
<file path=[Content_Types].xml><?xml version="1.0" encoding="utf-8"?>
<Types xmlns="http://schemas.openxmlformats.org/package/2006/content-types">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drawings/drawing17.xml" ContentType="application/vnd.openxmlformats-officedocument.drawing+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charts/chart29.xml" ContentType="application/vnd.openxmlformats-officedocument.drawingml.chart+xml"/>
  <Override PartName="/xl/drawings/drawing15.xml" ContentType="application/vnd.openxmlformats-officedocument.drawing+xml"/>
  <Override PartName="/xl/charts/chart49.xml" ContentType="application/vnd.openxmlformats-officedocument.drawingml.chart+xml"/>
  <Override PartName="/xl/charts/chart58.xml" ContentType="application/vnd.openxmlformats-officedocument.drawingml.chart+xml"/>
  <Override PartName="/xl/worksheets/sheet3.xml" ContentType="application/vnd.openxmlformats-officedocument.spreadsheetml.worksheet+xml"/>
  <Override PartName="/xl/charts/chart18.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8.xml" ContentType="application/vnd.openxmlformats-officedocument.drawingml.chart+xml"/>
  <Override PartName="/xl/charts/chart47.xml" ContentType="application/vnd.openxmlformats-officedocument.drawingml.chart+xml"/>
  <Override PartName="/xl/charts/chart56.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54.xml" ContentType="application/vnd.openxmlformats-officedocument.drawingml.chart+xml"/>
  <Override PartName="/xl/sharedStrings.xml" ContentType="application/vnd.openxmlformats-officedocument.spreadsheetml.sharedStrings+xml"/>
  <Override PartName="/xl/charts/chart14.xml" ContentType="application/vnd.openxmlformats-officedocument.drawingml.chart+xml"/>
  <Override PartName="/xl/charts/chart23.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52.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21.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Default Extension="bin" ContentType="application/vnd.openxmlformats-officedocument.oleObject"/>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Default Extension="png" ContentType="image/png"/>
  <Override PartName="/xl/worksheets/sheet14.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emf" ContentType="image/x-emf"/>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charts/chart39.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57.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harts/chart37.xml" ContentType="application/vnd.openxmlformats-officedocument.drawingml.chart+xml"/>
  <Override PartName="/xl/charts/chart46.xml" ContentType="application/vnd.openxmlformats-officedocument.drawingml.chart+xml"/>
  <Override PartName="/xl/charts/chart55.xml" ContentType="application/vnd.openxmlformats-officedocument.drawingml.chart+xml"/>
  <Default Extension="vml" ContentType="application/vnd.openxmlformats-officedocument.vmlDrawing"/>
  <Override PartName="/xl/charts/chart17.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44.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charts/chart33.xml" ContentType="application/vnd.openxmlformats-officedocument.drawingml.chart+xml"/>
  <Override PartName="/xl/charts/chart42.xml" ContentType="application/vnd.openxmlformats-officedocument.drawingml.chart+xml"/>
  <Override PartName="/xl/charts/chart51.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xl/charts/chart40.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776" yWindow="660" windowWidth="18180" windowHeight="9288"/>
  </bookViews>
  <sheets>
    <sheet name="Intro and BIC stats" sheetId="44" r:id="rId1"/>
    <sheet name="s800 (2)" sheetId="21" r:id="rId2"/>
    <sheet name="s600 (2)" sheetId="22" r:id="rId3"/>
    <sheet name="s400 " sheetId="26" r:id="rId4"/>
    <sheet name="s250 (2)" sheetId="23" r:id="rId5"/>
    <sheet name="s155" sheetId="20" r:id="rId6"/>
    <sheet name="s92" sheetId="19" r:id="rId7"/>
    <sheet name="s61 " sheetId="18" r:id="rId8"/>
    <sheet name="s25" sheetId="17" r:id="rId9"/>
    <sheet name="s15" sheetId="12" r:id="rId10"/>
    <sheet name="Background" sheetId="27" r:id="rId11"/>
    <sheet name="Sheet4" sheetId="24" r:id="rId12"/>
    <sheet name="ms800" sheetId="40" r:id="rId13"/>
    <sheet name="ms600" sheetId="39" r:id="rId14"/>
    <sheet name="ms400" sheetId="38" r:id="rId15"/>
    <sheet name="ms250" sheetId="37" r:id="rId16"/>
    <sheet name="ms155" sheetId="36" r:id="rId17"/>
    <sheet name="ms92" sheetId="35" r:id="rId18"/>
    <sheet name="ms61" sheetId="34" r:id="rId19"/>
    <sheet name="ms25 " sheetId="33" r:id="rId20"/>
    <sheet name="ms15" sheetId="31" r:id="rId21"/>
    <sheet name="Sheet4 (2)" sheetId="41" r:id="rId22"/>
  </sheets>
  <definedNames>
    <definedName name="solver_adj" localSheetId="10" hidden="1">Background!$G$8:$H$8,Background!$J$8:$L$8</definedName>
    <definedName name="solver_adj" localSheetId="20" hidden="1">'ms15'!$K$4</definedName>
    <definedName name="solver_adj" localSheetId="9" hidden="1">'s15'!$C$3:$F$3</definedName>
    <definedName name="solver_adj" localSheetId="5" hidden="1">'s155'!$G$8:$H$8,'s155'!$J$8:$L$8</definedName>
    <definedName name="solver_adj" localSheetId="8" hidden="1">'s25'!$G$8:$H$8,'s25'!$J$8:$L$8</definedName>
    <definedName name="solver_adj" localSheetId="4" hidden="1">'s250 (2)'!$G$8:$H$8,'s250 (2)'!$J$8:$L$8</definedName>
    <definedName name="solver_adj" localSheetId="3" hidden="1">'s400 '!$G$8:$H$8,'s400 '!$J$8:$L$8</definedName>
    <definedName name="solver_adj" localSheetId="2" hidden="1">'s600 (2)'!$G$8:$H$8,'s600 (2)'!$J$8:$L$8</definedName>
    <definedName name="solver_adj" localSheetId="7" hidden="1">'s61 '!$G$8:$H$8,'s61 '!$J$8:$L$8</definedName>
    <definedName name="solver_adj" localSheetId="1" hidden="1">'s800 (2)'!$G$8:$H$8,'s800 (2)'!$J$8:$L$8</definedName>
    <definedName name="solver_adj" localSheetId="6" hidden="1">'s92'!$G$8:$H$8,'s92'!$J$8:$L$8</definedName>
    <definedName name="solver_cvg" localSheetId="10" hidden="1">0.0001</definedName>
    <definedName name="solver_cvg" localSheetId="20" hidden="1">0.0001</definedName>
    <definedName name="solver_cvg" localSheetId="9" hidden="1">0.0001</definedName>
    <definedName name="solver_cvg" localSheetId="5" hidden="1">0.0001</definedName>
    <definedName name="solver_cvg" localSheetId="8" hidden="1">0.0001</definedName>
    <definedName name="solver_cvg" localSheetId="4" hidden="1">0.0001</definedName>
    <definedName name="solver_cvg" localSheetId="3" hidden="1">0.0001</definedName>
    <definedName name="solver_cvg" localSheetId="2" hidden="1">0.0001</definedName>
    <definedName name="solver_cvg" localSheetId="7" hidden="1">0.0001</definedName>
    <definedName name="solver_cvg" localSheetId="1" hidden="1">0.0001</definedName>
    <definedName name="solver_cvg" localSheetId="6" hidden="1">0.0001</definedName>
    <definedName name="solver_drv" localSheetId="10" hidden="1">1</definedName>
    <definedName name="solver_drv" localSheetId="20" hidden="1">1</definedName>
    <definedName name="solver_drv" localSheetId="9" hidden="1">1</definedName>
    <definedName name="solver_drv" localSheetId="5" hidden="1">1</definedName>
    <definedName name="solver_drv" localSheetId="8" hidden="1">1</definedName>
    <definedName name="solver_drv" localSheetId="4" hidden="1">1</definedName>
    <definedName name="solver_drv" localSheetId="3" hidden="1">1</definedName>
    <definedName name="solver_drv" localSheetId="2" hidden="1">1</definedName>
    <definedName name="solver_drv" localSheetId="7" hidden="1">1</definedName>
    <definedName name="solver_drv" localSheetId="1" hidden="1">1</definedName>
    <definedName name="solver_drv" localSheetId="6" hidden="1">1</definedName>
    <definedName name="solver_est" localSheetId="10" hidden="1">1</definedName>
    <definedName name="solver_est" localSheetId="20" hidden="1">1</definedName>
    <definedName name="solver_est" localSheetId="9" hidden="1">1</definedName>
    <definedName name="solver_est" localSheetId="5" hidden="1">1</definedName>
    <definedName name="solver_est" localSheetId="8" hidden="1">1</definedName>
    <definedName name="solver_est" localSheetId="4" hidden="1">1</definedName>
    <definedName name="solver_est" localSheetId="3" hidden="1">1</definedName>
    <definedName name="solver_est" localSheetId="2" hidden="1">1</definedName>
    <definedName name="solver_est" localSheetId="7" hidden="1">1</definedName>
    <definedName name="solver_est" localSheetId="1" hidden="1">1</definedName>
    <definedName name="solver_est" localSheetId="6" hidden="1">1</definedName>
    <definedName name="solver_itr" localSheetId="10" hidden="1">100</definedName>
    <definedName name="solver_itr" localSheetId="20" hidden="1">100</definedName>
    <definedName name="solver_itr" localSheetId="9" hidden="1">100</definedName>
    <definedName name="solver_itr" localSheetId="5" hidden="1">100</definedName>
    <definedName name="solver_itr" localSheetId="8" hidden="1">100</definedName>
    <definedName name="solver_itr" localSheetId="4" hidden="1">100</definedName>
    <definedName name="solver_itr" localSheetId="3" hidden="1">100</definedName>
    <definedName name="solver_itr" localSheetId="2" hidden="1">100</definedName>
    <definedName name="solver_itr" localSheetId="7" hidden="1">100</definedName>
    <definedName name="solver_itr" localSheetId="1" hidden="1">100</definedName>
    <definedName name="solver_itr" localSheetId="6" hidden="1">100</definedName>
    <definedName name="solver_lhs1" localSheetId="9" hidden="1">'s15'!$I$3</definedName>
    <definedName name="solver_lin" localSheetId="10" hidden="1">2</definedName>
    <definedName name="solver_lin" localSheetId="20" hidden="1">2</definedName>
    <definedName name="solver_lin" localSheetId="9" hidden="1">2</definedName>
    <definedName name="solver_lin" localSheetId="5" hidden="1">2</definedName>
    <definedName name="solver_lin" localSheetId="8" hidden="1">2</definedName>
    <definedName name="solver_lin" localSheetId="4" hidden="1">2</definedName>
    <definedName name="solver_lin" localSheetId="3" hidden="1">2</definedName>
    <definedName name="solver_lin" localSheetId="2" hidden="1">2</definedName>
    <definedName name="solver_lin" localSheetId="7" hidden="1">2</definedName>
    <definedName name="solver_lin" localSheetId="1" hidden="1">2</definedName>
    <definedName name="solver_lin" localSheetId="6" hidden="1">2</definedName>
    <definedName name="solver_neg" localSheetId="10" hidden="1">2</definedName>
    <definedName name="solver_neg" localSheetId="20" hidden="1">2</definedName>
    <definedName name="solver_neg" localSheetId="9" hidden="1">2</definedName>
    <definedName name="solver_neg" localSheetId="5" hidden="1">2</definedName>
    <definedName name="solver_neg" localSheetId="8" hidden="1">2</definedName>
    <definedName name="solver_neg" localSheetId="4" hidden="1">2</definedName>
    <definedName name="solver_neg" localSheetId="3" hidden="1">2</definedName>
    <definedName name="solver_neg" localSheetId="2" hidden="1">2</definedName>
    <definedName name="solver_neg" localSheetId="7" hidden="1">2</definedName>
    <definedName name="solver_neg" localSheetId="1" hidden="1">2</definedName>
    <definedName name="solver_neg" localSheetId="6" hidden="1">2</definedName>
    <definedName name="solver_num" localSheetId="10" hidden="1">0</definedName>
    <definedName name="solver_num" localSheetId="20" hidden="1">0</definedName>
    <definedName name="solver_num" localSheetId="9" hidden="1">1</definedName>
    <definedName name="solver_num" localSheetId="5" hidden="1">0</definedName>
    <definedName name="solver_num" localSheetId="8" hidden="1">0</definedName>
    <definedName name="solver_num" localSheetId="4" hidden="1">0</definedName>
    <definedName name="solver_num" localSheetId="3" hidden="1">0</definedName>
    <definedName name="solver_num" localSheetId="2" hidden="1">0</definedName>
    <definedName name="solver_num" localSheetId="7" hidden="1">0</definedName>
    <definedName name="solver_num" localSheetId="1" hidden="1">0</definedName>
    <definedName name="solver_num" localSheetId="6" hidden="1">0</definedName>
    <definedName name="solver_nwt" localSheetId="10" hidden="1">1</definedName>
    <definedName name="solver_nwt" localSheetId="20" hidden="1">1</definedName>
    <definedName name="solver_nwt" localSheetId="9" hidden="1">1</definedName>
    <definedName name="solver_nwt" localSheetId="5" hidden="1">1</definedName>
    <definedName name="solver_nwt" localSheetId="8" hidden="1">1</definedName>
    <definedName name="solver_nwt" localSheetId="4" hidden="1">1</definedName>
    <definedName name="solver_nwt" localSheetId="3" hidden="1">1</definedName>
    <definedName name="solver_nwt" localSheetId="2" hidden="1">1</definedName>
    <definedName name="solver_nwt" localSheetId="7" hidden="1">1</definedName>
    <definedName name="solver_nwt" localSheetId="1" hidden="1">1</definedName>
    <definedName name="solver_nwt" localSheetId="6" hidden="1">1</definedName>
    <definedName name="solver_opt" localSheetId="10" hidden="1">Background!$AC$30</definedName>
    <definedName name="solver_opt" localSheetId="20" hidden="1">'ms15'!$M$4</definedName>
    <definedName name="solver_opt" localSheetId="9" hidden="1">'s15'!$Y$3</definedName>
    <definedName name="solver_opt" localSheetId="5" hidden="1">'s155'!$AC$32</definedName>
    <definedName name="solver_opt" localSheetId="8" hidden="1">'s25'!$AC$30</definedName>
    <definedName name="solver_opt" localSheetId="4" hidden="1">'s250 (2)'!$AC$32</definedName>
    <definedName name="solver_opt" localSheetId="3" hidden="1">'s400 '!$AC$32</definedName>
    <definedName name="solver_opt" localSheetId="2" hidden="1">'s600 (2)'!$AC$32</definedName>
    <definedName name="solver_opt" localSheetId="7" hidden="1">'s61 '!$AC$30</definedName>
    <definedName name="solver_opt" localSheetId="1" hidden="1">'s800 (2)'!$AC$32</definedName>
    <definedName name="solver_opt" localSheetId="6" hidden="1">'s92'!$AC$30</definedName>
    <definedName name="solver_pre" localSheetId="10" hidden="1">0.000001</definedName>
    <definedName name="solver_pre" localSheetId="20" hidden="1">0.000001</definedName>
    <definedName name="solver_pre" localSheetId="9" hidden="1">0.000001</definedName>
    <definedName name="solver_pre" localSheetId="5" hidden="1">0.000001</definedName>
    <definedName name="solver_pre" localSheetId="8" hidden="1">0.000001</definedName>
    <definedName name="solver_pre" localSheetId="4" hidden="1">0.000001</definedName>
    <definedName name="solver_pre" localSheetId="3" hidden="1">0.000001</definedName>
    <definedName name="solver_pre" localSheetId="2" hidden="1">0.000001</definedName>
    <definedName name="solver_pre" localSheetId="7" hidden="1">0.000001</definedName>
    <definedName name="solver_pre" localSheetId="1" hidden="1">0.000001</definedName>
    <definedName name="solver_pre" localSheetId="6" hidden="1">0.000001</definedName>
    <definedName name="solver_rel1" localSheetId="9" hidden="1">3</definedName>
    <definedName name="solver_rhs1" localSheetId="9" hidden="1">0</definedName>
    <definedName name="solver_scl" localSheetId="10" hidden="1">2</definedName>
    <definedName name="solver_scl" localSheetId="20" hidden="1">2</definedName>
    <definedName name="solver_scl" localSheetId="9" hidden="1">2</definedName>
    <definedName name="solver_scl" localSheetId="5" hidden="1">2</definedName>
    <definedName name="solver_scl" localSheetId="8" hidden="1">2</definedName>
    <definedName name="solver_scl" localSheetId="4" hidden="1">2</definedName>
    <definedName name="solver_scl" localSheetId="3" hidden="1">2</definedName>
    <definedName name="solver_scl" localSheetId="2" hidden="1">2</definedName>
    <definedName name="solver_scl" localSheetId="7" hidden="1">2</definedName>
    <definedName name="solver_scl" localSheetId="1" hidden="1">2</definedName>
    <definedName name="solver_scl" localSheetId="6" hidden="1">2</definedName>
    <definedName name="solver_sho" localSheetId="10" hidden="1">2</definedName>
    <definedName name="solver_sho" localSheetId="20" hidden="1">2</definedName>
    <definedName name="solver_sho" localSheetId="9" hidden="1">2</definedName>
    <definedName name="solver_sho" localSheetId="5" hidden="1">2</definedName>
    <definedName name="solver_sho" localSheetId="8" hidden="1">2</definedName>
    <definedName name="solver_sho" localSheetId="4" hidden="1">2</definedName>
    <definedName name="solver_sho" localSheetId="3" hidden="1">2</definedName>
    <definedName name="solver_sho" localSheetId="2" hidden="1">2</definedName>
    <definedName name="solver_sho" localSheetId="7" hidden="1">2</definedName>
    <definedName name="solver_sho" localSheetId="1" hidden="1">2</definedName>
    <definedName name="solver_sho" localSheetId="6" hidden="1">2</definedName>
    <definedName name="solver_tim" localSheetId="10" hidden="1">100</definedName>
    <definedName name="solver_tim" localSheetId="20" hidden="1">100</definedName>
    <definedName name="solver_tim" localSheetId="9" hidden="1">100</definedName>
    <definedName name="solver_tim" localSheetId="5" hidden="1">100</definedName>
    <definedName name="solver_tim" localSheetId="8" hidden="1">100</definedName>
    <definedName name="solver_tim" localSheetId="4" hidden="1">100</definedName>
    <definedName name="solver_tim" localSheetId="3" hidden="1">100</definedName>
    <definedName name="solver_tim" localSheetId="2" hidden="1">100</definedName>
    <definedName name="solver_tim" localSheetId="7" hidden="1">100</definedName>
    <definedName name="solver_tim" localSheetId="1" hidden="1">100</definedName>
    <definedName name="solver_tim" localSheetId="6" hidden="1">100</definedName>
    <definedName name="solver_tol" localSheetId="10" hidden="1">0.05</definedName>
    <definedName name="solver_tol" localSheetId="20" hidden="1">0.05</definedName>
    <definedName name="solver_tol" localSheetId="9" hidden="1">0.05</definedName>
    <definedName name="solver_tol" localSheetId="5" hidden="1">0.05</definedName>
    <definedName name="solver_tol" localSheetId="8" hidden="1">0.05</definedName>
    <definedName name="solver_tol" localSheetId="4" hidden="1">0.05</definedName>
    <definedName name="solver_tol" localSheetId="3" hidden="1">0.05</definedName>
    <definedName name="solver_tol" localSheetId="2" hidden="1">0.05</definedName>
    <definedName name="solver_tol" localSheetId="7" hidden="1">0.05</definedName>
    <definedName name="solver_tol" localSheetId="1" hidden="1">0.05</definedName>
    <definedName name="solver_tol" localSheetId="6" hidden="1">0.05</definedName>
    <definedName name="solver_typ" localSheetId="10" hidden="1">2</definedName>
    <definedName name="solver_typ" localSheetId="20" hidden="1">2</definedName>
    <definedName name="solver_typ" localSheetId="9" hidden="1">2</definedName>
    <definedName name="solver_typ" localSheetId="5" hidden="1">2</definedName>
    <definedName name="solver_typ" localSheetId="8" hidden="1">2</definedName>
    <definedName name="solver_typ" localSheetId="4" hidden="1">2</definedName>
    <definedName name="solver_typ" localSheetId="3" hidden="1">2</definedName>
    <definedName name="solver_typ" localSheetId="2" hidden="1">2</definedName>
    <definedName name="solver_typ" localSheetId="7" hidden="1">2</definedName>
    <definedName name="solver_typ" localSheetId="1" hidden="1">2</definedName>
    <definedName name="solver_typ" localSheetId="6" hidden="1">2</definedName>
    <definedName name="solver_val" localSheetId="10" hidden="1">0</definedName>
    <definedName name="solver_val" localSheetId="20" hidden="1">0</definedName>
    <definedName name="solver_val" localSheetId="9" hidden="1">0</definedName>
    <definedName name="solver_val" localSheetId="5" hidden="1">0</definedName>
    <definedName name="solver_val" localSheetId="8" hidden="1">0</definedName>
    <definedName name="solver_val" localSheetId="4" hidden="1">0</definedName>
    <definedName name="solver_val" localSheetId="3" hidden="1">0</definedName>
    <definedName name="solver_val" localSheetId="2" hidden="1">0</definedName>
    <definedName name="solver_val" localSheetId="7" hidden="1">0</definedName>
    <definedName name="solver_val" localSheetId="1" hidden="1">0</definedName>
    <definedName name="solver_val" localSheetId="6" hidden="1">0</definedName>
  </definedNames>
  <calcPr calcId="125725"/>
</workbook>
</file>

<file path=xl/calcChain.xml><?xml version="1.0" encoding="utf-8"?>
<calcChain xmlns="http://schemas.openxmlformats.org/spreadsheetml/2006/main">
  <c r="B8" i="26"/>
  <c r="E45" i="40"/>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45" i="39"/>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45" i="38"/>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48" i="37"/>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47"/>
  <c r="E46"/>
  <c r="E45"/>
  <c r="E45" i="36"/>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45" i="35"/>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45" i="34"/>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45" i="33"/>
  <c r="E46" s="1"/>
  <c r="E46" i="31"/>
  <c r="E47"/>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45"/>
  <c r="C21" i="44"/>
  <c r="C22" s="1"/>
  <c r="C23" s="1"/>
  <c r="D21"/>
  <c r="E21"/>
  <c r="D22"/>
  <c r="D23" s="1"/>
  <c r="D27" s="1"/>
  <c r="E22"/>
  <c r="E23"/>
  <c r="C25"/>
  <c r="D25"/>
  <c r="E25"/>
  <c r="E26" s="1"/>
  <c r="E27" s="1"/>
  <c r="C26"/>
  <c r="C27" s="1"/>
  <c r="D26"/>
  <c r="C237" i="41"/>
  <c r="C238"/>
  <c r="C239"/>
  <c r="C240"/>
  <c r="C241"/>
  <c r="C242"/>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129"/>
  <c r="C130"/>
  <c r="C131"/>
  <c r="C132"/>
  <c r="C133"/>
  <c r="C134"/>
  <c r="C135"/>
  <c r="C136"/>
  <c r="C137"/>
  <c r="C138"/>
  <c r="C139"/>
  <c r="C140"/>
  <c r="C141"/>
  <c r="C142"/>
  <c r="C143"/>
  <c r="C144"/>
  <c r="C145"/>
  <c r="C146"/>
  <c r="C147"/>
  <c r="C148"/>
  <c r="C149"/>
  <c r="C150"/>
  <c r="C151"/>
  <c r="C152"/>
  <c r="C153"/>
  <c r="C154"/>
  <c r="C155"/>
  <c r="C156"/>
  <c r="C157"/>
  <c r="B6"/>
  <c r="B5"/>
  <c r="Z28"/>
  <c r="Y28"/>
  <c r="X28"/>
  <c r="W28"/>
  <c r="V28"/>
  <c r="U28"/>
  <c r="S28"/>
  <c r="R28"/>
  <c r="Q28"/>
  <c r="P28"/>
  <c r="Z27"/>
  <c r="Y27"/>
  <c r="X27"/>
  <c r="W27"/>
  <c r="V27"/>
  <c r="U27"/>
  <c r="S27"/>
  <c r="R27"/>
  <c r="Q27"/>
  <c r="P27"/>
  <c r="Z26"/>
  <c r="Y26"/>
  <c r="X26"/>
  <c r="W26"/>
  <c r="V26"/>
  <c r="U26"/>
  <c r="S26"/>
  <c r="R26"/>
  <c r="Q26"/>
  <c r="P26"/>
  <c r="O26"/>
  <c r="N26"/>
  <c r="Z25"/>
  <c r="Y25"/>
  <c r="X25"/>
  <c r="W25"/>
  <c r="V25"/>
  <c r="U25"/>
  <c r="S25"/>
  <c r="R25"/>
  <c r="Q25"/>
  <c r="P25"/>
  <c r="O25"/>
  <c r="N25"/>
  <c r="Z24"/>
  <c r="Y24"/>
  <c r="X24"/>
  <c r="W24"/>
  <c r="V24"/>
  <c r="U24"/>
  <c r="S24"/>
  <c r="R24"/>
  <c r="Q24"/>
  <c r="P24"/>
  <c r="O24"/>
  <c r="N24"/>
  <c r="Z23"/>
  <c r="Y23"/>
  <c r="X23"/>
  <c r="W23"/>
  <c r="V23"/>
  <c r="U23"/>
  <c r="S23"/>
  <c r="R23"/>
  <c r="Q23"/>
  <c r="P23"/>
  <c r="O23"/>
  <c r="N23"/>
  <c r="Z22"/>
  <c r="Y22"/>
  <c r="X22"/>
  <c r="W22"/>
  <c r="V22"/>
  <c r="U22"/>
  <c r="S22"/>
  <c r="R22"/>
  <c r="Q22"/>
  <c r="P22"/>
  <c r="O22"/>
  <c r="N22"/>
  <c r="Z21"/>
  <c r="Y21"/>
  <c r="X21"/>
  <c r="W21"/>
  <c r="V21"/>
  <c r="U21"/>
  <c r="S21"/>
  <c r="R21"/>
  <c r="Q21"/>
  <c r="P21"/>
  <c r="O21"/>
  <c r="N21"/>
  <c r="Z20"/>
  <c r="Y20"/>
  <c r="X20"/>
  <c r="W20"/>
  <c r="V20"/>
  <c r="U20"/>
  <c r="S20"/>
  <c r="R20"/>
  <c r="Q20"/>
  <c r="P20"/>
  <c r="O20"/>
  <c r="N20"/>
  <c r="Z19"/>
  <c r="Y19"/>
  <c r="X19"/>
  <c r="W19"/>
  <c r="V19"/>
  <c r="U19"/>
  <c r="S19"/>
  <c r="R19"/>
  <c r="Q19"/>
  <c r="P19"/>
  <c r="O19"/>
  <c r="N19"/>
  <c r="Z18"/>
  <c r="Y18"/>
  <c r="X18"/>
  <c r="W18"/>
  <c r="V18"/>
  <c r="U18"/>
  <c r="S18"/>
  <c r="R18"/>
  <c r="Q18"/>
  <c r="P18"/>
  <c r="O18"/>
  <c r="N18"/>
  <c r="Z17"/>
  <c r="Y17"/>
  <c r="X17"/>
  <c r="W17"/>
  <c r="V17"/>
  <c r="U17"/>
  <c r="S17"/>
  <c r="R17"/>
  <c r="Q17"/>
  <c r="P17"/>
  <c r="O17"/>
  <c r="N17"/>
  <c r="Z16"/>
  <c r="Y16"/>
  <c r="X16"/>
  <c r="W16"/>
  <c r="V16"/>
  <c r="U16"/>
  <c r="S16"/>
  <c r="R16"/>
  <c r="Q16"/>
  <c r="P16"/>
  <c r="O16"/>
  <c r="N16"/>
  <c r="Z15"/>
  <c r="Y15"/>
  <c r="X15"/>
  <c r="W15"/>
  <c r="V15"/>
  <c r="U15"/>
  <c r="S15"/>
  <c r="R15"/>
  <c r="Q15"/>
  <c r="P15"/>
  <c r="O15"/>
  <c r="N15"/>
  <c r="Z14"/>
  <c r="Y14"/>
  <c r="X14"/>
  <c r="W14"/>
  <c r="V14"/>
  <c r="U14"/>
  <c r="S14"/>
  <c r="R14"/>
  <c r="Q14"/>
  <c r="P14"/>
  <c r="O14"/>
  <c r="N14"/>
  <c r="Z13"/>
  <c r="Y13"/>
  <c r="X13"/>
  <c r="W13"/>
  <c r="V13"/>
  <c r="U13"/>
  <c r="S13"/>
  <c r="R13"/>
  <c r="Q13"/>
  <c r="P13"/>
  <c r="O13"/>
  <c r="N13"/>
  <c r="Z12"/>
  <c r="Y12"/>
  <c r="X12"/>
  <c r="W12"/>
  <c r="V12"/>
  <c r="U12"/>
  <c r="S12"/>
  <c r="R12"/>
  <c r="Q12"/>
  <c r="P12"/>
  <c r="O12"/>
  <c r="N12"/>
  <c r="Z11"/>
  <c r="Y11"/>
  <c r="X11"/>
  <c r="W11"/>
  <c r="V11"/>
  <c r="U11"/>
  <c r="S11"/>
  <c r="R11"/>
  <c r="Q11"/>
  <c r="P11"/>
  <c r="O11"/>
  <c r="N11"/>
  <c r="Z10"/>
  <c r="Y10"/>
  <c r="X10"/>
  <c r="W10"/>
  <c r="V10"/>
  <c r="U10"/>
  <c r="S10"/>
  <c r="R10"/>
  <c r="Q10"/>
  <c r="P10"/>
  <c r="O10"/>
  <c r="N10"/>
  <c r="Z9"/>
  <c r="Y9"/>
  <c r="X9"/>
  <c r="W9"/>
  <c r="V9"/>
  <c r="U9"/>
  <c r="S9"/>
  <c r="R9"/>
  <c r="Q9"/>
  <c r="P9"/>
  <c r="O9"/>
  <c r="N9"/>
  <c r="Z8"/>
  <c r="Y8"/>
  <c r="X8"/>
  <c r="W8"/>
  <c r="V8"/>
  <c r="U8"/>
  <c r="S8"/>
  <c r="R8"/>
  <c r="Q8"/>
  <c r="P8"/>
  <c r="O8"/>
  <c r="N8"/>
  <c r="Z7"/>
  <c r="Y7"/>
  <c r="X7"/>
  <c r="W7"/>
  <c r="V7"/>
  <c r="U7"/>
  <c r="S7"/>
  <c r="R7"/>
  <c r="Q7"/>
  <c r="P7"/>
  <c r="O7"/>
  <c r="N7"/>
  <c r="Z6"/>
  <c r="Y6"/>
  <c r="X6"/>
  <c r="W6"/>
  <c r="V6"/>
  <c r="U6"/>
  <c r="S6"/>
  <c r="R6"/>
  <c r="Q6"/>
  <c r="P6"/>
  <c r="O6"/>
  <c r="N6"/>
  <c r="Z5"/>
  <c r="Y5"/>
  <c r="X5"/>
  <c r="W5"/>
  <c r="V5"/>
  <c r="U5"/>
  <c r="S5"/>
  <c r="R5"/>
  <c r="Q5"/>
  <c r="P5"/>
  <c r="O5"/>
  <c r="N5"/>
  <c r="Y10" i="31"/>
  <c r="Y32"/>
  <c r="Y54"/>
  <c r="Y76"/>
  <c r="Y98"/>
  <c r="Y122"/>
  <c r="Y146"/>
  <c r="Y170"/>
  <c r="Y194"/>
  <c r="Y11"/>
  <c r="Y33"/>
  <c r="Y55"/>
  <c r="Y77"/>
  <c r="Y99"/>
  <c r="Y123"/>
  <c r="Y147"/>
  <c r="Y171"/>
  <c r="Y195"/>
  <c r="Y12"/>
  <c r="Y34"/>
  <c r="Y56"/>
  <c r="Y78"/>
  <c r="Y100"/>
  <c r="Y124"/>
  <c r="Y148"/>
  <c r="Y172"/>
  <c r="Y196"/>
  <c r="Y13"/>
  <c r="Y35"/>
  <c r="Y57"/>
  <c r="Y79"/>
  <c r="Y101"/>
  <c r="Y125"/>
  <c r="Y149"/>
  <c r="Y173"/>
  <c r="Y197"/>
  <c r="Y14"/>
  <c r="Y36"/>
  <c r="Y58"/>
  <c r="Y80"/>
  <c r="Y102"/>
  <c r="Y126"/>
  <c r="Y150"/>
  <c r="Y174"/>
  <c r="Y198"/>
  <c r="Y15"/>
  <c r="Y37"/>
  <c r="Y59"/>
  <c r="Y81"/>
  <c r="Y103"/>
  <c r="Y127"/>
  <c r="Y151"/>
  <c r="Y175"/>
  <c r="Y199"/>
  <c r="Y16"/>
  <c r="Y38"/>
  <c r="Y60"/>
  <c r="Y82"/>
  <c r="Y104"/>
  <c r="Y128"/>
  <c r="Y152"/>
  <c r="Y176"/>
  <c r="Y200"/>
  <c r="Y17"/>
  <c r="Y39"/>
  <c r="Y61"/>
  <c r="Y83"/>
  <c r="Y105"/>
  <c r="Y129"/>
  <c r="Y153"/>
  <c r="Y177"/>
  <c r="Y201"/>
  <c r="Y18"/>
  <c r="Y40"/>
  <c r="Y62"/>
  <c r="Y84"/>
  <c r="Y106"/>
  <c r="Y130"/>
  <c r="Y154"/>
  <c r="Y178"/>
  <c r="Y202"/>
  <c r="Y19"/>
  <c r="Y41"/>
  <c r="Y63"/>
  <c r="Y85"/>
  <c r="Y107"/>
  <c r="Y131"/>
  <c r="Y155"/>
  <c r="Y179"/>
  <c r="Y203"/>
  <c r="Y20"/>
  <c r="Y42"/>
  <c r="Y64"/>
  <c r="Y86"/>
  <c r="Y108"/>
  <c r="Y132"/>
  <c r="Y156"/>
  <c r="Y180"/>
  <c r="Y204"/>
  <c r="Y21"/>
  <c r="Y43"/>
  <c r="Y65"/>
  <c r="Y87"/>
  <c r="Y109"/>
  <c r="Y133"/>
  <c r="Y157"/>
  <c r="Y181"/>
  <c r="Y205"/>
  <c r="Y22"/>
  <c r="Y44"/>
  <c r="Y66"/>
  <c r="Y88"/>
  <c r="Y110"/>
  <c r="Y134"/>
  <c r="Y158"/>
  <c r="Y182"/>
  <c r="Y206"/>
  <c r="Y23"/>
  <c r="Y45"/>
  <c r="Y67"/>
  <c r="Y89"/>
  <c r="Y111"/>
  <c r="Y135"/>
  <c r="Y159"/>
  <c r="Y183"/>
  <c r="Y207"/>
  <c r="Y24"/>
  <c r="Y46"/>
  <c r="Y68"/>
  <c r="Y90"/>
  <c r="Y112"/>
  <c r="Y136"/>
  <c r="Y160"/>
  <c r="Y184"/>
  <c r="Y208"/>
  <c r="Y25"/>
  <c r="Y47"/>
  <c r="Y69"/>
  <c r="Y91"/>
  <c r="Y113"/>
  <c r="Y137"/>
  <c r="Y161"/>
  <c r="Y185"/>
  <c r="Y209"/>
  <c r="Y26"/>
  <c r="Y48"/>
  <c r="Y70"/>
  <c r="Y92"/>
  <c r="Y114"/>
  <c r="Y138"/>
  <c r="Y162"/>
  <c r="Y186"/>
  <c r="Y210"/>
  <c r="Y27"/>
  <c r="Y49"/>
  <c r="Y71"/>
  <c r="Y93"/>
  <c r="Y115"/>
  <c r="Y139"/>
  <c r="Y163"/>
  <c r="Y187"/>
  <c r="Y211"/>
  <c r="Y28"/>
  <c r="Y50"/>
  <c r="Y72"/>
  <c r="Y94"/>
  <c r="Y116"/>
  <c r="Y140"/>
  <c r="Y164"/>
  <c r="Y188"/>
  <c r="Y212"/>
  <c r="Y29"/>
  <c r="Y51"/>
  <c r="Y73"/>
  <c r="Y95"/>
  <c r="Y117"/>
  <c r="Y141"/>
  <c r="Y165"/>
  <c r="Y189"/>
  <c r="Y213"/>
  <c r="Y30"/>
  <c r="Y52"/>
  <c r="Y74"/>
  <c r="Y96"/>
  <c r="Y118"/>
  <c r="Y142"/>
  <c r="Y166"/>
  <c r="Y190"/>
  <c r="Y214"/>
  <c r="Y119"/>
  <c r="Y143"/>
  <c r="Y167"/>
  <c r="Y191"/>
  <c r="Y215"/>
  <c r="Y120"/>
  <c r="Y144"/>
  <c r="Y168"/>
  <c r="Y192"/>
  <c r="Y216"/>
  <c r="Y193"/>
  <c r="Y169"/>
  <c r="Y145"/>
  <c r="Y121"/>
  <c r="Y97"/>
  <c r="Y75"/>
  <c r="Y53"/>
  <c r="Y31"/>
  <c r="Y9"/>
  <c r="S45" i="40"/>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P44"/>
  <c r="F44"/>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E11"/>
  <c r="E12" s="1"/>
  <c r="E13" s="1"/>
  <c r="E14" s="1"/>
  <c r="E15" s="1"/>
  <c r="E16" s="1"/>
  <c r="E17" s="1"/>
  <c r="E18" s="1"/>
  <c r="E19" s="1"/>
  <c r="E20" s="1"/>
  <c r="E21" s="1"/>
  <c r="E22" s="1"/>
  <c r="E23" s="1"/>
  <c r="E24" s="1"/>
  <c r="E25" s="1"/>
  <c r="E26" s="1"/>
  <c r="E27" s="1"/>
  <c r="E28" s="1"/>
  <c r="E29" s="1"/>
  <c r="E30" s="1"/>
  <c r="E31" s="1"/>
  <c r="E32" s="1"/>
  <c r="E33" s="1"/>
  <c r="K4"/>
  <c r="K10" s="1"/>
  <c r="J4"/>
  <c r="J10" s="1"/>
  <c r="I4"/>
  <c r="I10" s="1"/>
  <c r="H4"/>
  <c r="H10" s="1"/>
  <c r="G4"/>
  <c r="G10" s="1"/>
  <c r="F4"/>
  <c r="F10" s="1"/>
  <c r="S45" i="39"/>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P44"/>
  <c r="F44"/>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E11"/>
  <c r="E12" s="1"/>
  <c r="E13" s="1"/>
  <c r="E14" s="1"/>
  <c r="E15" s="1"/>
  <c r="E16" s="1"/>
  <c r="E17" s="1"/>
  <c r="E18" s="1"/>
  <c r="E19" s="1"/>
  <c r="E20" s="1"/>
  <c r="E21" s="1"/>
  <c r="E22" s="1"/>
  <c r="E23" s="1"/>
  <c r="E24" s="1"/>
  <c r="E25" s="1"/>
  <c r="E26" s="1"/>
  <c r="E27" s="1"/>
  <c r="E28" s="1"/>
  <c r="E29" s="1"/>
  <c r="E30" s="1"/>
  <c r="E31" s="1"/>
  <c r="E32" s="1"/>
  <c r="E33" s="1"/>
  <c r="K4"/>
  <c r="K10" s="1"/>
  <c r="J4"/>
  <c r="J10" s="1"/>
  <c r="I4"/>
  <c r="I10" s="1"/>
  <c r="H4"/>
  <c r="H10" s="1"/>
  <c r="G4"/>
  <c r="G10" s="1"/>
  <c r="F4"/>
  <c r="F10" s="1"/>
  <c r="S45" i="38"/>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P44"/>
  <c r="F44"/>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E11"/>
  <c r="E12" s="1"/>
  <c r="E13" s="1"/>
  <c r="E14" s="1"/>
  <c r="E15" s="1"/>
  <c r="E16" s="1"/>
  <c r="E17" s="1"/>
  <c r="E18" s="1"/>
  <c r="E19" s="1"/>
  <c r="E20" s="1"/>
  <c r="E21" s="1"/>
  <c r="E22" s="1"/>
  <c r="E23" s="1"/>
  <c r="E24" s="1"/>
  <c r="E25" s="1"/>
  <c r="E26" s="1"/>
  <c r="E27" s="1"/>
  <c r="E28" s="1"/>
  <c r="E29" s="1"/>
  <c r="E30" s="1"/>
  <c r="E31" s="1"/>
  <c r="E32" s="1"/>
  <c r="E33" s="1"/>
  <c r="K4"/>
  <c r="K10" s="1"/>
  <c r="J4"/>
  <c r="J10" s="1"/>
  <c r="I4"/>
  <c r="I10" s="1"/>
  <c r="H4"/>
  <c r="H10" s="1"/>
  <c r="G4"/>
  <c r="G10" s="1"/>
  <c r="F4"/>
  <c r="F10" s="1"/>
  <c r="S45" i="37"/>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P44"/>
  <c r="F44"/>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E11"/>
  <c r="E12" s="1"/>
  <c r="E13" s="1"/>
  <c r="E14" s="1"/>
  <c r="E15" s="1"/>
  <c r="E16" s="1"/>
  <c r="E17" s="1"/>
  <c r="E18" s="1"/>
  <c r="E19" s="1"/>
  <c r="E20" s="1"/>
  <c r="E21" s="1"/>
  <c r="E22" s="1"/>
  <c r="E23" s="1"/>
  <c r="E24" s="1"/>
  <c r="E25" s="1"/>
  <c r="E26" s="1"/>
  <c r="E27" s="1"/>
  <c r="E28" s="1"/>
  <c r="E29" s="1"/>
  <c r="E30" s="1"/>
  <c r="E31" s="1"/>
  <c r="E32" s="1"/>
  <c r="E33" s="1"/>
  <c r="K4"/>
  <c r="K10" s="1"/>
  <c r="J4"/>
  <c r="J10" s="1"/>
  <c r="I4"/>
  <c r="I10" s="1"/>
  <c r="H4"/>
  <c r="H10" s="1"/>
  <c r="G4"/>
  <c r="G10" s="1"/>
  <c r="F4"/>
  <c r="F10" s="1"/>
  <c r="S45" i="36"/>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P44"/>
  <c r="F44"/>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E11"/>
  <c r="E12" s="1"/>
  <c r="E13" s="1"/>
  <c r="E14" s="1"/>
  <c r="E15" s="1"/>
  <c r="E16" s="1"/>
  <c r="E17" s="1"/>
  <c r="E18" s="1"/>
  <c r="E19" s="1"/>
  <c r="E20" s="1"/>
  <c r="E21" s="1"/>
  <c r="E22" s="1"/>
  <c r="E23" s="1"/>
  <c r="E24" s="1"/>
  <c r="E25" s="1"/>
  <c r="E26" s="1"/>
  <c r="E27" s="1"/>
  <c r="E28" s="1"/>
  <c r="E29" s="1"/>
  <c r="E30" s="1"/>
  <c r="E31" s="1"/>
  <c r="E32" s="1"/>
  <c r="E33" s="1"/>
  <c r="K4"/>
  <c r="K10" s="1"/>
  <c r="J4"/>
  <c r="J10" s="1"/>
  <c r="I4"/>
  <c r="I10" s="1"/>
  <c r="H4"/>
  <c r="H10" s="1"/>
  <c r="G4"/>
  <c r="G10" s="1"/>
  <c r="F4"/>
  <c r="F10" s="1"/>
  <c r="S45" i="3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P44"/>
  <c r="F44"/>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E11"/>
  <c r="E12" s="1"/>
  <c r="E13" s="1"/>
  <c r="E14" s="1"/>
  <c r="E15" s="1"/>
  <c r="E16" s="1"/>
  <c r="E17" s="1"/>
  <c r="E18" s="1"/>
  <c r="E19" s="1"/>
  <c r="E20" s="1"/>
  <c r="E21" s="1"/>
  <c r="E22" s="1"/>
  <c r="E23" s="1"/>
  <c r="E24" s="1"/>
  <c r="E25" s="1"/>
  <c r="E26" s="1"/>
  <c r="E27" s="1"/>
  <c r="E28" s="1"/>
  <c r="E29" s="1"/>
  <c r="E30" s="1"/>
  <c r="E31" s="1"/>
  <c r="K4"/>
  <c r="K10" s="1"/>
  <c r="J4"/>
  <c r="J10" s="1"/>
  <c r="I4"/>
  <c r="I10" s="1"/>
  <c r="H4"/>
  <c r="H10" s="1"/>
  <c r="G4"/>
  <c r="G10" s="1"/>
  <c r="F4"/>
  <c r="F10" s="1"/>
  <c r="S45" i="34"/>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P44"/>
  <c r="F44"/>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E11"/>
  <c r="E12" s="1"/>
  <c r="E13" s="1"/>
  <c r="E14" s="1"/>
  <c r="E15" s="1"/>
  <c r="E16" s="1"/>
  <c r="E17" s="1"/>
  <c r="E18" s="1"/>
  <c r="E19" s="1"/>
  <c r="E20" s="1"/>
  <c r="E21" s="1"/>
  <c r="E22" s="1"/>
  <c r="E23" s="1"/>
  <c r="E24" s="1"/>
  <c r="E25" s="1"/>
  <c r="E26" s="1"/>
  <c r="E27" s="1"/>
  <c r="E28" s="1"/>
  <c r="E29" s="1"/>
  <c r="E30" s="1"/>
  <c r="E31" s="1"/>
  <c r="K4"/>
  <c r="K10" s="1"/>
  <c r="J4"/>
  <c r="J10" s="1"/>
  <c r="I4"/>
  <c r="I10" s="1"/>
  <c r="H4"/>
  <c r="H10" s="1"/>
  <c r="G4"/>
  <c r="G10" s="1"/>
  <c r="F4"/>
  <c r="F10" s="1"/>
  <c r="S45" i="33"/>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S45" i="31"/>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44"/>
  <c r="G4" i="33"/>
  <c r="G10" s="1"/>
  <c r="G11" s="1"/>
  <c r="G12" s="1"/>
  <c r="G13" s="1"/>
  <c r="G14" s="1"/>
  <c r="G15" s="1"/>
  <c r="G16" s="1"/>
  <c r="G17" s="1"/>
  <c r="G18" s="1"/>
  <c r="G19" s="1"/>
  <c r="G20" s="1"/>
  <c r="G21" s="1"/>
  <c r="G22" s="1"/>
  <c r="G23" s="1"/>
  <c r="G24" s="1"/>
  <c r="G25" s="1"/>
  <c r="G26" s="1"/>
  <c r="G27" s="1"/>
  <c r="G28" s="1"/>
  <c r="G29" s="1"/>
  <c r="G30" s="1"/>
  <c r="G31" s="1"/>
  <c r="H4"/>
  <c r="H10" s="1"/>
  <c r="H11" s="1"/>
  <c r="H12" s="1"/>
  <c r="H13" s="1"/>
  <c r="H14" s="1"/>
  <c r="H15" s="1"/>
  <c r="H16" s="1"/>
  <c r="H17" s="1"/>
  <c r="H18" s="1"/>
  <c r="H19" s="1"/>
  <c r="H20" s="1"/>
  <c r="H21" s="1"/>
  <c r="H22" s="1"/>
  <c r="H23" s="1"/>
  <c r="H24" s="1"/>
  <c r="H25" s="1"/>
  <c r="H26" s="1"/>
  <c r="H27" s="1"/>
  <c r="H28" s="1"/>
  <c r="H29" s="1"/>
  <c r="H30" s="1"/>
  <c r="H31" s="1"/>
  <c r="I4"/>
  <c r="I10"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J4"/>
  <c r="J10" s="1"/>
  <c r="K4"/>
  <c r="K10" s="1"/>
  <c r="K11" s="1"/>
  <c r="K12" s="1"/>
  <c r="K13" s="1"/>
  <c r="K14" s="1"/>
  <c r="K15" s="1"/>
  <c r="K16" s="1"/>
  <c r="K17" s="1"/>
  <c r="K18" s="1"/>
  <c r="K19" s="1"/>
  <c r="K20" s="1"/>
  <c r="K21" s="1"/>
  <c r="K22" s="1"/>
  <c r="K23" s="1"/>
  <c r="K24" s="1"/>
  <c r="K25" s="1"/>
  <c r="K26" s="1"/>
  <c r="K27" s="1"/>
  <c r="K28" s="1"/>
  <c r="K29" s="1"/>
  <c r="K30" s="1"/>
  <c r="K31" s="1"/>
  <c r="F4"/>
  <c r="F10" s="1"/>
  <c r="P44"/>
  <c r="F44"/>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F158" s="1"/>
  <c r="F159" s="1"/>
  <c r="F160" s="1"/>
  <c r="F161" s="1"/>
  <c r="F162" s="1"/>
  <c r="F163" s="1"/>
  <c r="F164" s="1"/>
  <c r="F165" s="1"/>
  <c r="F166" s="1"/>
  <c r="F167" s="1"/>
  <c r="F168" s="1"/>
  <c r="F169" s="1"/>
  <c r="F170" s="1"/>
  <c r="F171" s="1"/>
  <c r="F172" s="1"/>
  <c r="F173" s="1"/>
  <c r="F174" s="1"/>
  <c r="F175" s="1"/>
  <c r="F176" s="1"/>
  <c r="F177" s="1"/>
  <c r="F178" s="1"/>
  <c r="F179" s="1"/>
  <c r="F180" s="1"/>
  <c r="F181" s="1"/>
  <c r="F182" s="1"/>
  <c r="F183" s="1"/>
  <c r="F184" s="1"/>
  <c r="F185" s="1"/>
  <c r="F186" s="1"/>
  <c r="F187" s="1"/>
  <c r="F188" s="1"/>
  <c r="F189" s="1"/>
  <c r="F190" s="1"/>
  <c r="F191" s="1"/>
  <c r="F192" s="1"/>
  <c r="F193" s="1"/>
  <c r="F194" s="1"/>
  <c r="F195" s="1"/>
  <c r="F196" s="1"/>
  <c r="F197" s="1"/>
  <c r="F198" s="1"/>
  <c r="F199" s="1"/>
  <c r="F200" s="1"/>
  <c r="F201" s="1"/>
  <c r="F202" s="1"/>
  <c r="F203" s="1"/>
  <c r="F204" s="1"/>
  <c r="F205" s="1"/>
  <c r="F206" s="1"/>
  <c r="F207" s="1"/>
  <c r="F208" s="1"/>
  <c r="F209" s="1"/>
  <c r="F210" s="1"/>
  <c r="F211" s="1"/>
  <c r="F212" s="1"/>
  <c r="F213" s="1"/>
  <c r="F214" s="1"/>
  <c r="F215" s="1"/>
  <c r="F216" s="1"/>
  <c r="F217" s="1"/>
  <c r="F218" s="1"/>
  <c r="F219" s="1"/>
  <c r="F220" s="1"/>
  <c r="F221" s="1"/>
  <c r="F222" s="1"/>
  <c r="F223" s="1"/>
  <c r="F224" s="1"/>
  <c r="F225" s="1"/>
  <c r="F226" s="1"/>
  <c r="F227" s="1"/>
  <c r="F228" s="1"/>
  <c r="F229" s="1"/>
  <c r="F230" s="1"/>
  <c r="F231" s="1"/>
  <c r="F232" s="1"/>
  <c r="F233" s="1"/>
  <c r="F234" s="1"/>
  <c r="F235" s="1"/>
  <c r="F236" s="1"/>
  <c r="F237" s="1"/>
  <c r="F238" s="1"/>
  <c r="F239" s="1"/>
  <c r="F240" s="1"/>
  <c r="F241" s="1"/>
  <c r="F242" s="1"/>
  <c r="F243" s="1"/>
  <c r="F244" s="1"/>
  <c r="F245" s="1"/>
  <c r="F246" s="1"/>
  <c r="F247" s="1"/>
  <c r="F248" s="1"/>
  <c r="F249" s="1"/>
  <c r="F250" s="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E11"/>
  <c r="E12" s="1"/>
  <c r="E13" s="1"/>
  <c r="E14" s="1"/>
  <c r="E15" s="1"/>
  <c r="E16" s="1"/>
  <c r="E17" s="1"/>
  <c r="E18" s="1"/>
  <c r="E19" s="1"/>
  <c r="E20" s="1"/>
  <c r="E21" s="1"/>
  <c r="E22" s="1"/>
  <c r="E23" s="1"/>
  <c r="E24" s="1"/>
  <c r="E25" s="1"/>
  <c r="E26" s="1"/>
  <c r="E27" s="1"/>
  <c r="E28" s="1"/>
  <c r="E29" s="1"/>
  <c r="E30" s="1"/>
  <c r="E31" s="1"/>
  <c r="E13" i="31"/>
  <c r="E14"/>
  <c r="E15"/>
  <c r="E16"/>
  <c r="E17"/>
  <c r="E18"/>
  <c r="E19"/>
  <c r="E20"/>
  <c r="E21"/>
  <c r="E22"/>
  <c r="E23"/>
  <c r="E24"/>
  <c r="E25"/>
  <c r="E26"/>
  <c r="E27"/>
  <c r="E28"/>
  <c r="E29"/>
  <c r="E30"/>
  <c r="E31"/>
  <c r="G10"/>
  <c r="H44" s="1"/>
  <c r="H45" s="1"/>
  <c r="H46" s="1"/>
  <c r="H47" s="1"/>
  <c r="H10"/>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I10"/>
  <c r="I11" s="1"/>
  <c r="I12" s="1"/>
  <c r="I13" s="1"/>
  <c r="I14" s="1"/>
  <c r="I15" s="1"/>
  <c r="I16" s="1"/>
  <c r="I17" s="1"/>
  <c r="I18" s="1"/>
  <c r="I19" s="1"/>
  <c r="I20" s="1"/>
  <c r="I21" s="1"/>
  <c r="I22" s="1"/>
  <c r="I23" s="1"/>
  <c r="I24" s="1"/>
  <c r="I25" s="1"/>
  <c r="I26" s="1"/>
  <c r="I27" s="1"/>
  <c r="I28" s="1"/>
  <c r="I29" s="1"/>
  <c r="I30" s="1"/>
  <c r="I31" s="1"/>
  <c r="J10"/>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K10"/>
  <c r="K11" s="1"/>
  <c r="K12" s="1"/>
  <c r="K13" s="1"/>
  <c r="F10"/>
  <c r="J44"/>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F44"/>
  <c r="E11"/>
  <c r="E12" s="1"/>
  <c r="F45"/>
  <c r="F46" s="1"/>
  <c r="Z6" i="24"/>
  <c r="Z7"/>
  <c r="Z8"/>
  <c r="Z9"/>
  <c r="Z10"/>
  <c r="Z11"/>
  <c r="Z12"/>
  <c r="Z13"/>
  <c r="Z14"/>
  <c r="Z15"/>
  <c r="Z16"/>
  <c r="Z17"/>
  <c r="Z18"/>
  <c r="Z19"/>
  <c r="Z20"/>
  <c r="Z21"/>
  <c r="Z22"/>
  <c r="Z23"/>
  <c r="Z24"/>
  <c r="Z25"/>
  <c r="Z26"/>
  <c r="Z27"/>
  <c r="Z28"/>
  <c r="Z5"/>
  <c r="Y6"/>
  <c r="Y7"/>
  <c r="Y8"/>
  <c r="Y9"/>
  <c r="Y10"/>
  <c r="Y11"/>
  <c r="Y12"/>
  <c r="Y13"/>
  <c r="Y14"/>
  <c r="Y15"/>
  <c r="Y16"/>
  <c r="Y17"/>
  <c r="Y18"/>
  <c r="Y19"/>
  <c r="Y20"/>
  <c r="Y21"/>
  <c r="Y22"/>
  <c r="Y23"/>
  <c r="Y24"/>
  <c r="Y25"/>
  <c r="Y26"/>
  <c r="Y27"/>
  <c r="Y28"/>
  <c r="Y5"/>
  <c r="X6"/>
  <c r="X7"/>
  <c r="X8"/>
  <c r="X9"/>
  <c r="X10"/>
  <c r="X11"/>
  <c r="X12"/>
  <c r="X13"/>
  <c r="X14"/>
  <c r="X15"/>
  <c r="X16"/>
  <c r="X17"/>
  <c r="X18"/>
  <c r="X19"/>
  <c r="X20"/>
  <c r="X21"/>
  <c r="X22"/>
  <c r="X23"/>
  <c r="X24"/>
  <c r="X25"/>
  <c r="X26"/>
  <c r="X27"/>
  <c r="X28"/>
  <c r="X5"/>
  <c r="W6"/>
  <c r="W7"/>
  <c r="W8"/>
  <c r="W9"/>
  <c r="W10"/>
  <c r="W11"/>
  <c r="W12"/>
  <c r="W13"/>
  <c r="W14"/>
  <c r="W15"/>
  <c r="W16"/>
  <c r="W17"/>
  <c r="W18"/>
  <c r="W19"/>
  <c r="W20"/>
  <c r="W21"/>
  <c r="W22"/>
  <c r="W23"/>
  <c r="W24"/>
  <c r="W25"/>
  <c r="W26"/>
  <c r="W27"/>
  <c r="W28"/>
  <c r="W5"/>
  <c r="U6"/>
  <c r="U7"/>
  <c r="U8"/>
  <c r="U9"/>
  <c r="U10"/>
  <c r="U11"/>
  <c r="U12"/>
  <c r="U13"/>
  <c r="U14"/>
  <c r="U15"/>
  <c r="U16"/>
  <c r="U17"/>
  <c r="U18"/>
  <c r="U19"/>
  <c r="U20"/>
  <c r="U21"/>
  <c r="U22"/>
  <c r="U23"/>
  <c r="U24"/>
  <c r="U25"/>
  <c r="U26"/>
  <c r="U27"/>
  <c r="U28"/>
  <c r="U5"/>
  <c r="V6"/>
  <c r="V7"/>
  <c r="V8"/>
  <c r="V9"/>
  <c r="V10"/>
  <c r="V11"/>
  <c r="V12"/>
  <c r="V13"/>
  <c r="V14"/>
  <c r="V15"/>
  <c r="V16"/>
  <c r="V17"/>
  <c r="V18"/>
  <c r="V19"/>
  <c r="V20"/>
  <c r="V21"/>
  <c r="V22"/>
  <c r="V23"/>
  <c r="V24"/>
  <c r="V25"/>
  <c r="V26"/>
  <c r="V27"/>
  <c r="V28"/>
  <c r="V5"/>
  <c r="P27"/>
  <c r="Q27"/>
  <c r="R27"/>
  <c r="S27"/>
  <c r="P28"/>
  <c r="Q28"/>
  <c r="R28"/>
  <c r="S28"/>
  <c r="S6"/>
  <c r="S7"/>
  <c r="S8"/>
  <c r="S9"/>
  <c r="S10"/>
  <c r="S11"/>
  <c r="S12"/>
  <c r="S13"/>
  <c r="S14"/>
  <c r="S15"/>
  <c r="S16"/>
  <c r="S17"/>
  <c r="S18"/>
  <c r="S19"/>
  <c r="S20"/>
  <c r="S21"/>
  <c r="S22"/>
  <c r="S23"/>
  <c r="S24"/>
  <c r="S25"/>
  <c r="S26"/>
  <c r="S5"/>
  <c r="R6"/>
  <c r="R7"/>
  <c r="R8"/>
  <c r="R9"/>
  <c r="R10"/>
  <c r="R11"/>
  <c r="R12"/>
  <c r="R13"/>
  <c r="R14"/>
  <c r="R15"/>
  <c r="R16"/>
  <c r="R17"/>
  <c r="R18"/>
  <c r="R19"/>
  <c r="R20"/>
  <c r="R21"/>
  <c r="R22"/>
  <c r="R23"/>
  <c r="R24"/>
  <c r="R25"/>
  <c r="R26"/>
  <c r="R5"/>
  <c r="Q6"/>
  <c r="Q7"/>
  <c r="Q8"/>
  <c r="Q9"/>
  <c r="Q10"/>
  <c r="Q11"/>
  <c r="Q12"/>
  <c r="Q13"/>
  <c r="Q14"/>
  <c r="Q15"/>
  <c r="Q16"/>
  <c r="Q17"/>
  <c r="Q18"/>
  <c r="Q19"/>
  <c r="Q20"/>
  <c r="Q21"/>
  <c r="Q22"/>
  <c r="Q23"/>
  <c r="Q24"/>
  <c r="Q25"/>
  <c r="Q26"/>
  <c r="Q5"/>
  <c r="P6"/>
  <c r="P7"/>
  <c r="P8"/>
  <c r="P9"/>
  <c r="P10"/>
  <c r="P11"/>
  <c r="P12"/>
  <c r="P13"/>
  <c r="P14"/>
  <c r="P15"/>
  <c r="P16"/>
  <c r="P17"/>
  <c r="P18"/>
  <c r="P19"/>
  <c r="P20"/>
  <c r="P21"/>
  <c r="P22"/>
  <c r="P23"/>
  <c r="P24"/>
  <c r="P25"/>
  <c r="P26"/>
  <c r="P5"/>
  <c r="N6"/>
  <c r="O6"/>
  <c r="N7"/>
  <c r="O7"/>
  <c r="N8"/>
  <c r="O8"/>
  <c r="N9"/>
  <c r="O9"/>
  <c r="N10"/>
  <c r="O10"/>
  <c r="N11"/>
  <c r="O11"/>
  <c r="N12"/>
  <c r="O12"/>
  <c r="N13"/>
  <c r="O13"/>
  <c r="N14"/>
  <c r="O14"/>
  <c r="N15"/>
  <c r="O15"/>
  <c r="N16"/>
  <c r="O16"/>
  <c r="N17"/>
  <c r="O17"/>
  <c r="N18"/>
  <c r="O18"/>
  <c r="N19"/>
  <c r="O19"/>
  <c r="N20"/>
  <c r="O20"/>
  <c r="N21"/>
  <c r="O21"/>
  <c r="N22"/>
  <c r="O22"/>
  <c r="N23"/>
  <c r="O23"/>
  <c r="N24"/>
  <c r="O24"/>
  <c r="N25"/>
  <c r="O25"/>
  <c r="N26"/>
  <c r="O26"/>
  <c r="O5"/>
  <c r="N5"/>
  <c r="R3" i="17"/>
  <c r="R8" s="1"/>
  <c r="R32" s="1"/>
  <c r="R33" s="1"/>
  <c r="R34" s="1"/>
  <c r="R35" s="1"/>
  <c r="S3"/>
  <c r="S8" s="1"/>
  <c r="S32" s="1"/>
  <c r="S33" s="1"/>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S122" s="1"/>
  <c r="S123" s="1"/>
  <c r="S124" s="1"/>
  <c r="S125" s="1"/>
  <c r="S126" s="1"/>
  <c r="S127" s="1"/>
  <c r="S128" s="1"/>
  <c r="S129" s="1"/>
  <c r="S130" s="1"/>
  <c r="S131" s="1"/>
  <c r="S132" s="1"/>
  <c r="S133" s="1"/>
  <c r="S134" s="1"/>
  <c r="S135" s="1"/>
  <c r="S136" s="1"/>
  <c r="S137" s="1"/>
  <c r="S138" s="1"/>
  <c r="S139" s="1"/>
  <c r="S140" s="1"/>
  <c r="S141" s="1"/>
  <c r="S142" s="1"/>
  <c r="S143" s="1"/>
  <c r="S144" s="1"/>
  <c r="S145" s="1"/>
  <c r="S146" s="1"/>
  <c r="S147" s="1"/>
  <c r="S148" s="1"/>
  <c r="S149" s="1"/>
  <c r="S150" s="1"/>
  <c r="S151" s="1"/>
  <c r="S152" s="1"/>
  <c r="S153" s="1"/>
  <c r="S154" s="1"/>
  <c r="S155" s="1"/>
  <c r="T3"/>
  <c r="T8" s="1"/>
  <c r="I3"/>
  <c r="I8" s="1"/>
  <c r="I32" s="1"/>
  <c r="E3"/>
  <c r="E8"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F3"/>
  <c r="F8" s="1"/>
  <c r="L3"/>
  <c r="L8" s="1"/>
  <c r="L32"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J3"/>
  <c r="J8" s="1"/>
  <c r="K3"/>
  <c r="K8" s="1"/>
  <c r="K32" s="1"/>
  <c r="K33" s="1"/>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C3"/>
  <c r="A8" s="1"/>
  <c r="B8"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D3"/>
  <c r="D8" s="1"/>
  <c r="G3"/>
  <c r="G8" s="1"/>
  <c r="H3"/>
  <c r="H8" s="1"/>
  <c r="H32" s="1"/>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O3"/>
  <c r="O8" s="1"/>
  <c r="N3"/>
  <c r="N8" s="1"/>
  <c r="V3"/>
  <c r="V8" s="1"/>
  <c r="P3"/>
  <c r="P8" s="1"/>
  <c r="Q3"/>
  <c r="Q8" s="1"/>
  <c r="C3" i="22"/>
  <c r="A8" s="1"/>
  <c r="B8"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O3"/>
  <c r="O8" s="1"/>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N3"/>
  <c r="N8" s="1"/>
  <c r="V3"/>
  <c r="V8" s="1"/>
  <c r="V33" s="1"/>
  <c r="V34" s="1"/>
  <c r="V35" s="1"/>
  <c r="V36" s="1"/>
  <c r="V37" s="1"/>
  <c r="V38" s="1"/>
  <c r="V39" s="1"/>
  <c r="V40" s="1"/>
  <c r="V41" s="1"/>
  <c r="V42" s="1"/>
  <c r="V43" s="1"/>
  <c r="V44" s="1"/>
  <c r="V45" s="1"/>
  <c r="V46" s="1"/>
  <c r="V47" s="1"/>
  <c r="V48" s="1"/>
  <c r="V49" s="1"/>
  <c r="V50" s="1"/>
  <c r="V51" s="1"/>
  <c r="V52" s="1"/>
  <c r="V53" s="1"/>
  <c r="V54" s="1"/>
  <c r="V55" s="1"/>
  <c r="V56" s="1"/>
  <c r="V57" s="1"/>
  <c r="V58" s="1"/>
  <c r="V59" s="1"/>
  <c r="V60" s="1"/>
  <c r="V61" s="1"/>
  <c r="V62" s="1"/>
  <c r="V63" s="1"/>
  <c r="V64" s="1"/>
  <c r="V65" s="1"/>
  <c r="V66" s="1"/>
  <c r="V67" s="1"/>
  <c r="V68" s="1"/>
  <c r="V69" s="1"/>
  <c r="V70" s="1"/>
  <c r="V71" s="1"/>
  <c r="V72" s="1"/>
  <c r="V73" s="1"/>
  <c r="V74" s="1"/>
  <c r="V75" s="1"/>
  <c r="V76" s="1"/>
  <c r="V77" s="1"/>
  <c r="V78" s="1"/>
  <c r="V79" s="1"/>
  <c r="V80" s="1"/>
  <c r="V81" s="1"/>
  <c r="V82" s="1"/>
  <c r="V83" s="1"/>
  <c r="V84" s="1"/>
  <c r="V85" s="1"/>
  <c r="V86" s="1"/>
  <c r="V87" s="1"/>
  <c r="V88" s="1"/>
  <c r="V89" s="1"/>
  <c r="V90" s="1"/>
  <c r="V91" s="1"/>
  <c r="V92" s="1"/>
  <c r="V93" s="1"/>
  <c r="V94" s="1"/>
  <c r="V95" s="1"/>
  <c r="V96" s="1"/>
  <c r="V97" s="1"/>
  <c r="V98" s="1"/>
  <c r="V99" s="1"/>
  <c r="V100" s="1"/>
  <c r="V101" s="1"/>
  <c r="V102" s="1"/>
  <c r="V103" s="1"/>
  <c r="V104" s="1"/>
  <c r="V105" s="1"/>
  <c r="V106" s="1"/>
  <c r="V107" s="1"/>
  <c r="V108" s="1"/>
  <c r="V109" s="1"/>
  <c r="V110" s="1"/>
  <c r="V111" s="1"/>
  <c r="V112" s="1"/>
  <c r="V113" s="1"/>
  <c r="V114" s="1"/>
  <c r="V115" s="1"/>
  <c r="V116" s="1"/>
  <c r="V117" s="1"/>
  <c r="V118" s="1"/>
  <c r="V119" s="1"/>
  <c r="V120" s="1"/>
  <c r="V121" s="1"/>
  <c r="V122" s="1"/>
  <c r="V123" s="1"/>
  <c r="V124" s="1"/>
  <c r="V125" s="1"/>
  <c r="V126" s="1"/>
  <c r="V127" s="1"/>
  <c r="V128" s="1"/>
  <c r="V129" s="1"/>
  <c r="V130" s="1"/>
  <c r="V131" s="1"/>
  <c r="V132" s="1"/>
  <c r="V133" s="1"/>
  <c r="V134" s="1"/>
  <c r="V135" s="1"/>
  <c r="V136" s="1"/>
  <c r="V137" s="1"/>
  <c r="V138" s="1"/>
  <c r="V139" s="1"/>
  <c r="V140" s="1"/>
  <c r="V141" s="1"/>
  <c r="V142" s="1"/>
  <c r="V143" s="1"/>
  <c r="V144" s="1"/>
  <c r="V145" s="1"/>
  <c r="V146" s="1"/>
  <c r="V147" s="1"/>
  <c r="V148" s="1"/>
  <c r="V149" s="1"/>
  <c r="V150" s="1"/>
  <c r="V151" s="1"/>
  <c r="V152" s="1"/>
  <c r="V153" s="1"/>
  <c r="V154" s="1"/>
  <c r="V155" s="1"/>
  <c r="V156" s="1"/>
  <c r="S3"/>
  <c r="S8" s="1"/>
  <c r="T3"/>
  <c r="T8" s="1"/>
  <c r="R3"/>
  <c r="R8" s="1"/>
  <c r="R33" s="1"/>
  <c r="R34" s="1"/>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R94" s="1"/>
  <c r="R95" s="1"/>
  <c r="R96" s="1"/>
  <c r="R97" s="1"/>
  <c r="R98" s="1"/>
  <c r="R99" s="1"/>
  <c r="R100" s="1"/>
  <c r="R101" s="1"/>
  <c r="R102" s="1"/>
  <c r="R103" s="1"/>
  <c r="R104" s="1"/>
  <c r="R105" s="1"/>
  <c r="R106" s="1"/>
  <c r="R107" s="1"/>
  <c r="R108" s="1"/>
  <c r="R109" s="1"/>
  <c r="R110" s="1"/>
  <c r="R111" s="1"/>
  <c r="R112" s="1"/>
  <c r="R113" s="1"/>
  <c r="R114" s="1"/>
  <c r="R115" s="1"/>
  <c r="R116" s="1"/>
  <c r="R117" s="1"/>
  <c r="R118" s="1"/>
  <c r="R119" s="1"/>
  <c r="R120" s="1"/>
  <c r="R121" s="1"/>
  <c r="R122" s="1"/>
  <c r="R123" s="1"/>
  <c r="R124" s="1"/>
  <c r="R125" s="1"/>
  <c r="R126" s="1"/>
  <c r="R127" s="1"/>
  <c r="R128" s="1"/>
  <c r="R129" s="1"/>
  <c r="R130" s="1"/>
  <c r="R131" s="1"/>
  <c r="R132" s="1"/>
  <c r="R133" s="1"/>
  <c r="R134" s="1"/>
  <c r="R135" s="1"/>
  <c r="R136" s="1"/>
  <c r="R137" s="1"/>
  <c r="R138" s="1"/>
  <c r="R139" s="1"/>
  <c r="R140" s="1"/>
  <c r="R141" s="1"/>
  <c r="R142" s="1"/>
  <c r="R143" s="1"/>
  <c r="R144" s="1"/>
  <c r="R145" s="1"/>
  <c r="R146" s="1"/>
  <c r="R147" s="1"/>
  <c r="R148" s="1"/>
  <c r="R149" s="1"/>
  <c r="R150" s="1"/>
  <c r="R151" s="1"/>
  <c r="R152" s="1"/>
  <c r="R153" s="1"/>
  <c r="R154" s="1"/>
  <c r="R155" s="1"/>
  <c r="R156" s="1"/>
  <c r="P3"/>
  <c r="P8" s="1"/>
  <c r="Q3"/>
  <c r="Q8" s="1"/>
  <c r="Q33" s="1"/>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Q156" s="1"/>
  <c r="E3"/>
  <c r="E8"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F3"/>
  <c r="F8" s="1"/>
  <c r="I3"/>
  <c r="I8" s="1"/>
  <c r="I33" s="1"/>
  <c r="J3"/>
  <c r="J8" s="1"/>
  <c r="K3"/>
  <c r="K8" s="1"/>
  <c r="K33" s="1"/>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L3"/>
  <c r="L8" s="1"/>
  <c r="D3"/>
  <c r="D8" s="1"/>
  <c r="D33" s="1"/>
  <c r="G3"/>
  <c r="G8" s="1"/>
  <c r="H3"/>
  <c r="H8" s="1"/>
  <c r="C3" i="21"/>
  <c r="A8" s="1"/>
  <c r="B8"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O3"/>
  <c r="O8"/>
  <c r="N3"/>
  <c r="N8" s="1"/>
  <c r="V3"/>
  <c r="V8"/>
  <c r="S3"/>
  <c r="S8" s="1"/>
  <c r="S33" s="1"/>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S122" s="1"/>
  <c r="S123" s="1"/>
  <c r="S124" s="1"/>
  <c r="S125" s="1"/>
  <c r="S126" s="1"/>
  <c r="S127" s="1"/>
  <c r="S128" s="1"/>
  <c r="S129" s="1"/>
  <c r="S130" s="1"/>
  <c r="S131" s="1"/>
  <c r="S132" s="1"/>
  <c r="S133" s="1"/>
  <c r="S134" s="1"/>
  <c r="S135" s="1"/>
  <c r="S136" s="1"/>
  <c r="S137" s="1"/>
  <c r="S138" s="1"/>
  <c r="S139" s="1"/>
  <c r="S140" s="1"/>
  <c r="S141" s="1"/>
  <c r="S142" s="1"/>
  <c r="S143" s="1"/>
  <c r="S144" s="1"/>
  <c r="S145" s="1"/>
  <c r="S146" s="1"/>
  <c r="S147" s="1"/>
  <c r="S148" s="1"/>
  <c r="S149" s="1"/>
  <c r="S150" s="1"/>
  <c r="S151" s="1"/>
  <c r="S152" s="1"/>
  <c r="S153" s="1"/>
  <c r="S154" s="1"/>
  <c r="S155" s="1"/>
  <c r="S156" s="1"/>
  <c r="T3"/>
  <c r="T8"/>
  <c r="R3"/>
  <c r="R8" s="1"/>
  <c r="R33" s="1"/>
  <c r="P3"/>
  <c r="P8" s="1"/>
  <c r="Q3"/>
  <c r="Q8" s="1"/>
  <c r="E3"/>
  <c r="E8"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F3"/>
  <c r="F8" s="1"/>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I3"/>
  <c r="I8" s="1"/>
  <c r="I33" s="1"/>
  <c r="I34" s="1"/>
  <c r="J3"/>
  <c r="J8" s="1"/>
  <c r="J33" s="1"/>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K3"/>
  <c r="K8" s="1"/>
  <c r="K33" s="1"/>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L3"/>
  <c r="L8" s="1"/>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D3"/>
  <c r="D8" s="1"/>
  <c r="D33" s="1"/>
  <c r="D34" s="1"/>
  <c r="G3"/>
  <c r="G8" s="1"/>
  <c r="H3"/>
  <c r="H8" s="1"/>
  <c r="F85"/>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I3" i="18"/>
  <c r="I8" s="1"/>
  <c r="E3"/>
  <c r="E8" s="1"/>
  <c r="E9" s="1"/>
  <c r="E10" s="1"/>
  <c r="E11" s="1"/>
  <c r="E12" s="1"/>
  <c r="E13" s="1"/>
  <c r="E14" s="1"/>
  <c r="E15" s="1"/>
  <c r="E16" s="1"/>
  <c r="E17" s="1"/>
  <c r="E18" s="1"/>
  <c r="E19" s="1"/>
  <c r="E20" s="1"/>
  <c r="E21" s="1"/>
  <c r="E22" s="1"/>
  <c r="E23" s="1"/>
  <c r="E24" s="1"/>
  <c r="E25" s="1"/>
  <c r="E26" s="1"/>
  <c r="E27" s="1"/>
  <c r="E28" s="1"/>
  <c r="E29" s="1"/>
  <c r="F3"/>
  <c r="F8" s="1"/>
  <c r="F9" s="1"/>
  <c r="F10" s="1"/>
  <c r="F11" s="1"/>
  <c r="F12" s="1"/>
  <c r="F13" s="1"/>
  <c r="F14" s="1"/>
  <c r="F15" s="1"/>
  <c r="F16" s="1"/>
  <c r="F17" s="1"/>
  <c r="F18" s="1"/>
  <c r="F19" s="1"/>
  <c r="F20" s="1"/>
  <c r="F21" s="1"/>
  <c r="F22" s="1"/>
  <c r="F23" s="1"/>
  <c r="F24" s="1"/>
  <c r="F25" s="1"/>
  <c r="F26" s="1"/>
  <c r="F27" s="1"/>
  <c r="F28" s="1"/>
  <c r="F29" s="1"/>
  <c r="J3"/>
  <c r="J8" s="1"/>
  <c r="J9" s="1"/>
  <c r="J10" s="1"/>
  <c r="J11" s="1"/>
  <c r="J12" s="1"/>
  <c r="J13" s="1"/>
  <c r="J14" s="1"/>
  <c r="J15" s="1"/>
  <c r="J16" s="1"/>
  <c r="J17" s="1"/>
  <c r="J18" s="1"/>
  <c r="J19" s="1"/>
  <c r="J20" s="1"/>
  <c r="J21" s="1"/>
  <c r="J22" s="1"/>
  <c r="J23" s="1"/>
  <c r="J24" s="1"/>
  <c r="J25" s="1"/>
  <c r="J26" s="1"/>
  <c r="J27" s="1"/>
  <c r="J28" s="1"/>
  <c r="J29" s="1"/>
  <c r="K3"/>
  <c r="K8"/>
  <c r="K9" s="1"/>
  <c r="K10" s="1"/>
  <c r="K11" s="1"/>
  <c r="K12" s="1"/>
  <c r="K13" s="1"/>
  <c r="K14" s="1"/>
  <c r="K15" s="1"/>
  <c r="K16" s="1"/>
  <c r="K17" s="1"/>
  <c r="K18" s="1"/>
  <c r="K19" s="1"/>
  <c r="K20" s="1"/>
  <c r="K21" s="1"/>
  <c r="K22" s="1"/>
  <c r="K23" s="1"/>
  <c r="K24" s="1"/>
  <c r="K25" s="1"/>
  <c r="K26" s="1"/>
  <c r="K27" s="1"/>
  <c r="K28" s="1"/>
  <c r="K29" s="1"/>
  <c r="L3"/>
  <c r="L8" s="1"/>
  <c r="C3"/>
  <c r="A8" s="1"/>
  <c r="B8" s="1"/>
  <c r="B9" s="1"/>
  <c r="B10" s="1"/>
  <c r="B11" s="1"/>
  <c r="B12" s="1"/>
  <c r="B13" s="1"/>
  <c r="B14" s="1"/>
  <c r="B15" s="1"/>
  <c r="B16" s="1"/>
  <c r="B17" s="1"/>
  <c r="B18" s="1"/>
  <c r="B19" s="1"/>
  <c r="B20" s="1"/>
  <c r="B21" s="1"/>
  <c r="B22" s="1"/>
  <c r="B23" s="1"/>
  <c r="B24" s="1"/>
  <c r="B25" s="1"/>
  <c r="B26" s="1"/>
  <c r="B27" s="1"/>
  <c r="B28" s="1"/>
  <c r="B29" s="1"/>
  <c r="D3"/>
  <c r="D8" s="1"/>
  <c r="D32" s="1"/>
  <c r="D33" s="1"/>
  <c r="G3"/>
  <c r="G8" s="1"/>
  <c r="G9" s="1"/>
  <c r="G10" s="1"/>
  <c r="G11" s="1"/>
  <c r="G12" s="1"/>
  <c r="G13" s="1"/>
  <c r="G14" s="1"/>
  <c r="G15" s="1"/>
  <c r="G16" s="1"/>
  <c r="G17" s="1"/>
  <c r="G18" s="1"/>
  <c r="G19" s="1"/>
  <c r="G20" s="1"/>
  <c r="G21" s="1"/>
  <c r="G22" s="1"/>
  <c r="G23" s="1"/>
  <c r="G24" s="1"/>
  <c r="G25" s="1"/>
  <c r="G26" s="1"/>
  <c r="G27" s="1"/>
  <c r="G28" s="1"/>
  <c r="G29" s="1"/>
  <c r="H3"/>
  <c r="H8" s="1"/>
  <c r="H9" s="1"/>
  <c r="H10" s="1"/>
  <c r="H11" s="1"/>
  <c r="H12" s="1"/>
  <c r="H13" s="1"/>
  <c r="H14" s="1"/>
  <c r="H15" s="1"/>
  <c r="H16" s="1"/>
  <c r="H17" s="1"/>
  <c r="H18" s="1"/>
  <c r="H19" s="1"/>
  <c r="H20" s="1"/>
  <c r="H21" s="1"/>
  <c r="H22" s="1"/>
  <c r="H23" s="1"/>
  <c r="H24" s="1"/>
  <c r="H25" s="1"/>
  <c r="H26" s="1"/>
  <c r="H27" s="1"/>
  <c r="H28" s="1"/>
  <c r="H29" s="1"/>
  <c r="N3"/>
  <c r="N8" s="1"/>
  <c r="V3"/>
  <c r="V8"/>
  <c r="S3"/>
  <c r="S8" s="1"/>
  <c r="S9" s="1"/>
  <c r="S10" s="1"/>
  <c r="S11" s="1"/>
  <c r="S12" s="1"/>
  <c r="S13" s="1"/>
  <c r="S14" s="1"/>
  <c r="S15" s="1"/>
  <c r="S16" s="1"/>
  <c r="S17" s="1"/>
  <c r="S18" s="1"/>
  <c r="S19" s="1"/>
  <c r="S20" s="1"/>
  <c r="S21" s="1"/>
  <c r="S22" s="1"/>
  <c r="S23" s="1"/>
  <c r="S24" s="1"/>
  <c r="S25" s="1"/>
  <c r="S26" s="1"/>
  <c r="S27" s="1"/>
  <c r="S28" s="1"/>
  <c r="S29" s="1"/>
  <c r="T3"/>
  <c r="T8" s="1"/>
  <c r="T9" s="1"/>
  <c r="T10" s="1"/>
  <c r="T11" s="1"/>
  <c r="T12" s="1"/>
  <c r="T13" s="1"/>
  <c r="T14" s="1"/>
  <c r="T15" s="1"/>
  <c r="T16" s="1"/>
  <c r="T17" s="1"/>
  <c r="T18" s="1"/>
  <c r="T19" s="1"/>
  <c r="T20" s="1"/>
  <c r="T21" s="1"/>
  <c r="T22" s="1"/>
  <c r="T23" s="1"/>
  <c r="T24" s="1"/>
  <c r="T25" s="1"/>
  <c r="T26" s="1"/>
  <c r="T27" s="1"/>
  <c r="T28" s="1"/>
  <c r="T29" s="1"/>
  <c r="R3"/>
  <c r="R8" s="1"/>
  <c r="Q3"/>
  <c r="Q8" s="1"/>
  <c r="Q9" s="1"/>
  <c r="Q10" s="1"/>
  <c r="Q11" s="1"/>
  <c r="Q12" s="1"/>
  <c r="Q13" s="1"/>
  <c r="Q14" s="1"/>
  <c r="Q15" s="1"/>
  <c r="Q16" s="1"/>
  <c r="Q17" s="1"/>
  <c r="Q18" s="1"/>
  <c r="Q19" s="1"/>
  <c r="Q20" s="1"/>
  <c r="Q21" s="1"/>
  <c r="Q22" s="1"/>
  <c r="Q23" s="1"/>
  <c r="Q24" s="1"/>
  <c r="Q25" s="1"/>
  <c r="Q26" s="1"/>
  <c r="Q27" s="1"/>
  <c r="Q28" s="1"/>
  <c r="Q29" s="1"/>
  <c r="O3"/>
  <c r="O8" s="1"/>
  <c r="O9" s="1"/>
  <c r="O10" s="1"/>
  <c r="O11" s="1"/>
  <c r="O12" s="1"/>
  <c r="O13" s="1"/>
  <c r="O14" s="1"/>
  <c r="O15" s="1"/>
  <c r="O16" s="1"/>
  <c r="O17" s="1"/>
  <c r="O18" s="1"/>
  <c r="O19" s="1"/>
  <c r="O20" s="1"/>
  <c r="O21" s="1"/>
  <c r="O22" s="1"/>
  <c r="O23" s="1"/>
  <c r="O24" s="1"/>
  <c r="O25" s="1"/>
  <c r="O26" s="1"/>
  <c r="O27" s="1"/>
  <c r="O28" s="1"/>
  <c r="O29" s="1"/>
  <c r="P3"/>
  <c r="P8" s="1"/>
  <c r="P9" s="1"/>
  <c r="P10" s="1"/>
  <c r="P11" s="1"/>
  <c r="P12" s="1"/>
  <c r="P13" s="1"/>
  <c r="P14" s="1"/>
  <c r="P15" s="1"/>
  <c r="P16" s="1"/>
  <c r="P17" s="1"/>
  <c r="P18" s="1"/>
  <c r="P19" s="1"/>
  <c r="P20" s="1"/>
  <c r="P21" s="1"/>
  <c r="P22" s="1"/>
  <c r="P23" s="1"/>
  <c r="P24" s="1"/>
  <c r="P25" s="1"/>
  <c r="P26" s="1"/>
  <c r="P27" s="1"/>
  <c r="P28" s="1"/>
  <c r="P29" s="1"/>
  <c r="E3" i="19"/>
  <c r="E8" s="1"/>
  <c r="E9" s="1"/>
  <c r="E10" s="1"/>
  <c r="E11" s="1"/>
  <c r="E12" s="1"/>
  <c r="E13" s="1"/>
  <c r="E14" s="1"/>
  <c r="E15" s="1"/>
  <c r="E16" s="1"/>
  <c r="E17" s="1"/>
  <c r="E18" s="1"/>
  <c r="E19" s="1"/>
  <c r="E20" s="1"/>
  <c r="E21" s="1"/>
  <c r="E22" s="1"/>
  <c r="E23" s="1"/>
  <c r="E24" s="1"/>
  <c r="E25" s="1"/>
  <c r="E26" s="1"/>
  <c r="E27" s="1"/>
  <c r="E28" s="1"/>
  <c r="E29" s="1"/>
  <c r="F3"/>
  <c r="F8" s="1"/>
  <c r="I3"/>
  <c r="I8" s="1"/>
  <c r="J3"/>
  <c r="J8" s="1"/>
  <c r="J9" s="1"/>
  <c r="J10" s="1"/>
  <c r="J11" s="1"/>
  <c r="J12" s="1"/>
  <c r="J13" s="1"/>
  <c r="J14" s="1"/>
  <c r="J15" s="1"/>
  <c r="J16" s="1"/>
  <c r="J17" s="1"/>
  <c r="J18" s="1"/>
  <c r="J19" s="1"/>
  <c r="J20" s="1"/>
  <c r="J21" s="1"/>
  <c r="J22" s="1"/>
  <c r="J23" s="1"/>
  <c r="J24" s="1"/>
  <c r="J25" s="1"/>
  <c r="J26" s="1"/>
  <c r="J27" s="1"/>
  <c r="J28" s="1"/>
  <c r="J29" s="1"/>
  <c r="K3"/>
  <c r="K8" s="1"/>
  <c r="K9" s="1"/>
  <c r="K10" s="1"/>
  <c r="K11" s="1"/>
  <c r="K12" s="1"/>
  <c r="K13" s="1"/>
  <c r="K14" s="1"/>
  <c r="K15" s="1"/>
  <c r="K16" s="1"/>
  <c r="K17" s="1"/>
  <c r="K18" s="1"/>
  <c r="K19" s="1"/>
  <c r="K20" s="1"/>
  <c r="K21" s="1"/>
  <c r="K22" s="1"/>
  <c r="K23" s="1"/>
  <c r="K24" s="1"/>
  <c r="K25" s="1"/>
  <c r="K26" s="1"/>
  <c r="K27" s="1"/>
  <c r="K28" s="1"/>
  <c r="K29" s="1"/>
  <c r="L3"/>
  <c r="L8" s="1"/>
  <c r="L9" s="1"/>
  <c r="L10" s="1"/>
  <c r="L11" s="1"/>
  <c r="L12" s="1"/>
  <c r="L13" s="1"/>
  <c r="L14" s="1"/>
  <c r="L15" s="1"/>
  <c r="L16" s="1"/>
  <c r="L17" s="1"/>
  <c r="L18" s="1"/>
  <c r="L19" s="1"/>
  <c r="L20" s="1"/>
  <c r="L21" s="1"/>
  <c r="L22" s="1"/>
  <c r="L23" s="1"/>
  <c r="L24" s="1"/>
  <c r="L25" s="1"/>
  <c r="L26" s="1"/>
  <c r="L27" s="1"/>
  <c r="L28" s="1"/>
  <c r="L29" s="1"/>
  <c r="C3"/>
  <c r="A8" s="1"/>
  <c r="B8" s="1"/>
  <c r="D3"/>
  <c r="D8" s="1"/>
  <c r="D9" s="1"/>
  <c r="G3"/>
  <c r="G8" s="1"/>
  <c r="H3"/>
  <c r="H8" s="1"/>
  <c r="H9" s="1"/>
  <c r="H10" s="1"/>
  <c r="H11" s="1"/>
  <c r="H12" s="1"/>
  <c r="H13" s="1"/>
  <c r="H14" s="1"/>
  <c r="H15" s="1"/>
  <c r="H16" s="1"/>
  <c r="H17" s="1"/>
  <c r="H18" s="1"/>
  <c r="H19" s="1"/>
  <c r="H20" s="1"/>
  <c r="H21" s="1"/>
  <c r="H22" s="1"/>
  <c r="H23" s="1"/>
  <c r="H24" s="1"/>
  <c r="H25" s="1"/>
  <c r="H26" s="1"/>
  <c r="H27" s="1"/>
  <c r="H28" s="1"/>
  <c r="H29" s="1"/>
  <c r="O3"/>
  <c r="O8" s="1"/>
  <c r="O9" s="1"/>
  <c r="O10" s="1"/>
  <c r="O11" s="1"/>
  <c r="O12" s="1"/>
  <c r="O13" s="1"/>
  <c r="O14" s="1"/>
  <c r="O15" s="1"/>
  <c r="O16" s="1"/>
  <c r="O17" s="1"/>
  <c r="O18" s="1"/>
  <c r="O19" s="1"/>
  <c r="O20" s="1"/>
  <c r="O21" s="1"/>
  <c r="O22" s="1"/>
  <c r="O23" s="1"/>
  <c r="O24" s="1"/>
  <c r="O25" s="1"/>
  <c r="O26" s="1"/>
  <c r="O27" s="1"/>
  <c r="O28" s="1"/>
  <c r="O29" s="1"/>
  <c r="N3"/>
  <c r="N8" s="1"/>
  <c r="S3"/>
  <c r="S8" s="1"/>
  <c r="S9" s="1"/>
  <c r="S10" s="1"/>
  <c r="S11" s="1"/>
  <c r="S12" s="1"/>
  <c r="S13" s="1"/>
  <c r="S14" s="1"/>
  <c r="S15" s="1"/>
  <c r="S16" s="1"/>
  <c r="S17" s="1"/>
  <c r="S18" s="1"/>
  <c r="S19" s="1"/>
  <c r="S20" s="1"/>
  <c r="S21" s="1"/>
  <c r="S22" s="1"/>
  <c r="S23" s="1"/>
  <c r="S24" s="1"/>
  <c r="S25" s="1"/>
  <c r="S26" s="1"/>
  <c r="S27" s="1"/>
  <c r="S28" s="1"/>
  <c r="S29" s="1"/>
  <c r="V3"/>
  <c r="V8" s="1"/>
  <c r="V9" s="1"/>
  <c r="V10" s="1"/>
  <c r="V11" s="1"/>
  <c r="V12" s="1"/>
  <c r="V13" s="1"/>
  <c r="V14" s="1"/>
  <c r="V15" s="1"/>
  <c r="V16" s="1"/>
  <c r="V17" s="1"/>
  <c r="V18" s="1"/>
  <c r="V19" s="1"/>
  <c r="V20" s="1"/>
  <c r="V21" s="1"/>
  <c r="V22" s="1"/>
  <c r="V23" s="1"/>
  <c r="V24" s="1"/>
  <c r="V25" s="1"/>
  <c r="V26" s="1"/>
  <c r="V27" s="1"/>
  <c r="V28" s="1"/>
  <c r="V29" s="1"/>
  <c r="T3"/>
  <c r="T8" s="1"/>
  <c r="T9" s="1"/>
  <c r="T10" s="1"/>
  <c r="T11" s="1"/>
  <c r="T12" s="1"/>
  <c r="T13" s="1"/>
  <c r="T14" s="1"/>
  <c r="T15" s="1"/>
  <c r="T16" s="1"/>
  <c r="T17" s="1"/>
  <c r="T18" s="1"/>
  <c r="T19" s="1"/>
  <c r="T20" s="1"/>
  <c r="T21" s="1"/>
  <c r="T22" s="1"/>
  <c r="T23" s="1"/>
  <c r="T24" s="1"/>
  <c r="T25" s="1"/>
  <c r="T26" s="1"/>
  <c r="T27" s="1"/>
  <c r="T28" s="1"/>
  <c r="T29" s="1"/>
  <c r="P3"/>
  <c r="P8" s="1"/>
  <c r="P9" s="1"/>
  <c r="P10" s="1"/>
  <c r="P11" s="1"/>
  <c r="P12" s="1"/>
  <c r="P13" s="1"/>
  <c r="P14" s="1"/>
  <c r="P15" s="1"/>
  <c r="P16" s="1"/>
  <c r="P17" s="1"/>
  <c r="P18" s="1"/>
  <c r="P19" s="1"/>
  <c r="P20" s="1"/>
  <c r="P21" s="1"/>
  <c r="P22" s="1"/>
  <c r="P23" s="1"/>
  <c r="P24" s="1"/>
  <c r="P25" s="1"/>
  <c r="P26" s="1"/>
  <c r="P27" s="1"/>
  <c r="P28" s="1"/>
  <c r="P29" s="1"/>
  <c r="R3"/>
  <c r="R8" s="1"/>
  <c r="R32" s="1"/>
  <c r="Q3"/>
  <c r="Q8" s="1"/>
  <c r="Q9" s="1"/>
  <c r="Q10" s="1"/>
  <c r="Q11" s="1"/>
  <c r="Q12" s="1"/>
  <c r="Q13" s="1"/>
  <c r="Q14" s="1"/>
  <c r="Q15" s="1"/>
  <c r="Q16" s="1"/>
  <c r="Q17" s="1"/>
  <c r="Q18" s="1"/>
  <c r="Q19" s="1"/>
  <c r="Q20" s="1"/>
  <c r="Q21" s="1"/>
  <c r="Q22" s="1"/>
  <c r="Q23" s="1"/>
  <c r="Q24" s="1"/>
  <c r="Q25" s="1"/>
  <c r="Q26" s="1"/>
  <c r="Q27" s="1"/>
  <c r="Q28" s="1"/>
  <c r="Q29" s="1"/>
  <c r="AG76" i="12"/>
  <c r="I3" i="20"/>
  <c r="I8" s="1"/>
  <c r="L3"/>
  <c r="L8" s="1"/>
  <c r="L9" s="1"/>
  <c r="E3"/>
  <c r="E8" s="1"/>
  <c r="E9" s="1"/>
  <c r="E10" s="1"/>
  <c r="E11" s="1"/>
  <c r="E12" s="1"/>
  <c r="E13" s="1"/>
  <c r="E14" s="1"/>
  <c r="E15" s="1"/>
  <c r="E16" s="1"/>
  <c r="E17" s="1"/>
  <c r="E18" s="1"/>
  <c r="E19" s="1"/>
  <c r="E20" s="1"/>
  <c r="E21" s="1"/>
  <c r="E22" s="1"/>
  <c r="E23" s="1"/>
  <c r="E24" s="1"/>
  <c r="E25" s="1"/>
  <c r="E26" s="1"/>
  <c r="E27" s="1"/>
  <c r="E28" s="1"/>
  <c r="E29" s="1"/>
  <c r="E30" s="1"/>
  <c r="E31" s="1"/>
  <c r="J3"/>
  <c r="J8" s="1"/>
  <c r="F3"/>
  <c r="F8" s="1"/>
  <c r="F9" s="1"/>
  <c r="F10" s="1"/>
  <c r="F11" s="1"/>
  <c r="F12" s="1"/>
  <c r="F13" s="1"/>
  <c r="F14" s="1"/>
  <c r="F15" s="1"/>
  <c r="F16" s="1"/>
  <c r="F17" s="1"/>
  <c r="F18" s="1"/>
  <c r="F19" s="1"/>
  <c r="F20" s="1"/>
  <c r="F21" s="1"/>
  <c r="F22" s="1"/>
  <c r="F23" s="1"/>
  <c r="F24" s="1"/>
  <c r="F25" s="1"/>
  <c r="F26" s="1"/>
  <c r="F27" s="1"/>
  <c r="F28" s="1"/>
  <c r="F29" s="1"/>
  <c r="F30" s="1"/>
  <c r="F31" s="1"/>
  <c r="K3"/>
  <c r="K8" s="1"/>
  <c r="K9" s="1"/>
  <c r="K10" s="1"/>
  <c r="K11" s="1"/>
  <c r="K12" s="1"/>
  <c r="K13" s="1"/>
  <c r="K14" s="1"/>
  <c r="K15" s="1"/>
  <c r="K16" s="1"/>
  <c r="K17" s="1"/>
  <c r="K18" s="1"/>
  <c r="K19" s="1"/>
  <c r="K20" s="1"/>
  <c r="K21" s="1"/>
  <c r="K22" s="1"/>
  <c r="K23" s="1"/>
  <c r="K24" s="1"/>
  <c r="K25" s="1"/>
  <c r="K26" s="1"/>
  <c r="K27" s="1"/>
  <c r="K28" s="1"/>
  <c r="K29" s="1"/>
  <c r="K30" s="1"/>
  <c r="K31" s="1"/>
  <c r="M3"/>
  <c r="M8" s="1"/>
  <c r="M9" s="1"/>
  <c r="M10" s="1"/>
  <c r="M11" s="1"/>
  <c r="M12" s="1"/>
  <c r="M13" s="1"/>
  <c r="M14" s="1"/>
  <c r="M15" s="1"/>
  <c r="M16" s="1"/>
  <c r="M17" s="1"/>
  <c r="M18" s="1"/>
  <c r="M19" s="1"/>
  <c r="M20" s="1"/>
  <c r="M21" s="1"/>
  <c r="M22" s="1"/>
  <c r="M23" s="1"/>
  <c r="M24" s="1"/>
  <c r="M25" s="1"/>
  <c r="M26" s="1"/>
  <c r="M27" s="1"/>
  <c r="M28" s="1"/>
  <c r="M29" s="1"/>
  <c r="M30" s="1"/>
  <c r="M31" s="1"/>
  <c r="C3"/>
  <c r="A8" s="1"/>
  <c r="B8" s="1"/>
  <c r="B9" s="1"/>
  <c r="B10" s="1"/>
  <c r="B11" s="1"/>
  <c r="B12" s="1"/>
  <c r="B13" s="1"/>
  <c r="B14" s="1"/>
  <c r="B15" s="1"/>
  <c r="B16" s="1"/>
  <c r="B17" s="1"/>
  <c r="B18" s="1"/>
  <c r="B19" s="1"/>
  <c r="B20" s="1"/>
  <c r="B21" s="1"/>
  <c r="B22" s="1"/>
  <c r="B23" s="1"/>
  <c r="B24" s="1"/>
  <c r="B25" s="1"/>
  <c r="B26" s="1"/>
  <c r="B27" s="1"/>
  <c r="B28" s="1"/>
  <c r="B29" s="1"/>
  <c r="B30" s="1"/>
  <c r="B31" s="1"/>
  <c r="D3"/>
  <c r="D8" s="1"/>
  <c r="G3"/>
  <c r="G8" s="1"/>
  <c r="G9" s="1"/>
  <c r="G10" s="1"/>
  <c r="G11" s="1"/>
  <c r="G12" s="1"/>
  <c r="G13" s="1"/>
  <c r="G14" s="1"/>
  <c r="G15" s="1"/>
  <c r="G16" s="1"/>
  <c r="G17" s="1"/>
  <c r="G18" s="1"/>
  <c r="G19" s="1"/>
  <c r="G20" s="1"/>
  <c r="G21" s="1"/>
  <c r="G22" s="1"/>
  <c r="G23" s="1"/>
  <c r="G24" s="1"/>
  <c r="G25" s="1"/>
  <c r="G26" s="1"/>
  <c r="G27" s="1"/>
  <c r="G28" s="1"/>
  <c r="G29" s="1"/>
  <c r="G30" s="1"/>
  <c r="G31" s="1"/>
  <c r="H3"/>
  <c r="H8" s="1"/>
  <c r="H9" s="1"/>
  <c r="H10" s="1"/>
  <c r="H11" s="1"/>
  <c r="H12" s="1"/>
  <c r="H13" s="1"/>
  <c r="H14" s="1"/>
  <c r="H15" s="1"/>
  <c r="H16" s="1"/>
  <c r="H17" s="1"/>
  <c r="H18" s="1"/>
  <c r="H19" s="1"/>
  <c r="H20" s="1"/>
  <c r="H21" s="1"/>
  <c r="H22" s="1"/>
  <c r="H23" s="1"/>
  <c r="H24" s="1"/>
  <c r="H25" s="1"/>
  <c r="H26" s="1"/>
  <c r="H27" s="1"/>
  <c r="H28" s="1"/>
  <c r="H29" s="1"/>
  <c r="H30" s="1"/>
  <c r="H31" s="1"/>
  <c r="O3"/>
  <c r="O8" s="1"/>
  <c r="N3"/>
  <c r="N8" s="1"/>
  <c r="N34" s="1"/>
  <c r="N35" s="1"/>
  <c r="N36" s="1"/>
  <c r="N37" s="1"/>
  <c r="N38" s="1"/>
  <c r="N39" s="1"/>
  <c r="N40" s="1"/>
  <c r="N41" s="1"/>
  <c r="N42" s="1"/>
  <c r="N43" s="1"/>
  <c r="N44" s="1"/>
  <c r="N45" s="1"/>
  <c r="N46" s="1"/>
  <c r="N47" s="1"/>
  <c r="N48" s="1"/>
  <c r="N49" s="1"/>
  <c r="N50" s="1"/>
  <c r="N51" s="1"/>
  <c r="N52" s="1"/>
  <c r="N53" s="1"/>
  <c r="N54" s="1"/>
  <c r="N55" s="1"/>
  <c r="N56" s="1"/>
  <c r="N57" s="1"/>
  <c r="N58" s="1"/>
  <c r="N59" s="1"/>
  <c r="N60" s="1"/>
  <c r="N61" s="1"/>
  <c r="N62" s="1"/>
  <c r="N63" s="1"/>
  <c r="N64" s="1"/>
  <c r="N65" s="1"/>
  <c r="N66" s="1"/>
  <c r="N67" s="1"/>
  <c r="N68" s="1"/>
  <c r="N69" s="1"/>
  <c r="N70" s="1"/>
  <c r="N71" s="1"/>
  <c r="N72" s="1"/>
  <c r="N73" s="1"/>
  <c r="N74" s="1"/>
  <c r="N75" s="1"/>
  <c r="N76" s="1"/>
  <c r="N77" s="1"/>
  <c r="N78" s="1"/>
  <c r="N79" s="1"/>
  <c r="N80" s="1"/>
  <c r="N81" s="1"/>
  <c r="N82" s="1"/>
  <c r="N83" s="1"/>
  <c r="N84" s="1"/>
  <c r="N85" s="1"/>
  <c r="N86" s="1"/>
  <c r="N87" s="1"/>
  <c r="N88" s="1"/>
  <c r="N89" s="1"/>
  <c r="N90" s="1"/>
  <c r="N91" s="1"/>
  <c r="N92" s="1"/>
  <c r="N93" s="1"/>
  <c r="N94" s="1"/>
  <c r="N95" s="1"/>
  <c r="N96" s="1"/>
  <c r="N97" s="1"/>
  <c r="N98" s="1"/>
  <c r="N99" s="1"/>
  <c r="N100" s="1"/>
  <c r="N101" s="1"/>
  <c r="N102" s="1"/>
  <c r="N103" s="1"/>
  <c r="N104" s="1"/>
  <c r="N105" s="1"/>
  <c r="N106" s="1"/>
  <c r="N107" s="1"/>
  <c r="N108" s="1"/>
  <c r="N109" s="1"/>
  <c r="N110" s="1"/>
  <c r="N111" s="1"/>
  <c r="N112" s="1"/>
  <c r="N113" s="1"/>
  <c r="N114" s="1"/>
  <c r="N115" s="1"/>
  <c r="N116" s="1"/>
  <c r="N117" s="1"/>
  <c r="N118" s="1"/>
  <c r="N119" s="1"/>
  <c r="N120" s="1"/>
  <c r="N121" s="1"/>
  <c r="N122" s="1"/>
  <c r="N123" s="1"/>
  <c r="N124" s="1"/>
  <c r="N125" s="1"/>
  <c r="N126" s="1"/>
  <c r="N127" s="1"/>
  <c r="N128" s="1"/>
  <c r="N129" s="1"/>
  <c r="N130" s="1"/>
  <c r="N131" s="1"/>
  <c r="N132" s="1"/>
  <c r="N133" s="1"/>
  <c r="N134" s="1"/>
  <c r="N135" s="1"/>
  <c r="N136" s="1"/>
  <c r="N137" s="1"/>
  <c r="N138" s="1"/>
  <c r="N139" s="1"/>
  <c r="N140" s="1"/>
  <c r="N141" s="1"/>
  <c r="N142" s="1"/>
  <c r="N143" s="1"/>
  <c r="N144" s="1"/>
  <c r="N145" s="1"/>
  <c r="N146" s="1"/>
  <c r="N147" s="1"/>
  <c r="N148" s="1"/>
  <c r="N149" s="1"/>
  <c r="N150" s="1"/>
  <c r="N151" s="1"/>
  <c r="N152" s="1"/>
  <c r="N153" s="1"/>
  <c r="N154" s="1"/>
  <c r="N155" s="1"/>
  <c r="N156" s="1"/>
  <c r="N157" s="1"/>
  <c r="V3"/>
  <c r="V8" s="1"/>
  <c r="V9" s="1"/>
  <c r="V10" s="1"/>
  <c r="V11" s="1"/>
  <c r="V12" s="1"/>
  <c r="V13" s="1"/>
  <c r="V14" s="1"/>
  <c r="V15" s="1"/>
  <c r="V16" s="1"/>
  <c r="V17" s="1"/>
  <c r="V18" s="1"/>
  <c r="V19" s="1"/>
  <c r="V20" s="1"/>
  <c r="V21" s="1"/>
  <c r="V22" s="1"/>
  <c r="V23" s="1"/>
  <c r="V24" s="1"/>
  <c r="V25" s="1"/>
  <c r="V26" s="1"/>
  <c r="V27" s="1"/>
  <c r="V28" s="1"/>
  <c r="V29" s="1"/>
  <c r="V30" s="1"/>
  <c r="V31" s="1"/>
  <c r="S3"/>
  <c r="S8" s="1"/>
  <c r="T3"/>
  <c r="T8" s="1"/>
  <c r="T9" s="1"/>
  <c r="T10" s="1"/>
  <c r="T11" s="1"/>
  <c r="T12" s="1"/>
  <c r="T13" s="1"/>
  <c r="T14" s="1"/>
  <c r="T15" s="1"/>
  <c r="T16" s="1"/>
  <c r="T17" s="1"/>
  <c r="T18" s="1"/>
  <c r="T19" s="1"/>
  <c r="T20" s="1"/>
  <c r="T21" s="1"/>
  <c r="T22" s="1"/>
  <c r="T23" s="1"/>
  <c r="T24" s="1"/>
  <c r="T25" s="1"/>
  <c r="T26" s="1"/>
  <c r="T27" s="1"/>
  <c r="T28" s="1"/>
  <c r="T29" s="1"/>
  <c r="T30" s="1"/>
  <c r="T31" s="1"/>
  <c r="R3"/>
  <c r="R8" s="1"/>
  <c r="U3"/>
  <c r="U8" s="1"/>
  <c r="P3"/>
  <c r="P8" s="1"/>
  <c r="P9" s="1"/>
  <c r="P10" s="1"/>
  <c r="P11" s="1"/>
  <c r="P12" s="1"/>
  <c r="P13" s="1"/>
  <c r="P14" s="1"/>
  <c r="P15" s="1"/>
  <c r="P16" s="1"/>
  <c r="P17" s="1"/>
  <c r="P18" s="1"/>
  <c r="P19" s="1"/>
  <c r="P20" s="1"/>
  <c r="P21" s="1"/>
  <c r="P22" s="1"/>
  <c r="P23" s="1"/>
  <c r="P24" s="1"/>
  <c r="P25" s="1"/>
  <c r="P26" s="1"/>
  <c r="P27" s="1"/>
  <c r="P28" s="1"/>
  <c r="P29" s="1"/>
  <c r="P30" s="1"/>
  <c r="P31" s="1"/>
  <c r="Q3"/>
  <c r="Q8" s="1"/>
  <c r="Q9" s="1"/>
  <c r="Q10" s="1"/>
  <c r="Q11" s="1"/>
  <c r="Q12" s="1"/>
  <c r="Q13" s="1"/>
  <c r="Q14" s="1"/>
  <c r="Q15" s="1"/>
  <c r="Q16" s="1"/>
  <c r="Q17" s="1"/>
  <c r="Q18" s="1"/>
  <c r="Q19" s="1"/>
  <c r="Q20" s="1"/>
  <c r="Q21" s="1"/>
  <c r="Q22" s="1"/>
  <c r="Q23" s="1"/>
  <c r="Q24" s="1"/>
  <c r="Q25" s="1"/>
  <c r="Q26" s="1"/>
  <c r="Q27" s="1"/>
  <c r="Q28" s="1"/>
  <c r="Q29" s="1"/>
  <c r="Q30" s="1"/>
  <c r="Q31" s="1"/>
  <c r="I9"/>
  <c r="I10" s="1"/>
  <c r="I11" s="1"/>
  <c r="M3" i="19"/>
  <c r="M8" s="1"/>
  <c r="U3"/>
  <c r="U8" s="1"/>
  <c r="U9" s="1"/>
  <c r="U10" s="1"/>
  <c r="U11" s="1"/>
  <c r="U12" s="1"/>
  <c r="U13" s="1"/>
  <c r="U14" s="1"/>
  <c r="U15" s="1"/>
  <c r="U16" s="1"/>
  <c r="U17" s="1"/>
  <c r="U18" s="1"/>
  <c r="U19" s="1"/>
  <c r="U20" s="1"/>
  <c r="U21" s="1"/>
  <c r="U22" s="1"/>
  <c r="U23" s="1"/>
  <c r="U24" s="1"/>
  <c r="U25" s="1"/>
  <c r="U26" s="1"/>
  <c r="U27" s="1"/>
  <c r="U28" s="1"/>
  <c r="U29" s="1"/>
  <c r="E8" i="12"/>
  <c r="E9" s="1"/>
  <c r="F8"/>
  <c r="F9" s="1"/>
  <c r="F10" s="1"/>
  <c r="F11" s="1"/>
  <c r="F12" s="1"/>
  <c r="F13" s="1"/>
  <c r="F14" s="1"/>
  <c r="F15" s="1"/>
  <c r="F16" s="1"/>
  <c r="F17" s="1"/>
  <c r="F18" s="1"/>
  <c r="F19" s="1"/>
  <c r="F20" s="1"/>
  <c r="F21" s="1"/>
  <c r="F22" s="1"/>
  <c r="F23" s="1"/>
  <c r="F24" s="1"/>
  <c r="F25" s="1"/>
  <c r="F26" s="1"/>
  <c r="F27" s="1"/>
  <c r="F28" s="1"/>
  <c r="F29" s="1"/>
  <c r="I8"/>
  <c r="I9" s="1"/>
  <c r="J8"/>
  <c r="J9" s="1"/>
  <c r="J10" s="1"/>
  <c r="J11" s="1"/>
  <c r="J12" s="1"/>
  <c r="J13" s="1"/>
  <c r="J14" s="1"/>
  <c r="J15" s="1"/>
  <c r="J16" s="1"/>
  <c r="J17" s="1"/>
  <c r="J18" s="1"/>
  <c r="J19" s="1"/>
  <c r="J20" s="1"/>
  <c r="J21" s="1"/>
  <c r="J22" s="1"/>
  <c r="J23" s="1"/>
  <c r="J24" s="1"/>
  <c r="J25" s="1"/>
  <c r="J26" s="1"/>
  <c r="J27" s="1"/>
  <c r="J28" s="1"/>
  <c r="J29" s="1"/>
  <c r="K8"/>
  <c r="K9" s="1"/>
  <c r="L8"/>
  <c r="L9" s="1"/>
  <c r="L10" s="1"/>
  <c r="L11" s="1"/>
  <c r="L12" s="1"/>
  <c r="L13" s="1"/>
  <c r="L14" s="1"/>
  <c r="L15" s="1"/>
  <c r="L16" s="1"/>
  <c r="L17" s="1"/>
  <c r="L18" s="1"/>
  <c r="L19" s="1"/>
  <c r="L20" s="1"/>
  <c r="L21" s="1"/>
  <c r="L22" s="1"/>
  <c r="L23" s="1"/>
  <c r="L24" s="1"/>
  <c r="L25" s="1"/>
  <c r="L26" s="1"/>
  <c r="L27" s="1"/>
  <c r="L28" s="1"/>
  <c r="L29" s="1"/>
  <c r="A8"/>
  <c r="B8" s="1"/>
  <c r="D8"/>
  <c r="D9" s="1"/>
  <c r="G8"/>
  <c r="G9" s="1"/>
  <c r="G10" s="1"/>
  <c r="G11" s="1"/>
  <c r="G12" s="1"/>
  <c r="G13" s="1"/>
  <c r="G14" s="1"/>
  <c r="G15" s="1"/>
  <c r="G16" s="1"/>
  <c r="G17" s="1"/>
  <c r="G18" s="1"/>
  <c r="G19" s="1"/>
  <c r="G20" s="1"/>
  <c r="G21" s="1"/>
  <c r="G22" s="1"/>
  <c r="G23" s="1"/>
  <c r="G24" s="1"/>
  <c r="G25" s="1"/>
  <c r="G26" s="1"/>
  <c r="G27" s="1"/>
  <c r="G28" s="1"/>
  <c r="G29" s="1"/>
  <c r="H8"/>
  <c r="O8"/>
  <c r="O9" s="1"/>
  <c r="O10" s="1"/>
  <c r="O11" s="1"/>
  <c r="O12" s="1"/>
  <c r="O13" s="1"/>
  <c r="O14" s="1"/>
  <c r="O15" s="1"/>
  <c r="O16" s="1"/>
  <c r="O17" s="1"/>
  <c r="O18" s="1"/>
  <c r="O19" s="1"/>
  <c r="O20" s="1"/>
  <c r="O21" s="1"/>
  <c r="O22" s="1"/>
  <c r="O23" s="1"/>
  <c r="O24" s="1"/>
  <c r="O25" s="1"/>
  <c r="O26" s="1"/>
  <c r="O27" s="1"/>
  <c r="O28" s="1"/>
  <c r="O29" s="1"/>
  <c r="N8"/>
  <c r="S8"/>
  <c r="S32" s="1"/>
  <c r="V8"/>
  <c r="V9" s="1"/>
  <c r="V10" s="1"/>
  <c r="V11" s="1"/>
  <c r="V12" s="1"/>
  <c r="V13" s="1"/>
  <c r="V14" s="1"/>
  <c r="V15" s="1"/>
  <c r="V16" s="1"/>
  <c r="V17" s="1"/>
  <c r="V18" s="1"/>
  <c r="V19" s="1"/>
  <c r="V20" s="1"/>
  <c r="V21" s="1"/>
  <c r="V22" s="1"/>
  <c r="V23" s="1"/>
  <c r="V24" s="1"/>
  <c r="V25" s="1"/>
  <c r="V26" s="1"/>
  <c r="V27" s="1"/>
  <c r="V28" s="1"/>
  <c r="V29" s="1"/>
  <c r="T8"/>
  <c r="T9" s="1"/>
  <c r="P8"/>
  <c r="P9" s="1"/>
  <c r="P10" s="1"/>
  <c r="P11" s="1"/>
  <c r="P12" s="1"/>
  <c r="P13" s="1"/>
  <c r="P14" s="1"/>
  <c r="P15" s="1"/>
  <c r="P16" s="1"/>
  <c r="P17" s="1"/>
  <c r="P18" s="1"/>
  <c r="P19" s="1"/>
  <c r="P20" s="1"/>
  <c r="P21" s="1"/>
  <c r="P22" s="1"/>
  <c r="P23" s="1"/>
  <c r="P24" s="1"/>
  <c r="P25" s="1"/>
  <c r="P26" s="1"/>
  <c r="P27" s="1"/>
  <c r="P28" s="1"/>
  <c r="P29" s="1"/>
  <c r="R8"/>
  <c r="R9" s="1"/>
  <c r="U8"/>
  <c r="U9" s="1"/>
  <c r="U10" s="1"/>
  <c r="U11" s="1"/>
  <c r="U12" s="1"/>
  <c r="U13" s="1"/>
  <c r="U14" s="1"/>
  <c r="U15" s="1"/>
  <c r="U16" s="1"/>
  <c r="U17" s="1"/>
  <c r="U18" s="1"/>
  <c r="U19" s="1"/>
  <c r="U20" s="1"/>
  <c r="U21" s="1"/>
  <c r="U22" s="1"/>
  <c r="U23" s="1"/>
  <c r="U24" s="1"/>
  <c r="U25" s="1"/>
  <c r="U26" s="1"/>
  <c r="U27" s="1"/>
  <c r="U28" s="1"/>
  <c r="U29" s="1"/>
  <c r="Q8"/>
  <c r="Q9" s="1"/>
  <c r="Q10" s="1"/>
  <c r="Q11" s="1"/>
  <c r="Q12" s="1"/>
  <c r="Q13" s="1"/>
  <c r="Q14" s="1"/>
  <c r="Q15" s="1"/>
  <c r="Q16" s="1"/>
  <c r="Q17" s="1"/>
  <c r="Q18" s="1"/>
  <c r="Q19" s="1"/>
  <c r="Q20" s="1"/>
  <c r="Q21" s="1"/>
  <c r="Q22" s="1"/>
  <c r="Q23" s="1"/>
  <c r="Q24" s="1"/>
  <c r="Q25" s="1"/>
  <c r="Q26" s="1"/>
  <c r="Q27" s="1"/>
  <c r="Q28" s="1"/>
  <c r="Q29" s="1"/>
  <c r="H9"/>
  <c r="H10" s="1"/>
  <c r="E10"/>
  <c r="E11" s="1"/>
  <c r="E12" s="1"/>
  <c r="E13" s="1"/>
  <c r="E14" s="1"/>
  <c r="E15" s="1"/>
  <c r="E16" s="1"/>
  <c r="E17" s="1"/>
  <c r="E18" s="1"/>
  <c r="E19" s="1"/>
  <c r="K10"/>
  <c r="K11" s="1"/>
  <c r="K12" s="1"/>
  <c r="K13" s="1"/>
  <c r="K14" s="1"/>
  <c r="K15" s="1"/>
  <c r="K16" s="1"/>
  <c r="K17" s="1"/>
  <c r="K18" s="1"/>
  <c r="K19" s="1"/>
  <c r="K20" s="1"/>
  <c r="K21" s="1"/>
  <c r="K22" s="1"/>
  <c r="K23" s="1"/>
  <c r="K24" s="1"/>
  <c r="K25" s="1"/>
  <c r="K26" s="1"/>
  <c r="K27" s="1"/>
  <c r="K28" s="1"/>
  <c r="K29" s="1"/>
  <c r="D10"/>
  <c r="T10"/>
  <c r="T11" s="1"/>
  <c r="T12" s="1"/>
  <c r="T13" s="1"/>
  <c r="T14" s="1"/>
  <c r="T15" s="1"/>
  <c r="T16" s="1"/>
  <c r="T17" s="1"/>
  <c r="T18" s="1"/>
  <c r="T19" s="1"/>
  <c r="T20" s="1"/>
  <c r="T21" s="1"/>
  <c r="T22" s="1"/>
  <c r="T23" s="1"/>
  <c r="T24" s="1"/>
  <c r="T25" s="1"/>
  <c r="T26" s="1"/>
  <c r="T27" s="1"/>
  <c r="T28" s="1"/>
  <c r="T29" s="1"/>
  <c r="H11"/>
  <c r="H12" s="1"/>
  <c r="H13" s="1"/>
  <c r="H14" s="1"/>
  <c r="H15" s="1"/>
  <c r="H16" s="1"/>
  <c r="H17" s="1"/>
  <c r="H18" s="1"/>
  <c r="H19" s="1"/>
  <c r="H20" s="1"/>
  <c r="H21" s="1"/>
  <c r="H22" s="1"/>
  <c r="H23" s="1"/>
  <c r="H24" s="1"/>
  <c r="H25" s="1"/>
  <c r="H26" s="1"/>
  <c r="H27" s="1"/>
  <c r="H28" s="1"/>
  <c r="H29" s="1"/>
  <c r="E20"/>
  <c r="E21" s="1"/>
  <c r="E22" s="1"/>
  <c r="E23" s="1"/>
  <c r="E24" s="1"/>
  <c r="E25" s="1"/>
  <c r="E26" s="1"/>
  <c r="E27" s="1"/>
  <c r="E28" s="1"/>
  <c r="E29" s="1"/>
  <c r="E9" i="17"/>
  <c r="E10" s="1"/>
  <c r="E11" s="1"/>
  <c r="E12" s="1"/>
  <c r="E13" s="1"/>
  <c r="E14" s="1"/>
  <c r="E15" s="1"/>
  <c r="E16" s="1"/>
  <c r="E17" s="1"/>
  <c r="E18" s="1"/>
  <c r="E19" s="1"/>
  <c r="E20" s="1"/>
  <c r="E21" s="1"/>
  <c r="E22" s="1"/>
  <c r="E23" s="1"/>
  <c r="E24" s="1"/>
  <c r="E25" s="1"/>
  <c r="E26" s="1"/>
  <c r="E27" s="1"/>
  <c r="E28" s="1"/>
  <c r="E29" s="1"/>
  <c r="I9"/>
  <c r="I10" s="1"/>
  <c r="I11" s="1"/>
  <c r="S9"/>
  <c r="S10" s="1"/>
  <c r="S11" s="1"/>
  <c r="S12" s="1"/>
  <c r="S13" s="1"/>
  <c r="S14" s="1"/>
  <c r="S15" s="1"/>
  <c r="S16" s="1"/>
  <c r="S17" s="1"/>
  <c r="S18" s="1"/>
  <c r="S19" s="1"/>
  <c r="S20" s="1"/>
  <c r="S21" s="1"/>
  <c r="S22" s="1"/>
  <c r="S23" s="1"/>
  <c r="S24" s="1"/>
  <c r="S25" s="1"/>
  <c r="S26" s="1"/>
  <c r="S27" s="1"/>
  <c r="S28" s="1"/>
  <c r="S29" s="1"/>
  <c r="F9" i="21"/>
  <c r="F10" s="1"/>
  <c r="F11" s="1"/>
  <c r="F12" s="1"/>
  <c r="F13" s="1"/>
  <c r="F14" s="1"/>
  <c r="F15" s="1"/>
  <c r="F16" s="1"/>
  <c r="F17" s="1"/>
  <c r="F18" s="1"/>
  <c r="F19" s="1"/>
  <c r="F20" s="1"/>
  <c r="F21" s="1"/>
  <c r="F22" s="1"/>
  <c r="F23" s="1"/>
  <c r="F24" s="1"/>
  <c r="F25" s="1"/>
  <c r="F26" s="1"/>
  <c r="F27" s="1"/>
  <c r="F28" s="1"/>
  <c r="F29" s="1"/>
  <c r="F30" s="1"/>
  <c r="F31" s="1"/>
  <c r="J9"/>
  <c r="J10" s="1"/>
  <c r="J11" s="1"/>
  <c r="J12" s="1"/>
  <c r="J13" s="1"/>
  <c r="J14" s="1"/>
  <c r="J15" s="1"/>
  <c r="J16" s="1"/>
  <c r="J17" s="1"/>
  <c r="J18" s="1"/>
  <c r="J19" s="1"/>
  <c r="J20" s="1"/>
  <c r="J21" s="1"/>
  <c r="J22" s="1"/>
  <c r="J23" s="1"/>
  <c r="J24" s="1"/>
  <c r="J25" s="1"/>
  <c r="J26" s="1"/>
  <c r="J27" s="1"/>
  <c r="J28" s="1"/>
  <c r="J29" s="1"/>
  <c r="J30" s="1"/>
  <c r="J31" s="1"/>
  <c r="L9"/>
  <c r="L10" s="1"/>
  <c r="R9"/>
  <c r="E9" i="22"/>
  <c r="E10" s="1"/>
  <c r="E11" s="1"/>
  <c r="E12" s="1"/>
  <c r="E13" s="1"/>
  <c r="E14" s="1"/>
  <c r="E15" s="1"/>
  <c r="E16" s="1"/>
  <c r="E17" s="1"/>
  <c r="E18" s="1"/>
  <c r="E19" s="1"/>
  <c r="E20" s="1"/>
  <c r="E21" s="1"/>
  <c r="E22" s="1"/>
  <c r="E23" s="1"/>
  <c r="E24" s="1"/>
  <c r="E25" s="1"/>
  <c r="E26" s="1"/>
  <c r="E27" s="1"/>
  <c r="E28" s="1"/>
  <c r="E29" s="1"/>
  <c r="E30" s="1"/>
  <c r="E31" s="1"/>
  <c r="K9"/>
  <c r="K10" s="1"/>
  <c r="K11" s="1"/>
  <c r="K12" s="1"/>
  <c r="K13" s="1"/>
  <c r="K14" s="1"/>
  <c r="K15" s="1"/>
  <c r="K16" s="1"/>
  <c r="K17" s="1"/>
  <c r="K18" s="1"/>
  <c r="K19" s="1"/>
  <c r="K20" s="1"/>
  <c r="K21" s="1"/>
  <c r="K22" s="1"/>
  <c r="K23" s="1"/>
  <c r="K24" s="1"/>
  <c r="K25" s="1"/>
  <c r="K26" s="1"/>
  <c r="K27" s="1"/>
  <c r="K28" s="1"/>
  <c r="K29" s="1"/>
  <c r="K30" s="1"/>
  <c r="K31" s="1"/>
  <c r="B9"/>
  <c r="B10" s="1"/>
  <c r="B11" s="1"/>
  <c r="B12" s="1"/>
  <c r="B13" s="1"/>
  <c r="B14" s="1"/>
  <c r="B15" s="1"/>
  <c r="B16" s="1"/>
  <c r="B17" s="1"/>
  <c r="B18" s="1"/>
  <c r="B19" s="1"/>
  <c r="B20" s="1"/>
  <c r="B21" s="1"/>
  <c r="B22" s="1"/>
  <c r="B23" s="1"/>
  <c r="B24" s="1"/>
  <c r="B25" s="1"/>
  <c r="B26" s="1"/>
  <c r="B27" s="1"/>
  <c r="B28" s="1"/>
  <c r="B29" s="1"/>
  <c r="B30" s="1"/>
  <c r="B31" s="1"/>
  <c r="O9"/>
  <c r="O10" s="1"/>
  <c r="O11" s="1"/>
  <c r="O12" s="1"/>
  <c r="O13" s="1"/>
  <c r="O14" s="1"/>
  <c r="O15" s="1"/>
  <c r="O16" s="1"/>
  <c r="O17" s="1"/>
  <c r="O18" s="1"/>
  <c r="O19" s="1"/>
  <c r="O20" s="1"/>
  <c r="O21" s="1"/>
  <c r="O22" s="1"/>
  <c r="O23" s="1"/>
  <c r="O24" s="1"/>
  <c r="O25" s="1"/>
  <c r="O26" s="1"/>
  <c r="O27" s="1"/>
  <c r="O28" s="1"/>
  <c r="O29" s="1"/>
  <c r="O30" s="1"/>
  <c r="O31" s="1"/>
  <c r="V9"/>
  <c r="R9"/>
  <c r="R10" s="1"/>
  <c r="R11" s="1"/>
  <c r="R12" s="1"/>
  <c r="V10"/>
  <c r="V11" s="1"/>
  <c r="V12" s="1"/>
  <c r="V13" s="1"/>
  <c r="V14" s="1"/>
  <c r="V15" s="1"/>
  <c r="V16" s="1"/>
  <c r="V17" s="1"/>
  <c r="V18" s="1"/>
  <c r="V19" s="1"/>
  <c r="V20" s="1"/>
  <c r="V21" s="1"/>
  <c r="V22" s="1"/>
  <c r="V23" s="1"/>
  <c r="V24" s="1"/>
  <c r="V25" s="1"/>
  <c r="V26" s="1"/>
  <c r="V27" s="1"/>
  <c r="V28" s="1"/>
  <c r="V29" s="1"/>
  <c r="V30" s="1"/>
  <c r="V31" s="1"/>
  <c r="E3" i="23"/>
  <c r="E8" s="1"/>
  <c r="F3"/>
  <c r="F8" s="1"/>
  <c r="F9" s="1"/>
  <c r="F10" s="1"/>
  <c r="F11" s="1"/>
  <c r="F12" s="1"/>
  <c r="F13" s="1"/>
  <c r="F14" s="1"/>
  <c r="F15" s="1"/>
  <c r="F16" s="1"/>
  <c r="F17" s="1"/>
  <c r="F18" s="1"/>
  <c r="F19" s="1"/>
  <c r="F20" s="1"/>
  <c r="F21" s="1"/>
  <c r="F22" s="1"/>
  <c r="F23" s="1"/>
  <c r="F24" s="1"/>
  <c r="F25" s="1"/>
  <c r="F26" s="1"/>
  <c r="F27" s="1"/>
  <c r="F28" s="1"/>
  <c r="F29" s="1"/>
  <c r="F30" s="1"/>
  <c r="F31" s="1"/>
  <c r="I3"/>
  <c r="I8" s="1"/>
  <c r="I9" s="1"/>
  <c r="I10" s="1"/>
  <c r="I11" s="1"/>
  <c r="J3"/>
  <c r="J8" s="1"/>
  <c r="K3"/>
  <c r="K8" s="1"/>
  <c r="L3"/>
  <c r="L8" s="1"/>
  <c r="C3"/>
  <c r="A8" s="1"/>
  <c r="B8" s="1"/>
  <c r="D3"/>
  <c r="D8" s="1"/>
  <c r="D35" s="1"/>
  <c r="D36" s="1"/>
  <c r="D37" s="1"/>
  <c r="G3"/>
  <c r="G8" s="1"/>
  <c r="G9" s="1"/>
  <c r="G10" s="1"/>
  <c r="G11" s="1"/>
  <c r="G12" s="1"/>
  <c r="G13" s="1"/>
  <c r="G14" s="1"/>
  <c r="G15" s="1"/>
  <c r="G16" s="1"/>
  <c r="G17" s="1"/>
  <c r="G18" s="1"/>
  <c r="G19" s="1"/>
  <c r="G20" s="1"/>
  <c r="G21" s="1"/>
  <c r="G22" s="1"/>
  <c r="G23" s="1"/>
  <c r="G24" s="1"/>
  <c r="G25" s="1"/>
  <c r="G26" s="1"/>
  <c r="G27" s="1"/>
  <c r="G28" s="1"/>
  <c r="G29" s="1"/>
  <c r="G30" s="1"/>
  <c r="G31" s="1"/>
  <c r="H3"/>
  <c r="H8" s="1"/>
  <c r="H9" s="1"/>
  <c r="H10" s="1"/>
  <c r="H11" s="1"/>
  <c r="H12" s="1"/>
  <c r="H13" s="1"/>
  <c r="H14" s="1"/>
  <c r="H15" s="1"/>
  <c r="H16" s="1"/>
  <c r="H17" s="1"/>
  <c r="H18" s="1"/>
  <c r="H19" s="1"/>
  <c r="H20" s="1"/>
  <c r="H21" s="1"/>
  <c r="H22" s="1"/>
  <c r="H23" s="1"/>
  <c r="H24" s="1"/>
  <c r="H25" s="1"/>
  <c r="H26" s="1"/>
  <c r="H27" s="1"/>
  <c r="H28" s="1"/>
  <c r="H29" s="1"/>
  <c r="H30" s="1"/>
  <c r="H31" s="1"/>
  <c r="O3"/>
  <c r="O8" s="1"/>
  <c r="N3"/>
  <c r="N8" s="1"/>
  <c r="N9" s="1"/>
  <c r="N10" s="1"/>
  <c r="N11" s="1"/>
  <c r="N12" s="1"/>
  <c r="S3"/>
  <c r="S8" s="1"/>
  <c r="S9" s="1"/>
  <c r="S10" s="1"/>
  <c r="S11" s="1"/>
  <c r="S12" s="1"/>
  <c r="S13" s="1"/>
  <c r="S14" s="1"/>
  <c r="S15" s="1"/>
  <c r="S16" s="1"/>
  <c r="S17" s="1"/>
  <c r="S18" s="1"/>
  <c r="S19" s="1"/>
  <c r="S20" s="1"/>
  <c r="S21" s="1"/>
  <c r="S22" s="1"/>
  <c r="S23" s="1"/>
  <c r="S24" s="1"/>
  <c r="S25" s="1"/>
  <c r="S26" s="1"/>
  <c r="S27" s="1"/>
  <c r="S28" s="1"/>
  <c r="S29" s="1"/>
  <c r="S30" s="1"/>
  <c r="S31" s="1"/>
  <c r="V3"/>
  <c r="V8" s="1"/>
  <c r="T3"/>
  <c r="T8" s="1"/>
  <c r="T9" s="1"/>
  <c r="T10" s="1"/>
  <c r="T11" s="1"/>
  <c r="T12" s="1"/>
  <c r="T13" s="1"/>
  <c r="T14" s="1"/>
  <c r="T15" s="1"/>
  <c r="T16" s="1"/>
  <c r="T17" s="1"/>
  <c r="T18" s="1"/>
  <c r="T19" s="1"/>
  <c r="T20" s="1"/>
  <c r="T21" s="1"/>
  <c r="T22" s="1"/>
  <c r="T23" s="1"/>
  <c r="T24" s="1"/>
  <c r="T25" s="1"/>
  <c r="T26" s="1"/>
  <c r="T27" s="1"/>
  <c r="T28" s="1"/>
  <c r="T29" s="1"/>
  <c r="T30" s="1"/>
  <c r="T31" s="1"/>
  <c r="P3"/>
  <c r="P8" s="1"/>
  <c r="P9" s="1"/>
  <c r="P10" s="1"/>
  <c r="P11" s="1"/>
  <c r="P12" s="1"/>
  <c r="P13" s="1"/>
  <c r="P14" s="1"/>
  <c r="P15" s="1"/>
  <c r="P16" s="1"/>
  <c r="P17" s="1"/>
  <c r="P18" s="1"/>
  <c r="P19" s="1"/>
  <c r="P20" s="1"/>
  <c r="P21" s="1"/>
  <c r="P22" s="1"/>
  <c r="P23" s="1"/>
  <c r="P24" s="1"/>
  <c r="P25" s="1"/>
  <c r="P26" s="1"/>
  <c r="P27" s="1"/>
  <c r="P28" s="1"/>
  <c r="P29" s="1"/>
  <c r="P30" s="1"/>
  <c r="P31" s="1"/>
  <c r="R3"/>
  <c r="R8" s="1"/>
  <c r="R35" s="1"/>
  <c r="R36" s="1"/>
  <c r="Q3"/>
  <c r="Q8" s="1"/>
  <c r="Q9" s="1"/>
  <c r="Q10" s="1"/>
  <c r="Q11" s="1"/>
  <c r="Q12" s="1"/>
  <c r="Q13" s="1"/>
  <c r="Q14" s="1"/>
  <c r="Q15" s="1"/>
  <c r="Q16" s="1"/>
  <c r="Q17" s="1"/>
  <c r="Q18" s="1"/>
  <c r="Q19" s="1"/>
  <c r="Q20" s="1"/>
  <c r="Q21" s="1"/>
  <c r="Q22" s="1"/>
  <c r="Q23" s="1"/>
  <c r="Q24" s="1"/>
  <c r="Q25" s="1"/>
  <c r="Q26" s="1"/>
  <c r="Q27" s="1"/>
  <c r="Q28" s="1"/>
  <c r="Q29" s="1"/>
  <c r="Q30" s="1"/>
  <c r="Q31" s="1"/>
  <c r="J9"/>
  <c r="J10" s="1"/>
  <c r="J11" s="1"/>
  <c r="J12" s="1"/>
  <c r="J13" s="1"/>
  <c r="J14" s="1"/>
  <c r="J15" s="1"/>
  <c r="J16" s="1"/>
  <c r="J17" s="1"/>
  <c r="J18" s="1"/>
  <c r="J19" s="1"/>
  <c r="J20" s="1"/>
  <c r="J21" s="1"/>
  <c r="J22" s="1"/>
  <c r="J23" s="1"/>
  <c r="J24" s="1"/>
  <c r="J25" s="1"/>
  <c r="J26" s="1"/>
  <c r="J27" s="1"/>
  <c r="J28" s="1"/>
  <c r="J29" s="1"/>
  <c r="J30" s="1"/>
  <c r="J31" s="1"/>
  <c r="E3" i="26"/>
  <c r="E8" s="1"/>
  <c r="F3"/>
  <c r="F8" s="1"/>
  <c r="I3"/>
  <c r="I8" s="1"/>
  <c r="I9" s="1"/>
  <c r="I10" s="1"/>
  <c r="I11" s="1"/>
  <c r="I12" s="1"/>
  <c r="I13" s="1"/>
  <c r="I14" s="1"/>
  <c r="J3"/>
  <c r="J8" s="1"/>
  <c r="K3"/>
  <c r="K8" s="1"/>
  <c r="L3"/>
  <c r="L8" s="1"/>
  <c r="C3"/>
  <c r="A8" s="1"/>
  <c r="D3"/>
  <c r="D8" s="1"/>
  <c r="D9" s="1"/>
  <c r="D10" s="1"/>
  <c r="D11" s="1"/>
  <c r="G3"/>
  <c r="G8" s="1"/>
  <c r="H3"/>
  <c r="H8"/>
  <c r="O3"/>
  <c r="O8" s="1"/>
  <c r="N3"/>
  <c r="N8" s="1"/>
  <c r="S3"/>
  <c r="S8"/>
  <c r="V3"/>
  <c r="V8" s="1"/>
  <c r="T3"/>
  <c r="T8" s="1"/>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T156" s="1"/>
  <c r="P3"/>
  <c r="P8" s="1"/>
  <c r="R3"/>
  <c r="R8" s="1"/>
  <c r="Q3"/>
  <c r="Q8" s="1"/>
  <c r="E3" i="27"/>
  <c r="E8" s="1"/>
  <c r="F3"/>
  <c r="F8" s="1"/>
  <c r="I3"/>
  <c r="I8" s="1"/>
  <c r="J3"/>
  <c r="J8" s="1"/>
  <c r="J9" s="1"/>
  <c r="J10" s="1"/>
  <c r="J11" s="1"/>
  <c r="J12" s="1"/>
  <c r="J13" s="1"/>
  <c r="J14" s="1"/>
  <c r="J15" s="1"/>
  <c r="J16" s="1"/>
  <c r="J17" s="1"/>
  <c r="J18" s="1"/>
  <c r="J19" s="1"/>
  <c r="J20" s="1"/>
  <c r="J21" s="1"/>
  <c r="J22" s="1"/>
  <c r="J23" s="1"/>
  <c r="J24" s="1"/>
  <c r="J25" s="1"/>
  <c r="J26" s="1"/>
  <c r="J27" s="1"/>
  <c r="J28" s="1"/>
  <c r="J29" s="1"/>
  <c r="K3"/>
  <c r="K8" s="1"/>
  <c r="L3"/>
  <c r="L8" s="1"/>
  <c r="L9" s="1"/>
  <c r="L10" s="1"/>
  <c r="L11" s="1"/>
  <c r="L12" s="1"/>
  <c r="L13" s="1"/>
  <c r="L14" s="1"/>
  <c r="L15" s="1"/>
  <c r="L16" s="1"/>
  <c r="L17" s="1"/>
  <c r="L18" s="1"/>
  <c r="L19" s="1"/>
  <c r="L20" s="1"/>
  <c r="L21" s="1"/>
  <c r="L22" s="1"/>
  <c r="L23" s="1"/>
  <c r="L24" s="1"/>
  <c r="L25" s="1"/>
  <c r="L26" s="1"/>
  <c r="L27" s="1"/>
  <c r="L28" s="1"/>
  <c r="L29" s="1"/>
  <c r="C3"/>
  <c r="A8" s="1"/>
  <c r="B8" s="1"/>
  <c r="B9" s="1"/>
  <c r="B10" s="1"/>
  <c r="B11" s="1"/>
  <c r="B12" s="1"/>
  <c r="B13" s="1"/>
  <c r="B14" s="1"/>
  <c r="B15" s="1"/>
  <c r="B16" s="1"/>
  <c r="B17" s="1"/>
  <c r="B18" s="1"/>
  <c r="B19" s="1"/>
  <c r="B20" s="1"/>
  <c r="B21" s="1"/>
  <c r="B22" s="1"/>
  <c r="B23" s="1"/>
  <c r="B24" s="1"/>
  <c r="B25" s="1"/>
  <c r="B26" s="1"/>
  <c r="B27" s="1"/>
  <c r="B28" s="1"/>
  <c r="B29" s="1"/>
  <c r="D3"/>
  <c r="D8" s="1"/>
  <c r="D32" s="1"/>
  <c r="G3"/>
  <c r="G8" s="1"/>
  <c r="H3"/>
  <c r="H8" s="1"/>
  <c r="H9" s="1"/>
  <c r="H10" s="1"/>
  <c r="H11" s="1"/>
  <c r="H12" s="1"/>
  <c r="H13" s="1"/>
  <c r="H14" s="1"/>
  <c r="H15" s="1"/>
  <c r="H16" s="1"/>
  <c r="H17" s="1"/>
  <c r="H18" s="1"/>
  <c r="H19" s="1"/>
  <c r="H20" s="1"/>
  <c r="H21" s="1"/>
  <c r="H22" s="1"/>
  <c r="H23" s="1"/>
  <c r="H24" s="1"/>
  <c r="H25" s="1"/>
  <c r="H26" s="1"/>
  <c r="H27" s="1"/>
  <c r="H28" s="1"/>
  <c r="H29" s="1"/>
  <c r="O3"/>
  <c r="O8" s="1"/>
  <c r="N3"/>
  <c r="N8" s="1"/>
  <c r="N32" s="1"/>
  <c r="N33" s="1"/>
  <c r="S3"/>
  <c r="S8" s="1"/>
  <c r="V3"/>
  <c r="V8" s="1"/>
  <c r="T3"/>
  <c r="T8" s="1"/>
  <c r="T9" s="1"/>
  <c r="T10" s="1"/>
  <c r="T11" s="1"/>
  <c r="T12" s="1"/>
  <c r="T13" s="1"/>
  <c r="T14" s="1"/>
  <c r="T15" s="1"/>
  <c r="T16" s="1"/>
  <c r="T17" s="1"/>
  <c r="T18" s="1"/>
  <c r="T19" s="1"/>
  <c r="T20" s="1"/>
  <c r="T21" s="1"/>
  <c r="T22" s="1"/>
  <c r="T23" s="1"/>
  <c r="T24" s="1"/>
  <c r="T25" s="1"/>
  <c r="T26" s="1"/>
  <c r="T27" s="1"/>
  <c r="T28" s="1"/>
  <c r="T29" s="1"/>
  <c r="P3"/>
  <c r="P8" s="1"/>
  <c r="R3"/>
  <c r="R8" s="1"/>
  <c r="R32" s="1"/>
  <c r="R33" s="1"/>
  <c r="R34" s="1"/>
  <c r="R35" s="1"/>
  <c r="Q3"/>
  <c r="Q8" s="1"/>
  <c r="B32" i="18"/>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M3" i="21"/>
  <c r="M8" s="1"/>
  <c r="U3"/>
  <c r="U8" s="1"/>
  <c r="U9" s="1"/>
  <c r="U10" s="1"/>
  <c r="U11" s="1"/>
  <c r="U12" s="1"/>
  <c r="U13" s="1"/>
  <c r="U14" s="1"/>
  <c r="U15" s="1"/>
  <c r="U16" s="1"/>
  <c r="U17" s="1"/>
  <c r="U18" s="1"/>
  <c r="U19" s="1"/>
  <c r="U20" s="1"/>
  <c r="U21" s="1"/>
  <c r="U22" s="1"/>
  <c r="U23" s="1"/>
  <c r="U24" s="1"/>
  <c r="U25" s="1"/>
  <c r="U26" s="1"/>
  <c r="U27" s="1"/>
  <c r="U28" s="1"/>
  <c r="U29" s="1"/>
  <c r="U30" s="1"/>
  <c r="U31" s="1"/>
  <c r="M3" i="22"/>
  <c r="M8" s="1"/>
  <c r="M33" s="1"/>
  <c r="M34" s="1"/>
  <c r="M35" s="1"/>
  <c r="M36" s="1"/>
  <c r="M37" s="1"/>
  <c r="M38" s="1"/>
  <c r="M39" s="1"/>
  <c r="M40" s="1"/>
  <c r="M41" s="1"/>
  <c r="M42" s="1"/>
  <c r="M43" s="1"/>
  <c r="M44" s="1"/>
  <c r="M45" s="1"/>
  <c r="M46" s="1"/>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M156" s="1"/>
  <c r="U3"/>
  <c r="U8" s="1"/>
  <c r="U9" s="1"/>
  <c r="U10" s="1"/>
  <c r="U11" s="1"/>
  <c r="U12" s="1"/>
  <c r="U13" s="1"/>
  <c r="U14" s="1"/>
  <c r="U15" s="1"/>
  <c r="U16" s="1"/>
  <c r="U17" s="1"/>
  <c r="U18" s="1"/>
  <c r="U19" s="1"/>
  <c r="U20" s="1"/>
  <c r="U21" s="1"/>
  <c r="U22" s="1"/>
  <c r="U23" s="1"/>
  <c r="U24" s="1"/>
  <c r="U25" s="1"/>
  <c r="U26" s="1"/>
  <c r="U27" s="1"/>
  <c r="U28" s="1"/>
  <c r="U29" s="1"/>
  <c r="U30" s="1"/>
  <c r="U31" s="1"/>
  <c r="M3" i="26"/>
  <c r="M8" s="1"/>
  <c r="M33" s="1"/>
  <c r="M34" s="1"/>
  <c r="M35" s="1"/>
  <c r="M36" s="1"/>
  <c r="M37" s="1"/>
  <c r="M38" s="1"/>
  <c r="M39" s="1"/>
  <c r="M40" s="1"/>
  <c r="M41" s="1"/>
  <c r="M42" s="1"/>
  <c r="M43" s="1"/>
  <c r="M44" s="1"/>
  <c r="M45" s="1"/>
  <c r="M46" s="1"/>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M156" s="1"/>
  <c r="U3"/>
  <c r="U8" s="1"/>
  <c r="M3" i="23"/>
  <c r="M8" s="1"/>
  <c r="M9" s="1"/>
  <c r="M10" s="1"/>
  <c r="M11" s="1"/>
  <c r="M12" s="1"/>
  <c r="M13" s="1"/>
  <c r="M14" s="1"/>
  <c r="M15" s="1"/>
  <c r="M16" s="1"/>
  <c r="M17" s="1"/>
  <c r="M18" s="1"/>
  <c r="M19" s="1"/>
  <c r="M20" s="1"/>
  <c r="M21" s="1"/>
  <c r="M22" s="1"/>
  <c r="M23" s="1"/>
  <c r="M24" s="1"/>
  <c r="M25" s="1"/>
  <c r="M26" s="1"/>
  <c r="M27" s="1"/>
  <c r="M28" s="1"/>
  <c r="M29" s="1"/>
  <c r="M30" s="1"/>
  <c r="M31" s="1"/>
  <c r="U3"/>
  <c r="U8" s="1"/>
  <c r="U9" s="1"/>
  <c r="U10" s="1"/>
  <c r="U11" s="1"/>
  <c r="U12" s="1"/>
  <c r="U13" s="1"/>
  <c r="U14" s="1"/>
  <c r="U15" s="1"/>
  <c r="U16" s="1"/>
  <c r="U17" s="1"/>
  <c r="U18" s="1"/>
  <c r="U19" s="1"/>
  <c r="U20" s="1"/>
  <c r="U21" s="1"/>
  <c r="U22" s="1"/>
  <c r="U23" s="1"/>
  <c r="U24" s="1"/>
  <c r="U25" s="1"/>
  <c r="U26" s="1"/>
  <c r="U27" s="1"/>
  <c r="U28" s="1"/>
  <c r="U29" s="1"/>
  <c r="U30" s="1"/>
  <c r="U31" s="1"/>
  <c r="M3" i="18"/>
  <c r="M8" s="1"/>
  <c r="M32" s="1"/>
  <c r="M33" s="1"/>
  <c r="M34" s="1"/>
  <c r="M35" s="1"/>
  <c r="M36" s="1"/>
  <c r="M37" s="1"/>
  <c r="M38" s="1"/>
  <c r="M39" s="1"/>
  <c r="M40" s="1"/>
  <c r="M41" s="1"/>
  <c r="M42" s="1"/>
  <c r="M43" s="1"/>
  <c r="M44" s="1"/>
  <c r="M45" s="1"/>
  <c r="M46" s="1"/>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U3"/>
  <c r="U8" s="1"/>
  <c r="M3" i="17"/>
  <c r="M8" s="1"/>
  <c r="U3"/>
  <c r="U8" s="1"/>
  <c r="U9" s="1"/>
  <c r="U10" s="1"/>
  <c r="U11" s="1"/>
  <c r="U12" s="1"/>
  <c r="U13" s="1"/>
  <c r="U14" s="1"/>
  <c r="U15" s="1"/>
  <c r="U16" s="1"/>
  <c r="U17" s="1"/>
  <c r="U18" s="1"/>
  <c r="U19" s="1"/>
  <c r="U20" s="1"/>
  <c r="U21" s="1"/>
  <c r="U22" s="1"/>
  <c r="U23" s="1"/>
  <c r="U24" s="1"/>
  <c r="U25" s="1"/>
  <c r="U26" s="1"/>
  <c r="U27" s="1"/>
  <c r="U28" s="1"/>
  <c r="U29" s="1"/>
  <c r="M3" i="27"/>
  <c r="M8" s="1"/>
  <c r="U3"/>
  <c r="U8" s="1"/>
  <c r="U9" s="1"/>
  <c r="U10" s="1"/>
  <c r="U11" s="1"/>
  <c r="U12" s="1"/>
  <c r="U13" s="1"/>
  <c r="U14" s="1"/>
  <c r="U15" s="1"/>
  <c r="U16" s="1"/>
  <c r="U17" s="1"/>
  <c r="U18" s="1"/>
  <c r="U19" s="1"/>
  <c r="U20" s="1"/>
  <c r="U21" s="1"/>
  <c r="U22" s="1"/>
  <c r="U23" s="1"/>
  <c r="U24" s="1"/>
  <c r="U25" s="1"/>
  <c r="U26" s="1"/>
  <c r="U27" s="1"/>
  <c r="U28" s="1"/>
  <c r="U29" s="1"/>
  <c r="M8" i="12"/>
  <c r="J32" i="18"/>
  <c r="J33" s="1"/>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F32"/>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H32"/>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L32"/>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O32"/>
  <c r="N32"/>
  <c r="S32"/>
  <c r="T32"/>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R32"/>
  <c r="AG30" i="12"/>
  <c r="AG31"/>
  <c r="AN11" s="1"/>
  <c r="AG54"/>
  <c r="AG55"/>
  <c r="AN13" s="1"/>
  <c r="AG77"/>
  <c r="AG98"/>
  <c r="AN16" s="1"/>
  <c r="AG99"/>
  <c r="AG120"/>
  <c r="AN18" s="1"/>
  <c r="AG121"/>
  <c r="AG144"/>
  <c r="AN20" s="1"/>
  <c r="AG145"/>
  <c r="AG168"/>
  <c r="AG169"/>
  <c r="AN23" s="1"/>
  <c r="AG192"/>
  <c r="AN24" s="1"/>
  <c r="AG193"/>
  <c r="AN25" s="1"/>
  <c r="AG217"/>
  <c r="AN27" s="1"/>
  <c r="AN8"/>
  <c r="AN9"/>
  <c r="AN10"/>
  <c r="AN12"/>
  <c r="AN14"/>
  <c r="AN15"/>
  <c r="AN17"/>
  <c r="AN19"/>
  <c r="AN21"/>
  <c r="AN22"/>
  <c r="AG32"/>
  <c r="AG33"/>
  <c r="AG34"/>
  <c r="AG35"/>
  <c r="AG36"/>
  <c r="AG37"/>
  <c r="AG38"/>
  <c r="AG39"/>
  <c r="AG40"/>
  <c r="AG41"/>
  <c r="AG42"/>
  <c r="AG43"/>
  <c r="AG44"/>
  <c r="AG45"/>
  <c r="AG46"/>
  <c r="AG56"/>
  <c r="AG57"/>
  <c r="AG58"/>
  <c r="AG59"/>
  <c r="AG60"/>
  <c r="AG61"/>
  <c r="AG62"/>
  <c r="AG63"/>
  <c r="AG64"/>
  <c r="AG65"/>
  <c r="AG66"/>
  <c r="AG67"/>
  <c r="AG68"/>
  <c r="AG69"/>
  <c r="AG70"/>
  <c r="AG78"/>
  <c r="AG79"/>
  <c r="AG80"/>
  <c r="AG81"/>
  <c r="AG82"/>
  <c r="AG83"/>
  <c r="AG84"/>
  <c r="AG85"/>
  <c r="AG86"/>
  <c r="AG87"/>
  <c r="AG88"/>
  <c r="AG89"/>
  <c r="AG90"/>
  <c r="AG91"/>
  <c r="AG92"/>
  <c r="AG93"/>
  <c r="AG94"/>
  <c r="AG95"/>
  <c r="AG96"/>
  <c r="AG97"/>
  <c r="AG100"/>
  <c r="AG101"/>
  <c r="AG102"/>
  <c r="AG103"/>
  <c r="AG104"/>
  <c r="AG105"/>
  <c r="AG106"/>
  <c r="AG107"/>
  <c r="AG108"/>
  <c r="AG109"/>
  <c r="AG110"/>
  <c r="AG111"/>
  <c r="AG112"/>
  <c r="AG113"/>
  <c r="AG122"/>
  <c r="AG123"/>
  <c r="AG124"/>
  <c r="AG125"/>
  <c r="AG126"/>
  <c r="AG127"/>
  <c r="AG128"/>
  <c r="AG129"/>
  <c r="AG130"/>
  <c r="AG131"/>
  <c r="AG132"/>
  <c r="AG133"/>
  <c r="AG134"/>
  <c r="AG135"/>
  <c r="AG136"/>
  <c r="AG137"/>
  <c r="AG138"/>
  <c r="AG139"/>
  <c r="AG140"/>
  <c r="AG141"/>
  <c r="AG142"/>
  <c r="AG146"/>
  <c r="AG147"/>
  <c r="AG148"/>
  <c r="AG149"/>
  <c r="AG150"/>
  <c r="AG151"/>
  <c r="AG152"/>
  <c r="AG153"/>
  <c r="AG154"/>
  <c r="AG155"/>
  <c r="AG156"/>
  <c r="AG157"/>
  <c r="AG158"/>
  <c r="AG159"/>
  <c r="AG160"/>
  <c r="AG170"/>
  <c r="AG171"/>
  <c r="AG172"/>
  <c r="AG173"/>
  <c r="AG174"/>
  <c r="AG175"/>
  <c r="AG176"/>
  <c r="AG177"/>
  <c r="AG178"/>
  <c r="AG179"/>
  <c r="AG180"/>
  <c r="AG181"/>
  <c r="AG182"/>
  <c r="AG183"/>
  <c r="AG184"/>
  <c r="AG185"/>
  <c r="AG186"/>
  <c r="AG187"/>
  <c r="AG194"/>
  <c r="AG195"/>
  <c r="AG196"/>
  <c r="AG197"/>
  <c r="AG198"/>
  <c r="AG199"/>
  <c r="AG200"/>
  <c r="AG201"/>
  <c r="AG202"/>
  <c r="AG203"/>
  <c r="AG204"/>
  <c r="AG205"/>
  <c r="AG206"/>
  <c r="AG207"/>
  <c r="AG208"/>
  <c r="AG209"/>
  <c r="AG210"/>
  <c r="AG211"/>
  <c r="AG212"/>
  <c r="AG213"/>
  <c r="AG214"/>
  <c r="AG215"/>
  <c r="AG218"/>
  <c r="AG219"/>
  <c r="AG220"/>
  <c r="AG221"/>
  <c r="AG222"/>
  <c r="AG223"/>
  <c r="AG224"/>
  <c r="AG225"/>
  <c r="AG226"/>
  <c r="AG227"/>
  <c r="AG228"/>
  <c r="AG229"/>
  <c r="AG230"/>
  <c r="AG231"/>
  <c r="AG232"/>
  <c r="AG233"/>
  <c r="AG234"/>
  <c r="AG235"/>
  <c r="AG236"/>
  <c r="AG237"/>
  <c r="AG216"/>
  <c r="AN26" s="1"/>
  <c r="C33" i="27"/>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AG188" i="12"/>
  <c r="AG189"/>
  <c r="AG190"/>
  <c r="AG191"/>
  <c r="AG161"/>
  <c r="AG162"/>
  <c r="AG163"/>
  <c r="AG164"/>
  <c r="AG165"/>
  <c r="AG166"/>
  <c r="AG167"/>
  <c r="AG143"/>
  <c r="AG118"/>
  <c r="AG119"/>
  <c r="AG114"/>
  <c r="AG115"/>
  <c r="AG116"/>
  <c r="AG117"/>
  <c r="AG71"/>
  <c r="AG72"/>
  <c r="AG73"/>
  <c r="AG74"/>
  <c r="AG75"/>
  <c r="AG53"/>
  <c r="AG49"/>
  <c r="AG50"/>
  <c r="AG51"/>
  <c r="AG52"/>
  <c r="AG47"/>
  <c r="AG48"/>
  <c r="AG29"/>
  <c r="C34" i="26"/>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36" i="23"/>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B109" i="24"/>
  <c r="I32" i="12"/>
  <c r="I33" s="1"/>
  <c r="I34" s="1"/>
  <c r="I35" s="1"/>
  <c r="I36" s="1"/>
  <c r="I37" s="1"/>
  <c r="I38" s="1"/>
  <c r="I39" s="1"/>
  <c r="I40" s="1"/>
  <c r="I41" s="1"/>
  <c r="I42" s="1"/>
  <c r="I43" s="1"/>
  <c r="E32"/>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J32"/>
  <c r="J33" s="1"/>
  <c r="J34" s="1"/>
  <c r="J35" s="1"/>
  <c r="J36"/>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K32"/>
  <c r="K33" s="1"/>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D32"/>
  <c r="D33" s="1"/>
  <c r="H32"/>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O32"/>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N32"/>
  <c r="N33" s="1"/>
  <c r="N34" s="1"/>
  <c r="N35" s="1"/>
  <c r="V32"/>
  <c r="V33" s="1"/>
  <c r="T32"/>
  <c r="T33"/>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U32"/>
  <c r="U33" s="1"/>
  <c r="U34" s="1"/>
  <c r="U35" s="1"/>
  <c r="U36" s="1"/>
  <c r="U37" s="1"/>
  <c r="U38" s="1"/>
  <c r="U39" s="1"/>
  <c r="U40" s="1"/>
  <c r="U41" s="1"/>
  <c r="U42" s="1"/>
  <c r="U43" s="1"/>
  <c r="U44" s="1"/>
  <c r="U45" s="1"/>
  <c r="U46" s="1"/>
  <c r="U47" s="1"/>
  <c r="U48" s="1"/>
  <c r="U49" s="1"/>
  <c r="U50" s="1"/>
  <c r="U51" s="1"/>
  <c r="U52" s="1"/>
  <c r="U53" s="1"/>
  <c r="U54" s="1"/>
  <c r="U55" s="1"/>
  <c r="U56" s="1"/>
  <c r="U57" s="1"/>
  <c r="U58" s="1"/>
  <c r="U59" s="1"/>
  <c r="U60" s="1"/>
  <c r="U61" s="1"/>
  <c r="U62" s="1"/>
  <c r="U63" s="1"/>
  <c r="U64" s="1"/>
  <c r="U65" s="1"/>
  <c r="U66" s="1"/>
  <c r="U67" s="1"/>
  <c r="U68" s="1"/>
  <c r="U69" s="1"/>
  <c r="U70" s="1"/>
  <c r="U71" s="1"/>
  <c r="U72" s="1"/>
  <c r="U73" s="1"/>
  <c r="U74" s="1"/>
  <c r="U75" s="1"/>
  <c r="U76" s="1"/>
  <c r="U77" s="1"/>
  <c r="U78" s="1"/>
  <c r="U79" s="1"/>
  <c r="U80" s="1"/>
  <c r="U81" s="1"/>
  <c r="U82" s="1"/>
  <c r="U83" s="1"/>
  <c r="U84" s="1"/>
  <c r="U85" s="1"/>
  <c r="U86" s="1"/>
  <c r="U87" s="1"/>
  <c r="U88" s="1"/>
  <c r="U89" s="1"/>
  <c r="U90" s="1"/>
  <c r="U91" s="1"/>
  <c r="U92" s="1"/>
  <c r="U93" s="1"/>
  <c r="U94" s="1"/>
  <c r="U95" s="1"/>
  <c r="U96" s="1"/>
  <c r="U97" s="1"/>
  <c r="U98" s="1"/>
  <c r="U99" s="1"/>
  <c r="U100" s="1"/>
  <c r="U101" s="1"/>
  <c r="U102" s="1"/>
  <c r="U103" s="1"/>
  <c r="U104" s="1"/>
  <c r="U105" s="1"/>
  <c r="U106" s="1"/>
  <c r="U107" s="1"/>
  <c r="U108" s="1"/>
  <c r="U109" s="1"/>
  <c r="U110" s="1"/>
  <c r="U111" s="1"/>
  <c r="U112" s="1"/>
  <c r="U113" s="1"/>
  <c r="U114" s="1"/>
  <c r="U115" s="1"/>
  <c r="U116" s="1"/>
  <c r="U117" s="1"/>
  <c r="U118" s="1"/>
  <c r="U119" s="1"/>
  <c r="U120" s="1"/>
  <c r="U121" s="1"/>
  <c r="U122" s="1"/>
  <c r="U123" s="1"/>
  <c r="U124" s="1"/>
  <c r="U125" s="1"/>
  <c r="U126" s="1"/>
  <c r="U127" s="1"/>
  <c r="U128" s="1"/>
  <c r="U129" s="1"/>
  <c r="U130" s="1"/>
  <c r="U131" s="1"/>
  <c r="U132" s="1"/>
  <c r="U133" s="1"/>
  <c r="U134" s="1"/>
  <c r="U135" s="1"/>
  <c r="U136" s="1"/>
  <c r="U137" s="1"/>
  <c r="U138" s="1"/>
  <c r="U139" s="1"/>
  <c r="U140" s="1"/>
  <c r="U141" s="1"/>
  <c r="U142" s="1"/>
  <c r="U143" s="1"/>
  <c r="U144" s="1"/>
  <c r="U145" s="1"/>
  <c r="U146" s="1"/>
  <c r="U147" s="1"/>
  <c r="U148" s="1"/>
  <c r="U149" s="1"/>
  <c r="U150" s="1"/>
  <c r="U151" s="1"/>
  <c r="U152" s="1"/>
  <c r="U153" s="1"/>
  <c r="U154" s="1"/>
  <c r="U155" s="1"/>
  <c r="P32"/>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Q32"/>
  <c r="Q33" s="1"/>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M32" i="17"/>
  <c r="M33" s="1"/>
  <c r="M34" s="1"/>
  <c r="M35" s="1"/>
  <c r="M36" s="1"/>
  <c r="M37" s="1"/>
  <c r="M38" s="1"/>
  <c r="M39" s="1"/>
  <c r="M40" s="1"/>
  <c r="M41" s="1"/>
  <c r="M42" s="1"/>
  <c r="M43" s="1"/>
  <c r="M44" s="1"/>
  <c r="M45" s="1"/>
  <c r="M46" s="1"/>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O33" i="18"/>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N33"/>
  <c r="N34" s="1"/>
  <c r="N35" s="1"/>
  <c r="N36" s="1"/>
  <c r="N37" s="1"/>
  <c r="N38" s="1"/>
  <c r="N39" s="1"/>
  <c r="N40" s="1"/>
  <c r="N41" s="1"/>
  <c r="N42" s="1"/>
  <c r="N43" s="1"/>
  <c r="N44" s="1"/>
  <c r="N45" s="1"/>
  <c r="N46" s="1"/>
  <c r="N47" s="1"/>
  <c r="N48" s="1"/>
  <c r="N49" s="1"/>
  <c r="N50" s="1"/>
  <c r="N51" s="1"/>
  <c r="N52" s="1"/>
  <c r="N53" s="1"/>
  <c r="N54" s="1"/>
  <c r="N55" s="1"/>
  <c r="N56" s="1"/>
  <c r="N57" s="1"/>
  <c r="N58" s="1"/>
  <c r="N59" s="1"/>
  <c r="N60" s="1"/>
  <c r="N61" s="1"/>
  <c r="N62" s="1"/>
  <c r="N63" s="1"/>
  <c r="N64" s="1"/>
  <c r="N65" s="1"/>
  <c r="N66" s="1"/>
  <c r="N67" s="1"/>
  <c r="N68" s="1"/>
  <c r="N69" s="1"/>
  <c r="N70" s="1"/>
  <c r="N71" s="1"/>
  <c r="N72" s="1"/>
  <c r="N73" s="1"/>
  <c r="N74" s="1"/>
  <c r="N75" s="1"/>
  <c r="N76" s="1"/>
  <c r="N77" s="1"/>
  <c r="N78" s="1"/>
  <c r="N79" s="1"/>
  <c r="N80" s="1"/>
  <c r="N81" s="1"/>
  <c r="S33"/>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S122" s="1"/>
  <c r="S123" s="1"/>
  <c r="S124" s="1"/>
  <c r="S125" s="1"/>
  <c r="S126" s="1"/>
  <c r="S127" s="1"/>
  <c r="S128" s="1"/>
  <c r="S129" s="1"/>
  <c r="S130" s="1"/>
  <c r="S131" s="1"/>
  <c r="S132" s="1"/>
  <c r="S133" s="1"/>
  <c r="S134" s="1"/>
  <c r="S135" s="1"/>
  <c r="S136" s="1"/>
  <c r="S137" s="1"/>
  <c r="S138" s="1"/>
  <c r="R33"/>
  <c r="R34" s="1"/>
  <c r="I32" i="19"/>
  <c r="I33" s="1"/>
  <c r="I34" s="1"/>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E32"/>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J32"/>
  <c r="J33" s="1"/>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D32"/>
  <c r="D33" s="1"/>
  <c r="D34" s="1"/>
  <c r="D35" s="1"/>
  <c r="D36" s="1"/>
  <c r="D37" s="1"/>
  <c r="D38" s="1"/>
  <c r="D39" s="1"/>
  <c r="D40" s="1"/>
  <c r="D41" s="1"/>
  <c r="D42" s="1"/>
  <c r="D43" s="1"/>
  <c r="D44" s="1"/>
  <c r="D45" s="1"/>
  <c r="D46" s="1"/>
  <c r="D47" s="1"/>
  <c r="D48" s="1"/>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D78" s="1"/>
  <c r="D79" s="1"/>
  <c r="D80" s="1"/>
  <c r="G32"/>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O32"/>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N32"/>
  <c r="N33" s="1"/>
  <c r="N34" s="1"/>
  <c r="N35" s="1"/>
  <c r="N36" s="1"/>
  <c r="N37" s="1"/>
  <c r="N38" s="1"/>
  <c r="N39" s="1"/>
  <c r="N40" s="1"/>
  <c r="N41" s="1"/>
  <c r="N42" s="1"/>
  <c r="N43" s="1"/>
  <c r="N44" s="1"/>
  <c r="N45" s="1"/>
  <c r="N46" s="1"/>
  <c r="N47" s="1"/>
  <c r="N48" s="1"/>
  <c r="N49" s="1"/>
  <c r="N50" s="1"/>
  <c r="N51" s="1"/>
  <c r="N52" s="1"/>
  <c r="N53" s="1"/>
  <c r="N54" s="1"/>
  <c r="N55" s="1"/>
  <c r="N56" s="1"/>
  <c r="N57" s="1"/>
  <c r="N58" s="1"/>
  <c r="N59" s="1"/>
  <c r="N60" s="1"/>
  <c r="N61" s="1"/>
  <c r="N62" s="1"/>
  <c r="N63" s="1"/>
  <c r="N64" s="1"/>
  <c r="N65" s="1"/>
  <c r="N66" s="1"/>
  <c r="N67" s="1"/>
  <c r="N68" s="1"/>
  <c r="N69" s="1"/>
  <c r="N70" s="1"/>
  <c r="N71" s="1"/>
  <c r="N72" s="1"/>
  <c r="N73" s="1"/>
  <c r="N74" s="1"/>
  <c r="N75" s="1"/>
  <c r="N76" s="1"/>
  <c r="N77" s="1"/>
  <c r="N78" s="1"/>
  <c r="N79" s="1"/>
  <c r="N80" s="1"/>
  <c r="N81" s="1"/>
  <c r="N82" s="1"/>
  <c r="N83" s="1"/>
  <c r="N84" s="1"/>
  <c r="N85" s="1"/>
  <c r="N86" s="1"/>
  <c r="N87" s="1"/>
  <c r="N88" s="1"/>
  <c r="N89" s="1"/>
  <c r="N90" s="1"/>
  <c r="N91" s="1"/>
  <c r="N92" s="1"/>
  <c r="N93" s="1"/>
  <c r="N94" s="1"/>
  <c r="N95" s="1"/>
  <c r="N96" s="1"/>
  <c r="N97" s="1"/>
  <c r="N98" s="1"/>
  <c r="N99" s="1"/>
  <c r="N100" s="1"/>
  <c r="N101" s="1"/>
  <c r="N102" s="1"/>
  <c r="N103" s="1"/>
  <c r="N104" s="1"/>
  <c r="N105" s="1"/>
  <c r="N106" s="1"/>
  <c r="N107" s="1"/>
  <c r="N108" s="1"/>
  <c r="N109" s="1"/>
  <c r="N110" s="1"/>
  <c r="N111" s="1"/>
  <c r="N112" s="1"/>
  <c r="N113" s="1"/>
  <c r="N114" s="1"/>
  <c r="N115" s="1"/>
  <c r="N116" s="1"/>
  <c r="N117" s="1"/>
  <c r="N118" s="1"/>
  <c r="N119" s="1"/>
  <c r="N120" s="1"/>
  <c r="N121" s="1"/>
  <c r="N122" s="1"/>
  <c r="N123" s="1"/>
  <c r="N124" s="1"/>
  <c r="N125" s="1"/>
  <c r="N126" s="1"/>
  <c r="N127" s="1"/>
  <c r="N128" s="1"/>
  <c r="N129" s="1"/>
  <c r="N130" s="1"/>
  <c r="N131" s="1"/>
  <c r="N132" s="1"/>
  <c r="N133" s="1"/>
  <c r="N134" s="1"/>
  <c r="N135" s="1"/>
  <c r="N136" s="1"/>
  <c r="N137" s="1"/>
  <c r="N138" s="1"/>
  <c r="T32"/>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U32"/>
  <c r="U33" s="1"/>
  <c r="U34" s="1"/>
  <c r="U35" s="1"/>
  <c r="U36" s="1"/>
  <c r="U37" s="1"/>
  <c r="U38" s="1"/>
  <c r="U39" s="1"/>
  <c r="U40" s="1"/>
  <c r="U41" s="1"/>
  <c r="U42" s="1"/>
  <c r="U43" s="1"/>
  <c r="U44" s="1"/>
  <c r="U45" s="1"/>
  <c r="U46" s="1"/>
  <c r="U47" s="1"/>
  <c r="U48" s="1"/>
  <c r="U49" s="1"/>
  <c r="U50" s="1"/>
  <c r="U51" s="1"/>
  <c r="U52" s="1"/>
  <c r="U53" s="1"/>
  <c r="U54" s="1"/>
  <c r="U55" s="1"/>
  <c r="U56" s="1"/>
  <c r="U57" s="1"/>
  <c r="U58" s="1"/>
  <c r="U59" s="1"/>
  <c r="U60" s="1"/>
  <c r="U61" s="1"/>
  <c r="U62" s="1"/>
  <c r="U63" s="1"/>
  <c r="U64" s="1"/>
  <c r="U65" s="1"/>
  <c r="U66" s="1"/>
  <c r="U67" s="1"/>
  <c r="U68" s="1"/>
  <c r="U69" s="1"/>
  <c r="U70" s="1"/>
  <c r="U71" s="1"/>
  <c r="U72" s="1"/>
  <c r="U73" s="1"/>
  <c r="U74" s="1"/>
  <c r="U75" s="1"/>
  <c r="U76" s="1"/>
  <c r="U77" s="1"/>
  <c r="U78" s="1"/>
  <c r="U79" s="1"/>
  <c r="U80" s="1"/>
  <c r="U81" s="1"/>
  <c r="U82" s="1"/>
  <c r="U83" s="1"/>
  <c r="U84" s="1"/>
  <c r="U85" s="1"/>
  <c r="U86" s="1"/>
  <c r="U87" s="1"/>
  <c r="U88" s="1"/>
  <c r="U89" s="1"/>
  <c r="U90" s="1"/>
  <c r="U91" s="1"/>
  <c r="U92" s="1"/>
  <c r="U93" s="1"/>
  <c r="U94" s="1"/>
  <c r="U95" s="1"/>
  <c r="U96" s="1"/>
  <c r="U97" s="1"/>
  <c r="U98" s="1"/>
  <c r="U99" s="1"/>
  <c r="U100" s="1"/>
  <c r="U101" s="1"/>
  <c r="U102" s="1"/>
  <c r="U103" s="1"/>
  <c r="U104" s="1"/>
  <c r="U105" s="1"/>
  <c r="U106" s="1"/>
  <c r="U107" s="1"/>
  <c r="U108" s="1"/>
  <c r="U109" s="1"/>
  <c r="U110" s="1"/>
  <c r="U111" s="1"/>
  <c r="U112" s="1"/>
  <c r="U113" s="1"/>
  <c r="U114" s="1"/>
  <c r="U115" s="1"/>
  <c r="U116" s="1"/>
  <c r="U117" s="1"/>
  <c r="U118" s="1"/>
  <c r="U119" s="1"/>
  <c r="U120" s="1"/>
  <c r="U121" s="1"/>
  <c r="U122" s="1"/>
  <c r="U123" s="1"/>
  <c r="U124" s="1"/>
  <c r="U125" s="1"/>
  <c r="U126" s="1"/>
  <c r="U127" s="1"/>
  <c r="U128" s="1"/>
  <c r="U129" s="1"/>
  <c r="U130" s="1"/>
  <c r="U131" s="1"/>
  <c r="U132" s="1"/>
  <c r="U133" s="1"/>
  <c r="U134" s="1"/>
  <c r="U135" s="1"/>
  <c r="U136" s="1"/>
  <c r="U137" s="1"/>
  <c r="U138" s="1"/>
  <c r="U139" s="1"/>
  <c r="U140" s="1"/>
  <c r="U141" s="1"/>
  <c r="U142" s="1"/>
  <c r="U143" s="1"/>
  <c r="U144" s="1"/>
  <c r="U145" s="1"/>
  <c r="U146" s="1"/>
  <c r="U147" s="1"/>
  <c r="U148" s="1"/>
  <c r="U149" s="1"/>
  <c r="U150" s="1"/>
  <c r="U151" s="1"/>
  <c r="U152" s="1"/>
  <c r="U153" s="1"/>
  <c r="U154" s="1"/>
  <c r="U155" s="1"/>
  <c r="P32"/>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I34" i="20"/>
  <c r="I35" s="1"/>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J34"/>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F34"/>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157" s="1"/>
  <c r="K34"/>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D34"/>
  <c r="D35" s="1"/>
  <c r="D36" s="1"/>
  <c r="D37" s="1"/>
  <c r="D38" s="1"/>
  <c r="D39" s="1"/>
  <c r="D40" s="1"/>
  <c r="D41" s="1"/>
  <c r="D42" s="1"/>
  <c r="D43" s="1"/>
  <c r="D44" s="1"/>
  <c r="D45" s="1"/>
  <c r="D46" s="1"/>
  <c r="D47" s="1"/>
  <c r="D48" s="1"/>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D78" s="1"/>
  <c r="D79" s="1"/>
  <c r="D80" s="1"/>
  <c r="D81" s="1"/>
  <c r="D82" s="1"/>
  <c r="D83" s="1"/>
  <c r="D84" s="1"/>
  <c r="D85" s="1"/>
  <c r="D86" s="1"/>
  <c r="D87" s="1"/>
  <c r="D88" s="1"/>
  <c r="D89" s="1"/>
  <c r="D90" s="1"/>
  <c r="D91" s="1"/>
  <c r="D92" s="1"/>
  <c r="D93" s="1"/>
  <c r="D94" s="1"/>
  <c r="D95" s="1"/>
  <c r="D96" s="1"/>
  <c r="D97" s="1"/>
  <c r="D98" s="1"/>
  <c r="D99" s="1"/>
  <c r="D100" s="1"/>
  <c r="D101" s="1"/>
  <c r="D102" s="1"/>
  <c r="D103" s="1"/>
  <c r="D104" s="1"/>
  <c r="D105" s="1"/>
  <c r="D106" s="1"/>
  <c r="D107" s="1"/>
  <c r="D108" s="1"/>
  <c r="D109" s="1"/>
  <c r="D110" s="1"/>
  <c r="D111" s="1"/>
  <c r="D112" s="1"/>
  <c r="D113" s="1"/>
  <c r="D114" s="1"/>
  <c r="D115" s="1"/>
  <c r="D116" s="1"/>
  <c r="D117" s="1"/>
  <c r="D118" s="1"/>
  <c r="D119" s="1"/>
  <c r="D120" s="1"/>
  <c r="D121" s="1"/>
  <c r="D122" s="1"/>
  <c r="D123" s="1"/>
  <c r="D124" s="1"/>
  <c r="D125" s="1"/>
  <c r="D126" s="1"/>
  <c r="D127" s="1"/>
  <c r="D128" s="1"/>
  <c r="D129" s="1"/>
  <c r="D130" s="1"/>
  <c r="D131" s="1"/>
  <c r="D132" s="1"/>
  <c r="D133" s="1"/>
  <c r="D134" s="1"/>
  <c r="D135" s="1"/>
  <c r="D136" s="1"/>
  <c r="D137" s="1"/>
  <c r="D138" s="1"/>
  <c r="D139" s="1"/>
  <c r="D140" s="1"/>
  <c r="D141" s="1"/>
  <c r="V34"/>
  <c r="V35" s="1"/>
  <c r="V36" s="1"/>
  <c r="V37" s="1"/>
  <c r="V38" s="1"/>
  <c r="V39" s="1"/>
  <c r="V40" s="1"/>
  <c r="V41" s="1"/>
  <c r="V42" s="1"/>
  <c r="V43" s="1"/>
  <c r="V44" s="1"/>
  <c r="V45" s="1"/>
  <c r="V46" s="1"/>
  <c r="V47" s="1"/>
  <c r="V48" s="1"/>
  <c r="V49" s="1"/>
  <c r="V50" s="1"/>
  <c r="V51" s="1"/>
  <c r="V52" s="1"/>
  <c r="V53" s="1"/>
  <c r="V54" s="1"/>
  <c r="V55" s="1"/>
  <c r="V56" s="1"/>
  <c r="V57" s="1"/>
  <c r="V58" s="1"/>
  <c r="V59" s="1"/>
  <c r="V60" s="1"/>
  <c r="V61" s="1"/>
  <c r="V62" s="1"/>
  <c r="V63" s="1"/>
  <c r="V64" s="1"/>
  <c r="V65" s="1"/>
  <c r="V66" s="1"/>
  <c r="V67" s="1"/>
  <c r="V68" s="1"/>
  <c r="V69" s="1"/>
  <c r="V70" s="1"/>
  <c r="V71" s="1"/>
  <c r="V72" s="1"/>
  <c r="V73" s="1"/>
  <c r="V74" s="1"/>
  <c r="V75" s="1"/>
  <c r="V76" s="1"/>
  <c r="V77" s="1"/>
  <c r="V78" s="1"/>
  <c r="V79" s="1"/>
  <c r="V80" s="1"/>
  <c r="V81" s="1"/>
  <c r="V82" s="1"/>
  <c r="V83" s="1"/>
  <c r="V84" s="1"/>
  <c r="V85" s="1"/>
  <c r="V86" s="1"/>
  <c r="R34"/>
  <c r="R35" s="1"/>
  <c r="R36" s="1"/>
  <c r="R37" s="1"/>
  <c r="R38" s="1"/>
  <c r="R39" s="1"/>
  <c r="R40" s="1"/>
  <c r="R41" s="1"/>
  <c r="R42" s="1"/>
  <c r="R43" s="1"/>
  <c r="R44" s="1"/>
  <c r="R45" s="1"/>
  <c r="R46" s="1"/>
  <c r="R47" s="1"/>
  <c r="R48" s="1"/>
  <c r="R49" s="1"/>
  <c r="R50" s="1"/>
  <c r="R51" s="1"/>
  <c r="R52" s="1"/>
  <c r="R53" s="1"/>
  <c r="R54" s="1"/>
  <c r="R55" s="1"/>
  <c r="R56" s="1"/>
  <c r="R57" s="1"/>
  <c r="R58" s="1"/>
  <c r="R59" s="1"/>
  <c r="R60" s="1"/>
  <c r="R61" s="1"/>
  <c r="R62" s="1"/>
  <c r="R63" s="1"/>
  <c r="R64" s="1"/>
  <c r="R65" s="1"/>
  <c r="R66" s="1"/>
  <c r="R67" s="1"/>
  <c r="R68" s="1"/>
  <c r="R69" s="1"/>
  <c r="R70" s="1"/>
  <c r="R71" s="1"/>
  <c r="R72" s="1"/>
  <c r="R73" s="1"/>
  <c r="R74" s="1"/>
  <c r="R75" s="1"/>
  <c r="R76" s="1"/>
  <c r="R77" s="1"/>
  <c r="R78" s="1"/>
  <c r="R79" s="1"/>
  <c r="R80" s="1"/>
  <c r="R81" s="1"/>
  <c r="R82" s="1"/>
  <c r="R83" s="1"/>
  <c r="R84" s="1"/>
  <c r="R85" s="1"/>
  <c r="R86" s="1"/>
  <c r="R87" s="1"/>
  <c r="R88" s="1"/>
  <c r="R89" s="1"/>
  <c r="R90" s="1"/>
  <c r="R91" s="1"/>
  <c r="R92" s="1"/>
  <c r="R93" s="1"/>
  <c r="R94" s="1"/>
  <c r="R95" s="1"/>
  <c r="R96" s="1"/>
  <c r="R97" s="1"/>
  <c r="R98" s="1"/>
  <c r="R99" s="1"/>
  <c r="R100" s="1"/>
  <c r="R101" s="1"/>
  <c r="R102" s="1"/>
  <c r="R103" s="1"/>
  <c r="R104" s="1"/>
  <c r="R105" s="1"/>
  <c r="R106" s="1"/>
  <c r="R107" s="1"/>
  <c r="R108" s="1"/>
  <c r="R109" s="1"/>
  <c r="R110" s="1"/>
  <c r="R111" s="1"/>
  <c r="R112" s="1"/>
  <c r="R113" s="1"/>
  <c r="R114" s="1"/>
  <c r="R115" s="1"/>
  <c r="R116" s="1"/>
  <c r="R117" s="1"/>
  <c r="R118" s="1"/>
  <c r="R119" s="1"/>
  <c r="R120" s="1"/>
  <c r="R121" s="1"/>
  <c r="R122" s="1"/>
  <c r="R123" s="1"/>
  <c r="R124" s="1"/>
  <c r="R125" s="1"/>
  <c r="R126" s="1"/>
  <c r="R127" s="1"/>
  <c r="R128" s="1"/>
  <c r="R129" s="1"/>
  <c r="R130" s="1"/>
  <c r="R131" s="1"/>
  <c r="R132" s="1"/>
  <c r="R133" s="1"/>
  <c r="R134" s="1"/>
  <c r="R135" s="1"/>
  <c r="R136" s="1"/>
  <c r="R137" s="1"/>
  <c r="R138" s="1"/>
  <c r="R139" s="1"/>
  <c r="R140" s="1"/>
  <c r="Q34"/>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Q156" s="1"/>
  <c r="Q157" s="1"/>
  <c r="B34"/>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I35" i="23"/>
  <c r="I36" s="1"/>
  <c r="I37" s="1"/>
  <c r="I38" s="1"/>
  <c r="I39" s="1"/>
  <c r="I40" s="1"/>
  <c r="I41" s="1"/>
  <c r="I42" s="1"/>
  <c r="I43" s="1"/>
  <c r="I44" s="1"/>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J35"/>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F35"/>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G35"/>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157" s="1"/>
  <c r="G158" s="1"/>
  <c r="H35"/>
  <c r="H36" s="1"/>
  <c r="H37" s="1"/>
  <c r="H38" s="1"/>
  <c r="H39" s="1"/>
  <c r="T35"/>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T156" s="1"/>
  <c r="T157" s="1"/>
  <c r="T158" s="1"/>
  <c r="U35"/>
  <c r="U36" s="1"/>
  <c r="U37" s="1"/>
  <c r="U38" s="1"/>
  <c r="U39" s="1"/>
  <c r="U40" s="1"/>
  <c r="U41" s="1"/>
  <c r="U42" s="1"/>
  <c r="U43" s="1"/>
  <c r="U44" s="1"/>
  <c r="U45" s="1"/>
  <c r="U46" s="1"/>
  <c r="U47" s="1"/>
  <c r="U48" s="1"/>
  <c r="U49" s="1"/>
  <c r="U50" s="1"/>
  <c r="U51" s="1"/>
  <c r="U52" s="1"/>
  <c r="U53" s="1"/>
  <c r="U54" s="1"/>
  <c r="U55" s="1"/>
  <c r="U56" s="1"/>
  <c r="U57" s="1"/>
  <c r="U58" s="1"/>
  <c r="U59" s="1"/>
  <c r="U60" s="1"/>
  <c r="U61" s="1"/>
  <c r="U62" s="1"/>
  <c r="U63" s="1"/>
  <c r="U64" s="1"/>
  <c r="U65" s="1"/>
  <c r="U66" s="1"/>
  <c r="U67" s="1"/>
  <c r="U68" s="1"/>
  <c r="U69" s="1"/>
  <c r="U70" s="1"/>
  <c r="U71" s="1"/>
  <c r="U72" s="1"/>
  <c r="U73" s="1"/>
  <c r="U74" s="1"/>
  <c r="U75" s="1"/>
  <c r="U76" s="1"/>
  <c r="U77" s="1"/>
  <c r="U78" s="1"/>
  <c r="U79" s="1"/>
  <c r="U80" s="1"/>
  <c r="U81" s="1"/>
  <c r="U82" s="1"/>
  <c r="U83" s="1"/>
  <c r="U84" s="1"/>
  <c r="U85" s="1"/>
  <c r="U86" s="1"/>
  <c r="U87" s="1"/>
  <c r="U88" s="1"/>
  <c r="U89" s="1"/>
  <c r="U90" s="1"/>
  <c r="U91" s="1"/>
  <c r="U92" s="1"/>
  <c r="U93" s="1"/>
  <c r="U94" s="1"/>
  <c r="U95" s="1"/>
  <c r="U96" s="1"/>
  <c r="U97" s="1"/>
  <c r="U98" s="1"/>
  <c r="U99" s="1"/>
  <c r="U100" s="1"/>
  <c r="U101" s="1"/>
  <c r="U102" s="1"/>
  <c r="U103" s="1"/>
  <c r="U104" s="1"/>
  <c r="U105" s="1"/>
  <c r="U106" s="1"/>
  <c r="U107" s="1"/>
  <c r="U108" s="1"/>
  <c r="U109" s="1"/>
  <c r="U110" s="1"/>
  <c r="U111" s="1"/>
  <c r="U112" s="1"/>
  <c r="U113" s="1"/>
  <c r="U114" s="1"/>
  <c r="U115" s="1"/>
  <c r="U116" s="1"/>
  <c r="U117" s="1"/>
  <c r="U118" s="1"/>
  <c r="U119" s="1"/>
  <c r="U120" s="1"/>
  <c r="U121" s="1"/>
  <c r="U122" s="1"/>
  <c r="U123" s="1"/>
  <c r="U124" s="1"/>
  <c r="U125" s="1"/>
  <c r="U126" s="1"/>
  <c r="U127" s="1"/>
  <c r="U128" s="1"/>
  <c r="U129" s="1"/>
  <c r="U130" s="1"/>
  <c r="U131" s="1"/>
  <c r="U132" s="1"/>
  <c r="U133" s="1"/>
  <c r="U134" s="1"/>
  <c r="U135" s="1"/>
  <c r="U136" s="1"/>
  <c r="U137" s="1"/>
  <c r="U138" s="1"/>
  <c r="U139" s="1"/>
  <c r="U140" s="1"/>
  <c r="U141" s="1"/>
  <c r="U142" s="1"/>
  <c r="U143" s="1"/>
  <c r="U144" s="1"/>
  <c r="U145" s="1"/>
  <c r="U146" s="1"/>
  <c r="U147" s="1"/>
  <c r="U148" s="1"/>
  <c r="U149" s="1"/>
  <c r="U150" s="1"/>
  <c r="U151" s="1"/>
  <c r="U152" s="1"/>
  <c r="U153" s="1"/>
  <c r="U154" s="1"/>
  <c r="U155" s="1"/>
  <c r="U156" s="1"/>
  <c r="U157" s="1"/>
  <c r="U158" s="1"/>
  <c r="Q35"/>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Q156" s="1"/>
  <c r="Q157" s="1"/>
  <c r="Q158" s="1"/>
  <c r="C34" i="22"/>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U33"/>
  <c r="C34" i="21"/>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40" i="23"/>
  <c r="B110" i="24"/>
  <c r="E137" i="19"/>
  <c r="E138" s="1"/>
  <c r="E139" s="1"/>
  <c r="E140" s="1"/>
  <c r="E141" s="1"/>
  <c r="E142" s="1"/>
  <c r="E143" s="1"/>
  <c r="E144" s="1"/>
  <c r="E145" s="1"/>
  <c r="E146" s="1"/>
  <c r="E147" s="1"/>
  <c r="E148" s="1"/>
  <c r="E149" s="1"/>
  <c r="E150" s="1"/>
  <c r="E151" s="1"/>
  <c r="E152" s="1"/>
  <c r="E153" s="1"/>
  <c r="E154" s="1"/>
  <c r="E155" s="1"/>
  <c r="P137"/>
  <c r="P138" s="1"/>
  <c r="P139" s="1"/>
  <c r="P140" s="1"/>
  <c r="P141" s="1"/>
  <c r="P142" s="1"/>
  <c r="P143" s="1"/>
  <c r="P144" s="1"/>
  <c r="P145" s="1"/>
  <c r="P146" s="1"/>
  <c r="P147" s="1"/>
  <c r="P148" s="1"/>
  <c r="P149" s="1"/>
  <c r="P150" s="1"/>
  <c r="P151" s="1"/>
  <c r="P152" s="1"/>
  <c r="P153" s="1"/>
  <c r="P154" s="1"/>
  <c r="P155" s="1"/>
  <c r="C139" i="20"/>
  <c r="C138" i="22"/>
  <c r="C138" i="21"/>
  <c r="C141" i="23"/>
  <c r="B111" i="24"/>
  <c r="C140" i="20"/>
  <c r="C139" i="22"/>
  <c r="C139" i="21"/>
  <c r="C142" i="23"/>
  <c r="B112" i="24"/>
  <c r="C141" i="20"/>
  <c r="C140" i="22"/>
  <c r="C140" i="21"/>
  <c r="C143" i="23"/>
  <c r="B113" i="24"/>
  <c r="C142" i="20"/>
  <c r="C141" i="22"/>
  <c r="C141" i="21"/>
  <c r="C144" i="23"/>
  <c r="B114" i="24"/>
  <c r="C143" i="20"/>
  <c r="C142" i="22"/>
  <c r="C142" i="21"/>
  <c r="C145" i="23"/>
  <c r="B115" i="24"/>
  <c r="C144" i="20"/>
  <c r="C143" i="22"/>
  <c r="C143" i="21"/>
  <c r="C146" i="23"/>
  <c r="B116" i="24"/>
  <c r="C145" i="20"/>
  <c r="C144" i="22"/>
  <c r="C144" i="21"/>
  <c r="C147" i="23"/>
  <c r="B117" i="24"/>
  <c r="C146" i="20"/>
  <c r="C145" i="22"/>
  <c r="C145" i="21"/>
  <c r="C148" i="23"/>
  <c r="B118" i="24"/>
  <c r="C147" i="20"/>
  <c r="C146" i="22"/>
  <c r="C146" i="21"/>
  <c r="C149" i="23"/>
  <c r="B119" i="24"/>
  <c r="C148" i="20"/>
  <c r="C147" i="22"/>
  <c r="C147" i="21"/>
  <c r="C150" i="23"/>
  <c r="B120" i="24"/>
  <c r="C149" i="20"/>
  <c r="C148" i="22"/>
  <c r="C148" i="21"/>
  <c r="C151" i="23"/>
  <c r="B121" i="24"/>
  <c r="C150" i="20"/>
  <c r="C149" i="22"/>
  <c r="C149" i="21"/>
  <c r="C152" i="23"/>
  <c r="B122" i="24"/>
  <c r="C151" i="20"/>
  <c r="C150" i="22"/>
  <c r="C150" i="21"/>
  <c r="C153" i="23"/>
  <c r="B123" i="24"/>
  <c r="C152" i="20"/>
  <c r="C151" i="22"/>
  <c r="C151" i="21"/>
  <c r="C154" i="23"/>
  <c r="B124" i="24"/>
  <c r="C153" i="20"/>
  <c r="C152" i="22"/>
  <c r="C152" i="21"/>
  <c r="C155" i="23"/>
  <c r="B125" i="24"/>
  <c r="C154" i="20"/>
  <c r="C153" i="22"/>
  <c r="C153" i="21"/>
  <c r="C156" i="23"/>
  <c r="B126" i="24"/>
  <c r="C155" i="20"/>
  <c r="C154" i="22"/>
  <c r="C154" i="21"/>
  <c r="C157" i="23"/>
  <c r="B127" i="24"/>
  <c r="C156" i="20"/>
  <c r="C155" i="22"/>
  <c r="C155" i="21"/>
  <c r="C158" i="23"/>
  <c r="B128" i="24"/>
  <c r="C157" i="20"/>
  <c r="C156" i="22"/>
  <c r="C156" i="21"/>
  <c r="B92" i="24"/>
  <c r="B93"/>
  <c r="B94"/>
  <c r="B95"/>
  <c r="B96"/>
  <c r="B97"/>
  <c r="B98"/>
  <c r="B99"/>
  <c r="B100"/>
  <c r="B101"/>
  <c r="B102"/>
  <c r="B103"/>
  <c r="B104"/>
  <c r="B105"/>
  <c r="B106"/>
  <c r="B107"/>
  <c r="B108"/>
  <c r="B53"/>
  <c r="B54"/>
  <c r="B55"/>
  <c r="B56"/>
  <c r="B57"/>
  <c r="B58"/>
  <c r="B59"/>
  <c r="B60"/>
  <c r="B61"/>
  <c r="B62"/>
  <c r="B63"/>
  <c r="B64"/>
  <c r="B65"/>
  <c r="B66"/>
  <c r="B67"/>
  <c r="B68"/>
  <c r="B69"/>
  <c r="B70"/>
  <c r="B71"/>
  <c r="B72"/>
  <c r="B73"/>
  <c r="B74"/>
  <c r="B75"/>
  <c r="B76"/>
  <c r="B77"/>
  <c r="B78"/>
  <c r="B79"/>
  <c r="B80"/>
  <c r="B81"/>
  <c r="B82"/>
  <c r="B83"/>
  <c r="B84"/>
  <c r="B85"/>
  <c r="B86"/>
  <c r="B87"/>
  <c r="B88"/>
  <c r="B89"/>
  <c r="B90"/>
  <c r="B91"/>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
  <c r="AG9" i="12"/>
  <c r="AG10"/>
  <c r="AG11"/>
  <c r="AG12"/>
  <c r="AG13"/>
  <c r="AG14"/>
  <c r="AG15"/>
  <c r="AG16"/>
  <c r="AG17"/>
  <c r="AG18"/>
  <c r="AG19"/>
  <c r="AG20"/>
  <c r="AG21"/>
  <c r="AG22"/>
  <c r="AG23"/>
  <c r="AG24"/>
  <c r="AG25"/>
  <c r="AG26"/>
  <c r="AG27"/>
  <c r="AG28"/>
  <c r="AG8"/>
  <c r="C33" i="19"/>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33" i="18"/>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33" i="17"/>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34" i="12"/>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33"/>
  <c r="P46" i="33" l="1"/>
  <c r="E47"/>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E206" s="1"/>
  <c r="E207" s="1"/>
  <c r="E208" s="1"/>
  <c r="E209" s="1"/>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B9" i="12"/>
  <c r="B10" s="1"/>
  <c r="B11" s="1"/>
  <c r="B12" s="1"/>
  <c r="B13" s="1"/>
  <c r="B14" s="1"/>
  <c r="B15" s="1"/>
  <c r="B16" s="1"/>
  <c r="B17" s="1"/>
  <c r="B18" s="1"/>
  <c r="B19" s="1"/>
  <c r="B20" s="1"/>
  <c r="B21" s="1"/>
  <c r="B22" s="1"/>
  <c r="B23" s="1"/>
  <c r="B24" s="1"/>
  <c r="B25" s="1"/>
  <c r="B26" s="1"/>
  <c r="B27" s="1"/>
  <c r="B28" s="1"/>
  <c r="B29" s="1"/>
  <c r="B32"/>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M34" i="20"/>
  <c r="M35" s="1"/>
  <c r="M36" s="1"/>
  <c r="M37" s="1"/>
  <c r="M38" s="1"/>
  <c r="M39" s="1"/>
  <c r="M40" s="1"/>
  <c r="M41" s="1"/>
  <c r="M42" s="1"/>
  <c r="M43" s="1"/>
  <c r="M44" s="1"/>
  <c r="M45" s="1"/>
  <c r="M46" s="1"/>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M156" s="1"/>
  <c r="M157" s="1"/>
  <c r="F32" i="12"/>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B32" i="27"/>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R9" i="17"/>
  <c r="S9" i="12"/>
  <c r="S10" s="1"/>
  <c r="S11" s="1"/>
  <c r="S12" s="1"/>
  <c r="S13" s="1"/>
  <c r="S14" s="1"/>
  <c r="S15" s="1"/>
  <c r="S16" s="1"/>
  <c r="S17" s="1"/>
  <c r="S18" s="1"/>
  <c r="S19" s="1"/>
  <c r="S20" s="1"/>
  <c r="S21" s="1"/>
  <c r="S22" s="1"/>
  <c r="S23" s="1"/>
  <c r="S24" s="1"/>
  <c r="S25" s="1"/>
  <c r="S26" s="1"/>
  <c r="S27" s="1"/>
  <c r="S28" s="1"/>
  <c r="S29" s="1"/>
  <c r="K9" i="17"/>
  <c r="K10" s="1"/>
  <c r="K11" s="1"/>
  <c r="K12" s="1"/>
  <c r="K13" s="1"/>
  <c r="K14" s="1"/>
  <c r="K15" s="1"/>
  <c r="K16" s="1"/>
  <c r="K17" s="1"/>
  <c r="K18" s="1"/>
  <c r="K19" s="1"/>
  <c r="K20" s="1"/>
  <c r="K21" s="1"/>
  <c r="K22" s="1"/>
  <c r="K23" s="1"/>
  <c r="K24" s="1"/>
  <c r="K25" s="1"/>
  <c r="K26" s="1"/>
  <c r="K27" s="1"/>
  <c r="K28" s="1"/>
  <c r="K29" s="1"/>
  <c r="M35" i="23"/>
  <c r="M36" s="1"/>
  <c r="M37" s="1"/>
  <c r="M38" s="1"/>
  <c r="M39" s="1"/>
  <c r="M40" s="1"/>
  <c r="M41" s="1"/>
  <c r="M42" s="1"/>
  <c r="M43" s="1"/>
  <c r="M44" s="1"/>
  <c r="M45" s="1"/>
  <c r="M46" s="1"/>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M156" s="1"/>
  <c r="M157" s="1"/>
  <c r="M158" s="1"/>
  <c r="R32" i="12"/>
  <c r="R33" s="1"/>
  <c r="G32"/>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H9" i="17"/>
  <c r="V34" i="12"/>
  <c r="R10"/>
  <c r="X9"/>
  <c r="S33"/>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S122" s="1"/>
  <c r="S123" s="1"/>
  <c r="S124" s="1"/>
  <c r="S125" s="1"/>
  <c r="S126" s="1"/>
  <c r="S127" s="1"/>
  <c r="S128" s="1"/>
  <c r="S129" s="1"/>
  <c r="S130" s="1"/>
  <c r="S131" s="1"/>
  <c r="S132" s="1"/>
  <c r="S133" s="1"/>
  <c r="S134" s="1"/>
  <c r="S135" s="1"/>
  <c r="S136" s="1"/>
  <c r="S137" s="1"/>
  <c r="S138" s="1"/>
  <c r="S139" s="1"/>
  <c r="S140" s="1"/>
  <c r="S141" s="1"/>
  <c r="S142" s="1"/>
  <c r="S143" s="1"/>
  <c r="S144" s="1"/>
  <c r="S145" s="1"/>
  <c r="S146" s="1"/>
  <c r="S147" s="1"/>
  <c r="S148" s="1"/>
  <c r="S149" s="1"/>
  <c r="S150" s="1"/>
  <c r="S151" s="1"/>
  <c r="S152" s="1"/>
  <c r="S153" s="1"/>
  <c r="S154" s="1"/>
  <c r="S155" s="1"/>
  <c r="W32"/>
  <c r="S33" i="22"/>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S122" s="1"/>
  <c r="S123" s="1"/>
  <c r="S124" s="1"/>
  <c r="S125" s="1"/>
  <c r="S126" s="1"/>
  <c r="S127" s="1"/>
  <c r="S128" s="1"/>
  <c r="S129" s="1"/>
  <c r="S130" s="1"/>
  <c r="S131" s="1"/>
  <c r="S132" s="1"/>
  <c r="S133" s="1"/>
  <c r="S134" s="1"/>
  <c r="S135" s="1"/>
  <c r="S136" s="1"/>
  <c r="S137" s="1"/>
  <c r="S138" s="1"/>
  <c r="S139" s="1"/>
  <c r="S140" s="1"/>
  <c r="S141" s="1"/>
  <c r="S142" s="1"/>
  <c r="S143" s="1"/>
  <c r="S144" s="1"/>
  <c r="S145" s="1"/>
  <c r="S146" s="1"/>
  <c r="S147" s="1"/>
  <c r="S148" s="1"/>
  <c r="S149" s="1"/>
  <c r="S150" s="1"/>
  <c r="S151" s="1"/>
  <c r="S152" s="1"/>
  <c r="S153" s="1"/>
  <c r="S154" s="1"/>
  <c r="S155" s="1"/>
  <c r="S156" s="1"/>
  <c r="S9"/>
  <c r="S10" s="1"/>
  <c r="X33" i="12"/>
  <c r="D34"/>
  <c r="Z34" s="1"/>
  <c r="Z33"/>
  <c r="X8"/>
  <c r="X32"/>
  <c r="P35" i="23"/>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P158" s="1"/>
  <c r="E34" i="20"/>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L32" i="19"/>
  <c r="L33" s="1"/>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U32" i="17"/>
  <c r="U33" s="1"/>
  <c r="R34" i="12"/>
  <c r="L32"/>
  <c r="L33" s="1"/>
  <c r="L34" s="1"/>
  <c r="Y8"/>
  <c r="Z8"/>
  <c r="S35" i="23"/>
  <c r="S36" s="1"/>
  <c r="S37" s="1"/>
  <c r="S38" s="1"/>
  <c r="S39" s="1"/>
  <c r="Q32" i="19"/>
  <c r="Q33" s="1"/>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V32"/>
  <c r="V33" s="1"/>
  <c r="V34" s="1"/>
  <c r="V35" s="1"/>
  <c r="V36" s="1"/>
  <c r="V37" s="1"/>
  <c r="V38" s="1"/>
  <c r="V39" s="1"/>
  <c r="V40" s="1"/>
  <c r="V41" s="1"/>
  <c r="V42" s="1"/>
  <c r="V43" s="1"/>
  <c r="V44" s="1"/>
  <c r="V45" s="1"/>
  <c r="V46" s="1"/>
  <c r="V47" s="1"/>
  <c r="V48" s="1"/>
  <c r="V49" s="1"/>
  <c r="V50" s="1"/>
  <c r="V51" s="1"/>
  <c r="V52" s="1"/>
  <c r="V53" s="1"/>
  <c r="V54" s="1"/>
  <c r="V55" s="1"/>
  <c r="V56" s="1"/>
  <c r="V57" s="1"/>
  <c r="V58" s="1"/>
  <c r="V59" s="1"/>
  <c r="V60" s="1"/>
  <c r="V61" s="1"/>
  <c r="V62" s="1"/>
  <c r="V63" s="1"/>
  <c r="V64" s="1"/>
  <c r="V65" s="1"/>
  <c r="V66" s="1"/>
  <c r="V67" s="1"/>
  <c r="V68" s="1"/>
  <c r="V69" s="1"/>
  <c r="V70" s="1"/>
  <c r="V71" s="1"/>
  <c r="V72" s="1"/>
  <c r="V73" s="1"/>
  <c r="V74" s="1"/>
  <c r="V75" s="1"/>
  <c r="V76" s="1"/>
  <c r="V77" s="1"/>
  <c r="V78" s="1"/>
  <c r="V79" s="1"/>
  <c r="V80" s="1"/>
  <c r="V81" s="1"/>
  <c r="V82" s="1"/>
  <c r="V83" s="1"/>
  <c r="V84" s="1"/>
  <c r="V85" s="1"/>
  <c r="V86" s="1"/>
  <c r="V87" s="1"/>
  <c r="V88" s="1"/>
  <c r="V89" s="1"/>
  <c r="V90" s="1"/>
  <c r="V91" s="1"/>
  <c r="V92" s="1"/>
  <c r="V93" s="1"/>
  <c r="V94" s="1"/>
  <c r="V95" s="1"/>
  <c r="V96" s="1"/>
  <c r="V97" s="1"/>
  <c r="V98" s="1"/>
  <c r="V99" s="1"/>
  <c r="V100" s="1"/>
  <c r="V101" s="1"/>
  <c r="V102" s="1"/>
  <c r="V103" s="1"/>
  <c r="V104" s="1"/>
  <c r="V105" s="1"/>
  <c r="V106" s="1"/>
  <c r="V107" s="1"/>
  <c r="V108" s="1"/>
  <c r="V109" s="1"/>
  <c r="V110" s="1"/>
  <c r="V111" s="1"/>
  <c r="V112" s="1"/>
  <c r="V113" s="1"/>
  <c r="V114" s="1"/>
  <c r="V115" s="1"/>
  <c r="V116" s="1"/>
  <c r="V117" s="1"/>
  <c r="V118" s="1"/>
  <c r="V119" s="1"/>
  <c r="V120" s="1"/>
  <c r="V121" s="1"/>
  <c r="V122" s="1"/>
  <c r="V123" s="1"/>
  <c r="V124" s="1"/>
  <c r="V125" s="1"/>
  <c r="V126" s="1"/>
  <c r="V127" s="1"/>
  <c r="V128" s="1"/>
  <c r="V129" s="1"/>
  <c r="V130" s="1"/>
  <c r="V131" s="1"/>
  <c r="V132" s="1"/>
  <c r="V133" s="1"/>
  <c r="V134" s="1"/>
  <c r="V135" s="1"/>
  <c r="V136" s="1"/>
  <c r="V137" s="1"/>
  <c r="V138" s="1"/>
  <c r="V139" s="1"/>
  <c r="V140" s="1"/>
  <c r="V141" s="1"/>
  <c r="V142" s="1"/>
  <c r="V143" s="1"/>
  <c r="V144" s="1"/>
  <c r="V145" s="1"/>
  <c r="V146" s="1"/>
  <c r="V147" s="1"/>
  <c r="V148" s="1"/>
  <c r="V149" s="1"/>
  <c r="V150" s="1"/>
  <c r="V151" s="1"/>
  <c r="V152" s="1"/>
  <c r="V153" s="1"/>
  <c r="V154" s="1"/>
  <c r="V155" s="1"/>
  <c r="L32" i="27"/>
  <c r="L33" s="1"/>
  <c r="Z32" i="12"/>
  <c r="H34" i="20"/>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32" i="19"/>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N36" i="12"/>
  <c r="X10"/>
  <c r="R11"/>
  <c r="U32" i="18"/>
  <c r="U33" s="1"/>
  <c r="U9"/>
  <c r="U10" s="1"/>
  <c r="U11" s="1"/>
  <c r="U12" s="1"/>
  <c r="U13" s="1"/>
  <c r="U14" s="1"/>
  <c r="U15" s="1"/>
  <c r="U16" s="1"/>
  <c r="U17" s="1"/>
  <c r="U18" s="1"/>
  <c r="U19" s="1"/>
  <c r="U20" s="1"/>
  <c r="U21" s="1"/>
  <c r="U22" s="1"/>
  <c r="U23" s="1"/>
  <c r="U24" s="1"/>
  <c r="U25" s="1"/>
  <c r="U26" s="1"/>
  <c r="U27" s="1"/>
  <c r="U28" s="1"/>
  <c r="U29" s="1"/>
  <c r="U33" i="26"/>
  <c r="U34" s="1"/>
  <c r="U35" s="1"/>
  <c r="U36" s="1"/>
  <c r="U37" s="1"/>
  <c r="U38" s="1"/>
  <c r="U39" s="1"/>
  <c r="U40" s="1"/>
  <c r="U41" s="1"/>
  <c r="U42" s="1"/>
  <c r="U43" s="1"/>
  <c r="U44" s="1"/>
  <c r="U45" s="1"/>
  <c r="U46" s="1"/>
  <c r="U47" s="1"/>
  <c r="U48" s="1"/>
  <c r="U49" s="1"/>
  <c r="U50" s="1"/>
  <c r="U51" s="1"/>
  <c r="U52" s="1"/>
  <c r="U53" s="1"/>
  <c r="U54" s="1"/>
  <c r="U55" s="1"/>
  <c r="U56" s="1"/>
  <c r="U57" s="1"/>
  <c r="U58" s="1"/>
  <c r="U59" s="1"/>
  <c r="U60" s="1"/>
  <c r="U61" s="1"/>
  <c r="U62" s="1"/>
  <c r="U63" s="1"/>
  <c r="U64" s="1"/>
  <c r="U65" s="1"/>
  <c r="U66" s="1"/>
  <c r="U67" s="1"/>
  <c r="U68" s="1"/>
  <c r="U69" s="1"/>
  <c r="U70" s="1"/>
  <c r="U71" s="1"/>
  <c r="U72" s="1"/>
  <c r="U73" s="1"/>
  <c r="U74" s="1"/>
  <c r="U75" s="1"/>
  <c r="U76" s="1"/>
  <c r="U77" s="1"/>
  <c r="U78" s="1"/>
  <c r="U79" s="1"/>
  <c r="U80" s="1"/>
  <c r="U81" s="1"/>
  <c r="U82" s="1"/>
  <c r="U83" s="1"/>
  <c r="U84" s="1"/>
  <c r="U85" s="1"/>
  <c r="U86" s="1"/>
  <c r="U87" s="1"/>
  <c r="U88" s="1"/>
  <c r="U89" s="1"/>
  <c r="U90" s="1"/>
  <c r="U91" s="1"/>
  <c r="U92" s="1"/>
  <c r="U93" s="1"/>
  <c r="U94" s="1"/>
  <c r="U95" s="1"/>
  <c r="U96" s="1"/>
  <c r="U97" s="1"/>
  <c r="U98" s="1"/>
  <c r="U99" s="1"/>
  <c r="U100" s="1"/>
  <c r="U101" s="1"/>
  <c r="U102" s="1"/>
  <c r="U103" s="1"/>
  <c r="U104" s="1"/>
  <c r="U105" s="1"/>
  <c r="U106" s="1"/>
  <c r="U107" s="1"/>
  <c r="U108" s="1"/>
  <c r="U109" s="1"/>
  <c r="U110" s="1"/>
  <c r="U111" s="1"/>
  <c r="U112" s="1"/>
  <c r="U113" s="1"/>
  <c r="U114" s="1"/>
  <c r="U115" s="1"/>
  <c r="U116" s="1"/>
  <c r="U117" s="1"/>
  <c r="U118" s="1"/>
  <c r="U119" s="1"/>
  <c r="U120" s="1"/>
  <c r="U121" s="1"/>
  <c r="U122" s="1"/>
  <c r="U123" s="1"/>
  <c r="U124" s="1"/>
  <c r="U125" s="1"/>
  <c r="U126" s="1"/>
  <c r="U127" s="1"/>
  <c r="U128" s="1"/>
  <c r="U129" s="1"/>
  <c r="U130" s="1"/>
  <c r="U131" s="1"/>
  <c r="U132" s="1"/>
  <c r="U133" s="1"/>
  <c r="U134" s="1"/>
  <c r="U135" s="1"/>
  <c r="U136" s="1"/>
  <c r="U137" s="1"/>
  <c r="U138" s="1"/>
  <c r="U139" s="1"/>
  <c r="U140" s="1"/>
  <c r="U141" s="1"/>
  <c r="U142" s="1"/>
  <c r="U143" s="1"/>
  <c r="U144" s="1"/>
  <c r="U145" s="1"/>
  <c r="U146" s="1"/>
  <c r="U147" s="1"/>
  <c r="U148" s="1"/>
  <c r="U149" s="1"/>
  <c r="U150" s="1"/>
  <c r="U151" s="1"/>
  <c r="U152" s="1"/>
  <c r="U153" s="1"/>
  <c r="U154" s="1"/>
  <c r="U155" s="1"/>
  <c r="U156" s="1"/>
  <c r="U9"/>
  <c r="U10" s="1"/>
  <c r="U11" s="1"/>
  <c r="U12" s="1"/>
  <c r="U13" s="1"/>
  <c r="U14" s="1"/>
  <c r="U15" s="1"/>
  <c r="U16" s="1"/>
  <c r="U17" s="1"/>
  <c r="U18" s="1"/>
  <c r="U19" s="1"/>
  <c r="U20" s="1"/>
  <c r="U21" s="1"/>
  <c r="U22" s="1"/>
  <c r="U23" s="1"/>
  <c r="U24" s="1"/>
  <c r="U25" s="1"/>
  <c r="U26" s="1"/>
  <c r="U27" s="1"/>
  <c r="U28" s="1"/>
  <c r="U29" s="1"/>
  <c r="U30" s="1"/>
  <c r="U31" s="1"/>
  <c r="L35" i="12"/>
  <c r="D11"/>
  <c r="Z10"/>
  <c r="I44"/>
  <c r="R35"/>
  <c r="G32" i="27"/>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9"/>
  <c r="G10" s="1"/>
  <c r="G11" s="1"/>
  <c r="G12" s="1"/>
  <c r="G13" s="1"/>
  <c r="G14" s="1"/>
  <c r="G15" s="1"/>
  <c r="G16" s="1"/>
  <c r="G17" s="1"/>
  <c r="G18" s="1"/>
  <c r="G19" s="1"/>
  <c r="G20" s="1"/>
  <c r="G21" s="1"/>
  <c r="G22" s="1"/>
  <c r="G23" s="1"/>
  <c r="G24" s="1"/>
  <c r="G25" s="1"/>
  <c r="G26" s="1"/>
  <c r="G27" s="1"/>
  <c r="G28" s="1"/>
  <c r="G29" s="1"/>
  <c r="E32"/>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9"/>
  <c r="E10" s="1"/>
  <c r="E11" s="1"/>
  <c r="E12" s="1"/>
  <c r="E13" s="1"/>
  <c r="E14" s="1"/>
  <c r="E15" s="1"/>
  <c r="E16" s="1"/>
  <c r="E17" s="1"/>
  <c r="E18" s="1"/>
  <c r="E19" s="1"/>
  <c r="E20" s="1"/>
  <c r="E21" s="1"/>
  <c r="E22" s="1"/>
  <c r="E23" s="1"/>
  <c r="E24" s="1"/>
  <c r="E25" s="1"/>
  <c r="E26" s="1"/>
  <c r="E27" s="1"/>
  <c r="E28" s="1"/>
  <c r="E29" s="1"/>
  <c r="I10" i="12"/>
  <c r="V9" i="18"/>
  <c r="V10" s="1"/>
  <c r="V11" s="1"/>
  <c r="V12" s="1"/>
  <c r="V13" s="1"/>
  <c r="V14" s="1"/>
  <c r="V15" s="1"/>
  <c r="V16" s="1"/>
  <c r="V17" s="1"/>
  <c r="V18" s="1"/>
  <c r="V19" s="1"/>
  <c r="V20" s="1"/>
  <c r="V21" s="1"/>
  <c r="V22" s="1"/>
  <c r="V23" s="1"/>
  <c r="V24" s="1"/>
  <c r="V25" s="1"/>
  <c r="V26" s="1"/>
  <c r="V27" s="1"/>
  <c r="V28" s="1"/>
  <c r="V29" s="1"/>
  <c r="V32"/>
  <c r="V33" s="1"/>
  <c r="V34" s="1"/>
  <c r="V35" s="1"/>
  <c r="V36" s="1"/>
  <c r="V37" s="1"/>
  <c r="V38" s="1"/>
  <c r="V39" s="1"/>
  <c r="V40" s="1"/>
  <c r="V41" s="1"/>
  <c r="V42" s="1"/>
  <c r="V43" s="1"/>
  <c r="W43" s="1"/>
  <c r="T33" i="2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T156" s="1"/>
  <c r="T9"/>
  <c r="T10" s="1"/>
  <c r="T11" s="1"/>
  <c r="T12" s="1"/>
  <c r="T13" s="1"/>
  <c r="T14" s="1"/>
  <c r="T15" s="1"/>
  <c r="T16" s="1"/>
  <c r="T17" s="1"/>
  <c r="T18" s="1"/>
  <c r="T19" s="1"/>
  <c r="T20" s="1"/>
  <c r="T21" s="1"/>
  <c r="T22" s="1"/>
  <c r="T23" s="1"/>
  <c r="T24" s="1"/>
  <c r="T25" s="1"/>
  <c r="T26" s="1"/>
  <c r="T27" s="1"/>
  <c r="T28" s="1"/>
  <c r="T29" s="1"/>
  <c r="T30" s="1"/>
  <c r="T31" s="1"/>
  <c r="V33"/>
  <c r="V34" s="1"/>
  <c r="V35" s="1"/>
  <c r="V36" s="1"/>
  <c r="V37" s="1"/>
  <c r="V38" s="1"/>
  <c r="V39" s="1"/>
  <c r="V40" s="1"/>
  <c r="V41" s="1"/>
  <c r="V42" s="1"/>
  <c r="V43" s="1"/>
  <c r="V44" s="1"/>
  <c r="V45" s="1"/>
  <c r="V46" s="1"/>
  <c r="V47" s="1"/>
  <c r="V48" s="1"/>
  <c r="V49" s="1"/>
  <c r="V50" s="1"/>
  <c r="V51" s="1"/>
  <c r="V52" s="1"/>
  <c r="V53" s="1"/>
  <c r="V54" s="1"/>
  <c r="V55" s="1"/>
  <c r="V56" s="1"/>
  <c r="V57" s="1"/>
  <c r="V58" s="1"/>
  <c r="V59" s="1"/>
  <c r="V60" s="1"/>
  <c r="V61" s="1"/>
  <c r="V62" s="1"/>
  <c r="V63" s="1"/>
  <c r="V64" s="1"/>
  <c r="V65" s="1"/>
  <c r="V66" s="1"/>
  <c r="V67" s="1"/>
  <c r="V68" s="1"/>
  <c r="V69" s="1"/>
  <c r="V70" s="1"/>
  <c r="V71" s="1"/>
  <c r="V72" s="1"/>
  <c r="V73" s="1"/>
  <c r="V74" s="1"/>
  <c r="V75" s="1"/>
  <c r="V76" s="1"/>
  <c r="V77" s="1"/>
  <c r="V78" s="1"/>
  <c r="V79" s="1"/>
  <c r="V80" s="1"/>
  <c r="V81" s="1"/>
  <c r="V82" s="1"/>
  <c r="V83" s="1"/>
  <c r="V84" s="1"/>
  <c r="V85" s="1"/>
  <c r="V86" s="1"/>
  <c r="V87" s="1"/>
  <c r="V88" s="1"/>
  <c r="V89" s="1"/>
  <c r="V90" s="1"/>
  <c r="V91" s="1"/>
  <c r="V92" s="1"/>
  <c r="V93" s="1"/>
  <c r="V94" s="1"/>
  <c r="V95" s="1"/>
  <c r="V96" s="1"/>
  <c r="V97" s="1"/>
  <c r="V98" s="1"/>
  <c r="V99" s="1"/>
  <c r="V100" s="1"/>
  <c r="V101" s="1"/>
  <c r="V102" s="1"/>
  <c r="V103" s="1"/>
  <c r="V104" s="1"/>
  <c r="V105" s="1"/>
  <c r="V106" s="1"/>
  <c r="V107" s="1"/>
  <c r="V108" s="1"/>
  <c r="V109" s="1"/>
  <c r="V110" s="1"/>
  <c r="V111" s="1"/>
  <c r="V112" s="1"/>
  <c r="V113" s="1"/>
  <c r="V114" s="1"/>
  <c r="V115" s="1"/>
  <c r="V116" s="1"/>
  <c r="V117" s="1"/>
  <c r="V118" s="1"/>
  <c r="V119" s="1"/>
  <c r="V120" s="1"/>
  <c r="V121" s="1"/>
  <c r="V122" s="1"/>
  <c r="V123" s="1"/>
  <c r="V124" s="1"/>
  <c r="V125" s="1"/>
  <c r="V126" s="1"/>
  <c r="V127" s="1"/>
  <c r="V128" s="1"/>
  <c r="V129" s="1"/>
  <c r="V130" s="1"/>
  <c r="V131" s="1"/>
  <c r="V132" s="1"/>
  <c r="V133" s="1"/>
  <c r="V134" s="1"/>
  <c r="V135" s="1"/>
  <c r="V136" s="1"/>
  <c r="V137" s="1"/>
  <c r="V138" s="1"/>
  <c r="V139" s="1"/>
  <c r="V140" s="1"/>
  <c r="V141" s="1"/>
  <c r="V142" s="1"/>
  <c r="V143" s="1"/>
  <c r="V144" s="1"/>
  <c r="V145" s="1"/>
  <c r="V146" s="1"/>
  <c r="V147" s="1"/>
  <c r="V148" s="1"/>
  <c r="V149" s="1"/>
  <c r="V150" s="1"/>
  <c r="V151" s="1"/>
  <c r="V152" s="1"/>
  <c r="V153" s="1"/>
  <c r="V154" s="1"/>
  <c r="V155" s="1"/>
  <c r="V156" s="1"/>
  <c r="V9"/>
  <c r="V10" s="1"/>
  <c r="V11" s="1"/>
  <c r="V12" s="1"/>
  <c r="V13" s="1"/>
  <c r="V14" s="1"/>
  <c r="V15" s="1"/>
  <c r="V16" s="1"/>
  <c r="V17" s="1"/>
  <c r="V18" s="1"/>
  <c r="V19" s="1"/>
  <c r="V20" s="1"/>
  <c r="V21" s="1"/>
  <c r="V22" s="1"/>
  <c r="V23" s="1"/>
  <c r="V24" s="1"/>
  <c r="V25" s="1"/>
  <c r="V26" s="1"/>
  <c r="V27" s="1"/>
  <c r="V28" s="1"/>
  <c r="V29" s="1"/>
  <c r="V30" s="1"/>
  <c r="V31" s="1"/>
  <c r="O33"/>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9"/>
  <c r="O10" s="1"/>
  <c r="O11" s="1"/>
  <c r="O12" s="1"/>
  <c r="O13" s="1"/>
  <c r="O14" s="1"/>
  <c r="O15" s="1"/>
  <c r="O16" s="1"/>
  <c r="O17" s="1"/>
  <c r="O18" s="1"/>
  <c r="O19" s="1"/>
  <c r="O20" s="1"/>
  <c r="O21" s="1"/>
  <c r="O22" s="1"/>
  <c r="O23" s="1"/>
  <c r="O24" s="1"/>
  <c r="O25" s="1"/>
  <c r="O26" s="1"/>
  <c r="O27" s="1"/>
  <c r="O28" s="1"/>
  <c r="O29" s="1"/>
  <c r="O30" s="1"/>
  <c r="O31" s="1"/>
  <c r="J33" i="22"/>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9"/>
  <c r="J10" s="1"/>
  <c r="J11" s="1"/>
  <c r="J12" s="1"/>
  <c r="J13" s="1"/>
  <c r="J14" s="1"/>
  <c r="J15" s="1"/>
  <c r="J16" s="1"/>
  <c r="J17" s="1"/>
  <c r="J18" s="1"/>
  <c r="J19" s="1"/>
  <c r="J20" s="1"/>
  <c r="J21" s="1"/>
  <c r="J22" s="1"/>
  <c r="J23" s="1"/>
  <c r="J24" s="1"/>
  <c r="J25" s="1"/>
  <c r="J26" s="1"/>
  <c r="J27" s="1"/>
  <c r="J28" s="1"/>
  <c r="J29" s="1"/>
  <c r="J30" s="1"/>
  <c r="J31" s="1"/>
  <c r="T33"/>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T156" s="1"/>
  <c r="T9"/>
  <c r="T10" s="1"/>
  <c r="T11" s="1"/>
  <c r="T12" s="1"/>
  <c r="T13" s="1"/>
  <c r="T14" s="1"/>
  <c r="T15" s="1"/>
  <c r="T16" s="1"/>
  <c r="T17" s="1"/>
  <c r="T18" s="1"/>
  <c r="T19" s="1"/>
  <c r="T20" s="1"/>
  <c r="T21" s="1"/>
  <c r="T22" s="1"/>
  <c r="T23" s="1"/>
  <c r="T24" s="1"/>
  <c r="T25" s="1"/>
  <c r="T26" s="1"/>
  <c r="T27" s="1"/>
  <c r="T28" s="1"/>
  <c r="T29" s="1"/>
  <c r="T30" s="1"/>
  <c r="T31" s="1"/>
  <c r="N32" i="17"/>
  <c r="N9"/>
  <c r="N10" s="1"/>
  <c r="N11" s="1"/>
  <c r="N12" s="1"/>
  <c r="S33" i="26"/>
  <c r="S34" s="1"/>
  <c r="S35" s="1"/>
  <c r="S36" s="1"/>
  <c r="S37" s="1"/>
  <c r="S38" s="1"/>
  <c r="S39" s="1"/>
  <c r="S40" s="1"/>
  <c r="S41" s="1"/>
  <c r="S42" s="1"/>
  <c r="S43" s="1"/>
  <c r="S44" s="1"/>
  <c r="S45" s="1"/>
  <c r="S46" s="1"/>
  <c r="S47" s="1"/>
  <c r="S48" s="1"/>
  <c r="S49" s="1"/>
  <c r="S50" s="1"/>
  <c r="S51" s="1"/>
  <c r="S52" s="1"/>
  <c r="S53" s="1"/>
  <c r="S54" s="1"/>
  <c r="S55" s="1"/>
  <c r="S56" s="1"/>
  <c r="S57" s="1"/>
  <c r="S58" s="1"/>
  <c r="S59" s="1"/>
  <c r="S60" s="1"/>
  <c r="S61" s="1"/>
  <c r="S62" s="1"/>
  <c r="S63" s="1"/>
  <c r="S64" s="1"/>
  <c r="S65" s="1"/>
  <c r="S66" s="1"/>
  <c r="S67" s="1"/>
  <c r="S68" s="1"/>
  <c r="S69" s="1"/>
  <c r="S70" s="1"/>
  <c r="S71" s="1"/>
  <c r="S72" s="1"/>
  <c r="S73" s="1"/>
  <c r="S74" s="1"/>
  <c r="S75" s="1"/>
  <c r="S76" s="1"/>
  <c r="S77" s="1"/>
  <c r="S78" s="1"/>
  <c r="S79" s="1"/>
  <c r="S80" s="1"/>
  <c r="S81" s="1"/>
  <c r="S82" s="1"/>
  <c r="S83" s="1"/>
  <c r="S84" s="1"/>
  <c r="S85" s="1"/>
  <c r="S86" s="1"/>
  <c r="S87" s="1"/>
  <c r="S88" s="1"/>
  <c r="S89" s="1"/>
  <c r="S90" s="1"/>
  <c r="S91" s="1"/>
  <c r="S92" s="1"/>
  <c r="S93" s="1"/>
  <c r="S94" s="1"/>
  <c r="S95" s="1"/>
  <c r="S96" s="1"/>
  <c r="S97" s="1"/>
  <c r="S98" s="1"/>
  <c r="S99" s="1"/>
  <c r="S100" s="1"/>
  <c r="S101" s="1"/>
  <c r="S102" s="1"/>
  <c r="S103" s="1"/>
  <c r="S104" s="1"/>
  <c r="S105" s="1"/>
  <c r="S106" s="1"/>
  <c r="S107" s="1"/>
  <c r="S108" s="1"/>
  <c r="S109" s="1"/>
  <c r="S110" s="1"/>
  <c r="S111" s="1"/>
  <c r="S112" s="1"/>
  <c r="S113" s="1"/>
  <c r="S114" s="1"/>
  <c r="S115" s="1"/>
  <c r="S116" s="1"/>
  <c r="S117" s="1"/>
  <c r="S118" s="1"/>
  <c r="S119" s="1"/>
  <c r="S120" s="1"/>
  <c r="S121" s="1"/>
  <c r="S122" s="1"/>
  <c r="S123" s="1"/>
  <c r="S124" s="1"/>
  <c r="S125" s="1"/>
  <c r="S126" s="1"/>
  <c r="S127" s="1"/>
  <c r="S128" s="1"/>
  <c r="S129" s="1"/>
  <c r="S130" s="1"/>
  <c r="S131" s="1"/>
  <c r="S132" s="1"/>
  <c r="S133" s="1"/>
  <c r="S134" s="1"/>
  <c r="S135" s="1"/>
  <c r="S136" s="1"/>
  <c r="S137" s="1"/>
  <c r="S138" s="1"/>
  <c r="S139" s="1"/>
  <c r="S140" s="1"/>
  <c r="S141" s="1"/>
  <c r="S142" s="1"/>
  <c r="S143" s="1"/>
  <c r="S144" s="1"/>
  <c r="S145" s="1"/>
  <c r="S146" s="1"/>
  <c r="S147" s="1"/>
  <c r="S148" s="1"/>
  <c r="S149" s="1"/>
  <c r="S150" s="1"/>
  <c r="S151" s="1"/>
  <c r="S152" s="1"/>
  <c r="S153" s="1"/>
  <c r="S154" s="1"/>
  <c r="S155" s="1"/>
  <c r="S156" s="1"/>
  <c r="S9"/>
  <c r="S10" s="1"/>
  <c r="S11" s="1"/>
  <c r="S12" s="1"/>
  <c r="S13" s="1"/>
  <c r="S14" s="1"/>
  <c r="S15" s="1"/>
  <c r="S16" s="1"/>
  <c r="S17" s="1"/>
  <c r="S18" s="1"/>
  <c r="S19" s="1"/>
  <c r="S20" s="1"/>
  <c r="S21" s="1"/>
  <c r="S22" s="1"/>
  <c r="S23" s="1"/>
  <c r="S24" s="1"/>
  <c r="S25" s="1"/>
  <c r="S26" s="1"/>
  <c r="S27" s="1"/>
  <c r="S28" s="1"/>
  <c r="S29" s="1"/>
  <c r="S30" s="1"/>
  <c r="S31" s="1"/>
  <c r="H9"/>
  <c r="H10" s="1"/>
  <c r="H11" s="1"/>
  <c r="H12" s="1"/>
  <c r="H13" s="1"/>
  <c r="H14" s="1"/>
  <c r="H15" s="1"/>
  <c r="H16" s="1"/>
  <c r="H17" s="1"/>
  <c r="H18" s="1"/>
  <c r="H19" s="1"/>
  <c r="H20" s="1"/>
  <c r="H21" s="1"/>
  <c r="H22" s="1"/>
  <c r="H23" s="1"/>
  <c r="H24" s="1"/>
  <c r="H25" s="1"/>
  <c r="H26" s="1"/>
  <c r="H27" s="1"/>
  <c r="H28" s="1"/>
  <c r="H29" s="1"/>
  <c r="H30" s="1"/>
  <c r="H31" s="1"/>
  <c r="H33"/>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W8" i="12"/>
  <c r="N9"/>
  <c r="Z9"/>
  <c r="M9"/>
  <c r="M10" s="1"/>
  <c r="M11" s="1"/>
  <c r="M12" s="1"/>
  <c r="M13" s="1"/>
  <c r="M14" s="1"/>
  <c r="M15" s="1"/>
  <c r="M16" s="1"/>
  <c r="M17" s="1"/>
  <c r="M18" s="1"/>
  <c r="M19" s="1"/>
  <c r="M20" s="1"/>
  <c r="M21" s="1"/>
  <c r="M22" s="1"/>
  <c r="M23" s="1"/>
  <c r="M24" s="1"/>
  <c r="M25" s="1"/>
  <c r="M26" s="1"/>
  <c r="M27" s="1"/>
  <c r="M28" s="1"/>
  <c r="M29" s="1"/>
  <c r="M32"/>
  <c r="K33" i="26"/>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9"/>
  <c r="K10" s="1"/>
  <c r="K11" s="1"/>
  <c r="K12" s="1"/>
  <c r="K13" s="1"/>
  <c r="K14" s="1"/>
  <c r="K15" s="1"/>
  <c r="K16" s="1"/>
  <c r="K17" s="1"/>
  <c r="K18" s="1"/>
  <c r="K19" s="1"/>
  <c r="K20" s="1"/>
  <c r="K21" s="1"/>
  <c r="K22" s="1"/>
  <c r="K23" s="1"/>
  <c r="K24" s="1"/>
  <c r="K25" s="1"/>
  <c r="K26" s="1"/>
  <c r="K27" s="1"/>
  <c r="K28" s="1"/>
  <c r="K29" s="1"/>
  <c r="K30" s="1"/>
  <c r="K31" s="1"/>
  <c r="B9" i="17"/>
  <c r="B10" s="1"/>
  <c r="B11" s="1"/>
  <c r="B12" s="1"/>
  <c r="B13" s="1"/>
  <c r="B14" s="1"/>
  <c r="B15" s="1"/>
  <c r="B16" s="1"/>
  <c r="B17" s="1"/>
  <c r="B18" s="1"/>
  <c r="B19" s="1"/>
  <c r="B20" s="1"/>
  <c r="B21" s="1"/>
  <c r="B22" s="1"/>
  <c r="B23" s="1"/>
  <c r="B24" s="1"/>
  <c r="B25" s="1"/>
  <c r="B26" s="1"/>
  <c r="B27" s="1"/>
  <c r="B28" s="1"/>
  <c r="B29" s="1"/>
  <c r="G33" i="2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9"/>
  <c r="G10" s="1"/>
  <c r="G11" s="1"/>
  <c r="G12" s="1"/>
  <c r="G13" s="1"/>
  <c r="G14" s="1"/>
  <c r="G15" s="1"/>
  <c r="G16" s="1"/>
  <c r="G17" s="1"/>
  <c r="G18" s="1"/>
  <c r="G19" s="1"/>
  <c r="G20" s="1"/>
  <c r="G21" s="1"/>
  <c r="G22" s="1"/>
  <c r="G23" s="1"/>
  <c r="G24" s="1"/>
  <c r="G25" s="1"/>
  <c r="G26" s="1"/>
  <c r="G27" s="1"/>
  <c r="G28" s="1"/>
  <c r="G29" s="1"/>
  <c r="G30" s="1"/>
  <c r="G31" s="1"/>
  <c r="O32" i="17"/>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9"/>
  <c r="O10" s="1"/>
  <c r="O11" s="1"/>
  <c r="O12" s="1"/>
  <c r="O13" s="1"/>
  <c r="O14" s="1"/>
  <c r="O15" s="1"/>
  <c r="O16" s="1"/>
  <c r="O17" s="1"/>
  <c r="O18" s="1"/>
  <c r="O19" s="1"/>
  <c r="O20" s="1"/>
  <c r="O21" s="1"/>
  <c r="O22" s="1"/>
  <c r="O23" s="1"/>
  <c r="O24" s="1"/>
  <c r="O25" s="1"/>
  <c r="O26" s="1"/>
  <c r="O27" s="1"/>
  <c r="O28" s="1"/>
  <c r="O29" s="1"/>
  <c r="Y8" i="21"/>
  <c r="D34" i="18"/>
  <c r="D35" s="1"/>
  <c r="D36" s="1"/>
  <c r="I9" i="27"/>
  <c r="I10" s="1"/>
  <c r="I11" s="1"/>
  <c r="I12" s="1"/>
  <c r="I13" s="1"/>
  <c r="I14" s="1"/>
  <c r="I15" s="1"/>
  <c r="I16" s="1"/>
  <c r="I17" s="1"/>
  <c r="I18" s="1"/>
  <c r="I19" s="1"/>
  <c r="I20" s="1"/>
  <c r="I21" s="1"/>
  <c r="I22" s="1"/>
  <c r="I23" s="1"/>
  <c r="I24" s="1"/>
  <c r="I25" s="1"/>
  <c r="I26" s="1"/>
  <c r="I27" s="1"/>
  <c r="I28" s="1"/>
  <c r="I29" s="1"/>
  <c r="I32"/>
  <c r="I33" s="1"/>
  <c r="I34" s="1"/>
  <c r="R33" i="19"/>
  <c r="I9" i="18"/>
  <c r="I32"/>
  <c r="V9" i="23"/>
  <c r="V10" s="1"/>
  <c r="V35"/>
  <c r="V36" s="1"/>
  <c r="V37" s="1"/>
  <c r="V38" s="1"/>
  <c r="V39" s="1"/>
  <c r="V40" s="1"/>
  <c r="V41" s="1"/>
  <c r="V42" s="1"/>
  <c r="V43" s="1"/>
  <c r="V44" s="1"/>
  <c r="V45" s="1"/>
  <c r="V46" s="1"/>
  <c r="V47" s="1"/>
  <c r="V48" s="1"/>
  <c r="V49" s="1"/>
  <c r="V50" s="1"/>
  <c r="V51" s="1"/>
  <c r="V52" s="1"/>
  <c r="V53" s="1"/>
  <c r="V54" s="1"/>
  <c r="V55" s="1"/>
  <c r="V56" s="1"/>
  <c r="V57" s="1"/>
  <c r="V58" s="1"/>
  <c r="V59" s="1"/>
  <c r="V60" s="1"/>
  <c r="V61" s="1"/>
  <c r="V62" s="1"/>
  <c r="V63" s="1"/>
  <c r="V64" s="1"/>
  <c r="V65" s="1"/>
  <c r="V66" s="1"/>
  <c r="V67" s="1"/>
  <c r="V68" s="1"/>
  <c r="V69" s="1"/>
  <c r="V70" s="1"/>
  <c r="V71" s="1"/>
  <c r="V72" s="1"/>
  <c r="V73" s="1"/>
  <c r="V74" s="1"/>
  <c r="V75" s="1"/>
  <c r="V76" s="1"/>
  <c r="V77" s="1"/>
  <c r="V78" s="1"/>
  <c r="V79" s="1"/>
  <c r="V80" s="1"/>
  <c r="V81" s="1"/>
  <c r="V82" s="1"/>
  <c r="V83" s="1"/>
  <c r="V84" s="1"/>
  <c r="V85" s="1"/>
  <c r="V86" s="1"/>
  <c r="V87" s="1"/>
  <c r="V88" s="1"/>
  <c r="V89" s="1"/>
  <c r="V90" s="1"/>
  <c r="V91" s="1"/>
  <c r="V92" s="1"/>
  <c r="V93" s="1"/>
  <c r="V94" s="1"/>
  <c r="V95" s="1"/>
  <c r="V96" s="1"/>
  <c r="V97" s="1"/>
  <c r="V98" s="1"/>
  <c r="V99" s="1"/>
  <c r="V100" s="1"/>
  <c r="V101" s="1"/>
  <c r="V102" s="1"/>
  <c r="V103" s="1"/>
  <c r="V104" s="1"/>
  <c r="V105" s="1"/>
  <c r="V106" s="1"/>
  <c r="V107" s="1"/>
  <c r="V108" s="1"/>
  <c r="V109" s="1"/>
  <c r="V110" s="1"/>
  <c r="V111" s="1"/>
  <c r="V112" s="1"/>
  <c r="V113" s="1"/>
  <c r="V114" s="1"/>
  <c r="V115" s="1"/>
  <c r="V116" s="1"/>
  <c r="V117" s="1"/>
  <c r="V118" s="1"/>
  <c r="V119" s="1"/>
  <c r="V120" s="1"/>
  <c r="V121" s="1"/>
  <c r="V122" s="1"/>
  <c r="V123" s="1"/>
  <c r="V124" s="1"/>
  <c r="V125" s="1"/>
  <c r="V126" s="1"/>
  <c r="V127" s="1"/>
  <c r="V128" s="1"/>
  <c r="V129" s="1"/>
  <c r="V130" s="1"/>
  <c r="V131" s="1"/>
  <c r="V132" s="1"/>
  <c r="V133" s="1"/>
  <c r="V134" s="1"/>
  <c r="V135" s="1"/>
  <c r="V136" s="1"/>
  <c r="V137" s="1"/>
  <c r="V138" s="1"/>
  <c r="V139" s="1"/>
  <c r="V140" s="1"/>
  <c r="V141" s="1"/>
  <c r="V142" s="1"/>
  <c r="V143" s="1"/>
  <c r="V144" s="1"/>
  <c r="V145" s="1"/>
  <c r="V146" s="1"/>
  <c r="V147" s="1"/>
  <c r="V148" s="1"/>
  <c r="V149" s="1"/>
  <c r="V150" s="1"/>
  <c r="V151" s="1"/>
  <c r="V152" s="1"/>
  <c r="V153" s="1"/>
  <c r="V154" s="1"/>
  <c r="V155" s="1"/>
  <c r="V156" s="1"/>
  <c r="V157" s="1"/>
  <c r="V158" s="1"/>
  <c r="L9"/>
  <c r="L10" s="1"/>
  <c r="L35"/>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F9" i="19"/>
  <c r="F10" s="1"/>
  <c r="F11" s="1"/>
  <c r="F12" s="1"/>
  <c r="F13" s="1"/>
  <c r="F14" s="1"/>
  <c r="F15" s="1"/>
  <c r="F16" s="1"/>
  <c r="F17" s="1"/>
  <c r="F18" s="1"/>
  <c r="F19" s="1"/>
  <c r="F20" s="1"/>
  <c r="F21" s="1"/>
  <c r="F22" s="1"/>
  <c r="F23" s="1"/>
  <c r="F24" s="1"/>
  <c r="F25" s="1"/>
  <c r="F26" s="1"/>
  <c r="F27" s="1"/>
  <c r="F28" s="1"/>
  <c r="F29" s="1"/>
  <c r="F32"/>
  <c r="F33" s="1"/>
  <c r="F34" s="1"/>
  <c r="F35" s="1"/>
  <c r="F36" s="1"/>
  <c r="G33" i="22"/>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G9"/>
  <c r="G10" s="1"/>
  <c r="Q9" i="27"/>
  <c r="Q10" s="1"/>
  <c r="Q11" s="1"/>
  <c r="Q12" s="1"/>
  <c r="Q13" s="1"/>
  <c r="Q14" s="1"/>
  <c r="Q15" s="1"/>
  <c r="Q16" s="1"/>
  <c r="Q17" s="1"/>
  <c r="Q18" s="1"/>
  <c r="Q19" s="1"/>
  <c r="Q20" s="1"/>
  <c r="Q21" s="1"/>
  <c r="Q22" s="1"/>
  <c r="Q23" s="1"/>
  <c r="Q24" s="1"/>
  <c r="Q25" s="1"/>
  <c r="Q26" s="1"/>
  <c r="Q27" s="1"/>
  <c r="Q28" s="1"/>
  <c r="Q29" s="1"/>
  <c r="Q32"/>
  <c r="Q33" s="1"/>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O9" i="20"/>
  <c r="O10" s="1"/>
  <c r="O11" s="1"/>
  <c r="O12" s="1"/>
  <c r="O13" s="1"/>
  <c r="O14" s="1"/>
  <c r="O15" s="1"/>
  <c r="O16" s="1"/>
  <c r="O17" s="1"/>
  <c r="O18" s="1"/>
  <c r="O19" s="1"/>
  <c r="O20" s="1"/>
  <c r="O21" s="1"/>
  <c r="O22" s="1"/>
  <c r="O23" s="1"/>
  <c r="O24" s="1"/>
  <c r="O25" s="1"/>
  <c r="O26" s="1"/>
  <c r="O27" s="1"/>
  <c r="O28" s="1"/>
  <c r="O29" s="1"/>
  <c r="O30" s="1"/>
  <c r="O31" s="1"/>
  <c r="O34"/>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G32" i="17"/>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9"/>
  <c r="G10" s="1"/>
  <c r="G11" s="1"/>
  <c r="G12" s="1"/>
  <c r="G13" s="1"/>
  <c r="G14" s="1"/>
  <c r="G15" s="1"/>
  <c r="G16" s="1"/>
  <c r="G17" s="1"/>
  <c r="G18" s="1"/>
  <c r="G19" s="1"/>
  <c r="G20" s="1"/>
  <c r="G21" s="1"/>
  <c r="G22" s="1"/>
  <c r="G23" s="1"/>
  <c r="G24" s="1"/>
  <c r="G25" s="1"/>
  <c r="G26" s="1"/>
  <c r="G27" s="1"/>
  <c r="G28" s="1"/>
  <c r="G29" s="1"/>
  <c r="R35" i="18"/>
  <c r="S9" i="27"/>
  <c r="S10" s="1"/>
  <c r="S11" s="1"/>
  <c r="S12" s="1"/>
  <c r="S13" s="1"/>
  <c r="S14" s="1"/>
  <c r="S15" s="1"/>
  <c r="S16" s="1"/>
  <c r="S17" s="1"/>
  <c r="S18" s="1"/>
  <c r="S19" s="1"/>
  <c r="S20" s="1"/>
  <c r="S21" s="1"/>
  <c r="S22" s="1"/>
  <c r="S23" s="1"/>
  <c r="S24" s="1"/>
  <c r="S25" s="1"/>
  <c r="S26" s="1"/>
  <c r="S27" s="1"/>
  <c r="S28" s="1"/>
  <c r="S29" s="1"/>
  <c r="S32"/>
  <c r="S33" s="1"/>
  <c r="F33" i="26"/>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9"/>
  <c r="F10" s="1"/>
  <c r="F11" s="1"/>
  <c r="F12" s="1"/>
  <c r="F13" s="1"/>
  <c r="F14" s="1"/>
  <c r="F15" s="1"/>
  <c r="F16" s="1"/>
  <c r="F17" s="1"/>
  <c r="F18" s="1"/>
  <c r="F19" s="1"/>
  <c r="F20" s="1"/>
  <c r="F21" s="1"/>
  <c r="F22" s="1"/>
  <c r="F23" s="1"/>
  <c r="F24" s="1"/>
  <c r="F25" s="1"/>
  <c r="F26" s="1"/>
  <c r="F27" s="1"/>
  <c r="F28" s="1"/>
  <c r="F29" s="1"/>
  <c r="F30" s="1"/>
  <c r="F31" s="1"/>
  <c r="N35" i="23"/>
  <c r="T34" i="20"/>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T156" s="1"/>
  <c r="T157" s="1"/>
  <c r="S32" i="19"/>
  <c r="S33" s="1"/>
  <c r="S34" s="1"/>
  <c r="K32" i="18"/>
  <c r="K33" s="1"/>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G32"/>
  <c r="G33" s="1"/>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T32" i="27"/>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J32"/>
  <c r="J33" s="1"/>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I33" i="26"/>
  <c r="I34" s="1"/>
  <c r="T9"/>
  <c r="T10" s="1"/>
  <c r="T11" s="1"/>
  <c r="T12" s="1"/>
  <c r="T13" s="1"/>
  <c r="T14" s="1"/>
  <c r="T15" s="1"/>
  <c r="T16" s="1"/>
  <c r="T17" s="1"/>
  <c r="T18" s="1"/>
  <c r="T19" s="1"/>
  <c r="T20" s="1"/>
  <c r="T21" s="1"/>
  <c r="T22" s="1"/>
  <c r="T23" s="1"/>
  <c r="T24" s="1"/>
  <c r="T25" s="1"/>
  <c r="T26" s="1"/>
  <c r="T27" s="1"/>
  <c r="T28" s="1"/>
  <c r="T29" s="1"/>
  <c r="T30" s="1"/>
  <c r="T31" s="1"/>
  <c r="Z8" i="22"/>
  <c r="S9" i="21"/>
  <c r="S10" s="1"/>
  <c r="S11" s="1"/>
  <c r="S12" s="1"/>
  <c r="S13" s="1"/>
  <c r="S14" s="1"/>
  <c r="S15" s="1"/>
  <c r="S16" s="1"/>
  <c r="S17" s="1"/>
  <c r="S18" s="1"/>
  <c r="S19" s="1"/>
  <c r="S20" s="1"/>
  <c r="S21" s="1"/>
  <c r="S22" s="1"/>
  <c r="S23" s="1"/>
  <c r="S24" s="1"/>
  <c r="S25" s="1"/>
  <c r="S26" s="1"/>
  <c r="S27" s="1"/>
  <c r="S28" s="1"/>
  <c r="S29" s="1"/>
  <c r="S30" s="1"/>
  <c r="S31" s="1"/>
  <c r="Z8"/>
  <c r="K32" i="19"/>
  <c r="K33" s="1"/>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E32" i="18"/>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Y8" i="17"/>
  <c r="Y8" i="22"/>
  <c r="Q9"/>
  <c r="Q10" s="1"/>
  <c r="Q11" s="1"/>
  <c r="Q12" s="1"/>
  <c r="Q13" s="1"/>
  <c r="Q14" s="1"/>
  <c r="Q15" s="1"/>
  <c r="Q16" s="1"/>
  <c r="Q17" s="1"/>
  <c r="Q18" s="1"/>
  <c r="Q19" s="1"/>
  <c r="Q20" s="1"/>
  <c r="Q21" s="1"/>
  <c r="Q22" s="1"/>
  <c r="Q23" s="1"/>
  <c r="Q24" s="1"/>
  <c r="Q25" s="1"/>
  <c r="Q26" s="1"/>
  <c r="Q27" s="1"/>
  <c r="Q28" s="1"/>
  <c r="Q29" s="1"/>
  <c r="Q30" s="1"/>
  <c r="Q31" s="1"/>
  <c r="B9" i="21"/>
  <c r="B10" s="1"/>
  <c r="B11" s="1"/>
  <c r="B12" s="1"/>
  <c r="B13" s="1"/>
  <c r="B14" s="1"/>
  <c r="B15" s="1"/>
  <c r="B16" s="1"/>
  <c r="B17" s="1"/>
  <c r="B18" s="1"/>
  <c r="B19" s="1"/>
  <c r="B20" s="1"/>
  <c r="B21" s="1"/>
  <c r="B22" s="1"/>
  <c r="B23" s="1"/>
  <c r="B24" s="1"/>
  <c r="B25" s="1"/>
  <c r="B26" s="1"/>
  <c r="B27" s="1"/>
  <c r="B28" s="1"/>
  <c r="B29" s="1"/>
  <c r="B30" s="1"/>
  <c r="B31" s="1"/>
  <c r="W41" i="18"/>
  <c r="W38"/>
  <c r="M33" i="21"/>
  <c r="Y33" s="1"/>
  <c r="P34" i="20"/>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157" s="1"/>
  <c r="G34"/>
  <c r="L34"/>
  <c r="M9" i="26"/>
  <c r="M10" s="1"/>
  <c r="M11" s="1"/>
  <c r="M12" s="1"/>
  <c r="M13" s="1"/>
  <c r="M14" s="1"/>
  <c r="M15" s="1"/>
  <c r="M16" s="1"/>
  <c r="M17" s="1"/>
  <c r="M18" s="1"/>
  <c r="M19" s="1"/>
  <c r="M20" s="1"/>
  <c r="M21" s="1"/>
  <c r="M22" s="1"/>
  <c r="M23" s="1"/>
  <c r="M24" s="1"/>
  <c r="M25" s="1"/>
  <c r="M26" s="1"/>
  <c r="M27" s="1"/>
  <c r="M28" s="1"/>
  <c r="M29" s="1"/>
  <c r="M30" s="1"/>
  <c r="M31" s="1"/>
  <c r="M9" i="22"/>
  <c r="M10" s="1"/>
  <c r="M11" s="1"/>
  <c r="M12" s="1"/>
  <c r="M13" s="1"/>
  <c r="M14" s="1"/>
  <c r="M15" s="1"/>
  <c r="M16" s="1"/>
  <c r="M17" s="1"/>
  <c r="M18" s="1"/>
  <c r="M19" s="1"/>
  <c r="M20" s="1"/>
  <c r="M21" s="1"/>
  <c r="M22" s="1"/>
  <c r="M23" s="1"/>
  <c r="M24" s="1"/>
  <c r="M25" s="1"/>
  <c r="M26" s="1"/>
  <c r="M27" s="1"/>
  <c r="M28" s="1"/>
  <c r="M29" s="1"/>
  <c r="M30" s="1"/>
  <c r="M31" s="1"/>
  <c r="M9" i="21"/>
  <c r="M10" s="1"/>
  <c r="M11" s="1"/>
  <c r="M12" s="1"/>
  <c r="M13" s="1"/>
  <c r="M14" s="1"/>
  <c r="M15" s="1"/>
  <c r="M16" s="1"/>
  <c r="M17" s="1"/>
  <c r="M18" s="1"/>
  <c r="M19" s="1"/>
  <c r="M20" s="1"/>
  <c r="M21" s="1"/>
  <c r="M22" s="1"/>
  <c r="M23" s="1"/>
  <c r="M24" s="1"/>
  <c r="M25" s="1"/>
  <c r="M26" s="1"/>
  <c r="M27" s="1"/>
  <c r="M28" s="1"/>
  <c r="M29" s="1"/>
  <c r="M30" s="1"/>
  <c r="M31" s="1"/>
  <c r="M9" i="17"/>
  <c r="M9" i="18"/>
  <c r="M10" s="1"/>
  <c r="M11" s="1"/>
  <c r="M12" s="1"/>
  <c r="M13" s="1"/>
  <c r="M14" s="1"/>
  <c r="M15" s="1"/>
  <c r="M16" s="1"/>
  <c r="M17" s="1"/>
  <c r="M18" s="1"/>
  <c r="M19" s="1"/>
  <c r="M20" s="1"/>
  <c r="M21" s="1"/>
  <c r="M22" s="1"/>
  <c r="M23" s="1"/>
  <c r="M24" s="1"/>
  <c r="M25" s="1"/>
  <c r="M26" s="1"/>
  <c r="M27" s="1"/>
  <c r="M28" s="1"/>
  <c r="M29" s="1"/>
  <c r="Q32"/>
  <c r="Q33" s="1"/>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U32" i="27"/>
  <c r="U33" s="1"/>
  <c r="U34" s="1"/>
  <c r="U35" s="1"/>
  <c r="U36" s="1"/>
  <c r="U37" s="1"/>
  <c r="U38" s="1"/>
  <c r="U39" s="1"/>
  <c r="U40" s="1"/>
  <c r="U41" s="1"/>
  <c r="U42" s="1"/>
  <c r="U43" s="1"/>
  <c r="U44" s="1"/>
  <c r="U45" s="1"/>
  <c r="U46" s="1"/>
  <c r="U47" s="1"/>
  <c r="U48" s="1"/>
  <c r="U49" s="1"/>
  <c r="U50" s="1"/>
  <c r="U51" s="1"/>
  <c r="U52" s="1"/>
  <c r="U53" s="1"/>
  <c r="U54" s="1"/>
  <c r="U55" s="1"/>
  <c r="U56" s="1"/>
  <c r="U57" s="1"/>
  <c r="U58" s="1"/>
  <c r="U59" s="1"/>
  <c r="U60" s="1"/>
  <c r="U61" s="1"/>
  <c r="U62" s="1"/>
  <c r="U63" s="1"/>
  <c r="U64" s="1"/>
  <c r="U65" s="1"/>
  <c r="U66" s="1"/>
  <c r="U67" s="1"/>
  <c r="U68" s="1"/>
  <c r="U69" s="1"/>
  <c r="U70" s="1"/>
  <c r="U71" s="1"/>
  <c r="U72" s="1"/>
  <c r="U73" s="1"/>
  <c r="U74" s="1"/>
  <c r="U75" s="1"/>
  <c r="U76" s="1"/>
  <c r="U77" s="1"/>
  <c r="U78" s="1"/>
  <c r="U79" s="1"/>
  <c r="U80" s="1"/>
  <c r="U81" s="1"/>
  <c r="U82" s="1"/>
  <c r="U83" s="1"/>
  <c r="U84" s="1"/>
  <c r="U85" s="1"/>
  <c r="U86" s="1"/>
  <c r="U87" s="1"/>
  <c r="U88" s="1"/>
  <c r="U89" s="1"/>
  <c r="U90" s="1"/>
  <c r="U91" s="1"/>
  <c r="U92" s="1"/>
  <c r="U93" s="1"/>
  <c r="U94" s="1"/>
  <c r="U95" s="1"/>
  <c r="U96" s="1"/>
  <c r="U97" s="1"/>
  <c r="U98" s="1"/>
  <c r="U99" s="1"/>
  <c r="U100" s="1"/>
  <c r="U101" s="1"/>
  <c r="U102" s="1"/>
  <c r="U103" s="1"/>
  <c r="U104" s="1"/>
  <c r="U105" s="1"/>
  <c r="U106" s="1"/>
  <c r="U107" s="1"/>
  <c r="U108" s="1"/>
  <c r="U109" s="1"/>
  <c r="U110" s="1"/>
  <c r="U111" s="1"/>
  <c r="U112" s="1"/>
  <c r="U113" s="1"/>
  <c r="U114" s="1"/>
  <c r="U115" s="1"/>
  <c r="U116" s="1"/>
  <c r="U117" s="1"/>
  <c r="U118" s="1"/>
  <c r="U119" s="1"/>
  <c r="U120" s="1"/>
  <c r="U121" s="1"/>
  <c r="U122" s="1"/>
  <c r="U123" s="1"/>
  <c r="U124" s="1"/>
  <c r="U125" s="1"/>
  <c r="U126" s="1"/>
  <c r="U127" s="1"/>
  <c r="U128" s="1"/>
  <c r="U129" s="1"/>
  <c r="U130" s="1"/>
  <c r="U131" s="1"/>
  <c r="U132" s="1"/>
  <c r="U133" s="1"/>
  <c r="U134" s="1"/>
  <c r="U135" s="1"/>
  <c r="U136" s="1"/>
  <c r="U137" s="1"/>
  <c r="U138" s="1"/>
  <c r="U139" s="1"/>
  <c r="U140" s="1"/>
  <c r="U141" s="1"/>
  <c r="U142" s="1"/>
  <c r="U143" s="1"/>
  <c r="U144" s="1"/>
  <c r="U145" s="1"/>
  <c r="U146" s="1"/>
  <c r="U147" s="1"/>
  <c r="U148" s="1"/>
  <c r="U149" s="1"/>
  <c r="U150" s="1"/>
  <c r="U151" s="1"/>
  <c r="U152" s="1"/>
  <c r="U153" s="1"/>
  <c r="U154" s="1"/>
  <c r="U155" s="1"/>
  <c r="H32"/>
  <c r="H33" s="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X8" i="22"/>
  <c r="D9"/>
  <c r="D10" s="1"/>
  <c r="D11" s="1"/>
  <c r="I9"/>
  <c r="I10" s="1"/>
  <c r="I11" s="1"/>
  <c r="I12" s="1"/>
  <c r="I13" s="1"/>
  <c r="I14" s="1"/>
  <c r="I15" s="1"/>
  <c r="I16" s="1"/>
  <c r="I17" s="1"/>
  <c r="I18" s="1"/>
  <c r="I19" s="1"/>
  <c r="I20" s="1"/>
  <c r="I21" s="1"/>
  <c r="I22" s="1"/>
  <c r="I23" s="1"/>
  <c r="I24" s="1"/>
  <c r="I25" s="1"/>
  <c r="I26" s="1"/>
  <c r="I27" s="1"/>
  <c r="I28" s="1"/>
  <c r="I29" s="1"/>
  <c r="I30" s="1"/>
  <c r="I9" i="21"/>
  <c r="I10" s="1"/>
  <c r="I11" s="1"/>
  <c r="L9" i="17"/>
  <c r="L10" s="1"/>
  <c r="L11" s="1"/>
  <c r="L12" s="1"/>
  <c r="L13" s="1"/>
  <c r="L14" s="1"/>
  <c r="L15" s="1"/>
  <c r="L16" s="1"/>
  <c r="L17" s="1"/>
  <c r="L18" s="1"/>
  <c r="L19" s="1"/>
  <c r="L20" s="1"/>
  <c r="L21" s="1"/>
  <c r="L22" s="1"/>
  <c r="L23" s="1"/>
  <c r="L24" s="1"/>
  <c r="L25" s="1"/>
  <c r="L26" s="1"/>
  <c r="L27" s="1"/>
  <c r="L28" s="1"/>
  <c r="L29" s="1"/>
  <c r="D38" i="23"/>
  <c r="G81" i="18"/>
  <c r="U9" i="20"/>
  <c r="U10" s="1"/>
  <c r="U11" s="1"/>
  <c r="U12" s="1"/>
  <c r="U13" s="1"/>
  <c r="U14" s="1"/>
  <c r="U15" s="1"/>
  <c r="U16" s="1"/>
  <c r="U17" s="1"/>
  <c r="U18" s="1"/>
  <c r="U19" s="1"/>
  <c r="U20" s="1"/>
  <c r="U21" s="1"/>
  <c r="U22" s="1"/>
  <c r="U23" s="1"/>
  <c r="U24" s="1"/>
  <c r="U25" s="1"/>
  <c r="U26" s="1"/>
  <c r="U27" s="1"/>
  <c r="U28" s="1"/>
  <c r="U29" s="1"/>
  <c r="U30" s="1"/>
  <c r="U31" s="1"/>
  <c r="U34"/>
  <c r="V87"/>
  <c r="I84" i="19"/>
  <c r="N82" i="18"/>
  <c r="J9" i="26"/>
  <c r="J10" s="1"/>
  <c r="J11" s="1"/>
  <c r="J12" s="1"/>
  <c r="J13" s="1"/>
  <c r="J14" s="1"/>
  <c r="J15" s="1"/>
  <c r="J16" s="1"/>
  <c r="J17" s="1"/>
  <c r="J18" s="1"/>
  <c r="J19" s="1"/>
  <c r="J20" s="1"/>
  <c r="J21" s="1"/>
  <c r="J22" s="1"/>
  <c r="J23" s="1"/>
  <c r="J24" s="1"/>
  <c r="J25" s="1"/>
  <c r="J26" s="1"/>
  <c r="J27" s="1"/>
  <c r="J28" s="1"/>
  <c r="J29" s="1"/>
  <c r="J30" s="1"/>
  <c r="J31" s="1"/>
  <c r="J33"/>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E9"/>
  <c r="E10" s="1"/>
  <c r="E11" s="1"/>
  <c r="E12" s="1"/>
  <c r="E13" s="1"/>
  <c r="E14" s="1"/>
  <c r="E15" s="1"/>
  <c r="E16" s="1"/>
  <c r="E17" s="1"/>
  <c r="E18" s="1"/>
  <c r="E19" s="1"/>
  <c r="E20" s="1"/>
  <c r="E21" s="1"/>
  <c r="E22" s="1"/>
  <c r="E23" s="1"/>
  <c r="E24" s="1"/>
  <c r="E25" s="1"/>
  <c r="E26" s="1"/>
  <c r="E27" s="1"/>
  <c r="E28" s="1"/>
  <c r="E29" s="1"/>
  <c r="E30" s="1"/>
  <c r="E31" s="1"/>
  <c r="E33"/>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E104" s="1"/>
  <c r="E105" s="1"/>
  <c r="E106" s="1"/>
  <c r="E107" s="1"/>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O9" i="23"/>
  <c r="O10" s="1"/>
  <c r="O11" s="1"/>
  <c r="O12" s="1"/>
  <c r="O13" s="1"/>
  <c r="O14" s="1"/>
  <c r="O15" s="1"/>
  <c r="O16" s="1"/>
  <c r="O17" s="1"/>
  <c r="O18" s="1"/>
  <c r="O19" s="1"/>
  <c r="O20" s="1"/>
  <c r="O21" s="1"/>
  <c r="O22" s="1"/>
  <c r="O23" s="1"/>
  <c r="O24" s="1"/>
  <c r="O25" s="1"/>
  <c r="O26" s="1"/>
  <c r="O27" s="1"/>
  <c r="O28" s="1"/>
  <c r="O29" s="1"/>
  <c r="O30" s="1"/>
  <c r="O31" s="1"/>
  <c r="O35"/>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O157" s="1"/>
  <c r="O158" s="1"/>
  <c r="B9"/>
  <c r="B10" s="1"/>
  <c r="B11" s="1"/>
  <c r="B12" s="1"/>
  <c r="B13" s="1"/>
  <c r="B14" s="1"/>
  <c r="B15" s="1"/>
  <c r="B16" s="1"/>
  <c r="B17" s="1"/>
  <c r="B18" s="1"/>
  <c r="B19" s="1"/>
  <c r="B20" s="1"/>
  <c r="B21" s="1"/>
  <c r="B22" s="1"/>
  <c r="B23" s="1"/>
  <c r="B24" s="1"/>
  <c r="B25" s="1"/>
  <c r="B26" s="1"/>
  <c r="B27" s="1"/>
  <c r="B28" s="1"/>
  <c r="B29" s="1"/>
  <c r="B30" s="1"/>
  <c r="B31" s="1"/>
  <c r="B35"/>
  <c r="B36" s="1"/>
  <c r="B37" s="1"/>
  <c r="B38" s="1"/>
  <c r="K9"/>
  <c r="K10" s="1"/>
  <c r="K11" s="1"/>
  <c r="K12" s="1"/>
  <c r="K13" s="1"/>
  <c r="K14" s="1"/>
  <c r="K15" s="1"/>
  <c r="K16" s="1"/>
  <c r="K17" s="1"/>
  <c r="K18" s="1"/>
  <c r="K19" s="1"/>
  <c r="K20" s="1"/>
  <c r="K21" s="1"/>
  <c r="K22" s="1"/>
  <c r="K23" s="1"/>
  <c r="K24" s="1"/>
  <c r="K25" s="1"/>
  <c r="K26" s="1"/>
  <c r="K27" s="1"/>
  <c r="K28" s="1"/>
  <c r="K29" s="1"/>
  <c r="K30" s="1"/>
  <c r="K31" s="1"/>
  <c r="K35"/>
  <c r="K36" s="1"/>
  <c r="K37" s="1"/>
  <c r="K38" s="1"/>
  <c r="K39" s="1"/>
  <c r="K40" s="1"/>
  <c r="K41" s="1"/>
  <c r="K42" s="1"/>
  <c r="K43" s="1"/>
  <c r="K44" s="1"/>
  <c r="K45" s="1"/>
  <c r="K46" s="1"/>
  <c r="K47" s="1"/>
  <c r="K48" s="1"/>
  <c r="E9"/>
  <c r="E10" s="1"/>
  <c r="E11" s="1"/>
  <c r="E12" s="1"/>
  <c r="E13" s="1"/>
  <c r="E14" s="1"/>
  <c r="E15" s="1"/>
  <c r="E16" s="1"/>
  <c r="E17" s="1"/>
  <c r="E18" s="1"/>
  <c r="E19" s="1"/>
  <c r="E20" s="1"/>
  <c r="E21" s="1"/>
  <c r="E22" s="1"/>
  <c r="E23" s="1"/>
  <c r="E24" s="1"/>
  <c r="E25" s="1"/>
  <c r="E26" s="1"/>
  <c r="E27" s="1"/>
  <c r="E28" s="1"/>
  <c r="E29" s="1"/>
  <c r="E30" s="1"/>
  <c r="E31" s="1"/>
  <c r="E35"/>
  <c r="M9" i="19"/>
  <c r="M10" s="1"/>
  <c r="M11" s="1"/>
  <c r="M12" s="1"/>
  <c r="M13" s="1"/>
  <c r="M14" s="1"/>
  <c r="M15" s="1"/>
  <c r="M16" s="1"/>
  <c r="M17" s="1"/>
  <c r="M18" s="1"/>
  <c r="M19" s="1"/>
  <c r="M20" s="1"/>
  <c r="M21" s="1"/>
  <c r="M22" s="1"/>
  <c r="M23" s="1"/>
  <c r="M24" s="1"/>
  <c r="M25" s="1"/>
  <c r="M26" s="1"/>
  <c r="M27" s="1"/>
  <c r="M28" s="1"/>
  <c r="M29" s="1"/>
  <c r="M32"/>
  <c r="D32" i="17"/>
  <c r="D9"/>
  <c r="D10" s="1"/>
  <c r="D11" s="1"/>
  <c r="D12" s="1"/>
  <c r="Z8"/>
  <c r="T32"/>
  <c r="T33" s="1"/>
  <c r="T34" s="1"/>
  <c r="T35" s="1"/>
  <c r="T36" s="1"/>
  <c r="T37" s="1"/>
  <c r="T38" s="1"/>
  <c r="T39" s="1"/>
  <c r="T40" s="1"/>
  <c r="T41" s="1"/>
  <c r="T42" s="1"/>
  <c r="T43" s="1"/>
  <c r="T44" s="1"/>
  <c r="T45" s="1"/>
  <c r="T46" s="1"/>
  <c r="T47" s="1"/>
  <c r="T48" s="1"/>
  <c r="T49" s="1"/>
  <c r="T50" s="1"/>
  <c r="T51" s="1"/>
  <c r="T52" s="1"/>
  <c r="T53" s="1"/>
  <c r="T54" s="1"/>
  <c r="T55" s="1"/>
  <c r="T56" s="1"/>
  <c r="T57" s="1"/>
  <c r="T58" s="1"/>
  <c r="T59" s="1"/>
  <c r="T60" s="1"/>
  <c r="T61" s="1"/>
  <c r="T62" s="1"/>
  <c r="T63" s="1"/>
  <c r="T64" s="1"/>
  <c r="T65" s="1"/>
  <c r="T66" s="1"/>
  <c r="T67" s="1"/>
  <c r="T68" s="1"/>
  <c r="T69" s="1"/>
  <c r="T70" s="1"/>
  <c r="T71" s="1"/>
  <c r="T72" s="1"/>
  <c r="T73" s="1"/>
  <c r="T74" s="1"/>
  <c r="T75" s="1"/>
  <c r="T76" s="1"/>
  <c r="T77" s="1"/>
  <c r="T78" s="1"/>
  <c r="T79" s="1"/>
  <c r="T80" s="1"/>
  <c r="T81" s="1"/>
  <c r="T82" s="1"/>
  <c r="T83" s="1"/>
  <c r="T84" s="1"/>
  <c r="T85" s="1"/>
  <c r="T86" s="1"/>
  <c r="T87" s="1"/>
  <c r="T88" s="1"/>
  <c r="T89" s="1"/>
  <c r="T90" s="1"/>
  <c r="T91" s="1"/>
  <c r="T92" s="1"/>
  <c r="T93" s="1"/>
  <c r="T94" s="1"/>
  <c r="T95" s="1"/>
  <c r="T96" s="1"/>
  <c r="T97" s="1"/>
  <c r="T98" s="1"/>
  <c r="T99" s="1"/>
  <c r="T100" s="1"/>
  <c r="T101" s="1"/>
  <c r="T102" s="1"/>
  <c r="T103" s="1"/>
  <c r="T104" s="1"/>
  <c r="T105" s="1"/>
  <c r="T106" s="1"/>
  <c r="T107" s="1"/>
  <c r="T108" s="1"/>
  <c r="T109" s="1"/>
  <c r="T110" s="1"/>
  <c r="T111" s="1"/>
  <c r="T112" s="1"/>
  <c r="T113" s="1"/>
  <c r="T114" s="1"/>
  <c r="T115" s="1"/>
  <c r="T116" s="1"/>
  <c r="T117" s="1"/>
  <c r="T118" s="1"/>
  <c r="T119" s="1"/>
  <c r="T120" s="1"/>
  <c r="T121" s="1"/>
  <c r="T122" s="1"/>
  <c r="T123" s="1"/>
  <c r="T124" s="1"/>
  <c r="T125" s="1"/>
  <c r="T126" s="1"/>
  <c r="T127" s="1"/>
  <c r="T128" s="1"/>
  <c r="T129" s="1"/>
  <c r="T130" s="1"/>
  <c r="T131" s="1"/>
  <c r="T132" s="1"/>
  <c r="T133" s="1"/>
  <c r="T134" s="1"/>
  <c r="T135" s="1"/>
  <c r="T136" s="1"/>
  <c r="T137" s="1"/>
  <c r="T138" s="1"/>
  <c r="T139" s="1"/>
  <c r="T140" s="1"/>
  <c r="T141" s="1"/>
  <c r="T142" s="1"/>
  <c r="T143" s="1"/>
  <c r="T144" s="1"/>
  <c r="T145" s="1"/>
  <c r="T146" s="1"/>
  <c r="T147" s="1"/>
  <c r="T148" s="1"/>
  <c r="T149" s="1"/>
  <c r="T150" s="1"/>
  <c r="T151" s="1"/>
  <c r="T152" s="1"/>
  <c r="T153" s="1"/>
  <c r="T154" s="1"/>
  <c r="T155" s="1"/>
  <c r="T9"/>
  <c r="T10" s="1"/>
  <c r="T11" s="1"/>
  <c r="T12" s="1"/>
  <c r="T13" s="1"/>
  <c r="T14" s="1"/>
  <c r="T15" s="1"/>
  <c r="T16" s="1"/>
  <c r="T17" s="1"/>
  <c r="T18" s="1"/>
  <c r="T19" s="1"/>
  <c r="T20" s="1"/>
  <c r="T21" s="1"/>
  <c r="T22" s="1"/>
  <c r="T23" s="1"/>
  <c r="T24" s="1"/>
  <c r="T25" s="1"/>
  <c r="T26" s="1"/>
  <c r="T27" s="1"/>
  <c r="T28" s="1"/>
  <c r="T29" s="1"/>
  <c r="B9" i="19"/>
  <c r="B10" s="1"/>
  <c r="B11" s="1"/>
  <c r="B12" s="1"/>
  <c r="B13" s="1"/>
  <c r="B14" s="1"/>
  <c r="B15" s="1"/>
  <c r="B16" s="1"/>
  <c r="B17" s="1"/>
  <c r="B18" s="1"/>
  <c r="B19" s="1"/>
  <c r="B20" s="1"/>
  <c r="B21" s="1"/>
  <c r="B22" s="1"/>
  <c r="B23" s="1"/>
  <c r="B24" s="1"/>
  <c r="B25" s="1"/>
  <c r="B26" s="1"/>
  <c r="B27" s="1"/>
  <c r="B28" s="1"/>
  <c r="B29" s="1"/>
  <c r="B32"/>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J83" i="20"/>
  <c r="T84" i="19"/>
  <c r="K9" i="27"/>
  <c r="K10" s="1"/>
  <c r="K11" s="1"/>
  <c r="K12" s="1"/>
  <c r="K13" s="1"/>
  <c r="K14" s="1"/>
  <c r="K15" s="1"/>
  <c r="K16" s="1"/>
  <c r="K17" s="1"/>
  <c r="K18" s="1"/>
  <c r="K19" s="1"/>
  <c r="K20" s="1"/>
  <c r="K21" s="1"/>
  <c r="K22" s="1"/>
  <c r="K23" s="1"/>
  <c r="K24" s="1"/>
  <c r="K25" s="1"/>
  <c r="K26" s="1"/>
  <c r="K27" s="1"/>
  <c r="K28" s="1"/>
  <c r="K29" s="1"/>
  <c r="K32"/>
  <c r="K33" s="1"/>
  <c r="K34" s="1"/>
  <c r="K35" s="1"/>
  <c r="K36" s="1"/>
  <c r="K37" s="1"/>
  <c r="K38" s="1"/>
  <c r="K39" s="1"/>
  <c r="K40" s="1"/>
  <c r="K41" s="1"/>
  <c r="K42" s="1"/>
  <c r="K43" s="1"/>
  <c r="K44" s="1"/>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F9"/>
  <c r="F10" s="1"/>
  <c r="F11" s="1"/>
  <c r="F12" s="1"/>
  <c r="F13" s="1"/>
  <c r="F14" s="1"/>
  <c r="F15" s="1"/>
  <c r="F16" s="1"/>
  <c r="F17" s="1"/>
  <c r="F18" s="1"/>
  <c r="F19" s="1"/>
  <c r="F20" s="1"/>
  <c r="F21" s="1"/>
  <c r="F22" s="1"/>
  <c r="F23" s="1"/>
  <c r="F24" s="1"/>
  <c r="F25" s="1"/>
  <c r="F26" s="1"/>
  <c r="F27" s="1"/>
  <c r="F28" s="1"/>
  <c r="F29" s="1"/>
  <c r="F32"/>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D12" i="26"/>
  <c r="Q9"/>
  <c r="Q10" s="1"/>
  <c r="Q11" s="1"/>
  <c r="Q12" s="1"/>
  <c r="Q13" s="1"/>
  <c r="Q14" s="1"/>
  <c r="Q15" s="1"/>
  <c r="Q16" s="1"/>
  <c r="Q17" s="1"/>
  <c r="Q18" s="1"/>
  <c r="Q19" s="1"/>
  <c r="Q20" s="1"/>
  <c r="Q21" s="1"/>
  <c r="Q22" s="1"/>
  <c r="Q23" s="1"/>
  <c r="Q24" s="1"/>
  <c r="Q25" s="1"/>
  <c r="Q26" s="1"/>
  <c r="Q27" s="1"/>
  <c r="Q28" s="1"/>
  <c r="Q29" s="1"/>
  <c r="Q30" s="1"/>
  <c r="Q31" s="1"/>
  <c r="Q33"/>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Q156" s="1"/>
  <c r="P32" i="18"/>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32" i="27"/>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9"/>
  <c r="P10" s="1"/>
  <c r="P11" s="1"/>
  <c r="P12" s="1"/>
  <c r="P13" s="1"/>
  <c r="P14" s="1"/>
  <c r="P15" s="1"/>
  <c r="P16" s="1"/>
  <c r="P17" s="1"/>
  <c r="P18" s="1"/>
  <c r="P19" s="1"/>
  <c r="P20" s="1"/>
  <c r="P21" s="1"/>
  <c r="P22" s="1"/>
  <c r="P23" s="1"/>
  <c r="P24" s="1"/>
  <c r="P25" s="1"/>
  <c r="P26" s="1"/>
  <c r="P27" s="1"/>
  <c r="P28" s="1"/>
  <c r="P29" s="1"/>
  <c r="V9"/>
  <c r="V10" s="1"/>
  <c r="V11" s="1"/>
  <c r="V12" s="1"/>
  <c r="V13" s="1"/>
  <c r="V14" s="1"/>
  <c r="V15" s="1"/>
  <c r="V16" s="1"/>
  <c r="V17" s="1"/>
  <c r="V18" s="1"/>
  <c r="V19" s="1"/>
  <c r="V20" s="1"/>
  <c r="V21" s="1"/>
  <c r="V22" s="1"/>
  <c r="V23" s="1"/>
  <c r="V24" s="1"/>
  <c r="V25" s="1"/>
  <c r="V26" s="1"/>
  <c r="V27" s="1"/>
  <c r="V28" s="1"/>
  <c r="V29" s="1"/>
  <c r="V32"/>
  <c r="O32"/>
  <c r="O33" s="1"/>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9"/>
  <c r="O10" s="1"/>
  <c r="O11" s="1"/>
  <c r="O12" s="1"/>
  <c r="O13" s="1"/>
  <c r="O14" s="1"/>
  <c r="O15" s="1"/>
  <c r="O16" s="1"/>
  <c r="O17" s="1"/>
  <c r="O18" s="1"/>
  <c r="O19" s="1"/>
  <c r="O20" s="1"/>
  <c r="O21" s="1"/>
  <c r="O22" s="1"/>
  <c r="O23" s="1"/>
  <c r="O24" s="1"/>
  <c r="O25" s="1"/>
  <c r="O26" s="1"/>
  <c r="O27" s="1"/>
  <c r="O28" s="1"/>
  <c r="O29" s="1"/>
  <c r="D33"/>
  <c r="S9" i="20"/>
  <c r="S10" s="1"/>
  <c r="S11" s="1"/>
  <c r="S12" s="1"/>
  <c r="S13" s="1"/>
  <c r="S14" s="1"/>
  <c r="S15" s="1"/>
  <c r="S16" s="1"/>
  <c r="S17" s="1"/>
  <c r="S18" s="1"/>
  <c r="S19" s="1"/>
  <c r="S20" s="1"/>
  <c r="S21" s="1"/>
  <c r="S22" s="1"/>
  <c r="S23" s="1"/>
  <c r="S24" s="1"/>
  <c r="S25" s="1"/>
  <c r="S26" s="1"/>
  <c r="S27" s="1"/>
  <c r="S28" s="1"/>
  <c r="S29" s="1"/>
  <c r="S30" s="1"/>
  <c r="S31" s="1"/>
  <c r="S34"/>
  <c r="D81" i="19"/>
  <c r="I33" i="18"/>
  <c r="X8" i="21"/>
  <c r="U33"/>
  <c r="U34" s="1"/>
  <c r="U35" s="1"/>
  <c r="U36" s="1"/>
  <c r="U37" s="1"/>
  <c r="U38" s="1"/>
  <c r="U39" s="1"/>
  <c r="U40" s="1"/>
  <c r="U41" s="1"/>
  <c r="U42" s="1"/>
  <c r="U43" s="1"/>
  <c r="U44" s="1"/>
  <c r="U45" s="1"/>
  <c r="U46" s="1"/>
  <c r="U47" s="1"/>
  <c r="U48" s="1"/>
  <c r="U49" s="1"/>
  <c r="U50" s="1"/>
  <c r="U51" s="1"/>
  <c r="U52" s="1"/>
  <c r="U53" s="1"/>
  <c r="U54" s="1"/>
  <c r="U55" s="1"/>
  <c r="U56" s="1"/>
  <c r="U57" s="1"/>
  <c r="U58" s="1"/>
  <c r="U59" s="1"/>
  <c r="U60" s="1"/>
  <c r="U61" s="1"/>
  <c r="U62" s="1"/>
  <c r="U63" s="1"/>
  <c r="U64" s="1"/>
  <c r="U65" s="1"/>
  <c r="U66" s="1"/>
  <c r="U67" s="1"/>
  <c r="U68" s="1"/>
  <c r="U69" s="1"/>
  <c r="U70" s="1"/>
  <c r="U71" s="1"/>
  <c r="U72" s="1"/>
  <c r="U73" s="1"/>
  <c r="U74" s="1"/>
  <c r="U75" s="1"/>
  <c r="U76" s="1"/>
  <c r="U77" s="1"/>
  <c r="U78" s="1"/>
  <c r="U79" s="1"/>
  <c r="U80" s="1"/>
  <c r="U81" s="1"/>
  <c r="U82" s="1"/>
  <c r="U83" s="1"/>
  <c r="U84" s="1"/>
  <c r="U85" s="1"/>
  <c r="U86" s="1"/>
  <c r="U87" s="1"/>
  <c r="U88" s="1"/>
  <c r="U89" s="1"/>
  <c r="U90" s="1"/>
  <c r="U91" s="1"/>
  <c r="U92" s="1"/>
  <c r="U93" s="1"/>
  <c r="U94" s="1"/>
  <c r="U95" s="1"/>
  <c r="U96" s="1"/>
  <c r="U97" s="1"/>
  <c r="U98" s="1"/>
  <c r="U99" s="1"/>
  <c r="U100" s="1"/>
  <c r="U101" s="1"/>
  <c r="U102" s="1"/>
  <c r="U103" s="1"/>
  <c r="U104" s="1"/>
  <c r="U105" s="1"/>
  <c r="U106" s="1"/>
  <c r="U107" s="1"/>
  <c r="U108" s="1"/>
  <c r="U109" s="1"/>
  <c r="U110" s="1"/>
  <c r="U111" s="1"/>
  <c r="U112" s="1"/>
  <c r="U113" s="1"/>
  <c r="U114" s="1"/>
  <c r="U115" s="1"/>
  <c r="U116" s="1"/>
  <c r="U117" s="1"/>
  <c r="U118" s="1"/>
  <c r="U119" s="1"/>
  <c r="U120" s="1"/>
  <c r="U121" s="1"/>
  <c r="U122" s="1"/>
  <c r="U123" s="1"/>
  <c r="U124" s="1"/>
  <c r="U125" s="1"/>
  <c r="U126" s="1"/>
  <c r="U127" s="1"/>
  <c r="U128" s="1"/>
  <c r="U129" s="1"/>
  <c r="U130" s="1"/>
  <c r="U131" s="1"/>
  <c r="U132" s="1"/>
  <c r="U133" s="1"/>
  <c r="U134" s="1"/>
  <c r="U135" s="1"/>
  <c r="U136" s="1"/>
  <c r="U137" s="1"/>
  <c r="U138" s="1"/>
  <c r="U139" s="1"/>
  <c r="U140" s="1"/>
  <c r="U141" s="1"/>
  <c r="U142" s="1"/>
  <c r="U143" s="1"/>
  <c r="U144" s="1"/>
  <c r="U145" s="1"/>
  <c r="U146" s="1"/>
  <c r="U147" s="1"/>
  <c r="U148" s="1"/>
  <c r="U149" s="1"/>
  <c r="U150" s="1"/>
  <c r="U151" s="1"/>
  <c r="U152" s="1"/>
  <c r="U153" s="1"/>
  <c r="U154" s="1"/>
  <c r="U155" s="1"/>
  <c r="U156" s="1"/>
  <c r="Z8" i="26"/>
  <c r="G9"/>
  <c r="G10" s="1"/>
  <c r="G33"/>
  <c r="G34" s="1"/>
  <c r="G35" s="1"/>
  <c r="G36" s="1"/>
  <c r="G37" s="1"/>
  <c r="G38" s="1"/>
  <c r="G39" s="1"/>
  <c r="G40" s="1"/>
  <c r="G41" s="1"/>
  <c r="G42" s="1"/>
  <c r="G43" s="1"/>
  <c r="G44" s="1"/>
  <c r="G45" s="1"/>
  <c r="G46" s="1"/>
  <c r="G47" s="1"/>
  <c r="G48" s="1"/>
  <c r="G49" s="1"/>
  <c r="G50" s="1"/>
  <c r="G51" s="1"/>
  <c r="G52" s="1"/>
  <c r="G53" s="1"/>
  <c r="G54" s="1"/>
  <c r="G55" s="1"/>
  <c r="G56" s="1"/>
  <c r="G57" s="1"/>
  <c r="G58" s="1"/>
  <c r="G59" s="1"/>
  <c r="G60" s="1"/>
  <c r="G61" s="1"/>
  <c r="G62" s="1"/>
  <c r="G63" s="1"/>
  <c r="G64" s="1"/>
  <c r="G65" s="1"/>
  <c r="G66" s="1"/>
  <c r="G67" s="1"/>
  <c r="G68" s="1"/>
  <c r="G69" s="1"/>
  <c r="G70" s="1"/>
  <c r="G71" s="1"/>
  <c r="G72" s="1"/>
  <c r="G73" s="1"/>
  <c r="G74" s="1"/>
  <c r="G75" s="1"/>
  <c r="G76" s="1"/>
  <c r="G77" s="1"/>
  <c r="G78" s="1"/>
  <c r="G79" s="1"/>
  <c r="G80" s="1"/>
  <c r="G81" s="1"/>
  <c r="G82" s="1"/>
  <c r="G83" s="1"/>
  <c r="G84" s="1"/>
  <c r="G85" s="1"/>
  <c r="G86" s="1"/>
  <c r="G87" s="1"/>
  <c r="G88" s="1"/>
  <c r="G89" s="1"/>
  <c r="G90" s="1"/>
  <c r="G91" s="1"/>
  <c r="G92" s="1"/>
  <c r="G93" s="1"/>
  <c r="G94" s="1"/>
  <c r="G95" s="1"/>
  <c r="G96" s="1"/>
  <c r="G97" s="1"/>
  <c r="G98" s="1"/>
  <c r="G99" s="1"/>
  <c r="G100" s="1"/>
  <c r="G101" s="1"/>
  <c r="G102" s="1"/>
  <c r="G103" s="1"/>
  <c r="G104" s="1"/>
  <c r="G105" s="1"/>
  <c r="G106" s="1"/>
  <c r="G107" s="1"/>
  <c r="G108" s="1"/>
  <c r="G109" s="1"/>
  <c r="G110" s="1"/>
  <c r="G111" s="1"/>
  <c r="G112" s="1"/>
  <c r="G113" s="1"/>
  <c r="G114" s="1"/>
  <c r="G115" s="1"/>
  <c r="G116" s="1"/>
  <c r="G117" s="1"/>
  <c r="G118" s="1"/>
  <c r="G119" s="1"/>
  <c r="G120" s="1"/>
  <c r="G121" s="1"/>
  <c r="G122" s="1"/>
  <c r="G123" s="1"/>
  <c r="G124" s="1"/>
  <c r="G125" s="1"/>
  <c r="G126" s="1"/>
  <c r="G127" s="1"/>
  <c r="G128" s="1"/>
  <c r="G129" s="1"/>
  <c r="G130" s="1"/>
  <c r="G131" s="1"/>
  <c r="G132" s="1"/>
  <c r="G133" s="1"/>
  <c r="G134" s="1"/>
  <c r="G135" s="1"/>
  <c r="G136" s="1"/>
  <c r="G137" s="1"/>
  <c r="G138" s="1"/>
  <c r="G139" s="1"/>
  <c r="G140" s="1"/>
  <c r="G141" s="1"/>
  <c r="G142" s="1"/>
  <c r="G143" s="1"/>
  <c r="G144" s="1"/>
  <c r="G145" s="1"/>
  <c r="G146" s="1"/>
  <c r="G147" s="1"/>
  <c r="G148" s="1"/>
  <c r="G149" s="1"/>
  <c r="G150" s="1"/>
  <c r="G151" s="1"/>
  <c r="G152" s="1"/>
  <c r="G153" s="1"/>
  <c r="G154" s="1"/>
  <c r="G155" s="1"/>
  <c r="G156" s="1"/>
  <c r="L9"/>
  <c r="L10" s="1"/>
  <c r="L11" s="1"/>
  <c r="L12" s="1"/>
  <c r="L13" s="1"/>
  <c r="L14" s="1"/>
  <c r="L15" s="1"/>
  <c r="L16" s="1"/>
  <c r="L17" s="1"/>
  <c r="L18" s="1"/>
  <c r="L19" s="1"/>
  <c r="L20" s="1"/>
  <c r="L21" s="1"/>
  <c r="L22" s="1"/>
  <c r="L23" s="1"/>
  <c r="L24" s="1"/>
  <c r="L25" s="1"/>
  <c r="L26" s="1"/>
  <c r="L27" s="1"/>
  <c r="L28" s="1"/>
  <c r="L29" s="1"/>
  <c r="L30" s="1"/>
  <c r="L31" s="1"/>
  <c r="L33"/>
  <c r="H33" i="21"/>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9"/>
  <c r="H10" s="1"/>
  <c r="H11" s="1"/>
  <c r="H12" s="1"/>
  <c r="H13" s="1"/>
  <c r="H14" s="1"/>
  <c r="H15" s="1"/>
  <c r="H16" s="1"/>
  <c r="H17" s="1"/>
  <c r="H18" s="1"/>
  <c r="H19" s="1"/>
  <c r="H20" s="1"/>
  <c r="H21" s="1"/>
  <c r="H22" s="1"/>
  <c r="H23" s="1"/>
  <c r="H24" s="1"/>
  <c r="H25" s="1"/>
  <c r="H26" s="1"/>
  <c r="H27" s="1"/>
  <c r="H28" s="1"/>
  <c r="H29" s="1"/>
  <c r="H30" s="1"/>
  <c r="H31" s="1"/>
  <c r="N33" i="22"/>
  <c r="W8"/>
  <c r="AA8" s="1"/>
  <c r="N9"/>
  <c r="N10" s="1"/>
  <c r="N11" s="1"/>
  <c r="P32" i="17"/>
  <c r="P33" s="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9"/>
  <c r="P10" s="1"/>
  <c r="P11" s="1"/>
  <c r="P12" s="1"/>
  <c r="P13" s="1"/>
  <c r="P14" s="1"/>
  <c r="P15" s="1"/>
  <c r="P16" s="1"/>
  <c r="P17" s="1"/>
  <c r="P18" s="1"/>
  <c r="P19" s="1"/>
  <c r="P20" s="1"/>
  <c r="P21" s="1"/>
  <c r="P22" s="1"/>
  <c r="P23" s="1"/>
  <c r="P24" s="1"/>
  <c r="P25" s="1"/>
  <c r="P26" s="1"/>
  <c r="P27" s="1"/>
  <c r="P28" s="1"/>
  <c r="P29" s="1"/>
  <c r="F32"/>
  <c r="F33" s="1"/>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9"/>
  <c r="F10" s="1"/>
  <c r="F11" s="1"/>
  <c r="F12" s="1"/>
  <c r="F13" s="1"/>
  <c r="F14" s="1"/>
  <c r="F15" s="1"/>
  <c r="F16" s="1"/>
  <c r="F17" s="1"/>
  <c r="F18" s="1"/>
  <c r="F19" s="1"/>
  <c r="F20" s="1"/>
  <c r="F21" s="1"/>
  <c r="F22" s="1"/>
  <c r="F23" s="1"/>
  <c r="F24" s="1"/>
  <c r="F25" s="1"/>
  <c r="F26" s="1"/>
  <c r="F27" s="1"/>
  <c r="F28" s="1"/>
  <c r="F29" s="1"/>
  <c r="Y8" i="27"/>
  <c r="P33" i="21"/>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9"/>
  <c r="P10" s="1"/>
  <c r="P11" s="1"/>
  <c r="P12" s="1"/>
  <c r="P13" s="1"/>
  <c r="P14" s="1"/>
  <c r="P15" s="1"/>
  <c r="P16" s="1"/>
  <c r="P17" s="1"/>
  <c r="P18" s="1"/>
  <c r="P19" s="1"/>
  <c r="P20" s="1"/>
  <c r="P21" s="1"/>
  <c r="P22" s="1"/>
  <c r="P23" s="1"/>
  <c r="P24" s="1"/>
  <c r="P25" s="1"/>
  <c r="P26" s="1"/>
  <c r="P27" s="1"/>
  <c r="P28" s="1"/>
  <c r="P29" s="1"/>
  <c r="P30" s="1"/>
  <c r="P31" s="1"/>
  <c r="N33"/>
  <c r="W8"/>
  <c r="N9"/>
  <c r="N10" s="1"/>
  <c r="N11" s="1"/>
  <c r="N12" s="1"/>
  <c r="Q32" i="17"/>
  <c r="Q33" s="1"/>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Q9"/>
  <c r="Q10" s="1"/>
  <c r="Q11" s="1"/>
  <c r="Q12" s="1"/>
  <c r="Q13" s="1"/>
  <c r="Q14" s="1"/>
  <c r="Q15" s="1"/>
  <c r="Q16" s="1"/>
  <c r="Q17" s="1"/>
  <c r="Q18" s="1"/>
  <c r="Q19" s="1"/>
  <c r="Q20" s="1"/>
  <c r="Q21" s="1"/>
  <c r="Q22" s="1"/>
  <c r="Q23" s="1"/>
  <c r="Q24" s="1"/>
  <c r="Q25" s="1"/>
  <c r="Q26" s="1"/>
  <c r="Q27" s="1"/>
  <c r="Q28" s="1"/>
  <c r="Q29" s="1"/>
  <c r="J32"/>
  <c r="J33" s="1"/>
  <c r="J34" s="1"/>
  <c r="J35" s="1"/>
  <c r="J36" s="1"/>
  <c r="J37" s="1"/>
  <c r="J38" s="1"/>
  <c r="J39" s="1"/>
  <c r="J40" s="1"/>
  <c r="J41" s="1"/>
  <c r="J42" s="1"/>
  <c r="J43" s="1"/>
  <c r="J44" s="1"/>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9"/>
  <c r="J10" s="1"/>
  <c r="J11" s="1"/>
  <c r="J12" s="1"/>
  <c r="J13" s="1"/>
  <c r="J14" s="1"/>
  <c r="J15" s="1"/>
  <c r="J16" s="1"/>
  <c r="J17" s="1"/>
  <c r="J18" s="1"/>
  <c r="J19" s="1"/>
  <c r="J20" s="1"/>
  <c r="J21" s="1"/>
  <c r="J22" s="1"/>
  <c r="J23" s="1"/>
  <c r="J24" s="1"/>
  <c r="J25" s="1"/>
  <c r="J26" s="1"/>
  <c r="J27" s="1"/>
  <c r="J28" s="1"/>
  <c r="J29" s="1"/>
  <c r="M10"/>
  <c r="M11" s="1"/>
  <c r="M12" s="1"/>
  <c r="M13" s="1"/>
  <c r="M14" s="1"/>
  <c r="M15" s="1"/>
  <c r="M16" s="1"/>
  <c r="M17" s="1"/>
  <c r="M18" s="1"/>
  <c r="M19" s="1"/>
  <c r="M20" s="1"/>
  <c r="M21" s="1"/>
  <c r="M22" s="1"/>
  <c r="M23" s="1"/>
  <c r="M24" s="1"/>
  <c r="M25" s="1"/>
  <c r="M26" s="1"/>
  <c r="M27" s="1"/>
  <c r="M28" s="1"/>
  <c r="M29" s="1"/>
  <c r="M32" i="27"/>
  <c r="M33" s="1"/>
  <c r="M34" s="1"/>
  <c r="M35" s="1"/>
  <c r="M36" s="1"/>
  <c r="M37" s="1"/>
  <c r="M38" s="1"/>
  <c r="M39" s="1"/>
  <c r="M40" s="1"/>
  <c r="M41" s="1"/>
  <c r="M42" s="1"/>
  <c r="M43" s="1"/>
  <c r="M44" s="1"/>
  <c r="M45" s="1"/>
  <c r="M46" s="1"/>
  <c r="M47" s="1"/>
  <c r="M48" s="1"/>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M78" s="1"/>
  <c r="M79" s="1"/>
  <c r="M80" s="1"/>
  <c r="M81" s="1"/>
  <c r="M82" s="1"/>
  <c r="M83" s="1"/>
  <c r="M84" s="1"/>
  <c r="M85" s="1"/>
  <c r="M86" s="1"/>
  <c r="M87" s="1"/>
  <c r="M88" s="1"/>
  <c r="M89" s="1"/>
  <c r="M90" s="1"/>
  <c r="M91" s="1"/>
  <c r="M92" s="1"/>
  <c r="M93" s="1"/>
  <c r="M94" s="1"/>
  <c r="M95" s="1"/>
  <c r="M96" s="1"/>
  <c r="M97" s="1"/>
  <c r="M98" s="1"/>
  <c r="M99" s="1"/>
  <c r="M100" s="1"/>
  <c r="M101" s="1"/>
  <c r="M102" s="1"/>
  <c r="M103" s="1"/>
  <c r="M104" s="1"/>
  <c r="M105" s="1"/>
  <c r="M106" s="1"/>
  <c r="M107" s="1"/>
  <c r="M108" s="1"/>
  <c r="M109" s="1"/>
  <c r="M110" s="1"/>
  <c r="M111" s="1"/>
  <c r="M112" s="1"/>
  <c r="M113" s="1"/>
  <c r="M114" s="1"/>
  <c r="M115" s="1"/>
  <c r="M116" s="1"/>
  <c r="M117" s="1"/>
  <c r="M118" s="1"/>
  <c r="M119" s="1"/>
  <c r="M120" s="1"/>
  <c r="M121" s="1"/>
  <c r="M122" s="1"/>
  <c r="M123" s="1"/>
  <c r="M124" s="1"/>
  <c r="M125" s="1"/>
  <c r="M126" s="1"/>
  <c r="M127" s="1"/>
  <c r="M128" s="1"/>
  <c r="M129" s="1"/>
  <c r="M130" s="1"/>
  <c r="M131" s="1"/>
  <c r="M132" s="1"/>
  <c r="M133" s="1"/>
  <c r="M134" s="1"/>
  <c r="M135" s="1"/>
  <c r="M136" s="1"/>
  <c r="M137" s="1"/>
  <c r="M138" s="1"/>
  <c r="M139" s="1"/>
  <c r="M140" s="1"/>
  <c r="M141" s="1"/>
  <c r="M142" s="1"/>
  <c r="M143" s="1"/>
  <c r="M144" s="1"/>
  <c r="M145" s="1"/>
  <c r="M146" s="1"/>
  <c r="M147" s="1"/>
  <c r="M148" s="1"/>
  <c r="M149" s="1"/>
  <c r="M150" s="1"/>
  <c r="M151" s="1"/>
  <c r="M152" s="1"/>
  <c r="M153" s="1"/>
  <c r="M154" s="1"/>
  <c r="M155" s="1"/>
  <c r="K9" i="21"/>
  <c r="K10" s="1"/>
  <c r="K11" s="1"/>
  <c r="K12" s="1"/>
  <c r="K13" s="1"/>
  <c r="K14" s="1"/>
  <c r="K15" s="1"/>
  <c r="K16" s="1"/>
  <c r="K17" s="1"/>
  <c r="K18" s="1"/>
  <c r="K19" s="1"/>
  <c r="K20" s="1"/>
  <c r="K21" s="1"/>
  <c r="K22" s="1"/>
  <c r="K23" s="1"/>
  <c r="K24" s="1"/>
  <c r="K25" s="1"/>
  <c r="K26" s="1"/>
  <c r="K27" s="1"/>
  <c r="K28" s="1"/>
  <c r="K29" s="1"/>
  <c r="K30" s="1"/>
  <c r="K31" s="1"/>
  <c r="E9"/>
  <c r="E10" s="1"/>
  <c r="E11" s="1"/>
  <c r="E12" s="1"/>
  <c r="E13" s="1"/>
  <c r="E14" s="1"/>
  <c r="E15" s="1"/>
  <c r="E16" s="1"/>
  <c r="E17" s="1"/>
  <c r="E18" s="1"/>
  <c r="E19" s="1"/>
  <c r="E20" s="1"/>
  <c r="E21" s="1"/>
  <c r="E22" s="1"/>
  <c r="E23" s="1"/>
  <c r="E24" s="1"/>
  <c r="E25" s="1"/>
  <c r="E26" s="1"/>
  <c r="E27" s="1"/>
  <c r="E28" s="1"/>
  <c r="E29" s="1"/>
  <c r="E30" s="1"/>
  <c r="E31" s="1"/>
  <c r="Q33"/>
  <c r="Q34" s="1"/>
  <c r="Q35" s="1"/>
  <c r="Q36" s="1"/>
  <c r="Q37" s="1"/>
  <c r="Q38" s="1"/>
  <c r="Q39" s="1"/>
  <c r="Q40" s="1"/>
  <c r="Q41" s="1"/>
  <c r="Q42" s="1"/>
  <c r="Q43" s="1"/>
  <c r="Q44" s="1"/>
  <c r="Q45" s="1"/>
  <c r="Q46" s="1"/>
  <c r="Q47" s="1"/>
  <c r="Q48" s="1"/>
  <c r="Q49" s="1"/>
  <c r="Q50" s="1"/>
  <c r="Q51" s="1"/>
  <c r="Q52" s="1"/>
  <c r="Q53" s="1"/>
  <c r="Q54" s="1"/>
  <c r="Q55" s="1"/>
  <c r="Q56" s="1"/>
  <c r="Q57" s="1"/>
  <c r="Q58" s="1"/>
  <c r="Q59" s="1"/>
  <c r="Q60" s="1"/>
  <c r="Q61" s="1"/>
  <c r="Q62" s="1"/>
  <c r="Q63" s="1"/>
  <c r="Q64" s="1"/>
  <c r="Q65" s="1"/>
  <c r="Q66" s="1"/>
  <c r="Q67" s="1"/>
  <c r="Q68" s="1"/>
  <c r="Q69" s="1"/>
  <c r="Q70" s="1"/>
  <c r="Q71" s="1"/>
  <c r="Q72" s="1"/>
  <c r="Q73" s="1"/>
  <c r="Q74" s="1"/>
  <c r="Q75" s="1"/>
  <c r="Q76" s="1"/>
  <c r="Q77" s="1"/>
  <c r="Q78" s="1"/>
  <c r="Q79" s="1"/>
  <c r="Q80" s="1"/>
  <c r="Q81" s="1"/>
  <c r="Q82" s="1"/>
  <c r="Q83" s="1"/>
  <c r="Q84" s="1"/>
  <c r="Q85" s="1"/>
  <c r="Q86" s="1"/>
  <c r="Q87" s="1"/>
  <c r="Q88" s="1"/>
  <c r="Q89" s="1"/>
  <c r="Q90" s="1"/>
  <c r="Q91" s="1"/>
  <c r="Q92" s="1"/>
  <c r="Q93" s="1"/>
  <c r="Q94" s="1"/>
  <c r="Q95" s="1"/>
  <c r="Q96" s="1"/>
  <c r="Q97" s="1"/>
  <c r="Q98" s="1"/>
  <c r="Q99" s="1"/>
  <c r="Q100" s="1"/>
  <c r="Q101" s="1"/>
  <c r="Q102" s="1"/>
  <c r="Q103" s="1"/>
  <c r="Q104" s="1"/>
  <c r="Q105" s="1"/>
  <c r="Q106" s="1"/>
  <c r="Q107" s="1"/>
  <c r="Q108" s="1"/>
  <c r="Q109" s="1"/>
  <c r="Q110" s="1"/>
  <c r="Q111" s="1"/>
  <c r="Q112" s="1"/>
  <c r="Q113" s="1"/>
  <c r="Q114" s="1"/>
  <c r="Q115" s="1"/>
  <c r="Q116" s="1"/>
  <c r="Q117" s="1"/>
  <c r="Q118" s="1"/>
  <c r="Q119" s="1"/>
  <c r="Q120" s="1"/>
  <c r="Q121" s="1"/>
  <c r="Q122" s="1"/>
  <c r="Q123" s="1"/>
  <c r="Q124" s="1"/>
  <c r="Q125" s="1"/>
  <c r="Q126" s="1"/>
  <c r="Q127" s="1"/>
  <c r="Q128" s="1"/>
  <c r="Q129" s="1"/>
  <c r="Q130" s="1"/>
  <c r="Q131" s="1"/>
  <c r="Q132" s="1"/>
  <c r="Q133" s="1"/>
  <c r="Q134" s="1"/>
  <c r="Q135" s="1"/>
  <c r="Q136" s="1"/>
  <c r="Q137" s="1"/>
  <c r="Q138" s="1"/>
  <c r="Q139" s="1"/>
  <c r="Q140" s="1"/>
  <c r="Q141" s="1"/>
  <c r="Q142" s="1"/>
  <c r="Q143" s="1"/>
  <c r="Q144" s="1"/>
  <c r="Q145" s="1"/>
  <c r="Q146" s="1"/>
  <c r="Q147" s="1"/>
  <c r="Q148" s="1"/>
  <c r="Q149" s="1"/>
  <c r="Q150" s="1"/>
  <c r="Q151" s="1"/>
  <c r="Q152" s="1"/>
  <c r="Q153" s="1"/>
  <c r="Q154" s="1"/>
  <c r="Q155" s="1"/>
  <c r="Q156" s="1"/>
  <c r="Q9"/>
  <c r="Q10" s="1"/>
  <c r="Q11" s="1"/>
  <c r="Q12" s="1"/>
  <c r="Q13" s="1"/>
  <c r="Q14" s="1"/>
  <c r="Q15" s="1"/>
  <c r="Q16" s="1"/>
  <c r="Q17" s="1"/>
  <c r="Q18" s="1"/>
  <c r="Q19" s="1"/>
  <c r="Q20" s="1"/>
  <c r="Q21" s="1"/>
  <c r="Q22" s="1"/>
  <c r="Q23" s="1"/>
  <c r="Q24" s="1"/>
  <c r="Q25" s="1"/>
  <c r="Q26" s="1"/>
  <c r="Q27" s="1"/>
  <c r="Q28" s="1"/>
  <c r="Q29" s="1"/>
  <c r="Q30" s="1"/>
  <c r="Q31" s="1"/>
  <c r="H33" i="22"/>
  <c r="H34" s="1"/>
  <c r="H35" s="1"/>
  <c r="H36" s="1"/>
  <c r="H37" s="1"/>
  <c r="H38" s="1"/>
  <c r="H39" s="1"/>
  <c r="H40" s="1"/>
  <c r="H41" s="1"/>
  <c r="H42" s="1"/>
  <c r="H43" s="1"/>
  <c r="H44" s="1"/>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9"/>
  <c r="L33"/>
  <c r="L34" s="1"/>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9"/>
  <c r="L10" s="1"/>
  <c r="L11" s="1"/>
  <c r="F33"/>
  <c r="F34" s="1"/>
  <c r="F35" s="1"/>
  <c r="F36" s="1"/>
  <c r="F37" s="1"/>
  <c r="F38" s="1"/>
  <c r="F39" s="1"/>
  <c r="F40" s="1"/>
  <c r="F41" s="1"/>
  <c r="F42" s="1"/>
  <c r="F43" s="1"/>
  <c r="F44" s="1"/>
  <c r="F45" s="1"/>
  <c r="F46" s="1"/>
  <c r="F47" s="1"/>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F136" s="1"/>
  <c r="F137" s="1"/>
  <c r="F138" s="1"/>
  <c r="F139" s="1"/>
  <c r="F140" s="1"/>
  <c r="F141" s="1"/>
  <c r="F142" s="1"/>
  <c r="F143" s="1"/>
  <c r="F144" s="1"/>
  <c r="F145" s="1"/>
  <c r="F146" s="1"/>
  <c r="F147" s="1"/>
  <c r="F148" s="1"/>
  <c r="F149" s="1"/>
  <c r="F150" s="1"/>
  <c r="F151" s="1"/>
  <c r="F152" s="1"/>
  <c r="F153" s="1"/>
  <c r="F154" s="1"/>
  <c r="F155" s="1"/>
  <c r="F156" s="1"/>
  <c r="F9"/>
  <c r="F10" s="1"/>
  <c r="F11" s="1"/>
  <c r="F12" s="1"/>
  <c r="F13" s="1"/>
  <c r="F14" s="1"/>
  <c r="F15" s="1"/>
  <c r="F16" s="1"/>
  <c r="F17" s="1"/>
  <c r="F18" s="1"/>
  <c r="F19" s="1"/>
  <c r="F20" s="1"/>
  <c r="F21" s="1"/>
  <c r="F22" s="1"/>
  <c r="F23" s="1"/>
  <c r="F24" s="1"/>
  <c r="F25" s="1"/>
  <c r="F26" s="1"/>
  <c r="F27" s="1"/>
  <c r="F28" s="1"/>
  <c r="F29" s="1"/>
  <c r="F30" s="1"/>
  <c r="F31" s="1"/>
  <c r="P33"/>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P9"/>
  <c r="P10" s="1"/>
  <c r="P11" s="1"/>
  <c r="P12" s="1"/>
  <c r="P13" s="1"/>
  <c r="P14" s="1"/>
  <c r="P15" s="1"/>
  <c r="P16" s="1"/>
  <c r="P17" s="1"/>
  <c r="P18" s="1"/>
  <c r="P19" s="1"/>
  <c r="P20" s="1"/>
  <c r="P21" s="1"/>
  <c r="P22" s="1"/>
  <c r="P23" s="1"/>
  <c r="P24" s="1"/>
  <c r="P25" s="1"/>
  <c r="P26" s="1"/>
  <c r="P27" s="1"/>
  <c r="P28" s="1"/>
  <c r="P29" s="1"/>
  <c r="P30" s="1"/>
  <c r="P31" s="1"/>
  <c r="V32" i="17"/>
  <c r="V33" s="1"/>
  <c r="V34" s="1"/>
  <c r="V35" s="1"/>
  <c r="V36" s="1"/>
  <c r="V37" s="1"/>
  <c r="V38" s="1"/>
  <c r="V39" s="1"/>
  <c r="V40" s="1"/>
  <c r="V41" s="1"/>
  <c r="V42" s="1"/>
  <c r="V43" s="1"/>
  <c r="V44" s="1"/>
  <c r="V45" s="1"/>
  <c r="V46" s="1"/>
  <c r="V47" s="1"/>
  <c r="V48" s="1"/>
  <c r="V49" s="1"/>
  <c r="V50" s="1"/>
  <c r="V51" s="1"/>
  <c r="V52" s="1"/>
  <c r="V53" s="1"/>
  <c r="V54" s="1"/>
  <c r="V55" s="1"/>
  <c r="V56" s="1"/>
  <c r="V57" s="1"/>
  <c r="V58" s="1"/>
  <c r="V59" s="1"/>
  <c r="V60" s="1"/>
  <c r="V61" s="1"/>
  <c r="V62" s="1"/>
  <c r="V63" s="1"/>
  <c r="V64" s="1"/>
  <c r="V65" s="1"/>
  <c r="V66" s="1"/>
  <c r="V67" s="1"/>
  <c r="V68" s="1"/>
  <c r="V69" s="1"/>
  <c r="V70" s="1"/>
  <c r="V71" s="1"/>
  <c r="V72" s="1"/>
  <c r="V73" s="1"/>
  <c r="V74" s="1"/>
  <c r="V75" s="1"/>
  <c r="V76" s="1"/>
  <c r="V77" s="1"/>
  <c r="V78" s="1"/>
  <c r="V79" s="1"/>
  <c r="V80" s="1"/>
  <c r="V81" s="1"/>
  <c r="V82" s="1"/>
  <c r="V83" s="1"/>
  <c r="V84" s="1"/>
  <c r="V85" s="1"/>
  <c r="V86" s="1"/>
  <c r="V87" s="1"/>
  <c r="V88" s="1"/>
  <c r="V89" s="1"/>
  <c r="V90" s="1"/>
  <c r="V91" s="1"/>
  <c r="V92" s="1"/>
  <c r="V93" s="1"/>
  <c r="V94" s="1"/>
  <c r="V95" s="1"/>
  <c r="V96" s="1"/>
  <c r="V97" s="1"/>
  <c r="V98" s="1"/>
  <c r="V99" s="1"/>
  <c r="V100" s="1"/>
  <c r="V101" s="1"/>
  <c r="V102" s="1"/>
  <c r="V103" s="1"/>
  <c r="V104" s="1"/>
  <c r="V105" s="1"/>
  <c r="V106" s="1"/>
  <c r="V107" s="1"/>
  <c r="V108" s="1"/>
  <c r="V109" s="1"/>
  <c r="V110" s="1"/>
  <c r="V111" s="1"/>
  <c r="V112" s="1"/>
  <c r="V113" s="1"/>
  <c r="V114" s="1"/>
  <c r="V115" s="1"/>
  <c r="V116" s="1"/>
  <c r="V117" s="1"/>
  <c r="V118" s="1"/>
  <c r="V119" s="1"/>
  <c r="V120" s="1"/>
  <c r="V121" s="1"/>
  <c r="V122" s="1"/>
  <c r="V123" s="1"/>
  <c r="V124" s="1"/>
  <c r="V125" s="1"/>
  <c r="V126" s="1"/>
  <c r="V127" s="1"/>
  <c r="V128" s="1"/>
  <c r="V129" s="1"/>
  <c r="V130" s="1"/>
  <c r="V131" s="1"/>
  <c r="V132" s="1"/>
  <c r="V133" s="1"/>
  <c r="V134" s="1"/>
  <c r="V135" s="1"/>
  <c r="V136" s="1"/>
  <c r="V137" s="1"/>
  <c r="V138" s="1"/>
  <c r="V139" s="1"/>
  <c r="V140" s="1"/>
  <c r="V141" s="1"/>
  <c r="V142" s="1"/>
  <c r="V143" s="1"/>
  <c r="V144" s="1"/>
  <c r="V145" s="1"/>
  <c r="V146" s="1"/>
  <c r="V147" s="1"/>
  <c r="V148" s="1"/>
  <c r="V149" s="1"/>
  <c r="V150" s="1"/>
  <c r="V151" s="1"/>
  <c r="V152" s="1"/>
  <c r="V153" s="1"/>
  <c r="V154" s="1"/>
  <c r="V155" s="1"/>
  <c r="W8"/>
  <c r="V9"/>
  <c r="V10" s="1"/>
  <c r="M9" i="27"/>
  <c r="D33" i="26"/>
  <c r="X8" i="17"/>
  <c r="D9" i="21"/>
  <c r="D10" s="1"/>
  <c r="D11" s="1"/>
  <c r="D12" s="1"/>
  <c r="D13" s="1"/>
  <c r="L44" i="3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G11"/>
  <c r="G12" s="1"/>
  <c r="G13" s="1"/>
  <c r="G14" s="1"/>
  <c r="G15" s="1"/>
  <c r="G16" s="1"/>
  <c r="G17" s="1"/>
  <c r="G18" s="1"/>
  <c r="G19" s="1"/>
  <c r="G20" s="1"/>
  <c r="G21" s="1"/>
  <c r="G22" s="1"/>
  <c r="G23" s="1"/>
  <c r="G24" s="1"/>
  <c r="G25" s="1"/>
  <c r="G26" s="1"/>
  <c r="G27" s="1"/>
  <c r="G28" s="1"/>
  <c r="G29" s="1"/>
  <c r="G30" s="1"/>
  <c r="G31" s="1"/>
  <c r="J11"/>
  <c r="J12" s="1"/>
  <c r="J13" s="1"/>
  <c r="J14" s="1"/>
  <c r="J15" s="1"/>
  <c r="J16" s="1"/>
  <c r="J17" s="1"/>
  <c r="J18" s="1"/>
  <c r="J19" s="1"/>
  <c r="J20" s="1"/>
  <c r="J21" s="1"/>
  <c r="J22" s="1"/>
  <c r="J23" s="1"/>
  <c r="J24" s="1"/>
  <c r="J25" s="1"/>
  <c r="J26" s="1"/>
  <c r="J27" s="1"/>
  <c r="J28" s="1"/>
  <c r="J29" s="1"/>
  <c r="J30" s="1"/>
  <c r="J31" s="1"/>
  <c r="L10"/>
  <c r="X9" s="1"/>
  <c r="Z9" s="1"/>
  <c r="K14"/>
  <c r="N139" i="19"/>
  <c r="G139"/>
  <c r="B39" i="23"/>
  <c r="R37"/>
  <c r="I142" i="20"/>
  <c r="R141"/>
  <c r="S139" i="18"/>
  <c r="H40" i="23"/>
  <c r="F93"/>
  <c r="D142" i="20"/>
  <c r="L139" i="19"/>
  <c r="I141" i="23"/>
  <c r="K140" i="20"/>
  <c r="U34" i="22"/>
  <c r="R36" i="27"/>
  <c r="N34"/>
  <c r="S34"/>
  <c r="U34" i="17"/>
  <c r="W8" i="26"/>
  <c r="N9"/>
  <c r="N33"/>
  <c r="B9"/>
  <c r="B10" s="1"/>
  <c r="B11" s="1"/>
  <c r="B12" s="1"/>
  <c r="B13" s="1"/>
  <c r="B14" s="1"/>
  <c r="B15" s="1"/>
  <c r="B16" s="1"/>
  <c r="B17" s="1"/>
  <c r="B18" s="1"/>
  <c r="B19" s="1"/>
  <c r="B20" s="1"/>
  <c r="B21" s="1"/>
  <c r="B22" s="1"/>
  <c r="B23" s="1"/>
  <c r="B24" s="1"/>
  <c r="B25" s="1"/>
  <c r="B26" s="1"/>
  <c r="B27" s="1"/>
  <c r="B28" s="1"/>
  <c r="B29" s="1"/>
  <c r="B30" s="1"/>
  <c r="B31" s="1"/>
  <c r="B33"/>
  <c r="R9" i="23"/>
  <c r="X8"/>
  <c r="R9" i="27"/>
  <c r="X8"/>
  <c r="W8"/>
  <c r="N9"/>
  <c r="I15" i="26"/>
  <c r="N13" i="23"/>
  <c r="I31" i="22"/>
  <c r="W8" i="23"/>
  <c r="P9" i="26"/>
  <c r="P10" s="1"/>
  <c r="P11" s="1"/>
  <c r="P12" s="1"/>
  <c r="P13" s="1"/>
  <c r="P14" s="1"/>
  <c r="P15" s="1"/>
  <c r="P16" s="1"/>
  <c r="P17" s="1"/>
  <c r="P18" s="1"/>
  <c r="P19" s="1"/>
  <c r="P20" s="1"/>
  <c r="P21" s="1"/>
  <c r="P22" s="1"/>
  <c r="P23" s="1"/>
  <c r="P24" s="1"/>
  <c r="P25" s="1"/>
  <c r="P26" s="1"/>
  <c r="P27" s="1"/>
  <c r="P28" s="1"/>
  <c r="P29" s="1"/>
  <c r="P30" s="1"/>
  <c r="P31" s="1"/>
  <c r="P33"/>
  <c r="P34" s="1"/>
  <c r="P35" s="1"/>
  <c r="P36" s="1"/>
  <c r="P37" s="1"/>
  <c r="P38" s="1"/>
  <c r="P39" s="1"/>
  <c r="P40" s="1"/>
  <c r="P41" s="1"/>
  <c r="P42" s="1"/>
  <c r="P43" s="1"/>
  <c r="P44" s="1"/>
  <c r="P45" s="1"/>
  <c r="P46" s="1"/>
  <c r="P47" s="1"/>
  <c r="P48" s="1"/>
  <c r="P49" s="1"/>
  <c r="P50" s="1"/>
  <c r="P51" s="1"/>
  <c r="P52" s="1"/>
  <c r="P53" s="1"/>
  <c r="P54" s="1"/>
  <c r="P55" s="1"/>
  <c r="P56" s="1"/>
  <c r="P57" s="1"/>
  <c r="P58" s="1"/>
  <c r="P59" s="1"/>
  <c r="P60" s="1"/>
  <c r="P61" s="1"/>
  <c r="P62" s="1"/>
  <c r="P63" s="1"/>
  <c r="P64" s="1"/>
  <c r="P65" s="1"/>
  <c r="P66" s="1"/>
  <c r="P67" s="1"/>
  <c r="P68" s="1"/>
  <c r="P69" s="1"/>
  <c r="P70" s="1"/>
  <c r="P71" s="1"/>
  <c r="P72" s="1"/>
  <c r="P73" s="1"/>
  <c r="P74" s="1"/>
  <c r="P75" s="1"/>
  <c r="P76" s="1"/>
  <c r="P77" s="1"/>
  <c r="P78" s="1"/>
  <c r="P79" s="1"/>
  <c r="P80" s="1"/>
  <c r="P81" s="1"/>
  <c r="P82" s="1"/>
  <c r="P83" s="1"/>
  <c r="P84" s="1"/>
  <c r="P85" s="1"/>
  <c r="P86" s="1"/>
  <c r="P87" s="1"/>
  <c r="P88" s="1"/>
  <c r="P89" s="1"/>
  <c r="P90" s="1"/>
  <c r="P91" s="1"/>
  <c r="P92" s="1"/>
  <c r="P93" s="1"/>
  <c r="P94" s="1"/>
  <c r="P95" s="1"/>
  <c r="P96" s="1"/>
  <c r="P97" s="1"/>
  <c r="P98" s="1"/>
  <c r="P99" s="1"/>
  <c r="P100" s="1"/>
  <c r="P101" s="1"/>
  <c r="P102" s="1"/>
  <c r="P103" s="1"/>
  <c r="P104" s="1"/>
  <c r="P105" s="1"/>
  <c r="P106" s="1"/>
  <c r="P107" s="1"/>
  <c r="P108" s="1"/>
  <c r="P109" s="1"/>
  <c r="P110" s="1"/>
  <c r="P111" s="1"/>
  <c r="P112" s="1"/>
  <c r="P113" s="1"/>
  <c r="P114" s="1"/>
  <c r="P115" s="1"/>
  <c r="P116" s="1"/>
  <c r="P117" s="1"/>
  <c r="P118" s="1"/>
  <c r="P119" s="1"/>
  <c r="P120" s="1"/>
  <c r="P121" s="1"/>
  <c r="P122" s="1"/>
  <c r="P123" s="1"/>
  <c r="P124" s="1"/>
  <c r="P125" s="1"/>
  <c r="P126" s="1"/>
  <c r="P127" s="1"/>
  <c r="P128" s="1"/>
  <c r="P129" s="1"/>
  <c r="P130" s="1"/>
  <c r="P131" s="1"/>
  <c r="P132" s="1"/>
  <c r="P133" s="1"/>
  <c r="P134" s="1"/>
  <c r="P135" s="1"/>
  <c r="P136" s="1"/>
  <c r="P137" s="1"/>
  <c r="P138" s="1"/>
  <c r="P139" s="1"/>
  <c r="P140" s="1"/>
  <c r="P141" s="1"/>
  <c r="P142" s="1"/>
  <c r="P143" s="1"/>
  <c r="P144" s="1"/>
  <c r="P145" s="1"/>
  <c r="P146" s="1"/>
  <c r="P147" s="1"/>
  <c r="P148" s="1"/>
  <c r="P149" s="1"/>
  <c r="P150" s="1"/>
  <c r="P151" s="1"/>
  <c r="P152" s="1"/>
  <c r="P153" s="1"/>
  <c r="P154" s="1"/>
  <c r="P155" s="1"/>
  <c r="P156" s="1"/>
  <c r="I35"/>
  <c r="D9" i="27"/>
  <c r="Z8"/>
  <c r="R33" i="26"/>
  <c r="R9"/>
  <c r="X8"/>
  <c r="V9"/>
  <c r="V10" s="1"/>
  <c r="V11" s="1"/>
  <c r="V12" s="1"/>
  <c r="V13" s="1"/>
  <c r="V14" s="1"/>
  <c r="V15" s="1"/>
  <c r="V16" s="1"/>
  <c r="V17" s="1"/>
  <c r="V18" s="1"/>
  <c r="V19" s="1"/>
  <c r="V20" s="1"/>
  <c r="V21" s="1"/>
  <c r="V22" s="1"/>
  <c r="V23" s="1"/>
  <c r="V24" s="1"/>
  <c r="V25" s="1"/>
  <c r="V26" s="1"/>
  <c r="V27" s="1"/>
  <c r="V28" s="1"/>
  <c r="V29" s="1"/>
  <c r="V30" s="1"/>
  <c r="V31" s="1"/>
  <c r="V33"/>
  <c r="V34" s="1"/>
  <c r="V35" s="1"/>
  <c r="V36" s="1"/>
  <c r="V37" s="1"/>
  <c r="V38" s="1"/>
  <c r="V39" s="1"/>
  <c r="V40" s="1"/>
  <c r="V41" s="1"/>
  <c r="V42" s="1"/>
  <c r="V43" s="1"/>
  <c r="V44" s="1"/>
  <c r="V45" s="1"/>
  <c r="V46" s="1"/>
  <c r="V47" s="1"/>
  <c r="V48" s="1"/>
  <c r="V49" s="1"/>
  <c r="V50" s="1"/>
  <c r="V51" s="1"/>
  <c r="V52" s="1"/>
  <c r="V53" s="1"/>
  <c r="V54" s="1"/>
  <c r="V55" s="1"/>
  <c r="V56" s="1"/>
  <c r="V57" s="1"/>
  <c r="V58" s="1"/>
  <c r="V59" s="1"/>
  <c r="V60" s="1"/>
  <c r="V61" s="1"/>
  <c r="V62" s="1"/>
  <c r="V63" s="1"/>
  <c r="V64" s="1"/>
  <c r="V65" s="1"/>
  <c r="V66" s="1"/>
  <c r="V67" s="1"/>
  <c r="V68" s="1"/>
  <c r="V69" s="1"/>
  <c r="V70" s="1"/>
  <c r="V71" s="1"/>
  <c r="V72" s="1"/>
  <c r="V73" s="1"/>
  <c r="V74" s="1"/>
  <c r="V75" s="1"/>
  <c r="V76" s="1"/>
  <c r="V77" s="1"/>
  <c r="V78" s="1"/>
  <c r="V79" s="1"/>
  <c r="V80" s="1"/>
  <c r="V81" s="1"/>
  <c r="V82" s="1"/>
  <c r="V83" s="1"/>
  <c r="V84" s="1"/>
  <c r="V85" s="1"/>
  <c r="V86" s="1"/>
  <c r="V87" s="1"/>
  <c r="V88" s="1"/>
  <c r="V89" s="1"/>
  <c r="V90" s="1"/>
  <c r="V91" s="1"/>
  <c r="V92" s="1"/>
  <c r="V93" s="1"/>
  <c r="V94" s="1"/>
  <c r="V95" s="1"/>
  <c r="V96" s="1"/>
  <c r="V97" s="1"/>
  <c r="V98" s="1"/>
  <c r="V99" s="1"/>
  <c r="V100" s="1"/>
  <c r="V101" s="1"/>
  <c r="V102" s="1"/>
  <c r="V103" s="1"/>
  <c r="V104" s="1"/>
  <c r="V105" s="1"/>
  <c r="V106" s="1"/>
  <c r="V107" s="1"/>
  <c r="V108" s="1"/>
  <c r="V109" s="1"/>
  <c r="V110" s="1"/>
  <c r="V111" s="1"/>
  <c r="V112" s="1"/>
  <c r="V113" s="1"/>
  <c r="V114" s="1"/>
  <c r="V115" s="1"/>
  <c r="V116" s="1"/>
  <c r="V117" s="1"/>
  <c r="V118" s="1"/>
  <c r="V119" s="1"/>
  <c r="V120" s="1"/>
  <c r="V121" s="1"/>
  <c r="V122" s="1"/>
  <c r="V123" s="1"/>
  <c r="V124" s="1"/>
  <c r="V125" s="1"/>
  <c r="V126" s="1"/>
  <c r="V127" s="1"/>
  <c r="V128" s="1"/>
  <c r="V129" s="1"/>
  <c r="V130" s="1"/>
  <c r="V131" s="1"/>
  <c r="V132" s="1"/>
  <c r="V133" s="1"/>
  <c r="V134" s="1"/>
  <c r="V135" s="1"/>
  <c r="V136" s="1"/>
  <c r="V137" s="1"/>
  <c r="V138" s="1"/>
  <c r="V139" s="1"/>
  <c r="V140" s="1"/>
  <c r="V141" s="1"/>
  <c r="V142" s="1"/>
  <c r="V143" s="1"/>
  <c r="V144" s="1"/>
  <c r="V145" s="1"/>
  <c r="V146" s="1"/>
  <c r="V147" s="1"/>
  <c r="V148" s="1"/>
  <c r="V149" s="1"/>
  <c r="V150" s="1"/>
  <c r="V151" s="1"/>
  <c r="V152" s="1"/>
  <c r="V153" s="1"/>
  <c r="V154" s="1"/>
  <c r="V155" s="1"/>
  <c r="V156" s="1"/>
  <c r="O9"/>
  <c r="O10" s="1"/>
  <c r="O11" s="1"/>
  <c r="O12" s="1"/>
  <c r="O13" s="1"/>
  <c r="O14" s="1"/>
  <c r="O15" s="1"/>
  <c r="O16" s="1"/>
  <c r="O17" s="1"/>
  <c r="O18" s="1"/>
  <c r="O19" s="1"/>
  <c r="O20" s="1"/>
  <c r="O21" s="1"/>
  <c r="O22" s="1"/>
  <c r="O23" s="1"/>
  <c r="O24" s="1"/>
  <c r="O25" s="1"/>
  <c r="O26" s="1"/>
  <c r="O27" s="1"/>
  <c r="O28" s="1"/>
  <c r="O29" s="1"/>
  <c r="O30" s="1"/>
  <c r="O31" s="1"/>
  <c r="O33"/>
  <c r="O34" s="1"/>
  <c r="O35" s="1"/>
  <c r="O36" s="1"/>
  <c r="O37" s="1"/>
  <c r="O38" s="1"/>
  <c r="O39" s="1"/>
  <c r="O40" s="1"/>
  <c r="O41" s="1"/>
  <c r="O42" s="1"/>
  <c r="O43" s="1"/>
  <c r="O44" s="1"/>
  <c r="O45" s="1"/>
  <c r="O46" s="1"/>
  <c r="O47" s="1"/>
  <c r="O48" s="1"/>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O78" s="1"/>
  <c r="O79" s="1"/>
  <c r="O80" s="1"/>
  <c r="O81" s="1"/>
  <c r="O82" s="1"/>
  <c r="O83" s="1"/>
  <c r="O84" s="1"/>
  <c r="O85" s="1"/>
  <c r="O86" s="1"/>
  <c r="O87" s="1"/>
  <c r="O88" s="1"/>
  <c r="O89" s="1"/>
  <c r="O90" s="1"/>
  <c r="O91" s="1"/>
  <c r="O92" s="1"/>
  <c r="O93" s="1"/>
  <c r="O94" s="1"/>
  <c r="O95" s="1"/>
  <c r="O96" s="1"/>
  <c r="O97" s="1"/>
  <c r="O98" s="1"/>
  <c r="O99" s="1"/>
  <c r="O100" s="1"/>
  <c r="O101" s="1"/>
  <c r="O102" s="1"/>
  <c r="O103" s="1"/>
  <c r="O104" s="1"/>
  <c r="O105" s="1"/>
  <c r="O106" s="1"/>
  <c r="O107" s="1"/>
  <c r="O108" s="1"/>
  <c r="O109" s="1"/>
  <c r="O110" s="1"/>
  <c r="O111" s="1"/>
  <c r="O112" s="1"/>
  <c r="O113" s="1"/>
  <c r="O114" s="1"/>
  <c r="O115" s="1"/>
  <c r="O116" s="1"/>
  <c r="O117" s="1"/>
  <c r="O118" s="1"/>
  <c r="O119" s="1"/>
  <c r="O120" s="1"/>
  <c r="O121" s="1"/>
  <c r="O122" s="1"/>
  <c r="O123" s="1"/>
  <c r="O124" s="1"/>
  <c r="O125" s="1"/>
  <c r="O126" s="1"/>
  <c r="O127" s="1"/>
  <c r="O128" s="1"/>
  <c r="O129" s="1"/>
  <c r="O130" s="1"/>
  <c r="O131" s="1"/>
  <c r="O132" s="1"/>
  <c r="O133" s="1"/>
  <c r="O134" s="1"/>
  <c r="O135" s="1"/>
  <c r="O136" s="1"/>
  <c r="O137" s="1"/>
  <c r="O138" s="1"/>
  <c r="O139" s="1"/>
  <c r="O140" s="1"/>
  <c r="O141" s="1"/>
  <c r="O142" s="1"/>
  <c r="O143" s="1"/>
  <c r="O144" s="1"/>
  <c r="O145" s="1"/>
  <c r="O146" s="1"/>
  <c r="O147" s="1"/>
  <c r="O148" s="1"/>
  <c r="O149" s="1"/>
  <c r="O150" s="1"/>
  <c r="O151" s="1"/>
  <c r="O152" s="1"/>
  <c r="O153" s="1"/>
  <c r="O154" s="1"/>
  <c r="O155" s="1"/>
  <c r="O156" s="1"/>
  <c r="I12" i="23"/>
  <c r="Z8"/>
  <c r="D9"/>
  <c r="Y8" i="26"/>
  <c r="N12" i="22"/>
  <c r="S11"/>
  <c r="S12" s="1"/>
  <c r="S13" s="1"/>
  <c r="S14" s="1"/>
  <c r="S15" s="1"/>
  <c r="S16" s="1"/>
  <c r="S17" s="1"/>
  <c r="S18" s="1"/>
  <c r="S19" s="1"/>
  <c r="S20" s="1"/>
  <c r="S21" s="1"/>
  <c r="S22" s="1"/>
  <c r="S23" s="1"/>
  <c r="S24" s="1"/>
  <c r="S25" s="1"/>
  <c r="S26" s="1"/>
  <c r="S27" s="1"/>
  <c r="S28" s="1"/>
  <c r="S29" s="1"/>
  <c r="S30" s="1"/>
  <c r="S31" s="1"/>
  <c r="G9" i="19"/>
  <c r="G10" s="1"/>
  <c r="G11" s="1"/>
  <c r="G12" s="1"/>
  <c r="G13" s="1"/>
  <c r="G14" s="1"/>
  <c r="G15" s="1"/>
  <c r="G16" s="1"/>
  <c r="G17" s="1"/>
  <c r="G18" s="1"/>
  <c r="G19" s="1"/>
  <c r="G20" s="1"/>
  <c r="G21" s="1"/>
  <c r="G22" s="1"/>
  <c r="G23" s="1"/>
  <c r="G24" s="1"/>
  <c r="G25" s="1"/>
  <c r="G26" s="1"/>
  <c r="G27" s="1"/>
  <c r="G28" s="1"/>
  <c r="G29" s="1"/>
  <c r="Z8"/>
  <c r="Y8" i="23"/>
  <c r="X9" i="22"/>
  <c r="D13" i="17"/>
  <c r="W8" i="20"/>
  <c r="N9"/>
  <c r="R9" i="19"/>
  <c r="X8"/>
  <c r="Y8" i="18"/>
  <c r="L9"/>
  <c r="L10" s="1"/>
  <c r="L11" s="1"/>
  <c r="L12" s="1"/>
  <c r="L13" s="1"/>
  <c r="L14" s="1"/>
  <c r="L15" s="1"/>
  <c r="L16" s="1"/>
  <c r="L17" s="1"/>
  <c r="L18" s="1"/>
  <c r="L19" s="1"/>
  <c r="L20" s="1"/>
  <c r="L21" s="1"/>
  <c r="L22" s="1"/>
  <c r="L23" s="1"/>
  <c r="L24" s="1"/>
  <c r="L25" s="1"/>
  <c r="L26" s="1"/>
  <c r="L27" s="1"/>
  <c r="L28" s="1"/>
  <c r="L29" s="1"/>
  <c r="I12" i="21"/>
  <c r="I12" i="17"/>
  <c r="J9" i="20"/>
  <c r="J10" s="1"/>
  <c r="J11" s="1"/>
  <c r="J12" s="1"/>
  <c r="J13" s="1"/>
  <c r="J14" s="1"/>
  <c r="J15" s="1"/>
  <c r="J16" s="1"/>
  <c r="J17" s="1"/>
  <c r="J18" s="1"/>
  <c r="J19" s="1"/>
  <c r="J20" s="1"/>
  <c r="J21" s="1"/>
  <c r="J22" s="1"/>
  <c r="J23" s="1"/>
  <c r="J24" s="1"/>
  <c r="J25" s="1"/>
  <c r="J26" s="1"/>
  <c r="J27" s="1"/>
  <c r="J28" s="1"/>
  <c r="J29" s="1"/>
  <c r="J30" s="1"/>
  <c r="J31" s="1"/>
  <c r="Y8"/>
  <c r="W8" i="18"/>
  <c r="N9"/>
  <c r="X9" i="17"/>
  <c r="V11"/>
  <c r="V12" s="1"/>
  <c r="V13" s="1"/>
  <c r="V14" s="1"/>
  <c r="V15" s="1"/>
  <c r="V16" s="1"/>
  <c r="V17" s="1"/>
  <c r="V18" s="1"/>
  <c r="V19" s="1"/>
  <c r="V20" s="1"/>
  <c r="V21" s="1"/>
  <c r="V22" s="1"/>
  <c r="V23" s="1"/>
  <c r="V24" s="1"/>
  <c r="V25" s="1"/>
  <c r="V26" s="1"/>
  <c r="V27" s="1"/>
  <c r="V28" s="1"/>
  <c r="V29" s="1"/>
  <c r="R9" i="20"/>
  <c r="X8"/>
  <c r="D9"/>
  <c r="Z8"/>
  <c r="L10"/>
  <c r="W8" i="19"/>
  <c r="N9"/>
  <c r="D10"/>
  <c r="Y8"/>
  <c r="I9"/>
  <c r="X8" i="18"/>
  <c r="R9"/>
  <c r="D9"/>
  <c r="Z8"/>
  <c r="I10"/>
  <c r="X10" i="22"/>
  <c r="N34" i="21"/>
  <c r="R13" i="22"/>
  <c r="D12"/>
  <c r="G11"/>
  <c r="G12" s="1"/>
  <c r="G13" s="1"/>
  <c r="G14" s="1"/>
  <c r="G15" s="1"/>
  <c r="G16" s="1"/>
  <c r="G17" s="1"/>
  <c r="G18" s="1"/>
  <c r="G19" s="1"/>
  <c r="G20" s="1"/>
  <c r="G21" s="1"/>
  <c r="G22" s="1"/>
  <c r="G23" s="1"/>
  <c r="G24" s="1"/>
  <c r="G25" s="1"/>
  <c r="G26" s="1"/>
  <c r="G27" s="1"/>
  <c r="G28" s="1"/>
  <c r="G29" s="1"/>
  <c r="G30" s="1"/>
  <c r="G31" s="1"/>
  <c r="H10"/>
  <c r="H11" s="1"/>
  <c r="H12" s="1"/>
  <c r="H13" s="1"/>
  <c r="H14" s="1"/>
  <c r="H15" s="1"/>
  <c r="H16" s="1"/>
  <c r="H17" s="1"/>
  <c r="H18" s="1"/>
  <c r="H19" s="1"/>
  <c r="H20" s="1"/>
  <c r="H21" s="1"/>
  <c r="H22" s="1"/>
  <c r="H23" s="1"/>
  <c r="H24" s="1"/>
  <c r="H25" s="1"/>
  <c r="H26" s="1"/>
  <c r="H27" s="1"/>
  <c r="H28" s="1"/>
  <c r="H29" s="1"/>
  <c r="H30" s="1"/>
  <c r="H31" s="1"/>
  <c r="D34"/>
  <c r="I34"/>
  <c r="I12" i="20"/>
  <c r="D35" i="21"/>
  <c r="I35"/>
  <c r="L11"/>
  <c r="L12" s="1"/>
  <c r="L13" s="1"/>
  <c r="L14" s="1"/>
  <c r="L15" s="1"/>
  <c r="L16" s="1"/>
  <c r="L17" s="1"/>
  <c r="L18" s="1"/>
  <c r="L19" s="1"/>
  <c r="L20" s="1"/>
  <c r="L21" s="1"/>
  <c r="L22" s="1"/>
  <c r="L23" s="1"/>
  <c r="L24" s="1"/>
  <c r="L25" s="1"/>
  <c r="L26" s="1"/>
  <c r="L27" s="1"/>
  <c r="L28" s="1"/>
  <c r="L29" s="1"/>
  <c r="L30" s="1"/>
  <c r="L31" s="1"/>
  <c r="H10" i="17"/>
  <c r="H11" s="1"/>
  <c r="H12" s="1"/>
  <c r="H13" s="1"/>
  <c r="H14" s="1"/>
  <c r="H15" s="1"/>
  <c r="H16" s="1"/>
  <c r="H17" s="1"/>
  <c r="H18" s="1"/>
  <c r="H19" s="1"/>
  <c r="H20" s="1"/>
  <c r="H21" s="1"/>
  <c r="H22" s="1"/>
  <c r="H23" s="1"/>
  <c r="H24" s="1"/>
  <c r="H25" s="1"/>
  <c r="H26" s="1"/>
  <c r="H27" s="1"/>
  <c r="H28" s="1"/>
  <c r="H29" s="1"/>
  <c r="R34" i="21"/>
  <c r="R10"/>
  <c r="R10" i="17"/>
  <c r="R36"/>
  <c r="D33"/>
  <c r="N33"/>
  <c r="I33"/>
  <c r="H44" i="40"/>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G11"/>
  <c r="G12" s="1"/>
  <c r="G13" s="1"/>
  <c r="G14" s="1"/>
  <c r="G15" s="1"/>
  <c r="G16" s="1"/>
  <c r="G17" s="1"/>
  <c r="G18" s="1"/>
  <c r="G19" s="1"/>
  <c r="G20" s="1"/>
  <c r="G21" s="1"/>
  <c r="G22" s="1"/>
  <c r="G23" s="1"/>
  <c r="G24" s="1"/>
  <c r="G25" s="1"/>
  <c r="G26" s="1"/>
  <c r="G27" s="1"/>
  <c r="G28" s="1"/>
  <c r="G29" s="1"/>
  <c r="G30" s="1"/>
  <c r="G31" s="1"/>
  <c r="G32" s="1"/>
  <c r="G33" s="1"/>
  <c r="L44"/>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K11"/>
  <c r="K12" s="1"/>
  <c r="K13" s="1"/>
  <c r="K14" s="1"/>
  <c r="K15" s="1"/>
  <c r="K16" s="1"/>
  <c r="K17" s="1"/>
  <c r="K18" s="1"/>
  <c r="K19" s="1"/>
  <c r="K20" s="1"/>
  <c r="K21" s="1"/>
  <c r="K22" s="1"/>
  <c r="K23" s="1"/>
  <c r="K24" s="1"/>
  <c r="K25" s="1"/>
  <c r="K26" s="1"/>
  <c r="K27" s="1"/>
  <c r="K28" s="1"/>
  <c r="K29" s="1"/>
  <c r="K30" s="1"/>
  <c r="K31" s="1"/>
  <c r="K32" s="1"/>
  <c r="K33" s="1"/>
  <c r="G44"/>
  <c r="F11"/>
  <c r="L10"/>
  <c r="K44"/>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J11"/>
  <c r="J12" s="1"/>
  <c r="J13" s="1"/>
  <c r="J14" s="1"/>
  <c r="J15" s="1"/>
  <c r="J16" s="1"/>
  <c r="J17" s="1"/>
  <c r="J18" s="1"/>
  <c r="J19" s="1"/>
  <c r="J20" s="1"/>
  <c r="J21" s="1"/>
  <c r="J22" s="1"/>
  <c r="J23" s="1"/>
  <c r="J24" s="1"/>
  <c r="J25" s="1"/>
  <c r="J26" s="1"/>
  <c r="J27" s="1"/>
  <c r="J28" s="1"/>
  <c r="J29" s="1"/>
  <c r="J30" s="1"/>
  <c r="J31" s="1"/>
  <c r="J32" s="1"/>
  <c r="J33" s="1"/>
  <c r="J44"/>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I11"/>
  <c r="I12" s="1"/>
  <c r="I13" s="1"/>
  <c r="I14" s="1"/>
  <c r="I15" s="1"/>
  <c r="I16" s="1"/>
  <c r="I17" s="1"/>
  <c r="I18" s="1"/>
  <c r="I19" s="1"/>
  <c r="I20" s="1"/>
  <c r="I21" s="1"/>
  <c r="I22" s="1"/>
  <c r="I23" s="1"/>
  <c r="I24" s="1"/>
  <c r="I25" s="1"/>
  <c r="I26" s="1"/>
  <c r="I27" s="1"/>
  <c r="I28" s="1"/>
  <c r="I29" s="1"/>
  <c r="I30" s="1"/>
  <c r="I31" s="1"/>
  <c r="I32" s="1"/>
  <c r="I33" s="1"/>
  <c r="P46"/>
  <c r="I44"/>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H11"/>
  <c r="H12" s="1"/>
  <c r="H13" s="1"/>
  <c r="H14" s="1"/>
  <c r="H15" s="1"/>
  <c r="H16" s="1"/>
  <c r="H17" s="1"/>
  <c r="H18" s="1"/>
  <c r="H19" s="1"/>
  <c r="H20" s="1"/>
  <c r="H21" s="1"/>
  <c r="H22" s="1"/>
  <c r="H23" s="1"/>
  <c r="H24" s="1"/>
  <c r="H25" s="1"/>
  <c r="H26" s="1"/>
  <c r="H27" s="1"/>
  <c r="H28" s="1"/>
  <c r="H29" s="1"/>
  <c r="H30" s="1"/>
  <c r="H31" s="1"/>
  <c r="H32" s="1"/>
  <c r="H33" s="1"/>
  <c r="P45"/>
  <c r="H44" i="39"/>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G11"/>
  <c r="G12" s="1"/>
  <c r="G13" s="1"/>
  <c r="G14" s="1"/>
  <c r="G15" s="1"/>
  <c r="G16" s="1"/>
  <c r="G17" s="1"/>
  <c r="G18" s="1"/>
  <c r="G19" s="1"/>
  <c r="G20" s="1"/>
  <c r="G21" s="1"/>
  <c r="G22" s="1"/>
  <c r="G23" s="1"/>
  <c r="G24" s="1"/>
  <c r="G25" s="1"/>
  <c r="G26" s="1"/>
  <c r="G27" s="1"/>
  <c r="G28" s="1"/>
  <c r="G29" s="1"/>
  <c r="G30" s="1"/>
  <c r="G31" s="1"/>
  <c r="G32" s="1"/>
  <c r="G33" s="1"/>
  <c r="L44"/>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K11"/>
  <c r="K12" s="1"/>
  <c r="K13" s="1"/>
  <c r="K14" s="1"/>
  <c r="K15" s="1"/>
  <c r="K16" s="1"/>
  <c r="K17" s="1"/>
  <c r="K18" s="1"/>
  <c r="K19" s="1"/>
  <c r="K20" s="1"/>
  <c r="K21" s="1"/>
  <c r="K22" s="1"/>
  <c r="K23" s="1"/>
  <c r="K24" s="1"/>
  <c r="K25" s="1"/>
  <c r="K26" s="1"/>
  <c r="K27" s="1"/>
  <c r="K28" s="1"/>
  <c r="K29" s="1"/>
  <c r="K30" s="1"/>
  <c r="K31" s="1"/>
  <c r="K32" s="1"/>
  <c r="K33" s="1"/>
  <c r="G44"/>
  <c r="F11"/>
  <c r="L10"/>
  <c r="K44"/>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J11"/>
  <c r="J12" s="1"/>
  <c r="J13" s="1"/>
  <c r="J14" s="1"/>
  <c r="J15" s="1"/>
  <c r="J16" s="1"/>
  <c r="J17" s="1"/>
  <c r="J18" s="1"/>
  <c r="J19" s="1"/>
  <c r="J20" s="1"/>
  <c r="J21" s="1"/>
  <c r="J22" s="1"/>
  <c r="J23" s="1"/>
  <c r="J24" s="1"/>
  <c r="J25" s="1"/>
  <c r="J26" s="1"/>
  <c r="J27" s="1"/>
  <c r="J28" s="1"/>
  <c r="J29" s="1"/>
  <c r="J30" s="1"/>
  <c r="J31" s="1"/>
  <c r="J32" s="1"/>
  <c r="J33" s="1"/>
  <c r="J44"/>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I11"/>
  <c r="I12" s="1"/>
  <c r="I13" s="1"/>
  <c r="I14" s="1"/>
  <c r="I15" s="1"/>
  <c r="I16" s="1"/>
  <c r="I17" s="1"/>
  <c r="I18" s="1"/>
  <c r="I19" s="1"/>
  <c r="I20" s="1"/>
  <c r="I21" s="1"/>
  <c r="I22" s="1"/>
  <c r="I23" s="1"/>
  <c r="I24" s="1"/>
  <c r="I25" s="1"/>
  <c r="I26" s="1"/>
  <c r="I27" s="1"/>
  <c r="I28" s="1"/>
  <c r="I29" s="1"/>
  <c r="I30" s="1"/>
  <c r="I31" s="1"/>
  <c r="I32" s="1"/>
  <c r="I33" s="1"/>
  <c r="P46"/>
  <c r="I44"/>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H11"/>
  <c r="H12" s="1"/>
  <c r="H13" s="1"/>
  <c r="H14" s="1"/>
  <c r="H15" s="1"/>
  <c r="H16" s="1"/>
  <c r="H17" s="1"/>
  <c r="H18" s="1"/>
  <c r="H19" s="1"/>
  <c r="H20" s="1"/>
  <c r="H21" s="1"/>
  <c r="H22" s="1"/>
  <c r="H23" s="1"/>
  <c r="H24" s="1"/>
  <c r="H25" s="1"/>
  <c r="H26" s="1"/>
  <c r="H27" s="1"/>
  <c r="H28" s="1"/>
  <c r="H29" s="1"/>
  <c r="H30" s="1"/>
  <c r="H31" s="1"/>
  <c r="H32" s="1"/>
  <c r="H33" s="1"/>
  <c r="P45"/>
  <c r="H44" i="38"/>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G11"/>
  <c r="G12" s="1"/>
  <c r="G13" s="1"/>
  <c r="G14" s="1"/>
  <c r="G15" s="1"/>
  <c r="G16" s="1"/>
  <c r="G17" s="1"/>
  <c r="G18" s="1"/>
  <c r="G19" s="1"/>
  <c r="G20" s="1"/>
  <c r="G21" s="1"/>
  <c r="G22" s="1"/>
  <c r="G23" s="1"/>
  <c r="G24" s="1"/>
  <c r="G25" s="1"/>
  <c r="G26" s="1"/>
  <c r="G27" s="1"/>
  <c r="G28" s="1"/>
  <c r="G29" s="1"/>
  <c r="G30" s="1"/>
  <c r="G31" s="1"/>
  <c r="G32" s="1"/>
  <c r="G33" s="1"/>
  <c r="L44"/>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K11"/>
  <c r="K12" s="1"/>
  <c r="K13" s="1"/>
  <c r="K14" s="1"/>
  <c r="K15" s="1"/>
  <c r="K16" s="1"/>
  <c r="K17" s="1"/>
  <c r="K18" s="1"/>
  <c r="K19" s="1"/>
  <c r="K20" s="1"/>
  <c r="K21" s="1"/>
  <c r="K22" s="1"/>
  <c r="K23" s="1"/>
  <c r="K24" s="1"/>
  <c r="K25" s="1"/>
  <c r="K26" s="1"/>
  <c r="K27" s="1"/>
  <c r="K28" s="1"/>
  <c r="K29" s="1"/>
  <c r="K30" s="1"/>
  <c r="K31" s="1"/>
  <c r="K32" s="1"/>
  <c r="K33" s="1"/>
  <c r="G44"/>
  <c r="F11"/>
  <c r="L10"/>
  <c r="K44"/>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J11"/>
  <c r="J12" s="1"/>
  <c r="J13" s="1"/>
  <c r="J14" s="1"/>
  <c r="J15" s="1"/>
  <c r="J16" s="1"/>
  <c r="J17" s="1"/>
  <c r="J18" s="1"/>
  <c r="J19" s="1"/>
  <c r="J20" s="1"/>
  <c r="J21" s="1"/>
  <c r="J22" s="1"/>
  <c r="J23" s="1"/>
  <c r="J24" s="1"/>
  <c r="J25" s="1"/>
  <c r="J26" s="1"/>
  <c r="J27" s="1"/>
  <c r="J28" s="1"/>
  <c r="J29" s="1"/>
  <c r="J30" s="1"/>
  <c r="J31" s="1"/>
  <c r="J32" s="1"/>
  <c r="J33" s="1"/>
  <c r="J44"/>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I11"/>
  <c r="I12" s="1"/>
  <c r="I13" s="1"/>
  <c r="I14" s="1"/>
  <c r="I15" s="1"/>
  <c r="I16" s="1"/>
  <c r="I17" s="1"/>
  <c r="I18" s="1"/>
  <c r="I19" s="1"/>
  <c r="I20" s="1"/>
  <c r="I21" s="1"/>
  <c r="I22" s="1"/>
  <c r="I23" s="1"/>
  <c r="I24" s="1"/>
  <c r="I25" s="1"/>
  <c r="I26" s="1"/>
  <c r="I27" s="1"/>
  <c r="I28" s="1"/>
  <c r="I29" s="1"/>
  <c r="I30" s="1"/>
  <c r="I31" s="1"/>
  <c r="I32" s="1"/>
  <c r="I33" s="1"/>
  <c r="P46"/>
  <c r="I44"/>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H11"/>
  <c r="H12" s="1"/>
  <c r="H13" s="1"/>
  <c r="H14" s="1"/>
  <c r="H15" s="1"/>
  <c r="H16" s="1"/>
  <c r="H17" s="1"/>
  <c r="H18" s="1"/>
  <c r="H19" s="1"/>
  <c r="H20" s="1"/>
  <c r="H21" s="1"/>
  <c r="H22" s="1"/>
  <c r="H23" s="1"/>
  <c r="H24" s="1"/>
  <c r="H25" s="1"/>
  <c r="H26" s="1"/>
  <c r="H27" s="1"/>
  <c r="H28" s="1"/>
  <c r="H29" s="1"/>
  <c r="H30" s="1"/>
  <c r="H31" s="1"/>
  <c r="H32" s="1"/>
  <c r="H33" s="1"/>
  <c r="P45"/>
  <c r="H44" i="37"/>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G11"/>
  <c r="G12" s="1"/>
  <c r="G13" s="1"/>
  <c r="G14" s="1"/>
  <c r="G15" s="1"/>
  <c r="G16" s="1"/>
  <c r="G17" s="1"/>
  <c r="G18" s="1"/>
  <c r="G19" s="1"/>
  <c r="G20" s="1"/>
  <c r="G21" s="1"/>
  <c r="G22" s="1"/>
  <c r="G23" s="1"/>
  <c r="G24" s="1"/>
  <c r="G25" s="1"/>
  <c r="G26" s="1"/>
  <c r="G27" s="1"/>
  <c r="G28" s="1"/>
  <c r="G29" s="1"/>
  <c r="G30" s="1"/>
  <c r="G31" s="1"/>
  <c r="G32" s="1"/>
  <c r="G33" s="1"/>
  <c r="L44"/>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K11"/>
  <c r="K12" s="1"/>
  <c r="K13" s="1"/>
  <c r="K14" s="1"/>
  <c r="K15" s="1"/>
  <c r="K16" s="1"/>
  <c r="K17" s="1"/>
  <c r="K18" s="1"/>
  <c r="K19" s="1"/>
  <c r="K20" s="1"/>
  <c r="K21" s="1"/>
  <c r="K22" s="1"/>
  <c r="K23" s="1"/>
  <c r="K24" s="1"/>
  <c r="K25" s="1"/>
  <c r="K26" s="1"/>
  <c r="K27" s="1"/>
  <c r="K28" s="1"/>
  <c r="K29" s="1"/>
  <c r="K30" s="1"/>
  <c r="K31" s="1"/>
  <c r="K32" s="1"/>
  <c r="K33" s="1"/>
  <c r="G44"/>
  <c r="F11"/>
  <c r="L10"/>
  <c r="K44"/>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J11"/>
  <c r="J12" s="1"/>
  <c r="J13" s="1"/>
  <c r="J14" s="1"/>
  <c r="J15" s="1"/>
  <c r="J16" s="1"/>
  <c r="J17" s="1"/>
  <c r="J18" s="1"/>
  <c r="J19" s="1"/>
  <c r="J20" s="1"/>
  <c r="J21" s="1"/>
  <c r="J22" s="1"/>
  <c r="J23" s="1"/>
  <c r="J24" s="1"/>
  <c r="J25" s="1"/>
  <c r="J26" s="1"/>
  <c r="J27" s="1"/>
  <c r="J28" s="1"/>
  <c r="J29" s="1"/>
  <c r="J30" s="1"/>
  <c r="J31" s="1"/>
  <c r="J32" s="1"/>
  <c r="J33" s="1"/>
  <c r="J44"/>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I11"/>
  <c r="I12" s="1"/>
  <c r="I13" s="1"/>
  <c r="I14" s="1"/>
  <c r="I15" s="1"/>
  <c r="I16" s="1"/>
  <c r="I17" s="1"/>
  <c r="I18" s="1"/>
  <c r="I19" s="1"/>
  <c r="I20" s="1"/>
  <c r="I21" s="1"/>
  <c r="I22" s="1"/>
  <c r="I23" s="1"/>
  <c r="I24" s="1"/>
  <c r="I25" s="1"/>
  <c r="I26" s="1"/>
  <c r="I27" s="1"/>
  <c r="I28" s="1"/>
  <c r="I29" s="1"/>
  <c r="I30" s="1"/>
  <c r="I31" s="1"/>
  <c r="I32" s="1"/>
  <c r="I33" s="1"/>
  <c r="P46"/>
  <c r="I44"/>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H11"/>
  <c r="H12" s="1"/>
  <c r="H13" s="1"/>
  <c r="H14" s="1"/>
  <c r="H15" s="1"/>
  <c r="H16" s="1"/>
  <c r="H17" s="1"/>
  <c r="H18" s="1"/>
  <c r="H19" s="1"/>
  <c r="H20" s="1"/>
  <c r="H21" s="1"/>
  <c r="H22" s="1"/>
  <c r="H23" s="1"/>
  <c r="H24" s="1"/>
  <c r="H25" s="1"/>
  <c r="H26" s="1"/>
  <c r="H27" s="1"/>
  <c r="H28" s="1"/>
  <c r="H29" s="1"/>
  <c r="H30" s="1"/>
  <c r="H31" s="1"/>
  <c r="H32" s="1"/>
  <c r="H33" s="1"/>
  <c r="P45"/>
  <c r="H44" i="36"/>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G11"/>
  <c r="G12" s="1"/>
  <c r="G13" s="1"/>
  <c r="G14" s="1"/>
  <c r="G15" s="1"/>
  <c r="G16" s="1"/>
  <c r="G17" s="1"/>
  <c r="G18" s="1"/>
  <c r="G19" s="1"/>
  <c r="G20" s="1"/>
  <c r="G21" s="1"/>
  <c r="G22" s="1"/>
  <c r="G23" s="1"/>
  <c r="G24" s="1"/>
  <c r="G25" s="1"/>
  <c r="G26" s="1"/>
  <c r="G27" s="1"/>
  <c r="G28" s="1"/>
  <c r="G29" s="1"/>
  <c r="G30" s="1"/>
  <c r="G31" s="1"/>
  <c r="G32" s="1"/>
  <c r="G33" s="1"/>
  <c r="L44"/>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K11"/>
  <c r="K12" s="1"/>
  <c r="K13" s="1"/>
  <c r="K14" s="1"/>
  <c r="K15" s="1"/>
  <c r="K16" s="1"/>
  <c r="K17" s="1"/>
  <c r="K18" s="1"/>
  <c r="K19" s="1"/>
  <c r="K20" s="1"/>
  <c r="K21" s="1"/>
  <c r="K22" s="1"/>
  <c r="K23" s="1"/>
  <c r="K24" s="1"/>
  <c r="K25" s="1"/>
  <c r="K26" s="1"/>
  <c r="K27" s="1"/>
  <c r="K28" s="1"/>
  <c r="K29" s="1"/>
  <c r="K30" s="1"/>
  <c r="K31" s="1"/>
  <c r="K32" s="1"/>
  <c r="K33" s="1"/>
  <c r="G44"/>
  <c r="F11"/>
  <c r="L10"/>
  <c r="K44"/>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J11"/>
  <c r="J12" s="1"/>
  <c r="J13" s="1"/>
  <c r="J14" s="1"/>
  <c r="J15" s="1"/>
  <c r="J16" s="1"/>
  <c r="J17" s="1"/>
  <c r="J18" s="1"/>
  <c r="J19" s="1"/>
  <c r="J20" s="1"/>
  <c r="J21" s="1"/>
  <c r="J22" s="1"/>
  <c r="J23" s="1"/>
  <c r="J24" s="1"/>
  <c r="J25" s="1"/>
  <c r="J26" s="1"/>
  <c r="J27" s="1"/>
  <c r="J28" s="1"/>
  <c r="J29" s="1"/>
  <c r="J30" s="1"/>
  <c r="J31" s="1"/>
  <c r="J32" s="1"/>
  <c r="J33" s="1"/>
  <c r="I11"/>
  <c r="I12" s="1"/>
  <c r="I13" s="1"/>
  <c r="I14" s="1"/>
  <c r="I15" s="1"/>
  <c r="I16" s="1"/>
  <c r="I17" s="1"/>
  <c r="I18" s="1"/>
  <c r="I19" s="1"/>
  <c r="I20" s="1"/>
  <c r="I21" s="1"/>
  <c r="I22" s="1"/>
  <c r="I23" s="1"/>
  <c r="I24" s="1"/>
  <c r="I25" s="1"/>
  <c r="I26" s="1"/>
  <c r="I27" s="1"/>
  <c r="I28" s="1"/>
  <c r="I29" s="1"/>
  <c r="I30" s="1"/>
  <c r="I31" s="1"/>
  <c r="I32" s="1"/>
  <c r="I33" s="1"/>
  <c r="J44"/>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P46"/>
  <c r="H11"/>
  <c r="H12" s="1"/>
  <c r="H13" s="1"/>
  <c r="H14" s="1"/>
  <c r="H15" s="1"/>
  <c r="H16" s="1"/>
  <c r="H17" s="1"/>
  <c r="H18" s="1"/>
  <c r="H19" s="1"/>
  <c r="H20" s="1"/>
  <c r="H21" s="1"/>
  <c r="H22" s="1"/>
  <c r="H23" s="1"/>
  <c r="H24" s="1"/>
  <c r="H25" s="1"/>
  <c r="H26" s="1"/>
  <c r="H27" s="1"/>
  <c r="H28" s="1"/>
  <c r="H29" s="1"/>
  <c r="H30" s="1"/>
  <c r="H31" s="1"/>
  <c r="H32" s="1"/>
  <c r="H33" s="1"/>
  <c r="I44"/>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P45"/>
  <c r="G11" i="35"/>
  <c r="G12" s="1"/>
  <c r="G13" s="1"/>
  <c r="G14" s="1"/>
  <c r="G15" s="1"/>
  <c r="G16" s="1"/>
  <c r="G17" s="1"/>
  <c r="G18" s="1"/>
  <c r="G19" s="1"/>
  <c r="G20" s="1"/>
  <c r="G21" s="1"/>
  <c r="G22" s="1"/>
  <c r="G23" s="1"/>
  <c r="G24" s="1"/>
  <c r="G25" s="1"/>
  <c r="G26" s="1"/>
  <c r="G27" s="1"/>
  <c r="G28" s="1"/>
  <c r="G29" s="1"/>
  <c r="G30" s="1"/>
  <c r="G31" s="1"/>
  <c r="H44"/>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K11"/>
  <c r="K12" s="1"/>
  <c r="K13" s="1"/>
  <c r="K14" s="1"/>
  <c r="K15" s="1"/>
  <c r="K16" s="1"/>
  <c r="K17" s="1"/>
  <c r="K18" s="1"/>
  <c r="K19" s="1"/>
  <c r="K20" s="1"/>
  <c r="K21" s="1"/>
  <c r="K22" s="1"/>
  <c r="K23" s="1"/>
  <c r="K24" s="1"/>
  <c r="K25" s="1"/>
  <c r="K26" s="1"/>
  <c r="K27" s="1"/>
  <c r="K28" s="1"/>
  <c r="K29" s="1"/>
  <c r="K30" s="1"/>
  <c r="K31" s="1"/>
  <c r="L44"/>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F11"/>
  <c r="L10"/>
  <c r="G44"/>
  <c r="J11"/>
  <c r="J12" s="1"/>
  <c r="J13" s="1"/>
  <c r="J14" s="1"/>
  <c r="J15" s="1"/>
  <c r="J16" s="1"/>
  <c r="J17" s="1"/>
  <c r="J18" s="1"/>
  <c r="J19" s="1"/>
  <c r="J20" s="1"/>
  <c r="J21" s="1"/>
  <c r="J22" s="1"/>
  <c r="J23" s="1"/>
  <c r="J24" s="1"/>
  <c r="J25" s="1"/>
  <c r="J26" s="1"/>
  <c r="J27" s="1"/>
  <c r="J28" s="1"/>
  <c r="J29" s="1"/>
  <c r="J30" s="1"/>
  <c r="J31" s="1"/>
  <c r="K44"/>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J44"/>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I11"/>
  <c r="I12" s="1"/>
  <c r="I13" s="1"/>
  <c r="I14" s="1"/>
  <c r="I15" s="1"/>
  <c r="I16" s="1"/>
  <c r="I17" s="1"/>
  <c r="I18" s="1"/>
  <c r="I19" s="1"/>
  <c r="I20" s="1"/>
  <c r="I21" s="1"/>
  <c r="I22" s="1"/>
  <c r="I23" s="1"/>
  <c r="I24" s="1"/>
  <c r="I25" s="1"/>
  <c r="I26" s="1"/>
  <c r="I27" s="1"/>
  <c r="I28" s="1"/>
  <c r="I29" s="1"/>
  <c r="I30" s="1"/>
  <c r="I31" s="1"/>
  <c r="P46"/>
  <c r="I44"/>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H11"/>
  <c r="H12" s="1"/>
  <c r="H13" s="1"/>
  <c r="H14" s="1"/>
  <c r="H15" s="1"/>
  <c r="H16" s="1"/>
  <c r="H17" s="1"/>
  <c r="H18" s="1"/>
  <c r="H19" s="1"/>
  <c r="H20" s="1"/>
  <c r="H21" s="1"/>
  <c r="H22" s="1"/>
  <c r="H23" s="1"/>
  <c r="H24" s="1"/>
  <c r="H25" s="1"/>
  <c r="H26" s="1"/>
  <c r="H27" s="1"/>
  <c r="H28" s="1"/>
  <c r="H29" s="1"/>
  <c r="H30" s="1"/>
  <c r="H31" s="1"/>
  <c r="P45"/>
  <c r="H44" i="34"/>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G11"/>
  <c r="G12" s="1"/>
  <c r="G13" s="1"/>
  <c r="G14" s="1"/>
  <c r="G15" s="1"/>
  <c r="G16" s="1"/>
  <c r="G17" s="1"/>
  <c r="G18" s="1"/>
  <c r="G19" s="1"/>
  <c r="G20" s="1"/>
  <c r="G21" s="1"/>
  <c r="G22" s="1"/>
  <c r="G23" s="1"/>
  <c r="G24" s="1"/>
  <c r="G25" s="1"/>
  <c r="G26" s="1"/>
  <c r="G27" s="1"/>
  <c r="G28" s="1"/>
  <c r="G29" s="1"/>
  <c r="G30" s="1"/>
  <c r="G31" s="1"/>
  <c r="L44"/>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K11"/>
  <c r="K12" s="1"/>
  <c r="K13" s="1"/>
  <c r="K14" s="1"/>
  <c r="K15" s="1"/>
  <c r="K16" s="1"/>
  <c r="K17" s="1"/>
  <c r="K18" s="1"/>
  <c r="K19" s="1"/>
  <c r="K20" s="1"/>
  <c r="K21" s="1"/>
  <c r="K22" s="1"/>
  <c r="K23" s="1"/>
  <c r="K24" s="1"/>
  <c r="K25" s="1"/>
  <c r="K26" s="1"/>
  <c r="K27" s="1"/>
  <c r="K28" s="1"/>
  <c r="K29" s="1"/>
  <c r="K30" s="1"/>
  <c r="K31" s="1"/>
  <c r="F11"/>
  <c r="L10"/>
  <c r="G44"/>
  <c r="J11"/>
  <c r="J12" s="1"/>
  <c r="J13" s="1"/>
  <c r="J14" s="1"/>
  <c r="J15" s="1"/>
  <c r="J16" s="1"/>
  <c r="J17" s="1"/>
  <c r="J18" s="1"/>
  <c r="J19" s="1"/>
  <c r="J20" s="1"/>
  <c r="J21" s="1"/>
  <c r="J22" s="1"/>
  <c r="J23" s="1"/>
  <c r="J24" s="1"/>
  <c r="J25" s="1"/>
  <c r="J26" s="1"/>
  <c r="J27" s="1"/>
  <c r="J28" s="1"/>
  <c r="J29" s="1"/>
  <c r="J30" s="1"/>
  <c r="J31" s="1"/>
  <c r="K44"/>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I11"/>
  <c r="I12" s="1"/>
  <c r="I13" s="1"/>
  <c r="I14" s="1"/>
  <c r="I15" s="1"/>
  <c r="I16" s="1"/>
  <c r="I17" s="1"/>
  <c r="I18" s="1"/>
  <c r="I19" s="1"/>
  <c r="I20" s="1"/>
  <c r="I21" s="1"/>
  <c r="I22" s="1"/>
  <c r="I23" s="1"/>
  <c r="I24" s="1"/>
  <c r="I25" s="1"/>
  <c r="I26" s="1"/>
  <c r="I27" s="1"/>
  <c r="I28" s="1"/>
  <c r="I29" s="1"/>
  <c r="I30" s="1"/>
  <c r="I31" s="1"/>
  <c r="J44"/>
  <c r="J45" s="1"/>
  <c r="J46" s="1"/>
  <c r="J47" s="1"/>
  <c r="J48" s="1"/>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J78" s="1"/>
  <c r="J79" s="1"/>
  <c r="J80" s="1"/>
  <c r="J81" s="1"/>
  <c r="J82" s="1"/>
  <c r="J83" s="1"/>
  <c r="J84" s="1"/>
  <c r="J85" s="1"/>
  <c r="J86" s="1"/>
  <c r="J87" s="1"/>
  <c r="J88" s="1"/>
  <c r="J89" s="1"/>
  <c r="J90" s="1"/>
  <c r="J91" s="1"/>
  <c r="J92" s="1"/>
  <c r="J93" s="1"/>
  <c r="J94" s="1"/>
  <c r="J95" s="1"/>
  <c r="J96" s="1"/>
  <c r="J97" s="1"/>
  <c r="J98" s="1"/>
  <c r="J99" s="1"/>
  <c r="J100" s="1"/>
  <c r="J101" s="1"/>
  <c r="J102" s="1"/>
  <c r="J103" s="1"/>
  <c r="J104" s="1"/>
  <c r="J105" s="1"/>
  <c r="J106" s="1"/>
  <c r="J107" s="1"/>
  <c r="J108" s="1"/>
  <c r="J109" s="1"/>
  <c r="J110" s="1"/>
  <c r="J111" s="1"/>
  <c r="J112" s="1"/>
  <c r="J113" s="1"/>
  <c r="J114" s="1"/>
  <c r="J115" s="1"/>
  <c r="J116" s="1"/>
  <c r="J117" s="1"/>
  <c r="J118" s="1"/>
  <c r="J119" s="1"/>
  <c r="J120" s="1"/>
  <c r="J121" s="1"/>
  <c r="J122" s="1"/>
  <c r="J123" s="1"/>
  <c r="J124" s="1"/>
  <c r="J125" s="1"/>
  <c r="J126" s="1"/>
  <c r="J127" s="1"/>
  <c r="J128" s="1"/>
  <c r="J129" s="1"/>
  <c r="J130" s="1"/>
  <c r="J131" s="1"/>
  <c r="J132" s="1"/>
  <c r="J133" s="1"/>
  <c r="J134" s="1"/>
  <c r="J135" s="1"/>
  <c r="J136" s="1"/>
  <c r="J137" s="1"/>
  <c r="J138" s="1"/>
  <c r="J139" s="1"/>
  <c r="J140" s="1"/>
  <c r="J141" s="1"/>
  <c r="J142" s="1"/>
  <c r="J143" s="1"/>
  <c r="J144" s="1"/>
  <c r="J145" s="1"/>
  <c r="J146" s="1"/>
  <c r="J147" s="1"/>
  <c r="J148" s="1"/>
  <c r="J149" s="1"/>
  <c r="J150" s="1"/>
  <c r="J151" s="1"/>
  <c r="J152" s="1"/>
  <c r="J153" s="1"/>
  <c r="J154" s="1"/>
  <c r="J155" s="1"/>
  <c r="J156" s="1"/>
  <c r="J157" s="1"/>
  <c r="J158" s="1"/>
  <c r="J159" s="1"/>
  <c r="J160" s="1"/>
  <c r="J161" s="1"/>
  <c r="J162" s="1"/>
  <c r="J163" s="1"/>
  <c r="J164" s="1"/>
  <c r="J165" s="1"/>
  <c r="J166" s="1"/>
  <c r="J167" s="1"/>
  <c r="J168" s="1"/>
  <c r="J169" s="1"/>
  <c r="J170" s="1"/>
  <c r="J171" s="1"/>
  <c r="J172" s="1"/>
  <c r="J173" s="1"/>
  <c r="J174" s="1"/>
  <c r="J175" s="1"/>
  <c r="J176" s="1"/>
  <c r="J177" s="1"/>
  <c r="J178" s="1"/>
  <c r="J179" s="1"/>
  <c r="J180" s="1"/>
  <c r="J181" s="1"/>
  <c r="J182" s="1"/>
  <c r="J183" s="1"/>
  <c r="J184" s="1"/>
  <c r="J185" s="1"/>
  <c r="J186" s="1"/>
  <c r="J187" s="1"/>
  <c r="J188" s="1"/>
  <c r="J189" s="1"/>
  <c r="J190" s="1"/>
  <c r="J191" s="1"/>
  <c r="J192" s="1"/>
  <c r="J193" s="1"/>
  <c r="J194" s="1"/>
  <c r="J195" s="1"/>
  <c r="J196" s="1"/>
  <c r="J197" s="1"/>
  <c r="J198" s="1"/>
  <c r="J199" s="1"/>
  <c r="J200" s="1"/>
  <c r="J201" s="1"/>
  <c r="J202" s="1"/>
  <c r="J203" s="1"/>
  <c r="J204" s="1"/>
  <c r="J205" s="1"/>
  <c r="J206" s="1"/>
  <c r="J207" s="1"/>
  <c r="J208" s="1"/>
  <c r="J209" s="1"/>
  <c r="J210" s="1"/>
  <c r="J211" s="1"/>
  <c r="J212" s="1"/>
  <c r="J213" s="1"/>
  <c r="J214" s="1"/>
  <c r="J215" s="1"/>
  <c r="J216" s="1"/>
  <c r="J217" s="1"/>
  <c r="J218" s="1"/>
  <c r="J219" s="1"/>
  <c r="J220" s="1"/>
  <c r="J221" s="1"/>
  <c r="J222" s="1"/>
  <c r="J223" s="1"/>
  <c r="J224" s="1"/>
  <c r="J225" s="1"/>
  <c r="J226" s="1"/>
  <c r="J227" s="1"/>
  <c r="J228" s="1"/>
  <c r="J229" s="1"/>
  <c r="J230" s="1"/>
  <c r="J231" s="1"/>
  <c r="J232" s="1"/>
  <c r="J233" s="1"/>
  <c r="J234" s="1"/>
  <c r="J235" s="1"/>
  <c r="J236" s="1"/>
  <c r="J237" s="1"/>
  <c r="J238" s="1"/>
  <c r="J239" s="1"/>
  <c r="J240" s="1"/>
  <c r="J241" s="1"/>
  <c r="J242" s="1"/>
  <c r="J243" s="1"/>
  <c r="J244" s="1"/>
  <c r="J245" s="1"/>
  <c r="J246" s="1"/>
  <c r="J247" s="1"/>
  <c r="J248" s="1"/>
  <c r="J249" s="1"/>
  <c r="J250" s="1"/>
  <c r="J251" s="1"/>
  <c r="J252" s="1"/>
  <c r="J253" s="1"/>
  <c r="J254" s="1"/>
  <c r="J255" s="1"/>
  <c r="J256" s="1"/>
  <c r="J257" s="1"/>
  <c r="J258" s="1"/>
  <c r="J259" s="1"/>
  <c r="J260" s="1"/>
  <c r="J261" s="1"/>
  <c r="J262" s="1"/>
  <c r="J263" s="1"/>
  <c r="J264" s="1"/>
  <c r="J265" s="1"/>
  <c r="J266" s="1"/>
  <c r="J267" s="1"/>
  <c r="J268" s="1"/>
  <c r="J269" s="1"/>
  <c r="J270" s="1"/>
  <c r="J271" s="1"/>
  <c r="J272" s="1"/>
  <c r="J273" s="1"/>
  <c r="J274" s="1"/>
  <c r="J275" s="1"/>
  <c r="J276" s="1"/>
  <c r="J277" s="1"/>
  <c r="J278" s="1"/>
  <c r="J279" s="1"/>
  <c r="J280" s="1"/>
  <c r="J281" s="1"/>
  <c r="P46"/>
  <c r="I44"/>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H11"/>
  <c r="H12" s="1"/>
  <c r="H13" s="1"/>
  <c r="H14" s="1"/>
  <c r="H15" s="1"/>
  <c r="H16" s="1"/>
  <c r="H17" s="1"/>
  <c r="H18" s="1"/>
  <c r="H19" s="1"/>
  <c r="H20" s="1"/>
  <c r="H21" s="1"/>
  <c r="H22" s="1"/>
  <c r="H23" s="1"/>
  <c r="H24" s="1"/>
  <c r="H25" s="1"/>
  <c r="H26" s="1"/>
  <c r="H27" s="1"/>
  <c r="H28" s="1"/>
  <c r="H29" s="1"/>
  <c r="H30" s="1"/>
  <c r="H31" s="1"/>
  <c r="P45"/>
  <c r="I11" i="33"/>
  <c r="I12" s="1"/>
  <c r="I13" s="1"/>
  <c r="I14" s="1"/>
  <c r="I15" s="1"/>
  <c r="I16" s="1"/>
  <c r="I17" s="1"/>
  <c r="I18" s="1"/>
  <c r="I19" s="1"/>
  <c r="I20" s="1"/>
  <c r="I21" s="1"/>
  <c r="I22" s="1"/>
  <c r="I23" s="1"/>
  <c r="I24" s="1"/>
  <c r="I25" s="1"/>
  <c r="I26" s="1"/>
  <c r="I27" s="1"/>
  <c r="I28" s="1"/>
  <c r="I29" s="1"/>
  <c r="I30" s="1"/>
  <c r="I31" s="1"/>
  <c r="L44"/>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58" s="1"/>
  <c r="L159" s="1"/>
  <c r="L160" s="1"/>
  <c r="L161" s="1"/>
  <c r="L162" s="1"/>
  <c r="L163" s="1"/>
  <c r="L164" s="1"/>
  <c r="L165" s="1"/>
  <c r="L166" s="1"/>
  <c r="L167" s="1"/>
  <c r="L168" s="1"/>
  <c r="L169" s="1"/>
  <c r="L170" s="1"/>
  <c r="L171" s="1"/>
  <c r="L172" s="1"/>
  <c r="L173" s="1"/>
  <c r="L174" s="1"/>
  <c r="L175" s="1"/>
  <c r="L176" s="1"/>
  <c r="L177" s="1"/>
  <c r="L178" s="1"/>
  <c r="L179" s="1"/>
  <c r="L180" s="1"/>
  <c r="L181" s="1"/>
  <c r="L182" s="1"/>
  <c r="L183" s="1"/>
  <c r="L184" s="1"/>
  <c r="L185" s="1"/>
  <c r="L186" s="1"/>
  <c r="L187" s="1"/>
  <c r="L188" s="1"/>
  <c r="L189" s="1"/>
  <c r="L190" s="1"/>
  <c r="L191" s="1"/>
  <c r="L192" s="1"/>
  <c r="L193" s="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L220" s="1"/>
  <c r="L221" s="1"/>
  <c r="L222" s="1"/>
  <c r="L223" s="1"/>
  <c r="L224" s="1"/>
  <c r="L225" s="1"/>
  <c r="L226" s="1"/>
  <c r="L227" s="1"/>
  <c r="L228" s="1"/>
  <c r="L229" s="1"/>
  <c r="L230" s="1"/>
  <c r="L231" s="1"/>
  <c r="L232" s="1"/>
  <c r="L233" s="1"/>
  <c r="L234" s="1"/>
  <c r="L235" s="1"/>
  <c r="L236" s="1"/>
  <c r="L237" s="1"/>
  <c r="L238" s="1"/>
  <c r="L239" s="1"/>
  <c r="L240" s="1"/>
  <c r="L241" s="1"/>
  <c r="L242" s="1"/>
  <c r="L243" s="1"/>
  <c r="L244" s="1"/>
  <c r="L245" s="1"/>
  <c r="L246" s="1"/>
  <c r="L247" s="1"/>
  <c r="L248" s="1"/>
  <c r="L249" s="1"/>
  <c r="L250" s="1"/>
  <c r="L251" s="1"/>
  <c r="L252" s="1"/>
  <c r="L253" s="1"/>
  <c r="L254" s="1"/>
  <c r="L255" s="1"/>
  <c r="L256" s="1"/>
  <c r="L257" s="1"/>
  <c r="L258" s="1"/>
  <c r="L259" s="1"/>
  <c r="L260" s="1"/>
  <c r="L261" s="1"/>
  <c r="L262" s="1"/>
  <c r="L263" s="1"/>
  <c r="L264" s="1"/>
  <c r="L265" s="1"/>
  <c r="L266" s="1"/>
  <c r="L267" s="1"/>
  <c r="L268" s="1"/>
  <c r="L269" s="1"/>
  <c r="L270" s="1"/>
  <c r="L271" s="1"/>
  <c r="L272" s="1"/>
  <c r="L273" s="1"/>
  <c r="L274" s="1"/>
  <c r="L275" s="1"/>
  <c r="L276" s="1"/>
  <c r="L277" s="1"/>
  <c r="L278" s="1"/>
  <c r="L279" s="1"/>
  <c r="L280" s="1"/>
  <c r="L281" s="1"/>
  <c r="H44"/>
  <c r="H45" s="1"/>
  <c r="H46" s="1"/>
  <c r="H47" s="1"/>
  <c r="H48" s="1"/>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G44"/>
  <c r="F11"/>
  <c r="L10"/>
  <c r="K44"/>
  <c r="K45" s="1"/>
  <c r="K46" s="1"/>
  <c r="K47" s="1"/>
  <c r="K48" s="1"/>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K78" s="1"/>
  <c r="K79" s="1"/>
  <c r="K80" s="1"/>
  <c r="K81" s="1"/>
  <c r="K82" s="1"/>
  <c r="K83" s="1"/>
  <c r="K84" s="1"/>
  <c r="K85" s="1"/>
  <c r="K86" s="1"/>
  <c r="K87" s="1"/>
  <c r="K88" s="1"/>
  <c r="K89" s="1"/>
  <c r="K90" s="1"/>
  <c r="K91" s="1"/>
  <c r="K92" s="1"/>
  <c r="K93" s="1"/>
  <c r="K94" s="1"/>
  <c r="K95" s="1"/>
  <c r="K96" s="1"/>
  <c r="K97" s="1"/>
  <c r="K98" s="1"/>
  <c r="K99" s="1"/>
  <c r="K100" s="1"/>
  <c r="K101" s="1"/>
  <c r="K102" s="1"/>
  <c r="K103" s="1"/>
  <c r="K104" s="1"/>
  <c r="K105" s="1"/>
  <c r="K106" s="1"/>
  <c r="K107" s="1"/>
  <c r="K108" s="1"/>
  <c r="K109" s="1"/>
  <c r="K110" s="1"/>
  <c r="K111" s="1"/>
  <c r="K112" s="1"/>
  <c r="K113" s="1"/>
  <c r="K114" s="1"/>
  <c r="K115" s="1"/>
  <c r="K116" s="1"/>
  <c r="K117" s="1"/>
  <c r="K118" s="1"/>
  <c r="K119" s="1"/>
  <c r="K120" s="1"/>
  <c r="K121" s="1"/>
  <c r="K122" s="1"/>
  <c r="K123" s="1"/>
  <c r="K124" s="1"/>
  <c r="K125" s="1"/>
  <c r="K126" s="1"/>
  <c r="K127" s="1"/>
  <c r="K128" s="1"/>
  <c r="K129" s="1"/>
  <c r="K130" s="1"/>
  <c r="K131" s="1"/>
  <c r="K132" s="1"/>
  <c r="K133" s="1"/>
  <c r="K134" s="1"/>
  <c r="K135" s="1"/>
  <c r="K136" s="1"/>
  <c r="K137" s="1"/>
  <c r="K138" s="1"/>
  <c r="K139" s="1"/>
  <c r="K140" s="1"/>
  <c r="K141" s="1"/>
  <c r="K142" s="1"/>
  <c r="K143" s="1"/>
  <c r="K144" s="1"/>
  <c r="K145" s="1"/>
  <c r="K146" s="1"/>
  <c r="K147" s="1"/>
  <c r="K148" s="1"/>
  <c r="K149" s="1"/>
  <c r="K150" s="1"/>
  <c r="K151" s="1"/>
  <c r="K152" s="1"/>
  <c r="K153" s="1"/>
  <c r="K154" s="1"/>
  <c r="K155" s="1"/>
  <c r="K156" s="1"/>
  <c r="K157" s="1"/>
  <c r="K158" s="1"/>
  <c r="K159" s="1"/>
  <c r="K160" s="1"/>
  <c r="K161" s="1"/>
  <c r="K162" s="1"/>
  <c r="K163" s="1"/>
  <c r="K164" s="1"/>
  <c r="K165" s="1"/>
  <c r="K166" s="1"/>
  <c r="K167" s="1"/>
  <c r="K168" s="1"/>
  <c r="K169" s="1"/>
  <c r="K170" s="1"/>
  <c r="K171" s="1"/>
  <c r="K172" s="1"/>
  <c r="K173" s="1"/>
  <c r="K174" s="1"/>
  <c r="K175" s="1"/>
  <c r="K176" s="1"/>
  <c r="K177" s="1"/>
  <c r="K178" s="1"/>
  <c r="K179" s="1"/>
  <c r="K180" s="1"/>
  <c r="K181" s="1"/>
  <c r="K182" s="1"/>
  <c r="K183" s="1"/>
  <c r="K184" s="1"/>
  <c r="K185" s="1"/>
  <c r="K186" s="1"/>
  <c r="K187" s="1"/>
  <c r="K188" s="1"/>
  <c r="K189" s="1"/>
  <c r="K190" s="1"/>
  <c r="K191" s="1"/>
  <c r="K192" s="1"/>
  <c r="K193" s="1"/>
  <c r="K194" s="1"/>
  <c r="K195" s="1"/>
  <c r="K196" s="1"/>
  <c r="K197" s="1"/>
  <c r="K198" s="1"/>
  <c r="K199" s="1"/>
  <c r="K200" s="1"/>
  <c r="K201" s="1"/>
  <c r="K202" s="1"/>
  <c r="K203" s="1"/>
  <c r="K204" s="1"/>
  <c r="K205" s="1"/>
  <c r="K206" s="1"/>
  <c r="K207" s="1"/>
  <c r="K208" s="1"/>
  <c r="K209" s="1"/>
  <c r="K210" s="1"/>
  <c r="K211" s="1"/>
  <c r="K212" s="1"/>
  <c r="K213" s="1"/>
  <c r="K214" s="1"/>
  <c r="K215" s="1"/>
  <c r="K216" s="1"/>
  <c r="K217" s="1"/>
  <c r="K218" s="1"/>
  <c r="K219" s="1"/>
  <c r="K220" s="1"/>
  <c r="K221" s="1"/>
  <c r="K222" s="1"/>
  <c r="K223" s="1"/>
  <c r="K224" s="1"/>
  <c r="K225" s="1"/>
  <c r="K226" s="1"/>
  <c r="K227" s="1"/>
  <c r="K228" s="1"/>
  <c r="K229" s="1"/>
  <c r="K230" s="1"/>
  <c r="K231" s="1"/>
  <c r="K232" s="1"/>
  <c r="K233" s="1"/>
  <c r="K234" s="1"/>
  <c r="K235" s="1"/>
  <c r="K236" s="1"/>
  <c r="K237" s="1"/>
  <c r="K238" s="1"/>
  <c r="K239" s="1"/>
  <c r="K240" s="1"/>
  <c r="K241" s="1"/>
  <c r="K242" s="1"/>
  <c r="K243" s="1"/>
  <c r="K244" s="1"/>
  <c r="K245" s="1"/>
  <c r="K246" s="1"/>
  <c r="K247" s="1"/>
  <c r="K248" s="1"/>
  <c r="K249" s="1"/>
  <c r="K250" s="1"/>
  <c r="K251" s="1"/>
  <c r="K252" s="1"/>
  <c r="K253" s="1"/>
  <c r="K254" s="1"/>
  <c r="K255" s="1"/>
  <c r="K256" s="1"/>
  <c r="K257" s="1"/>
  <c r="K258" s="1"/>
  <c r="K259" s="1"/>
  <c r="K260" s="1"/>
  <c r="K261" s="1"/>
  <c r="K262" s="1"/>
  <c r="K263" s="1"/>
  <c r="K264" s="1"/>
  <c r="K265" s="1"/>
  <c r="K266" s="1"/>
  <c r="K267" s="1"/>
  <c r="K268" s="1"/>
  <c r="K269" s="1"/>
  <c r="K270" s="1"/>
  <c r="K271" s="1"/>
  <c r="K272" s="1"/>
  <c r="K273" s="1"/>
  <c r="K274" s="1"/>
  <c r="K275" s="1"/>
  <c r="K276" s="1"/>
  <c r="K277" s="1"/>
  <c r="K278" s="1"/>
  <c r="K279" s="1"/>
  <c r="K280" s="1"/>
  <c r="K281" s="1"/>
  <c r="J11"/>
  <c r="J12" s="1"/>
  <c r="J13" s="1"/>
  <c r="J14" s="1"/>
  <c r="J15" s="1"/>
  <c r="J16" s="1"/>
  <c r="J17" s="1"/>
  <c r="J18" s="1"/>
  <c r="J19" s="1"/>
  <c r="J20" s="1"/>
  <c r="J21" s="1"/>
  <c r="J22" s="1"/>
  <c r="J23" s="1"/>
  <c r="J24" s="1"/>
  <c r="J25" s="1"/>
  <c r="J26" s="1"/>
  <c r="J27" s="1"/>
  <c r="J28" s="1"/>
  <c r="J29" s="1"/>
  <c r="J30" s="1"/>
  <c r="J31" s="1"/>
  <c r="P47"/>
  <c r="I44"/>
  <c r="I45" s="1"/>
  <c r="I46" s="1"/>
  <c r="I47" s="1"/>
  <c r="I48" s="1"/>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I78" s="1"/>
  <c r="I79" s="1"/>
  <c r="I80" s="1"/>
  <c r="I81" s="1"/>
  <c r="I82" s="1"/>
  <c r="I83" s="1"/>
  <c r="I84" s="1"/>
  <c r="I85" s="1"/>
  <c r="I86" s="1"/>
  <c r="I87" s="1"/>
  <c r="I88" s="1"/>
  <c r="I89" s="1"/>
  <c r="I90" s="1"/>
  <c r="I91" s="1"/>
  <c r="I92" s="1"/>
  <c r="I93" s="1"/>
  <c r="I94" s="1"/>
  <c r="I95" s="1"/>
  <c r="I96" s="1"/>
  <c r="I97" s="1"/>
  <c r="I98" s="1"/>
  <c r="I99" s="1"/>
  <c r="I100" s="1"/>
  <c r="I101" s="1"/>
  <c r="I102" s="1"/>
  <c r="I103" s="1"/>
  <c r="I104" s="1"/>
  <c r="I105" s="1"/>
  <c r="I106" s="1"/>
  <c r="I107" s="1"/>
  <c r="I108" s="1"/>
  <c r="I109" s="1"/>
  <c r="I110" s="1"/>
  <c r="I111" s="1"/>
  <c r="I112" s="1"/>
  <c r="I113" s="1"/>
  <c r="I114" s="1"/>
  <c r="I115" s="1"/>
  <c r="I116" s="1"/>
  <c r="I117" s="1"/>
  <c r="I118" s="1"/>
  <c r="I119" s="1"/>
  <c r="I120" s="1"/>
  <c r="I121" s="1"/>
  <c r="I122" s="1"/>
  <c r="I123" s="1"/>
  <c r="I124" s="1"/>
  <c r="I125" s="1"/>
  <c r="I126" s="1"/>
  <c r="I127" s="1"/>
  <c r="I128" s="1"/>
  <c r="I129" s="1"/>
  <c r="I130" s="1"/>
  <c r="I131" s="1"/>
  <c r="I132" s="1"/>
  <c r="I133" s="1"/>
  <c r="I134" s="1"/>
  <c r="I135" s="1"/>
  <c r="I136" s="1"/>
  <c r="I137" s="1"/>
  <c r="I138" s="1"/>
  <c r="I139" s="1"/>
  <c r="I140" s="1"/>
  <c r="I141" s="1"/>
  <c r="I142" s="1"/>
  <c r="I143" s="1"/>
  <c r="I144" s="1"/>
  <c r="I145" s="1"/>
  <c r="I146" s="1"/>
  <c r="I147" s="1"/>
  <c r="I148" s="1"/>
  <c r="I149" s="1"/>
  <c r="I150" s="1"/>
  <c r="I151" s="1"/>
  <c r="I152" s="1"/>
  <c r="I153" s="1"/>
  <c r="I154" s="1"/>
  <c r="I155" s="1"/>
  <c r="I156" s="1"/>
  <c r="I157" s="1"/>
  <c r="I158" s="1"/>
  <c r="I159" s="1"/>
  <c r="I160" s="1"/>
  <c r="I161" s="1"/>
  <c r="I162" s="1"/>
  <c r="I163" s="1"/>
  <c r="I164" s="1"/>
  <c r="I165" s="1"/>
  <c r="I166" s="1"/>
  <c r="I167" s="1"/>
  <c r="I168" s="1"/>
  <c r="I169" s="1"/>
  <c r="I170" s="1"/>
  <c r="I171" s="1"/>
  <c r="I172" s="1"/>
  <c r="I173" s="1"/>
  <c r="I174" s="1"/>
  <c r="I175" s="1"/>
  <c r="I176" s="1"/>
  <c r="I177" s="1"/>
  <c r="I178" s="1"/>
  <c r="I179" s="1"/>
  <c r="I180" s="1"/>
  <c r="I181" s="1"/>
  <c r="I182" s="1"/>
  <c r="I183" s="1"/>
  <c r="I184" s="1"/>
  <c r="I185" s="1"/>
  <c r="I186" s="1"/>
  <c r="I187" s="1"/>
  <c r="I188" s="1"/>
  <c r="I189" s="1"/>
  <c r="I190" s="1"/>
  <c r="I191" s="1"/>
  <c r="I192" s="1"/>
  <c r="I193" s="1"/>
  <c r="I194" s="1"/>
  <c r="I195" s="1"/>
  <c r="I196" s="1"/>
  <c r="I197" s="1"/>
  <c r="I198" s="1"/>
  <c r="I199" s="1"/>
  <c r="I200" s="1"/>
  <c r="I201" s="1"/>
  <c r="I202" s="1"/>
  <c r="I203" s="1"/>
  <c r="I204" s="1"/>
  <c r="I205" s="1"/>
  <c r="I206" s="1"/>
  <c r="I207" s="1"/>
  <c r="I208" s="1"/>
  <c r="I209" s="1"/>
  <c r="I210" s="1"/>
  <c r="I211" s="1"/>
  <c r="I212" s="1"/>
  <c r="I213" s="1"/>
  <c r="I214" s="1"/>
  <c r="I215" s="1"/>
  <c r="I216" s="1"/>
  <c r="I217" s="1"/>
  <c r="I218" s="1"/>
  <c r="I219" s="1"/>
  <c r="I220" s="1"/>
  <c r="I221" s="1"/>
  <c r="I222" s="1"/>
  <c r="I223" s="1"/>
  <c r="I224" s="1"/>
  <c r="I225" s="1"/>
  <c r="I226" s="1"/>
  <c r="I227" s="1"/>
  <c r="I228" s="1"/>
  <c r="I229" s="1"/>
  <c r="I230" s="1"/>
  <c r="I231" s="1"/>
  <c r="I232" s="1"/>
  <c r="I233" s="1"/>
  <c r="I234" s="1"/>
  <c r="I235" s="1"/>
  <c r="I236" s="1"/>
  <c r="I237" s="1"/>
  <c r="I238" s="1"/>
  <c r="I239" s="1"/>
  <c r="I240" s="1"/>
  <c r="I241" s="1"/>
  <c r="I242" s="1"/>
  <c r="I243" s="1"/>
  <c r="I244" s="1"/>
  <c r="I245" s="1"/>
  <c r="I246" s="1"/>
  <c r="I247" s="1"/>
  <c r="I248" s="1"/>
  <c r="I249" s="1"/>
  <c r="I250" s="1"/>
  <c r="I251" s="1"/>
  <c r="I252" s="1"/>
  <c r="I253" s="1"/>
  <c r="I254" s="1"/>
  <c r="I255" s="1"/>
  <c r="I256" s="1"/>
  <c r="I257" s="1"/>
  <c r="I258" s="1"/>
  <c r="I259" s="1"/>
  <c r="I260" s="1"/>
  <c r="I261" s="1"/>
  <c r="I262" s="1"/>
  <c r="I263" s="1"/>
  <c r="I264" s="1"/>
  <c r="I265" s="1"/>
  <c r="I266" s="1"/>
  <c r="I267" s="1"/>
  <c r="I268" s="1"/>
  <c r="I269" s="1"/>
  <c r="I270" s="1"/>
  <c r="I271" s="1"/>
  <c r="I272" s="1"/>
  <c r="I273" s="1"/>
  <c r="I274" s="1"/>
  <c r="I275" s="1"/>
  <c r="I276" s="1"/>
  <c r="I277" s="1"/>
  <c r="I278" s="1"/>
  <c r="I279" s="1"/>
  <c r="I280" s="1"/>
  <c r="I281" s="1"/>
  <c r="P45"/>
  <c r="H11" i="31"/>
  <c r="H12" s="1"/>
  <c r="H13" s="1"/>
  <c r="H14" s="1"/>
  <c r="H15" s="1"/>
  <c r="H16" s="1"/>
  <c r="H17" s="1"/>
  <c r="H18" s="1"/>
  <c r="H19" s="1"/>
  <c r="H20" s="1"/>
  <c r="H21" s="1"/>
  <c r="H22" s="1"/>
  <c r="H23" s="1"/>
  <c r="H24" s="1"/>
  <c r="H25" s="1"/>
  <c r="H26" s="1"/>
  <c r="H27" s="1"/>
  <c r="H28" s="1"/>
  <c r="H29" s="1"/>
  <c r="H30" s="1"/>
  <c r="H31" s="1"/>
  <c r="F11"/>
  <c r="F12" s="1"/>
  <c r="F13" s="1"/>
  <c r="F14" s="1"/>
  <c r="F15" s="1"/>
  <c r="F16" s="1"/>
  <c r="F17" s="1"/>
  <c r="F18" s="1"/>
  <c r="F19" s="1"/>
  <c r="F20" s="1"/>
  <c r="F21" s="1"/>
  <c r="F22" s="1"/>
  <c r="F23" s="1"/>
  <c r="F24" s="1"/>
  <c r="F25" s="1"/>
  <c r="F26" s="1"/>
  <c r="F27" s="1"/>
  <c r="F28" s="1"/>
  <c r="F29" s="1"/>
  <c r="F30" s="1"/>
  <c r="F31" s="1"/>
  <c r="G44"/>
  <c r="P45"/>
  <c r="B7" i="41"/>
  <c r="P44" i="31"/>
  <c r="F47"/>
  <c r="F48" s="1"/>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78" s="1"/>
  <c r="F79" s="1"/>
  <c r="F80" s="1"/>
  <c r="F81" s="1"/>
  <c r="F82" s="1"/>
  <c r="F83" s="1"/>
  <c r="F84" s="1"/>
  <c r="F85" s="1"/>
  <c r="F86" s="1"/>
  <c r="F87" s="1"/>
  <c r="F88" s="1"/>
  <c r="F89" s="1"/>
  <c r="F90" s="1"/>
  <c r="F91" s="1"/>
  <c r="F92" s="1"/>
  <c r="F93" s="1"/>
  <c r="F94" s="1"/>
  <c r="F95" s="1"/>
  <c r="F96" s="1"/>
  <c r="F97" s="1"/>
  <c r="F98" s="1"/>
  <c r="F99" s="1"/>
  <c r="F100" s="1"/>
  <c r="F101" s="1"/>
  <c r="F102" s="1"/>
  <c r="F103" s="1"/>
  <c r="F104" s="1"/>
  <c r="F105" s="1"/>
  <c r="F106" s="1"/>
  <c r="F107" s="1"/>
  <c r="F108" s="1"/>
  <c r="F109" s="1"/>
  <c r="F110" s="1"/>
  <c r="F111" s="1"/>
  <c r="F112" s="1"/>
  <c r="F113" s="1"/>
  <c r="F114" s="1"/>
  <c r="F115" s="1"/>
  <c r="F116" s="1"/>
  <c r="F117" s="1"/>
  <c r="F118" s="1"/>
  <c r="F119" s="1"/>
  <c r="F120" s="1"/>
  <c r="F121" s="1"/>
  <c r="F122" s="1"/>
  <c r="F123" s="1"/>
  <c r="F124" s="1"/>
  <c r="F125" s="1"/>
  <c r="F126" s="1"/>
  <c r="F127" s="1"/>
  <c r="F128" s="1"/>
  <c r="F129" s="1"/>
  <c r="F130" s="1"/>
  <c r="F131" s="1"/>
  <c r="F132" s="1"/>
  <c r="F133" s="1"/>
  <c r="F134" s="1"/>
  <c r="F135" s="1"/>
  <c r="H48"/>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H78" s="1"/>
  <c r="H79" s="1"/>
  <c r="H80" s="1"/>
  <c r="H81" s="1"/>
  <c r="H82" s="1"/>
  <c r="H83" s="1"/>
  <c r="H84" s="1"/>
  <c r="H85" s="1"/>
  <c r="H86" s="1"/>
  <c r="H87" s="1"/>
  <c r="H88" s="1"/>
  <c r="H89" s="1"/>
  <c r="H90" s="1"/>
  <c r="H91" s="1"/>
  <c r="H92" s="1"/>
  <c r="H93" s="1"/>
  <c r="H94" s="1"/>
  <c r="H95" s="1"/>
  <c r="H96" s="1"/>
  <c r="H97" s="1"/>
  <c r="H98" s="1"/>
  <c r="H99" s="1"/>
  <c r="H100" s="1"/>
  <c r="H101" s="1"/>
  <c r="H102" s="1"/>
  <c r="H103" s="1"/>
  <c r="H104" s="1"/>
  <c r="H105" s="1"/>
  <c r="H106" s="1"/>
  <c r="H107" s="1"/>
  <c r="H108" s="1"/>
  <c r="H109" s="1"/>
  <c r="H110" s="1"/>
  <c r="H111" s="1"/>
  <c r="H112" s="1"/>
  <c r="H113" s="1"/>
  <c r="H114" s="1"/>
  <c r="H115" s="1"/>
  <c r="H116" s="1"/>
  <c r="H117" s="1"/>
  <c r="H118" s="1"/>
  <c r="H119" s="1"/>
  <c r="H120" s="1"/>
  <c r="H121" s="1"/>
  <c r="H122" s="1"/>
  <c r="H123" s="1"/>
  <c r="H124" s="1"/>
  <c r="H125" s="1"/>
  <c r="H126" s="1"/>
  <c r="H127" s="1"/>
  <c r="H128" s="1"/>
  <c r="H129" s="1"/>
  <c r="H130" s="1"/>
  <c r="H131" s="1"/>
  <c r="H132" s="1"/>
  <c r="H133" s="1"/>
  <c r="H134" s="1"/>
  <c r="H135" s="1"/>
  <c r="H136" s="1"/>
  <c r="H137" s="1"/>
  <c r="H138" s="1"/>
  <c r="H139" s="1"/>
  <c r="H140" s="1"/>
  <c r="H141" s="1"/>
  <c r="H142" s="1"/>
  <c r="H143" s="1"/>
  <c r="H144" s="1"/>
  <c r="H145" s="1"/>
  <c r="H146" s="1"/>
  <c r="H147" s="1"/>
  <c r="H148" s="1"/>
  <c r="H149" s="1"/>
  <c r="H150" s="1"/>
  <c r="H151" s="1"/>
  <c r="H152" s="1"/>
  <c r="H153" s="1"/>
  <c r="H154" s="1"/>
  <c r="H155" s="1"/>
  <c r="H156" s="1"/>
  <c r="H157" s="1"/>
  <c r="H158" s="1"/>
  <c r="H159" s="1"/>
  <c r="H160" s="1"/>
  <c r="H161" s="1"/>
  <c r="H162" s="1"/>
  <c r="H163" s="1"/>
  <c r="H164" s="1"/>
  <c r="H165" s="1"/>
  <c r="H166" s="1"/>
  <c r="H167" s="1"/>
  <c r="H168" s="1"/>
  <c r="H169" s="1"/>
  <c r="H170" s="1"/>
  <c r="H171" s="1"/>
  <c r="H172" s="1"/>
  <c r="H173" s="1"/>
  <c r="H174" s="1"/>
  <c r="H175" s="1"/>
  <c r="H176" s="1"/>
  <c r="H177" s="1"/>
  <c r="H178" s="1"/>
  <c r="H179" s="1"/>
  <c r="H180" s="1"/>
  <c r="H181" s="1"/>
  <c r="H182" s="1"/>
  <c r="H183" s="1"/>
  <c r="H184" s="1"/>
  <c r="H185" s="1"/>
  <c r="H186" s="1"/>
  <c r="H187" s="1"/>
  <c r="H188" s="1"/>
  <c r="H189" s="1"/>
  <c r="H190" s="1"/>
  <c r="H191" s="1"/>
  <c r="H192" s="1"/>
  <c r="H193" s="1"/>
  <c r="H194" s="1"/>
  <c r="H195" s="1"/>
  <c r="H196" s="1"/>
  <c r="H197" s="1"/>
  <c r="H198" s="1"/>
  <c r="H199" s="1"/>
  <c r="H200" s="1"/>
  <c r="H201" s="1"/>
  <c r="H202" s="1"/>
  <c r="H203" s="1"/>
  <c r="H204" s="1"/>
  <c r="H205" s="1"/>
  <c r="H206" s="1"/>
  <c r="H207" s="1"/>
  <c r="H208" s="1"/>
  <c r="H209" s="1"/>
  <c r="H210" s="1"/>
  <c r="H211" s="1"/>
  <c r="H212" s="1"/>
  <c r="H213" s="1"/>
  <c r="H214" s="1"/>
  <c r="H215" s="1"/>
  <c r="H216" s="1"/>
  <c r="H217" s="1"/>
  <c r="H218" s="1"/>
  <c r="H219" s="1"/>
  <c r="H220" s="1"/>
  <c r="H221" s="1"/>
  <c r="H222" s="1"/>
  <c r="H223" s="1"/>
  <c r="H224" s="1"/>
  <c r="H225" s="1"/>
  <c r="H226" s="1"/>
  <c r="H227" s="1"/>
  <c r="H228" s="1"/>
  <c r="H229" s="1"/>
  <c r="H230" s="1"/>
  <c r="H231" s="1"/>
  <c r="H232" s="1"/>
  <c r="H233" s="1"/>
  <c r="H234" s="1"/>
  <c r="H235" s="1"/>
  <c r="H236" s="1"/>
  <c r="H237" s="1"/>
  <c r="H238" s="1"/>
  <c r="H239" s="1"/>
  <c r="H240" s="1"/>
  <c r="H241" s="1"/>
  <c r="H242" s="1"/>
  <c r="H243" s="1"/>
  <c r="H244" s="1"/>
  <c r="H245" s="1"/>
  <c r="H246" s="1"/>
  <c r="H247" s="1"/>
  <c r="H248" s="1"/>
  <c r="H249" s="1"/>
  <c r="H250" s="1"/>
  <c r="H251" s="1"/>
  <c r="H252" s="1"/>
  <c r="H253" s="1"/>
  <c r="H254" s="1"/>
  <c r="H255" s="1"/>
  <c r="H256" s="1"/>
  <c r="H257" s="1"/>
  <c r="H258" s="1"/>
  <c r="H259" s="1"/>
  <c r="H260" s="1"/>
  <c r="H261" s="1"/>
  <c r="H262" s="1"/>
  <c r="H263" s="1"/>
  <c r="H264" s="1"/>
  <c r="H265" s="1"/>
  <c r="H266" s="1"/>
  <c r="H267" s="1"/>
  <c r="H268" s="1"/>
  <c r="H269" s="1"/>
  <c r="H270" s="1"/>
  <c r="H271" s="1"/>
  <c r="H272" s="1"/>
  <c r="H273" s="1"/>
  <c r="H274" s="1"/>
  <c r="H275" s="1"/>
  <c r="H276" s="1"/>
  <c r="H277" s="1"/>
  <c r="H278" s="1"/>
  <c r="H279" s="1"/>
  <c r="H280" s="1"/>
  <c r="H281" s="1"/>
  <c r="Y9" i="20" l="1"/>
  <c r="Z33" i="21"/>
  <c r="W33"/>
  <c r="X35" i="23"/>
  <c r="X33" i="22"/>
  <c r="D35" i="12"/>
  <c r="X33" i="21"/>
  <c r="X36" i="23"/>
  <c r="AA8" i="12"/>
  <c r="AF8" s="1"/>
  <c r="X33" i="17"/>
  <c r="L34" i="27"/>
  <c r="L35" s="1"/>
  <c r="L36" s="1"/>
  <c r="L37" s="1"/>
  <c r="L38" s="1"/>
  <c r="L39" s="1"/>
  <c r="L40" s="1"/>
  <c r="L41" s="1"/>
  <c r="L42" s="1"/>
  <c r="L43" s="1"/>
  <c r="L44" s="1"/>
  <c r="L45" s="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Y33"/>
  <c r="Y32" i="17"/>
  <c r="Y33" i="22"/>
  <c r="W32" i="18"/>
  <c r="W37"/>
  <c r="W42"/>
  <c r="W35"/>
  <c r="W33" i="12"/>
  <c r="V35"/>
  <c r="W34"/>
  <c r="Y12" i="26"/>
  <c r="W33" i="18"/>
  <c r="W40"/>
  <c r="W34"/>
  <c r="V44"/>
  <c r="W44" s="1"/>
  <c r="Y9" i="12"/>
  <c r="AA9" s="1"/>
  <c r="W32" i="17"/>
  <c r="W9"/>
  <c r="W10"/>
  <c r="AB33" i="21"/>
  <c r="AA8" i="17"/>
  <c r="AF98" i="12" s="1"/>
  <c r="W39" i="18"/>
  <c r="W36"/>
  <c r="X34" i="12"/>
  <c r="D36"/>
  <c r="Z35"/>
  <c r="N37"/>
  <c r="Z11"/>
  <c r="D12"/>
  <c r="R36"/>
  <c r="X35"/>
  <c r="L36"/>
  <c r="Z34" i="21"/>
  <c r="W10"/>
  <c r="Y10" i="17"/>
  <c r="W10" i="22"/>
  <c r="Y11" i="26"/>
  <c r="W9" i="23"/>
  <c r="Z9" i="17"/>
  <c r="Y9" i="26"/>
  <c r="Z32" i="17"/>
  <c r="X33" i="27"/>
  <c r="W9" i="22"/>
  <c r="X32" i="18"/>
  <c r="Y32"/>
  <c r="Z35"/>
  <c r="X32" i="27"/>
  <c r="Z35" i="19"/>
  <c r="N10" i="12"/>
  <c r="W9"/>
  <c r="U34" i="18"/>
  <c r="X33"/>
  <c r="M33" i="12"/>
  <c r="Y32"/>
  <c r="AA32" s="1"/>
  <c r="Y10"/>
  <c r="I11"/>
  <c r="I45"/>
  <c r="X11"/>
  <c r="R12"/>
  <c r="W9" i="21"/>
  <c r="Y10" i="22"/>
  <c r="Y9" i="18"/>
  <c r="Z9" i="19"/>
  <c r="Y10" i="21"/>
  <c r="Y10" i="26"/>
  <c r="Y9" i="23"/>
  <c r="M34" i="21"/>
  <c r="X32" i="17"/>
  <c r="Z33" i="22"/>
  <c r="X12"/>
  <c r="X9" i="21"/>
  <c r="AA8" i="23"/>
  <c r="AA8" i="26"/>
  <c r="AC8" s="1"/>
  <c r="AA8" i="27"/>
  <c r="Z32" i="18"/>
  <c r="AA8" i="21"/>
  <c r="AC8" s="1"/>
  <c r="Z9" i="26"/>
  <c r="Z34" i="18"/>
  <c r="W33" i="19"/>
  <c r="S35"/>
  <c r="W34"/>
  <c r="R36" i="18"/>
  <c r="V45"/>
  <c r="Z32" i="27"/>
  <c r="Z33" i="19"/>
  <c r="G35" i="20"/>
  <c r="Z34"/>
  <c r="N36" i="23"/>
  <c r="W35"/>
  <c r="Z34" i="19"/>
  <c r="W32"/>
  <c r="Z32"/>
  <c r="X32"/>
  <c r="Z33" i="18"/>
  <c r="L35" i="20"/>
  <c r="Y34"/>
  <c r="F37" i="19"/>
  <c r="Z36"/>
  <c r="X33"/>
  <c r="R34"/>
  <c r="D37" i="18"/>
  <c r="Z36"/>
  <c r="D34" i="26"/>
  <c r="Z33"/>
  <c r="N34" i="22"/>
  <c r="W33"/>
  <c r="D82" i="19"/>
  <c r="D13" i="26"/>
  <c r="N83" i="18"/>
  <c r="V88" i="20"/>
  <c r="D39" i="23"/>
  <c r="Z9" i="22"/>
  <c r="Y13" i="26"/>
  <c r="I34" i="18"/>
  <c r="Y33"/>
  <c r="S35" i="20"/>
  <c r="W34"/>
  <c r="T85" i="19"/>
  <c r="E36" i="23"/>
  <c r="Y35"/>
  <c r="Z35"/>
  <c r="X34" i="20"/>
  <c r="U35"/>
  <c r="Y9" i="22"/>
  <c r="Y9" i="27"/>
  <c r="M10"/>
  <c r="L34" i="26"/>
  <c r="Y33"/>
  <c r="D34" i="27"/>
  <c r="Z33"/>
  <c r="I85" i="19"/>
  <c r="G82" i="18"/>
  <c r="Y9" i="21"/>
  <c r="Z10" i="26"/>
  <c r="G11"/>
  <c r="V33" i="27"/>
  <c r="W32"/>
  <c r="J84" i="20"/>
  <c r="M33" i="19"/>
  <c r="Y32"/>
  <c r="AC33" i="21"/>
  <c r="Z11" i="17"/>
  <c r="Z11" i="22"/>
  <c r="AA8" i="20"/>
  <c r="AF30" i="12" s="1"/>
  <c r="W11" i="21"/>
  <c r="Y9" i="17"/>
  <c r="Z9" i="21"/>
  <c r="Y32" i="27"/>
  <c r="L13" i="31"/>
  <c r="X12" s="1"/>
  <c r="Z12" s="1"/>
  <c r="N10"/>
  <c r="K15"/>
  <c r="L14"/>
  <c r="Y33" i="17"/>
  <c r="I34"/>
  <c r="X10" i="21"/>
  <c r="R11"/>
  <c r="I36"/>
  <c r="I35" i="22"/>
  <c r="Y34"/>
  <c r="X13"/>
  <c r="R14"/>
  <c r="I11" i="18"/>
  <c r="Y10"/>
  <c r="X9"/>
  <c r="R10"/>
  <c r="Z10" i="19"/>
  <c r="D11"/>
  <c r="L11" i="20"/>
  <c r="Y10"/>
  <c r="W12" i="21"/>
  <c r="N13"/>
  <c r="Z13"/>
  <c r="D14"/>
  <c r="W10" i="23"/>
  <c r="V11"/>
  <c r="X9" i="26"/>
  <c r="R10"/>
  <c r="Y15"/>
  <c r="I16"/>
  <c r="X9" i="27"/>
  <c r="R10"/>
  <c r="AF144" i="12"/>
  <c r="AC8" i="22"/>
  <c r="X34" i="17"/>
  <c r="U35"/>
  <c r="X34" i="22"/>
  <c r="U35"/>
  <c r="I142" i="23"/>
  <c r="D143" i="20"/>
  <c r="F94" i="23"/>
  <c r="X37"/>
  <c r="R38"/>
  <c r="G140" i="19"/>
  <c r="S40" i="23"/>
  <c r="Z10" i="21"/>
  <c r="Z10" i="22"/>
  <c r="AA10" s="1"/>
  <c r="Y11" i="17"/>
  <c r="AA8" i="18"/>
  <c r="W11" i="17"/>
  <c r="W11" i="22"/>
  <c r="X10" i="17"/>
  <c r="R11"/>
  <c r="I13" i="20"/>
  <c r="Z12" i="22"/>
  <c r="D13"/>
  <c r="D10" i="18"/>
  <c r="Z9"/>
  <c r="Z9" i="20"/>
  <c r="D10"/>
  <c r="N10" i="18"/>
  <c r="W9"/>
  <c r="I13" i="17"/>
  <c r="Y12"/>
  <c r="W9" i="20"/>
  <c r="N10"/>
  <c r="AF168" i="12"/>
  <c r="AC8" i="23"/>
  <c r="Z9"/>
  <c r="D10"/>
  <c r="B34" i="26"/>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I35" i="27"/>
  <c r="Y34"/>
  <c r="L140" i="19"/>
  <c r="S140" i="18"/>
  <c r="N140" i="19"/>
  <c r="Z11" i="21"/>
  <c r="AA8" i="19"/>
  <c r="Z12" i="21"/>
  <c r="Y14" i="26"/>
  <c r="N34" i="17"/>
  <c r="W33"/>
  <c r="AC33" s="1"/>
  <c r="D34"/>
  <c r="Z33"/>
  <c r="X34" i="21"/>
  <c r="R35"/>
  <c r="D36"/>
  <c r="Z35"/>
  <c r="D35" i="22"/>
  <c r="Z34"/>
  <c r="N35" i="21"/>
  <c r="W34"/>
  <c r="I10" i="19"/>
  <c r="Y9"/>
  <c r="W9"/>
  <c r="N10"/>
  <c r="R10"/>
  <c r="X9"/>
  <c r="Z13" i="17"/>
  <c r="D14"/>
  <c r="AF192" i="12"/>
  <c r="I13" i="23"/>
  <c r="I36" i="26"/>
  <c r="N14" i="23"/>
  <c r="X9"/>
  <c r="R10"/>
  <c r="N10" i="26"/>
  <c r="W9"/>
  <c r="X34" i="27"/>
  <c r="S35"/>
  <c r="R37"/>
  <c r="K141" i="20"/>
  <c r="H41" i="23"/>
  <c r="B40"/>
  <c r="Y11" i="21"/>
  <c r="X11" i="22"/>
  <c r="R37" i="17"/>
  <c r="Y11" i="22"/>
  <c r="L12"/>
  <c r="R10" i="20"/>
  <c r="X9"/>
  <c r="I13" i="21"/>
  <c r="Y12"/>
  <c r="W12" i="17"/>
  <c r="N13"/>
  <c r="N13" i="22"/>
  <c r="W12"/>
  <c r="Y10" i="23"/>
  <c r="L11"/>
  <c r="R34" i="26"/>
  <c r="X33"/>
  <c r="D10" i="27"/>
  <c r="Z9"/>
  <c r="AF216" i="12"/>
  <c r="AC8" i="27"/>
  <c r="W9"/>
  <c r="N10"/>
  <c r="AC8" i="17"/>
  <c r="N34" i="26"/>
  <c r="W33"/>
  <c r="N35" i="27"/>
  <c r="R142" i="20"/>
  <c r="I143"/>
  <c r="K49" i="23"/>
  <c r="AA33" i="21"/>
  <c r="Z10" i="17"/>
  <c r="Z12"/>
  <c r="N10" i="36"/>
  <c r="X97" i="31"/>
  <c r="Z97" s="1"/>
  <c r="N10" i="37"/>
  <c r="X121" i="31"/>
  <c r="Z121" s="1"/>
  <c r="N10" i="38"/>
  <c r="X145" i="31"/>
  <c r="Z145" s="1"/>
  <c r="N10" i="39"/>
  <c r="X169" i="31"/>
  <c r="Z169" s="1"/>
  <c r="N10" i="40"/>
  <c r="X193" i="31"/>
  <c r="Z193" s="1"/>
  <c r="N10" i="33"/>
  <c r="X31" i="31"/>
  <c r="N10" i="34"/>
  <c r="X53" i="31"/>
  <c r="Z53" s="1"/>
  <c r="N10" i="35"/>
  <c r="X75" i="31"/>
  <c r="Z75" s="1"/>
  <c r="G45" i="40"/>
  <c r="M44"/>
  <c r="F12"/>
  <c r="L11"/>
  <c r="P47"/>
  <c r="G45" i="39"/>
  <c r="M44"/>
  <c r="F12"/>
  <c r="L11"/>
  <c r="P47"/>
  <c r="G45" i="38"/>
  <c r="M44"/>
  <c r="F12"/>
  <c r="L11"/>
  <c r="P47"/>
  <c r="G45" i="37"/>
  <c r="M44"/>
  <c r="F12"/>
  <c r="L11"/>
  <c r="P47"/>
  <c r="G45" i="36"/>
  <c r="M44"/>
  <c r="L11"/>
  <c r="F12"/>
  <c r="P47"/>
  <c r="F12" i="35"/>
  <c r="L11"/>
  <c r="M44"/>
  <c r="G45"/>
  <c r="P47"/>
  <c r="F12" i="34"/>
  <c r="L11"/>
  <c r="G45"/>
  <c r="M44"/>
  <c r="P47"/>
  <c r="M44" i="33"/>
  <c r="G45"/>
  <c r="P48"/>
  <c r="L11"/>
  <c r="F12"/>
  <c r="L12" i="31"/>
  <c r="L11"/>
  <c r="G45"/>
  <c r="M44"/>
  <c r="B8" i="41"/>
  <c r="P46" i="31"/>
  <c r="F136"/>
  <c r="Q44" l="1"/>
  <c r="D5" i="41"/>
  <c r="AA9" i="20"/>
  <c r="AB33" i="22"/>
  <c r="AC8" i="12"/>
  <c r="AA32" i="18"/>
  <c r="AA32" i="17"/>
  <c r="AA9"/>
  <c r="AF99" i="12" s="1"/>
  <c r="AC33" i="22"/>
  <c r="AC8" i="20"/>
  <c r="AB32" i="17"/>
  <c r="AA9" i="23"/>
  <c r="AC9" s="1"/>
  <c r="AC32" i="17"/>
  <c r="V36" i="12"/>
  <c r="W35"/>
  <c r="M35" i="21"/>
  <c r="Y34"/>
  <c r="AF9" i="12"/>
  <c r="AC9"/>
  <c r="R37"/>
  <c r="X36"/>
  <c r="N38"/>
  <c r="I46"/>
  <c r="M34"/>
  <c r="Y33"/>
  <c r="AA33" s="1"/>
  <c r="W10"/>
  <c r="N11"/>
  <c r="D5" i="24"/>
  <c r="T44" i="31"/>
  <c r="L37" i="12"/>
  <c r="D37"/>
  <c r="Z36"/>
  <c r="AB34" i="21"/>
  <c r="AA33" i="18"/>
  <c r="F6" i="24" s="1"/>
  <c r="AA9" i="26"/>
  <c r="AA32" i="27"/>
  <c r="C5" i="24" s="1"/>
  <c r="AA32" i="19"/>
  <c r="G5" i="24" s="1"/>
  <c r="AA9" i="22"/>
  <c r="AA35" i="23"/>
  <c r="I5" i="24" s="1"/>
  <c r="AF120" i="12"/>
  <c r="AH120" s="1"/>
  <c r="AO18" s="1"/>
  <c r="X12"/>
  <c r="R13"/>
  <c r="I12"/>
  <c r="Y11"/>
  <c r="AH8"/>
  <c r="AO8" s="1"/>
  <c r="AM8"/>
  <c r="AJ8"/>
  <c r="U35" i="18"/>
  <c r="X34"/>
  <c r="D13" i="12"/>
  <c r="Z12"/>
  <c r="AA10" i="21"/>
  <c r="AC10" s="1"/>
  <c r="AA9"/>
  <c r="AC9" s="1"/>
  <c r="AA34" i="20"/>
  <c r="T44" i="36" s="1"/>
  <c r="AA10" i="12"/>
  <c r="Z31" i="31"/>
  <c r="G36" i="20"/>
  <c r="Z35"/>
  <c r="V46" i="18"/>
  <c r="W45"/>
  <c r="S36" i="19"/>
  <c r="W35"/>
  <c r="L36" i="20"/>
  <c r="Y35"/>
  <c r="R35" i="19"/>
  <c r="X34"/>
  <c r="N37" i="23"/>
  <c r="W36"/>
  <c r="R37" i="18"/>
  <c r="D38"/>
  <c r="Z37"/>
  <c r="F38" i="19"/>
  <c r="Z37"/>
  <c r="AA10" i="17"/>
  <c r="AF100" i="12" s="1"/>
  <c r="AA9" i="18"/>
  <c r="AF145" i="12"/>
  <c r="AH145" s="1"/>
  <c r="AO21" s="1"/>
  <c r="AC9" i="22"/>
  <c r="Q44" i="40"/>
  <c r="L5" i="41"/>
  <c r="Q44" i="34"/>
  <c r="F5" i="41"/>
  <c r="Q44" i="35"/>
  <c r="G5" i="41"/>
  <c r="T44" i="35"/>
  <c r="J85" i="20"/>
  <c r="G83" i="18"/>
  <c r="L35" i="26"/>
  <c r="Y34"/>
  <c r="U36" i="20"/>
  <c r="X35"/>
  <c r="E37" i="23"/>
  <c r="Y36"/>
  <c r="Z36"/>
  <c r="S36" i="20"/>
  <c r="W35"/>
  <c r="V89"/>
  <c r="D14" i="26"/>
  <c r="N35" i="22"/>
  <c r="W34"/>
  <c r="AJ120" i="12"/>
  <c r="Q44" i="36"/>
  <c r="H5" i="41"/>
  <c r="Q44" i="38"/>
  <c r="J5" i="41"/>
  <c r="T44" i="37"/>
  <c r="Q44" i="33"/>
  <c r="E5" i="41"/>
  <c r="V34" i="27"/>
  <c r="W33"/>
  <c r="AA33" s="1"/>
  <c r="I86" i="19"/>
  <c r="D35" i="27"/>
  <c r="Z34"/>
  <c r="T86" i="19"/>
  <c r="Y34" i="18"/>
  <c r="I35"/>
  <c r="D40" i="23"/>
  <c r="N84" i="18"/>
  <c r="D83" i="19"/>
  <c r="D35" i="26"/>
  <c r="Z34"/>
  <c r="AC34" i="22"/>
  <c r="AA33" i="26"/>
  <c r="T44" i="38" s="1"/>
  <c r="AA33" i="22"/>
  <c r="T44" i="39" s="1"/>
  <c r="AC34" i="21"/>
  <c r="G12" i="26"/>
  <c r="Z11"/>
  <c r="M11" i="27"/>
  <c r="Y10"/>
  <c r="Q44" i="37"/>
  <c r="I5" i="41"/>
  <c r="Q44" i="39"/>
  <c r="K5" i="41"/>
  <c r="M34" i="19"/>
  <c r="Y33"/>
  <c r="AA33" s="1"/>
  <c r="T45" i="34"/>
  <c r="F5" i="24"/>
  <c r="T44" i="34"/>
  <c r="AA11" i="22"/>
  <c r="N13" i="31"/>
  <c r="N11"/>
  <c r="X10"/>
  <c r="Z10" s="1"/>
  <c r="L15"/>
  <c r="K16"/>
  <c r="X11"/>
  <c r="Z11" s="1"/>
  <c r="N12"/>
  <c r="N14"/>
  <c r="X13"/>
  <c r="Z13" s="1"/>
  <c r="J5" i="24"/>
  <c r="AF193" i="12"/>
  <c r="AC9" i="26"/>
  <c r="AC10" i="17"/>
  <c r="AF31" i="12"/>
  <c r="AC9" i="20"/>
  <c r="B41" i="23"/>
  <c r="K142" i="20"/>
  <c r="I37" i="26"/>
  <c r="AH192" i="12"/>
  <c r="AO24" s="1"/>
  <c r="AM24"/>
  <c r="AJ192"/>
  <c r="R11" i="19"/>
  <c r="X10"/>
  <c r="Y10"/>
  <c r="I11"/>
  <c r="Z35" i="22"/>
  <c r="D36"/>
  <c r="N35" i="17"/>
  <c r="W34"/>
  <c r="AC34" s="1"/>
  <c r="L141" i="19"/>
  <c r="Z10" i="20"/>
  <c r="D11"/>
  <c r="D14" i="22"/>
  <c r="Z13"/>
  <c r="G141" i="19"/>
  <c r="F95" i="23"/>
  <c r="AH144" i="12"/>
  <c r="AO20" s="1"/>
  <c r="AM20"/>
  <c r="AJ144"/>
  <c r="L12" i="20"/>
  <c r="Y11"/>
  <c r="AB33" i="17"/>
  <c r="AA33"/>
  <c r="AA34" i="21"/>
  <c r="T44" i="40"/>
  <c r="L5" i="24"/>
  <c r="I144" i="20"/>
  <c r="AH98" i="12"/>
  <c r="AO16" s="1"/>
  <c r="AM16"/>
  <c r="AJ98"/>
  <c r="Z10" i="27"/>
  <c r="D11"/>
  <c r="AH30" i="12"/>
  <c r="AM10"/>
  <c r="AJ30"/>
  <c r="AF147"/>
  <c r="AC11" i="22"/>
  <c r="R38" i="17"/>
  <c r="H42" i="23"/>
  <c r="S36" i="27"/>
  <c r="X35"/>
  <c r="X10" i="23"/>
  <c r="R11"/>
  <c r="X35" i="21"/>
  <c r="R36"/>
  <c r="AF54" i="12"/>
  <c r="AC8" i="19"/>
  <c r="N141"/>
  <c r="S141" i="18"/>
  <c r="W10"/>
  <c r="N11"/>
  <c r="D11"/>
  <c r="Z10"/>
  <c r="AF76" i="12"/>
  <c r="AC8" i="18"/>
  <c r="I143" i="23"/>
  <c r="I17" i="26"/>
  <c r="Y16"/>
  <c r="X10"/>
  <c r="R11"/>
  <c r="Z14" i="21"/>
  <c r="D15"/>
  <c r="X10" i="18"/>
  <c r="R11"/>
  <c r="X14" i="22"/>
  <c r="R15"/>
  <c r="I37" i="21"/>
  <c r="I35" i="17"/>
  <c r="Y34"/>
  <c r="AA9" i="19"/>
  <c r="AF146" i="12"/>
  <c r="AC10" i="22"/>
  <c r="N36" i="27"/>
  <c r="N11"/>
  <c r="W10"/>
  <c r="L12" i="23"/>
  <c r="Y11"/>
  <c r="N14" i="17"/>
  <c r="W13"/>
  <c r="Y12" i="22"/>
  <c r="AA12" s="1"/>
  <c r="L13"/>
  <c r="AF122" i="12"/>
  <c r="N11" i="26"/>
  <c r="W10"/>
  <c r="AA10" s="1"/>
  <c r="N15" i="23"/>
  <c r="I14"/>
  <c r="W35" i="21"/>
  <c r="N36"/>
  <c r="D37"/>
  <c r="Z36"/>
  <c r="Z34" i="17"/>
  <c r="D35"/>
  <c r="D11" i="23"/>
  <c r="Z10"/>
  <c r="W10" i="20"/>
  <c r="N11"/>
  <c r="I14"/>
  <c r="X11" i="17"/>
  <c r="AA11" s="1"/>
  <c r="R12"/>
  <c r="S41" i="23"/>
  <c r="I12" i="18"/>
  <c r="Y11"/>
  <c r="I36" i="22"/>
  <c r="Y35"/>
  <c r="AJ145" i="12"/>
  <c r="AA9" i="27"/>
  <c r="AF77" i="12"/>
  <c r="AC9" i="18"/>
  <c r="K50" i="23"/>
  <c r="R143" i="20"/>
  <c r="N35" i="26"/>
  <c r="W34"/>
  <c r="AH216" i="12"/>
  <c r="AO26" s="1"/>
  <c r="AM26"/>
  <c r="AJ216"/>
  <c r="X34" i="26"/>
  <c r="R35"/>
  <c r="N14" i="22"/>
  <c r="W13"/>
  <c r="I14" i="21"/>
  <c r="Y13"/>
  <c r="R11" i="20"/>
  <c r="X10"/>
  <c r="T44" i="33"/>
  <c r="E5" i="24"/>
  <c r="R38" i="27"/>
  <c r="Z14" i="17"/>
  <c r="D15"/>
  <c r="N11" i="19"/>
  <c r="W10"/>
  <c r="I36" i="27"/>
  <c r="Y35"/>
  <c r="AH168" i="12"/>
  <c r="AO22" s="1"/>
  <c r="AM22"/>
  <c r="AJ168"/>
  <c r="I14" i="17"/>
  <c r="Y13"/>
  <c r="R39" i="23"/>
  <c r="X38"/>
  <c r="D144" i="20"/>
  <c r="X35" i="22"/>
  <c r="U36"/>
  <c r="U36" i="17"/>
  <c r="X35"/>
  <c r="X10" i="27"/>
  <c r="R11"/>
  <c r="W11" i="23"/>
  <c r="V12"/>
  <c r="N14" i="21"/>
  <c r="W13"/>
  <c r="D12" i="19"/>
  <c r="Z11"/>
  <c r="AB34" i="22"/>
  <c r="AA34"/>
  <c r="X11" i="21"/>
  <c r="AA11" s="1"/>
  <c r="R12"/>
  <c r="N11" i="35"/>
  <c r="X76" i="31"/>
  <c r="Z76" s="1"/>
  <c r="N11" i="34"/>
  <c r="X54" i="31"/>
  <c r="Z54" s="1"/>
  <c r="N11" i="37"/>
  <c r="X122" i="31"/>
  <c r="Z122" s="1"/>
  <c r="N11" i="39"/>
  <c r="X170" i="31"/>
  <c r="Z170" s="1"/>
  <c r="N11" i="33"/>
  <c r="X32" i="31"/>
  <c r="Z32" s="1"/>
  <c r="N11" i="36"/>
  <c r="X98" i="31"/>
  <c r="Z98" s="1"/>
  <c r="N11" i="38"/>
  <c r="X146" i="31"/>
  <c r="Z146" s="1"/>
  <c r="N11" i="40"/>
  <c r="X194" i="31"/>
  <c r="Z194" s="1"/>
  <c r="G46" i="40"/>
  <c r="M45"/>
  <c r="P48"/>
  <c r="F13"/>
  <c r="L12"/>
  <c r="G46" i="39"/>
  <c r="M45"/>
  <c r="P48"/>
  <c r="F13"/>
  <c r="L12"/>
  <c r="G46" i="38"/>
  <c r="M45"/>
  <c r="P48"/>
  <c r="F13"/>
  <c r="L12"/>
  <c r="G46" i="37"/>
  <c r="M45"/>
  <c r="P48"/>
  <c r="F13"/>
  <c r="L12"/>
  <c r="G46" i="36"/>
  <c r="M45"/>
  <c r="P48"/>
  <c r="F13"/>
  <c r="L12"/>
  <c r="G46" i="35"/>
  <c r="M45"/>
  <c r="F13"/>
  <c r="L12"/>
  <c r="P48"/>
  <c r="G46" i="34"/>
  <c r="M45"/>
  <c r="L12"/>
  <c r="F13"/>
  <c r="P48"/>
  <c r="F13" i="33"/>
  <c r="L12"/>
  <c r="G46"/>
  <c r="M45"/>
  <c r="P49"/>
  <c r="G46" i="31"/>
  <c r="M45"/>
  <c r="P47"/>
  <c r="B9" i="41"/>
  <c r="F137" i="31"/>
  <c r="Q45" l="1"/>
  <c r="D6" i="41"/>
  <c r="AJ99" i="12"/>
  <c r="AM17"/>
  <c r="AH99"/>
  <c r="AO17" s="1"/>
  <c r="AM21"/>
  <c r="AM18"/>
  <c r="AC9" i="17"/>
  <c r="AF169" i="12"/>
  <c r="AA10" i="23"/>
  <c r="C5" i="41"/>
  <c r="AF121" i="12"/>
  <c r="AJ121" s="1"/>
  <c r="V37"/>
  <c r="W36"/>
  <c r="AA34" i="18"/>
  <c r="Z13" i="12"/>
  <c r="D14"/>
  <c r="AF10"/>
  <c r="AC10"/>
  <c r="L38"/>
  <c r="I47"/>
  <c r="R38"/>
  <c r="X37"/>
  <c r="M36" i="21"/>
  <c r="Y35"/>
  <c r="AB35" s="1"/>
  <c r="H5" i="24"/>
  <c r="U36" i="18"/>
  <c r="X35"/>
  <c r="N12" i="12"/>
  <c r="W11"/>
  <c r="AA11" s="1"/>
  <c r="X13"/>
  <c r="R14"/>
  <c r="D38"/>
  <c r="Z37"/>
  <c r="M35"/>
  <c r="Y34"/>
  <c r="AA34" s="1"/>
  <c r="N39"/>
  <c r="AH9"/>
  <c r="AO9" s="1"/>
  <c r="AM9"/>
  <c r="AJ9"/>
  <c r="AA10" i="18"/>
  <c r="Y12" i="12"/>
  <c r="I13"/>
  <c r="T45" i="31"/>
  <c r="D6" i="24"/>
  <c r="F39" i="19"/>
  <c r="Z38"/>
  <c r="R38" i="18"/>
  <c r="R36" i="19"/>
  <c r="X35"/>
  <c r="S37"/>
  <c r="W36"/>
  <c r="G37" i="20"/>
  <c r="Z36"/>
  <c r="AA34" i="26"/>
  <c r="D39" i="18"/>
  <c r="Z38"/>
  <c r="N38" i="23"/>
  <c r="W37"/>
  <c r="L37" i="20"/>
  <c r="Y36"/>
  <c r="V47" i="18"/>
  <c r="W46"/>
  <c r="Q45" i="34"/>
  <c r="F6" i="41"/>
  <c r="Q45" i="36"/>
  <c r="H6" i="41"/>
  <c r="Q45" i="40"/>
  <c r="L6" i="41"/>
  <c r="T46" i="34"/>
  <c r="F7" i="24"/>
  <c r="Q45" i="35"/>
  <c r="G6" i="41"/>
  <c r="Q45" i="37"/>
  <c r="I6" i="41"/>
  <c r="C6" i="24"/>
  <c r="C6" i="41"/>
  <c r="D15" i="26"/>
  <c r="AA10" i="20"/>
  <c r="AA35" i="21"/>
  <c r="L7" i="24" s="1"/>
  <c r="K5"/>
  <c r="AA36" i="23"/>
  <c r="Q45" i="33"/>
  <c r="E6" i="41"/>
  <c r="Z35" i="26"/>
  <c r="D36"/>
  <c r="Z35" i="27"/>
  <c r="D36"/>
  <c r="U37" i="20"/>
  <c r="X36"/>
  <c r="G84" i="18"/>
  <c r="T45" i="35"/>
  <c r="G6" i="24"/>
  <c r="I36" i="18"/>
  <c r="Y35"/>
  <c r="N36" i="22"/>
  <c r="W35"/>
  <c r="AA35" s="1"/>
  <c r="V90" i="20"/>
  <c r="S37"/>
  <c r="W36"/>
  <c r="J86"/>
  <c r="Q45" i="38"/>
  <c r="J6" i="41"/>
  <c r="M35" i="19"/>
  <c r="Y34"/>
  <c r="AA34" s="1"/>
  <c r="G13" i="26"/>
  <c r="Z12"/>
  <c r="N85" i="18"/>
  <c r="Q45" i="39"/>
  <c r="K6" i="41"/>
  <c r="Y11" i="27"/>
  <c r="M12"/>
  <c r="D84" i="19"/>
  <c r="D41" i="23"/>
  <c r="T87" i="19"/>
  <c r="I87"/>
  <c r="V35" i="27"/>
  <c r="W34"/>
  <c r="AA34" s="1"/>
  <c r="E38" i="23"/>
  <c r="Y37"/>
  <c r="Z37"/>
  <c r="L36" i="26"/>
  <c r="Y35"/>
  <c r="AA35" i="20"/>
  <c r="N15" i="31"/>
  <c r="X14"/>
  <c r="Z14" s="1"/>
  <c r="L16"/>
  <c r="K17"/>
  <c r="AF101" i="12"/>
  <c r="AC11" i="17"/>
  <c r="AF170" i="12"/>
  <c r="AC10" i="23"/>
  <c r="AF32" i="12"/>
  <c r="AC10" i="20"/>
  <c r="AF123" i="12"/>
  <c r="AC11" i="21"/>
  <c r="T45" i="39"/>
  <c r="K6" i="24"/>
  <c r="D13" i="19"/>
  <c r="Z12"/>
  <c r="X39" i="23"/>
  <c r="R40"/>
  <c r="I15" i="21"/>
  <c r="Y14"/>
  <c r="AB35" i="22"/>
  <c r="X12" i="17"/>
  <c r="AA12" s="1"/>
  <c r="R13"/>
  <c r="N12" i="20"/>
  <c r="W11"/>
  <c r="Z35" i="17"/>
  <c r="D36"/>
  <c r="W36" i="21"/>
  <c r="N37"/>
  <c r="Y13" i="22"/>
  <c r="AA13" s="1"/>
  <c r="L14"/>
  <c r="AF55" i="12"/>
  <c r="AC9" i="19"/>
  <c r="AM14" i="12"/>
  <c r="AH76"/>
  <c r="AO14" s="1"/>
  <c r="AJ76"/>
  <c r="AH54"/>
  <c r="AO12" s="1"/>
  <c r="AM12"/>
  <c r="AJ54"/>
  <c r="H43" i="23"/>
  <c r="AH147" i="12"/>
  <c r="AJ147"/>
  <c r="Z11" i="27"/>
  <c r="D12"/>
  <c r="Y11" i="19"/>
  <c r="I12"/>
  <c r="X12" i="21"/>
  <c r="AA12" s="1"/>
  <c r="R13"/>
  <c r="V13" i="23"/>
  <c r="W12"/>
  <c r="X11" i="27"/>
  <c r="R12"/>
  <c r="X36" i="22"/>
  <c r="U37"/>
  <c r="Y36" i="27"/>
  <c r="I37"/>
  <c r="D16" i="17"/>
  <c r="Z15"/>
  <c r="X35" i="26"/>
  <c r="R36"/>
  <c r="W35"/>
  <c r="N36"/>
  <c r="K51" i="23"/>
  <c r="I13" i="18"/>
  <c r="Y12"/>
  <c r="S42" i="23"/>
  <c r="D12"/>
  <c r="Z11"/>
  <c r="D38" i="21"/>
  <c r="Z37"/>
  <c r="I15" i="23"/>
  <c r="N12" i="26"/>
  <c r="W11"/>
  <c r="N15" i="17"/>
  <c r="W14"/>
  <c r="N12" i="27"/>
  <c r="W11"/>
  <c r="AH146" i="12"/>
  <c r="AJ146"/>
  <c r="I38" i="21"/>
  <c r="X11" i="18"/>
  <c r="R12"/>
  <c r="X11" i="26"/>
  <c r="R12"/>
  <c r="N12" i="18"/>
  <c r="W11"/>
  <c r="X11" i="23"/>
  <c r="R12"/>
  <c r="AO10" i="12"/>
  <c r="T45" i="40"/>
  <c r="L6" i="24"/>
  <c r="F96" i="23"/>
  <c r="L142" i="19"/>
  <c r="R12"/>
  <c r="X11"/>
  <c r="I38" i="26"/>
  <c r="K143" i="20"/>
  <c r="AH31" i="12"/>
  <c r="AO11" s="1"/>
  <c r="AM11"/>
  <c r="AJ31"/>
  <c r="AH193"/>
  <c r="AO25" s="1"/>
  <c r="AJ193"/>
  <c r="AM25"/>
  <c r="AF78"/>
  <c r="AC10" i="18"/>
  <c r="N15" i="21"/>
  <c r="W14"/>
  <c r="U37" i="17"/>
  <c r="X36"/>
  <c r="I15"/>
  <c r="Y14"/>
  <c r="N12" i="19"/>
  <c r="W11"/>
  <c r="AH169" i="12"/>
  <c r="AO23" s="1"/>
  <c r="AM23"/>
  <c r="AJ169"/>
  <c r="X11" i="20"/>
  <c r="R12"/>
  <c r="W14" i="22"/>
  <c r="N15"/>
  <c r="T45" i="38"/>
  <c r="J6" i="24"/>
  <c r="AF217" i="12"/>
  <c r="AC9" i="27"/>
  <c r="I15" i="20"/>
  <c r="AF194" i="12"/>
  <c r="AC10" i="26"/>
  <c r="Y35" i="17"/>
  <c r="I36"/>
  <c r="I18" i="26"/>
  <c r="Y17"/>
  <c r="Z11" i="18"/>
  <c r="D12"/>
  <c r="S142"/>
  <c r="S37" i="27"/>
  <c r="X36"/>
  <c r="R39" i="17"/>
  <c r="L13" i="20"/>
  <c r="Y12"/>
  <c r="Z11"/>
  <c r="D12"/>
  <c r="D37" i="22"/>
  <c r="Z36"/>
  <c r="B42" i="23"/>
  <c r="AC35" i="21"/>
  <c r="D145" i="20"/>
  <c r="R39" i="27"/>
  <c r="R144" i="20"/>
  <c r="AM15" i="12"/>
  <c r="AH77"/>
  <c r="AO15" s="1"/>
  <c r="AJ77"/>
  <c r="I37" i="22"/>
  <c r="Y36"/>
  <c r="N16" i="23"/>
  <c r="AH122" i="12"/>
  <c r="AJ122"/>
  <c r="AF148"/>
  <c r="AC12" i="22"/>
  <c r="L13" i="23"/>
  <c r="Y12"/>
  <c r="N37" i="27"/>
  <c r="AB34" i="17"/>
  <c r="AA34"/>
  <c r="X15" i="22"/>
  <c r="R16"/>
  <c r="D16" i="21"/>
  <c r="Z15"/>
  <c r="I144" i="23"/>
  <c r="N142" i="19"/>
  <c r="X36" i="21"/>
  <c r="R37"/>
  <c r="I145" i="20"/>
  <c r="T45" i="33"/>
  <c r="E6" i="24"/>
  <c r="G142" i="19"/>
  <c r="D15" i="22"/>
  <c r="Z14"/>
  <c r="N36" i="17"/>
  <c r="W35"/>
  <c r="AC35" s="1"/>
  <c r="AH100" i="12"/>
  <c r="AJ100"/>
  <c r="AA10" i="27"/>
  <c r="AA10" i="19"/>
  <c r="N12" i="33"/>
  <c r="X33" i="31"/>
  <c r="Z33" s="1"/>
  <c r="N12" i="37"/>
  <c r="X123" i="31"/>
  <c r="Z123" s="1"/>
  <c r="N12" i="39"/>
  <c r="X171" i="31"/>
  <c r="Z171" s="1"/>
  <c r="N12" i="35"/>
  <c r="X77" i="31"/>
  <c r="Z77" s="1"/>
  <c r="N12" i="36"/>
  <c r="X99" i="31"/>
  <c r="Z99" s="1"/>
  <c r="N12" i="38"/>
  <c r="X147" i="31"/>
  <c r="Z147" s="1"/>
  <c r="N12" i="40"/>
  <c r="X195" i="31"/>
  <c r="Z195" s="1"/>
  <c r="N12" i="34"/>
  <c r="X55" i="31"/>
  <c r="Z55" s="1"/>
  <c r="L13" i="40"/>
  <c r="F14"/>
  <c r="M46"/>
  <c r="G47"/>
  <c r="P49"/>
  <c r="L13" i="39"/>
  <c r="F14"/>
  <c r="M46"/>
  <c r="G47"/>
  <c r="P49"/>
  <c r="L13" i="38"/>
  <c r="F14"/>
  <c r="M46"/>
  <c r="G47"/>
  <c r="P49"/>
  <c r="L13" i="37"/>
  <c r="F14"/>
  <c r="M46"/>
  <c r="G47"/>
  <c r="P49"/>
  <c r="F14" i="36"/>
  <c r="L13"/>
  <c r="M46"/>
  <c r="G47"/>
  <c r="P49"/>
  <c r="P49" i="35"/>
  <c r="G47"/>
  <c r="M46"/>
  <c r="L13"/>
  <c r="F14"/>
  <c r="F14" i="34"/>
  <c r="L13"/>
  <c r="P49"/>
  <c r="G47"/>
  <c r="M46"/>
  <c r="P50" i="33"/>
  <c r="L13"/>
  <c r="F14"/>
  <c r="M46"/>
  <c r="G47"/>
  <c r="G47" i="31"/>
  <c r="M46"/>
  <c r="P48"/>
  <c r="B10" i="41"/>
  <c r="F138" i="31"/>
  <c r="Q46" l="1"/>
  <c r="D7" i="41"/>
  <c r="AM19" i="12"/>
  <c r="V38"/>
  <c r="W37"/>
  <c r="AA11" i="20"/>
  <c r="AA36"/>
  <c r="AH121" i="12"/>
  <c r="AO19" s="1"/>
  <c r="AF11"/>
  <c r="AC11"/>
  <c r="D39"/>
  <c r="Z38"/>
  <c r="W12"/>
  <c r="AA12" s="1"/>
  <c r="N13"/>
  <c r="R39"/>
  <c r="X38"/>
  <c r="L39"/>
  <c r="I14"/>
  <c r="Y13"/>
  <c r="D15"/>
  <c r="Z14"/>
  <c r="AC36" i="21"/>
  <c r="T46" i="40"/>
  <c r="AC35" i="22"/>
  <c r="T46" i="31"/>
  <c r="D7" i="24"/>
  <c r="X14" i="12"/>
  <c r="R15"/>
  <c r="N40"/>
  <c r="M36"/>
  <c r="Y35"/>
  <c r="AA35" s="1"/>
  <c r="U37" i="18"/>
  <c r="X36"/>
  <c r="M37" i="21"/>
  <c r="Y36"/>
  <c r="AA36" s="1"/>
  <c r="L8" i="24" s="1"/>
  <c r="I48" i="12"/>
  <c r="AH10"/>
  <c r="AJ10"/>
  <c r="AA11" i="18"/>
  <c r="AC11" s="1"/>
  <c r="AA35"/>
  <c r="T47" i="34" s="1"/>
  <c r="G38" i="20"/>
  <c r="Z37"/>
  <c r="R37" i="19"/>
  <c r="X36"/>
  <c r="F40"/>
  <c r="Z39"/>
  <c r="V48" i="18"/>
  <c r="W47"/>
  <c r="N39" i="23"/>
  <c r="W38"/>
  <c r="S38" i="19"/>
  <c r="W37"/>
  <c r="R39" i="18"/>
  <c r="AA35" i="26"/>
  <c r="J7" i="24" s="1"/>
  <c r="L38" i="20"/>
  <c r="Y37"/>
  <c r="D40" i="18"/>
  <c r="Z39"/>
  <c r="H7" i="24"/>
  <c r="T46" i="36"/>
  <c r="E39" i="23"/>
  <c r="Y38"/>
  <c r="Z38"/>
  <c r="I88" i="19"/>
  <c r="T88"/>
  <c r="D85"/>
  <c r="G14" i="26"/>
  <c r="Z13"/>
  <c r="F8" i="24"/>
  <c r="Z36" i="27"/>
  <c r="D37"/>
  <c r="D37" i="26"/>
  <c r="Z36"/>
  <c r="I6" i="24"/>
  <c r="T45" i="37"/>
  <c r="AA11" i="23"/>
  <c r="N86" i="18"/>
  <c r="M36" i="19"/>
  <c r="Y35"/>
  <c r="AA35" s="1"/>
  <c r="Q46" i="34"/>
  <c r="F7" i="41"/>
  <c r="Q46" i="35"/>
  <c r="G7" i="41"/>
  <c r="Q46" i="33"/>
  <c r="E7" i="41"/>
  <c r="Q46" i="36"/>
  <c r="H7" i="41"/>
  <c r="Q46" i="38"/>
  <c r="J7" i="41"/>
  <c r="Q46" i="40"/>
  <c r="L7" i="41"/>
  <c r="H6" i="24"/>
  <c r="T45" i="36"/>
  <c r="S38" i="20"/>
  <c r="W37"/>
  <c r="N37" i="22"/>
  <c r="W36"/>
  <c r="AC36" s="1"/>
  <c r="AA37" i="23"/>
  <c r="V36" i="27"/>
  <c r="W35"/>
  <c r="AA35" s="1"/>
  <c r="D42" i="23"/>
  <c r="D16" i="26"/>
  <c r="Q46" i="37"/>
  <c r="I7" i="41"/>
  <c r="Q46" i="39"/>
  <c r="K7" i="41"/>
  <c r="L37" i="26"/>
  <c r="Y36"/>
  <c r="C7" i="24"/>
  <c r="C7" i="41"/>
  <c r="M13" i="27"/>
  <c r="Y12"/>
  <c r="G7" i="24"/>
  <c r="T46" i="35"/>
  <c r="J87" i="20"/>
  <c r="V91"/>
  <c r="I37" i="18"/>
  <c r="Y36"/>
  <c r="G85"/>
  <c r="U38" i="20"/>
  <c r="X37"/>
  <c r="AB36" i="21"/>
  <c r="L17" i="31"/>
  <c r="K18"/>
  <c r="X15"/>
  <c r="Z15" s="1"/>
  <c r="N16"/>
  <c r="AF171" i="12"/>
  <c r="AC11" i="23"/>
  <c r="Z15" i="22"/>
  <c r="D16"/>
  <c r="AH148" i="12"/>
  <c r="AJ148"/>
  <c r="R40" i="27"/>
  <c r="D146" i="20"/>
  <c r="B43" i="23"/>
  <c r="S143" i="18"/>
  <c r="I19" i="26"/>
  <c r="Y18"/>
  <c r="U38" i="17"/>
  <c r="X37"/>
  <c r="N16" i="21"/>
  <c r="W15"/>
  <c r="AJ78" i="12"/>
  <c r="AH78"/>
  <c r="X12" i="26"/>
  <c r="R13"/>
  <c r="I39" i="21"/>
  <c r="I16" i="23"/>
  <c r="K52"/>
  <c r="X36" i="26"/>
  <c r="R37"/>
  <c r="X12" i="27"/>
  <c r="R13"/>
  <c r="X13" i="21"/>
  <c r="AA13" s="1"/>
  <c r="R14"/>
  <c r="D13" i="27"/>
  <c r="Z12"/>
  <c r="Y14" i="22"/>
  <c r="AA14" s="1"/>
  <c r="L15"/>
  <c r="D37" i="17"/>
  <c r="Z36"/>
  <c r="T46" i="39"/>
  <c r="K7" i="24"/>
  <c r="AH123" i="12"/>
  <c r="AJ123"/>
  <c r="AH101"/>
  <c r="AJ101"/>
  <c r="AF218"/>
  <c r="AC10" i="27"/>
  <c r="I145" i="23"/>
  <c r="X16" i="22"/>
  <c r="R17"/>
  <c r="N38" i="27"/>
  <c r="N17" i="23"/>
  <c r="R145" i="20"/>
  <c r="Z12"/>
  <c r="D13"/>
  <c r="R40" i="17"/>
  <c r="I16" i="20"/>
  <c r="R13"/>
  <c r="X12"/>
  <c r="I39" i="26"/>
  <c r="L143" i="19"/>
  <c r="F97" i="23"/>
  <c r="N13" i="27"/>
  <c r="W12"/>
  <c r="W12" i="26"/>
  <c r="N13"/>
  <c r="D39" i="21"/>
  <c r="Z38"/>
  <c r="Y13" i="18"/>
  <c r="I14"/>
  <c r="T46" i="38"/>
  <c r="D17" i="17"/>
  <c r="Z16"/>
  <c r="V14" i="23"/>
  <c r="W13"/>
  <c r="AF102" i="12"/>
  <c r="AC12" i="17"/>
  <c r="AF33" i="12"/>
  <c r="AC11" i="20"/>
  <c r="N37" i="17"/>
  <c r="W36"/>
  <c r="AC36" s="1"/>
  <c r="G143" i="19"/>
  <c r="D17" i="21"/>
  <c r="Z16"/>
  <c r="L14" i="23"/>
  <c r="Y13"/>
  <c r="Y37" i="22"/>
  <c r="I38"/>
  <c r="Z37"/>
  <c r="D38"/>
  <c r="L14" i="20"/>
  <c r="Y13"/>
  <c r="S38" i="27"/>
  <c r="X37"/>
  <c r="AB35" i="17"/>
  <c r="AA35"/>
  <c r="AH194" i="12"/>
  <c r="AJ194"/>
  <c r="AH217"/>
  <c r="AO27" s="1"/>
  <c r="AM27"/>
  <c r="AJ217"/>
  <c r="Y15" i="17"/>
  <c r="I16"/>
  <c r="X12" i="23"/>
  <c r="R13"/>
  <c r="X12" i="18"/>
  <c r="R13"/>
  <c r="N37" i="26"/>
  <c r="W36"/>
  <c r="Y37" i="27"/>
  <c r="I38"/>
  <c r="X37" i="22"/>
  <c r="U38"/>
  <c r="H44" i="23"/>
  <c r="W37" i="21"/>
  <c r="N38"/>
  <c r="X13" i="17"/>
  <c r="AA13" s="1"/>
  <c r="R14"/>
  <c r="X40" i="23"/>
  <c r="R41"/>
  <c r="AH32" i="12"/>
  <c r="AJ32"/>
  <c r="AH170"/>
  <c r="AJ170"/>
  <c r="AA11" i="26"/>
  <c r="AA11" i="19"/>
  <c r="AF56" i="12"/>
  <c r="AC10" i="19"/>
  <c r="I146" i="20"/>
  <c r="X37" i="21"/>
  <c r="R38"/>
  <c r="N143" i="19"/>
  <c r="T46" i="33"/>
  <c r="E7" i="24"/>
  <c r="Z12" i="18"/>
  <c r="D13"/>
  <c r="I37" i="17"/>
  <c r="Y36"/>
  <c r="N16" i="22"/>
  <c r="W15"/>
  <c r="W12" i="19"/>
  <c r="N13"/>
  <c r="K144" i="20"/>
  <c r="R13" i="19"/>
  <c r="X12"/>
  <c r="N13" i="18"/>
  <c r="W12"/>
  <c r="N16" i="17"/>
  <c r="W15"/>
  <c r="Z12" i="23"/>
  <c r="D13"/>
  <c r="S43"/>
  <c r="AF124" i="12"/>
  <c r="AC12" i="21"/>
  <c r="I13" i="19"/>
  <c r="Y12"/>
  <c r="AH55" i="12"/>
  <c r="AO13" s="1"/>
  <c r="AM13"/>
  <c r="AJ55"/>
  <c r="AF149"/>
  <c r="AC13" i="22"/>
  <c r="W12" i="20"/>
  <c r="N13"/>
  <c r="Y15" i="21"/>
  <c r="I16"/>
  <c r="Z13" i="19"/>
  <c r="D14"/>
  <c r="AA12" i="23"/>
  <c r="AA11" i="27"/>
  <c r="N13" i="33"/>
  <c r="X34" i="31"/>
  <c r="Z34" s="1"/>
  <c r="N13" i="38"/>
  <c r="X148" i="31"/>
  <c r="Z148" s="1"/>
  <c r="N13" i="40"/>
  <c r="X196" i="31"/>
  <c r="Z196" s="1"/>
  <c r="N13" i="35"/>
  <c r="X78" i="31"/>
  <c r="Z78" s="1"/>
  <c r="N13" i="34"/>
  <c r="X56" i="31"/>
  <c r="Z56" s="1"/>
  <c r="N13" i="36"/>
  <c r="X100" i="31"/>
  <c r="Z100" s="1"/>
  <c r="N13" i="39"/>
  <c r="X172" i="31"/>
  <c r="Z172" s="1"/>
  <c r="N13" i="37"/>
  <c r="X124" i="31"/>
  <c r="Z124" s="1"/>
  <c r="G48" i="40"/>
  <c r="M47"/>
  <c r="P50"/>
  <c r="F15"/>
  <c r="L14"/>
  <c r="G48" i="39"/>
  <c r="M47"/>
  <c r="P50"/>
  <c r="F15"/>
  <c r="L14"/>
  <c r="G48" i="38"/>
  <c r="M47"/>
  <c r="F15"/>
  <c r="L14"/>
  <c r="P50"/>
  <c r="G48" i="37"/>
  <c r="M47"/>
  <c r="P50"/>
  <c r="F15"/>
  <c r="L14"/>
  <c r="G48" i="36"/>
  <c r="M47"/>
  <c r="P50"/>
  <c r="F15"/>
  <c r="L14"/>
  <c r="P50" i="35"/>
  <c r="F15"/>
  <c r="L14"/>
  <c r="G48"/>
  <c r="M47"/>
  <c r="M47" i="34"/>
  <c r="G48"/>
  <c r="F15"/>
  <c r="L14"/>
  <c r="P50"/>
  <c r="G48" i="33"/>
  <c r="M47"/>
  <c r="P51"/>
  <c r="F15"/>
  <c r="L14"/>
  <c r="G48" i="31"/>
  <c r="M47"/>
  <c r="B11" i="41"/>
  <c r="P49" i="31"/>
  <c r="F139"/>
  <c r="Q47" l="1"/>
  <c r="D8" i="41"/>
  <c r="Y4" i="12"/>
  <c r="V39"/>
  <c r="W38"/>
  <c r="AA12" i="26"/>
  <c r="AH11" i="12"/>
  <c r="AJ11"/>
  <c r="M38" i="21"/>
  <c r="Y37"/>
  <c r="M37" i="12"/>
  <c r="Y36"/>
  <c r="AA36" s="1"/>
  <c r="AF12"/>
  <c r="AC12"/>
  <c r="Z15"/>
  <c r="D16"/>
  <c r="L40"/>
  <c r="T47" i="31"/>
  <c r="D8" i="24"/>
  <c r="X15" i="12"/>
  <c r="R16"/>
  <c r="N14"/>
  <c r="W13"/>
  <c r="AA13" s="1"/>
  <c r="I49"/>
  <c r="U38" i="18"/>
  <c r="X37"/>
  <c r="N41" i="12"/>
  <c r="Y14"/>
  <c r="I15"/>
  <c r="R40"/>
  <c r="X39"/>
  <c r="D40"/>
  <c r="Z39"/>
  <c r="AF79"/>
  <c r="AH79" s="1"/>
  <c r="AB37" i="21"/>
  <c r="T47" i="40"/>
  <c r="AA36" i="18"/>
  <c r="T48" i="34" s="1"/>
  <c r="AA12" i="20"/>
  <c r="AF34" i="12" s="1"/>
  <c r="R40" i="18"/>
  <c r="N40" i="23"/>
  <c r="W39"/>
  <c r="F41" i="19"/>
  <c r="Z40"/>
  <c r="G39" i="20"/>
  <c r="Z38"/>
  <c r="AA12" i="19"/>
  <c r="D41" i="18"/>
  <c r="Z40"/>
  <c r="S39" i="19"/>
  <c r="W38"/>
  <c r="V49" i="18"/>
  <c r="W48"/>
  <c r="R38" i="19"/>
  <c r="X37"/>
  <c r="L39" i="20"/>
  <c r="Y38"/>
  <c r="AA37" i="21"/>
  <c r="T48" i="40" s="1"/>
  <c r="AA36" i="26"/>
  <c r="J8" i="24" s="1"/>
  <c r="J88" i="20"/>
  <c r="L38" i="26"/>
  <c r="Y37"/>
  <c r="D43" i="23"/>
  <c r="T47" i="35"/>
  <c r="G8" i="24"/>
  <c r="D38" i="27"/>
  <c r="Z37"/>
  <c r="U39" i="20"/>
  <c r="X38"/>
  <c r="I38" i="18"/>
  <c r="Y37"/>
  <c r="AA37" s="1"/>
  <c r="C8" i="24"/>
  <c r="C8" i="41"/>
  <c r="S39" i="20"/>
  <c r="W38"/>
  <c r="N87" i="18"/>
  <c r="Z37" i="26"/>
  <c r="D38"/>
  <c r="D86" i="19"/>
  <c r="I89"/>
  <c r="AA12" i="18"/>
  <c r="AF80" i="12" s="1"/>
  <c r="AB36" i="22"/>
  <c r="Q47" i="38"/>
  <c r="J8" i="41"/>
  <c r="V37" i="27"/>
  <c r="W36"/>
  <c r="AA36" s="1"/>
  <c r="Q47" i="39"/>
  <c r="K8" i="41"/>
  <c r="F9" i="24"/>
  <c r="D17" i="26"/>
  <c r="E40" i="23"/>
  <c r="Y39"/>
  <c r="Z39"/>
  <c r="AA36" i="22"/>
  <c r="AA37" i="20"/>
  <c r="Q47" i="36"/>
  <c r="H8" i="41"/>
  <c r="Q47" i="40"/>
  <c r="L8" i="41"/>
  <c r="M14" i="27"/>
  <c r="Y13"/>
  <c r="Q47" i="33"/>
  <c r="E8" i="41"/>
  <c r="Q47" i="35"/>
  <c r="G8" i="41"/>
  <c r="Q47" i="37"/>
  <c r="I8" i="41"/>
  <c r="Q47" i="34"/>
  <c r="F8" i="41"/>
  <c r="G86" i="18"/>
  <c r="V92" i="20"/>
  <c r="I7" i="24"/>
  <c r="T46" i="37"/>
  <c r="N38" i="22"/>
  <c r="W37"/>
  <c r="AC37" s="1"/>
  <c r="M37" i="19"/>
  <c r="Y36"/>
  <c r="AA36" s="1"/>
  <c r="G15" i="26"/>
  <c r="Z14"/>
  <c r="T89" i="19"/>
  <c r="AC37" i="21"/>
  <c r="AA38" i="23"/>
  <c r="X16" i="31"/>
  <c r="Z16" s="1"/>
  <c r="N17"/>
  <c r="K19"/>
  <c r="L18"/>
  <c r="AC12" i="20"/>
  <c r="AF219" i="12"/>
  <c r="AC11" i="27"/>
  <c r="L9" i="24"/>
  <c r="N17" i="22"/>
  <c r="W16"/>
  <c r="W13" i="20"/>
  <c r="N14"/>
  <c r="I14" i="19"/>
  <c r="Y13"/>
  <c r="AH124" i="12"/>
  <c r="AJ124"/>
  <c r="S44" i="23"/>
  <c r="W16" i="17"/>
  <c r="N17"/>
  <c r="W13" i="19"/>
  <c r="N14"/>
  <c r="AB36" i="17"/>
  <c r="AA36"/>
  <c r="X38" i="21"/>
  <c r="R39"/>
  <c r="AF195" i="12"/>
  <c r="AC11" i="26"/>
  <c r="X14" i="17"/>
  <c r="AA14" s="1"/>
  <c r="R15"/>
  <c r="W38" i="21"/>
  <c r="N39"/>
  <c r="X38" i="22"/>
  <c r="U39"/>
  <c r="T47" i="38"/>
  <c r="X13" i="18"/>
  <c r="R14"/>
  <c r="X13" i="23"/>
  <c r="R14"/>
  <c r="I17" i="17"/>
  <c r="Y16"/>
  <c r="L15" i="20"/>
  <c r="Y14"/>
  <c r="L15" i="23"/>
  <c r="Y14"/>
  <c r="G144" i="19"/>
  <c r="AH33" i="12"/>
  <c r="AJ33"/>
  <c r="AH102"/>
  <c r="AJ102"/>
  <c r="I17" i="20"/>
  <c r="R41" i="17"/>
  <c r="X17" i="22"/>
  <c r="R18"/>
  <c r="AF150" i="12"/>
  <c r="AC14" i="22"/>
  <c r="D14" i="27"/>
  <c r="Z13"/>
  <c r="AF125" i="12"/>
  <c r="AC13" i="21"/>
  <c r="I17" i="23"/>
  <c r="W16" i="21"/>
  <c r="N17"/>
  <c r="D147" i="20"/>
  <c r="AF58" i="12"/>
  <c r="AC12" i="19"/>
  <c r="H45" i="23"/>
  <c r="T47" i="33"/>
  <c r="E8" i="24"/>
  <c r="Z17" i="17"/>
  <c r="D18"/>
  <c r="AF196" i="12"/>
  <c r="AC12" i="26"/>
  <c r="F98" i="23"/>
  <c r="R14" i="20"/>
  <c r="X13"/>
  <c r="N39" i="27"/>
  <c r="Y15" i="22"/>
  <c r="AA15" s="1"/>
  <c r="L16"/>
  <c r="X14" i="21"/>
  <c r="AA14" s="1"/>
  <c r="R15"/>
  <c r="X37" i="26"/>
  <c r="R38"/>
  <c r="X13"/>
  <c r="R14"/>
  <c r="Y19"/>
  <c r="I20"/>
  <c r="AH171" i="12"/>
  <c r="AJ171"/>
  <c r="AA12" i="27"/>
  <c r="AH149" i="12"/>
  <c r="AJ149"/>
  <c r="Z14" i="19"/>
  <c r="D15"/>
  <c r="I17" i="21"/>
  <c r="Y16"/>
  <c r="N14" i="18"/>
  <c r="W13"/>
  <c r="R14" i="19"/>
  <c r="X13"/>
  <c r="D14" i="18"/>
  <c r="Z13"/>
  <c r="T47" i="39"/>
  <c r="K8" i="24"/>
  <c r="N144" i="19"/>
  <c r="I147" i="20"/>
  <c r="AF57" i="12"/>
  <c r="AC11" i="19"/>
  <c r="X41" i="23"/>
  <c r="R42"/>
  <c r="Y38" i="27"/>
  <c r="I39"/>
  <c r="S39"/>
  <c r="X38"/>
  <c r="AB37" i="22"/>
  <c r="AA37"/>
  <c r="Z17" i="21"/>
  <c r="D18"/>
  <c r="N38" i="17"/>
  <c r="W37"/>
  <c r="AC37" s="1"/>
  <c r="I15" i="18"/>
  <c r="Y14"/>
  <c r="N14" i="26"/>
  <c r="W13"/>
  <c r="I40"/>
  <c r="Z13" i="20"/>
  <c r="D14"/>
  <c r="R146"/>
  <c r="I146" i="23"/>
  <c r="D38" i="17"/>
  <c r="Z37"/>
  <c r="K53" i="23"/>
  <c r="U39" i="17"/>
  <c r="X38"/>
  <c r="B44" i="23"/>
  <c r="R41" i="27"/>
  <c r="Z16" i="22"/>
  <c r="D17"/>
  <c r="AF172" i="12"/>
  <c r="AC12" i="23"/>
  <c r="Z13"/>
  <c r="AA13" s="1"/>
  <c r="D14"/>
  <c r="K145" i="20"/>
  <c r="Y37" i="17"/>
  <c r="I38"/>
  <c r="AH56" i="12"/>
  <c r="AJ56"/>
  <c r="AF103"/>
  <c r="AC13" i="17"/>
  <c r="W37" i="26"/>
  <c r="N38"/>
  <c r="D39" i="22"/>
  <c r="Z38"/>
  <c r="I39"/>
  <c r="Y38"/>
  <c r="V15" i="23"/>
  <c r="W14"/>
  <c r="D40" i="21"/>
  <c r="Z39"/>
  <c r="W13" i="27"/>
  <c r="N14"/>
  <c r="L144" i="19"/>
  <c r="N18" i="23"/>
  <c r="AH218" i="12"/>
  <c r="AJ218"/>
  <c r="X13" i="27"/>
  <c r="R14"/>
  <c r="I40" i="21"/>
  <c r="S144" i="18"/>
  <c r="N14" i="33"/>
  <c r="X35" i="31"/>
  <c r="Z35" s="1"/>
  <c r="N14" i="35"/>
  <c r="X79" i="31"/>
  <c r="Z79" s="1"/>
  <c r="N14" i="36"/>
  <c r="X101" i="31"/>
  <c r="Z101" s="1"/>
  <c r="N14" i="40"/>
  <c r="X197" i="31"/>
  <c r="Z197" s="1"/>
  <c r="N14" i="34"/>
  <c r="X57" i="31"/>
  <c r="Z57" s="1"/>
  <c r="N14" i="37"/>
  <c r="X125" i="31"/>
  <c r="Z125" s="1"/>
  <c r="N14" i="38"/>
  <c r="X149" i="31"/>
  <c r="Z149" s="1"/>
  <c r="N14" i="39"/>
  <c r="X173" i="31"/>
  <c r="Z173" s="1"/>
  <c r="F16" i="40"/>
  <c r="L15"/>
  <c r="G49"/>
  <c r="M48"/>
  <c r="P51"/>
  <c r="P51" i="39"/>
  <c r="F16"/>
  <c r="L15"/>
  <c r="G49"/>
  <c r="M48"/>
  <c r="P51" i="38"/>
  <c r="G49"/>
  <c r="M48"/>
  <c r="F16"/>
  <c r="L15"/>
  <c r="P51" i="37"/>
  <c r="F16"/>
  <c r="L15"/>
  <c r="G49"/>
  <c r="M48"/>
  <c r="L15" i="36"/>
  <c r="F16"/>
  <c r="G49"/>
  <c r="M48"/>
  <c r="P51"/>
  <c r="M48" i="35"/>
  <c r="G49"/>
  <c r="P51"/>
  <c r="F16"/>
  <c r="L15"/>
  <c r="P51" i="34"/>
  <c r="F16"/>
  <c r="L15"/>
  <c r="G49"/>
  <c r="M48"/>
  <c r="M48" i="33"/>
  <c r="G49"/>
  <c r="L15"/>
  <c r="F16"/>
  <c r="P52"/>
  <c r="G49" i="31"/>
  <c r="M48"/>
  <c r="B12" i="41"/>
  <c r="P50" i="31"/>
  <c r="F140"/>
  <c r="Q48" l="1"/>
  <c r="D9" i="41"/>
  <c r="V40" i="12"/>
  <c r="W39"/>
  <c r="AF13"/>
  <c r="AC13"/>
  <c r="R41"/>
  <c r="X40"/>
  <c r="N42"/>
  <c r="I50"/>
  <c r="L41"/>
  <c r="AH12"/>
  <c r="AJ12"/>
  <c r="M39" i="21"/>
  <c r="Y38"/>
  <c r="X16" i="12"/>
  <c r="R17"/>
  <c r="D41"/>
  <c r="Z40"/>
  <c r="U39" i="18"/>
  <c r="X38"/>
  <c r="W14" i="12"/>
  <c r="AA14" s="1"/>
  <c r="N15"/>
  <c r="M38"/>
  <c r="Y37"/>
  <c r="AA37" s="1"/>
  <c r="I16"/>
  <c r="Y15"/>
  <c r="D17"/>
  <c r="Z16"/>
  <c r="T48" i="31"/>
  <c r="D9" i="24"/>
  <c r="AJ79" i="12"/>
  <c r="AA37" i="26"/>
  <c r="T48" i="38" s="1"/>
  <c r="AA13" i="20"/>
  <c r="AA13" i="18"/>
  <c r="AC13" s="1"/>
  <c r="F42" i="19"/>
  <c r="Z41"/>
  <c r="R41" i="18"/>
  <c r="AC12"/>
  <c r="L40" i="20"/>
  <c r="Y39"/>
  <c r="V50" i="18"/>
  <c r="W49"/>
  <c r="D42"/>
  <c r="Z41"/>
  <c r="G40" i="20"/>
  <c r="Z39"/>
  <c r="N41" i="23"/>
  <c r="W40"/>
  <c r="R39" i="19"/>
  <c r="X38"/>
  <c r="S40"/>
  <c r="W39"/>
  <c r="Q48" i="33"/>
  <c r="E9" i="41"/>
  <c r="Q48" i="36"/>
  <c r="H9" i="41"/>
  <c r="Q48" i="37"/>
  <c r="I9" i="41"/>
  <c r="Q48" i="38"/>
  <c r="J9" i="41"/>
  <c r="Q48" i="39"/>
  <c r="K9" i="41"/>
  <c r="Q48" i="40"/>
  <c r="L9" i="41"/>
  <c r="G9" i="24"/>
  <c r="T48" i="35"/>
  <c r="T47" i="36"/>
  <c r="H8" i="24"/>
  <c r="V38" i="27"/>
  <c r="W37"/>
  <c r="AA37" s="1"/>
  <c r="D39" i="26"/>
  <c r="Z38"/>
  <c r="J89" i="20"/>
  <c r="AA38"/>
  <c r="G16" i="26"/>
  <c r="Z15"/>
  <c r="V93" i="20"/>
  <c r="M15" i="27"/>
  <c r="Y14"/>
  <c r="C9" i="24"/>
  <c r="C9" i="41"/>
  <c r="D87" i="19"/>
  <c r="S40" i="20"/>
  <c r="W39"/>
  <c r="I39" i="18"/>
  <c r="Y38"/>
  <c r="AA38" s="1"/>
  <c r="D39" i="27"/>
  <c r="Z38"/>
  <c r="D44" i="23"/>
  <c r="Q48" i="34"/>
  <c r="F9" i="41"/>
  <c r="T47" i="37"/>
  <c r="I8" i="24"/>
  <c r="E41" i="23"/>
  <c r="Y40"/>
  <c r="Z40"/>
  <c r="D18" i="26"/>
  <c r="T49" i="34"/>
  <c r="F10" i="24"/>
  <c r="Q48" i="35"/>
  <c r="G9" i="41"/>
  <c r="T90" i="19"/>
  <c r="M38"/>
  <c r="Y37"/>
  <c r="AA37" s="1"/>
  <c r="N39" i="22"/>
  <c r="W38"/>
  <c r="AC38" s="1"/>
  <c r="G87" i="18"/>
  <c r="I90" i="19"/>
  <c r="N88" i="18"/>
  <c r="U40" i="20"/>
  <c r="X39"/>
  <c r="L39" i="26"/>
  <c r="Y38"/>
  <c r="AA13"/>
  <c r="AC13" s="1"/>
  <c r="AA39" i="23"/>
  <c r="L19" i="31"/>
  <c r="K20"/>
  <c r="N18"/>
  <c r="X17"/>
  <c r="Z17" s="1"/>
  <c r="AF173" i="12"/>
  <c r="AC13" i="23"/>
  <c r="AF81" i="12"/>
  <c r="AF35"/>
  <c r="AC13" i="20"/>
  <c r="L145" i="19"/>
  <c r="D41" i="21"/>
  <c r="Z40"/>
  <c r="Z39" i="22"/>
  <c r="D40"/>
  <c r="AH103" i="12"/>
  <c r="AJ103"/>
  <c r="U40" i="17"/>
  <c r="X39"/>
  <c r="K54" i="23"/>
  <c r="R147" i="20"/>
  <c r="N15" i="26"/>
  <c r="W14"/>
  <c r="S40" i="27"/>
  <c r="X39"/>
  <c r="I148" i="20"/>
  <c r="R15" i="19"/>
  <c r="X14"/>
  <c r="I18" i="21"/>
  <c r="Y17"/>
  <c r="AF126" i="12"/>
  <c r="AC14" i="21"/>
  <c r="F99" i="23"/>
  <c r="AH125" i="12"/>
  <c r="AJ125"/>
  <c r="AH150"/>
  <c r="AJ150"/>
  <c r="R42" i="17"/>
  <c r="G145" i="19"/>
  <c r="L16" i="20"/>
  <c r="Y15"/>
  <c r="AF104" i="12"/>
  <c r="AC14" i="17"/>
  <c r="AH34" i="12"/>
  <c r="AJ34"/>
  <c r="AC38" i="21"/>
  <c r="S145" i="18"/>
  <c r="I41" i="21"/>
  <c r="R42" i="27"/>
  <c r="Z18" i="21"/>
  <c r="D19"/>
  <c r="Y39" i="27"/>
  <c r="I40"/>
  <c r="X14" i="26"/>
  <c r="R15"/>
  <c r="X15" i="21"/>
  <c r="AA15" s="1"/>
  <c r="R16"/>
  <c r="N40" i="27"/>
  <c r="Z18" i="17"/>
  <c r="D19"/>
  <c r="H46" i="23"/>
  <c r="AH58" i="12"/>
  <c r="AJ58"/>
  <c r="D148" i="20"/>
  <c r="X18" i="22"/>
  <c r="R19"/>
  <c r="X14" i="23"/>
  <c r="R15"/>
  <c r="X15" i="17"/>
  <c r="AA15" s="1"/>
  <c r="R16"/>
  <c r="X39" i="21"/>
  <c r="R40"/>
  <c r="N15" i="19"/>
  <c r="W14"/>
  <c r="N18" i="17"/>
  <c r="W17"/>
  <c r="W14" i="20"/>
  <c r="N15"/>
  <c r="N19" i="23"/>
  <c r="V16"/>
  <c r="W15"/>
  <c r="I40" i="22"/>
  <c r="Y39"/>
  <c r="J9" i="24"/>
  <c r="AB37" i="17"/>
  <c r="AA37"/>
  <c r="D15" i="23"/>
  <c r="Z14"/>
  <c r="Z38" i="17"/>
  <c r="D39"/>
  <c r="I41" i="26"/>
  <c r="I16" i="18"/>
  <c r="Y15"/>
  <c r="N39" i="17"/>
  <c r="W38"/>
  <c r="AC38" s="1"/>
  <c r="AH57" i="12"/>
  <c r="AJ57"/>
  <c r="N145" i="19"/>
  <c r="D15" i="18"/>
  <c r="Z14"/>
  <c r="W14"/>
  <c r="N15"/>
  <c r="AF151" i="12"/>
  <c r="AC15" i="22"/>
  <c r="R15" i="20"/>
  <c r="X14"/>
  <c r="AH196" i="12"/>
  <c r="AJ196"/>
  <c r="I18" i="23"/>
  <c r="Z14" i="27"/>
  <c r="D15"/>
  <c r="L16" i="23"/>
  <c r="Y15"/>
  <c r="I18" i="17"/>
  <c r="Y17"/>
  <c r="AH195" i="12"/>
  <c r="AJ195"/>
  <c r="S45" i="23"/>
  <c r="Y14" i="19"/>
  <c r="AA14" s="1"/>
  <c r="I15"/>
  <c r="N18" i="22"/>
  <c r="W17"/>
  <c r="AH219" i="12"/>
  <c r="AJ219"/>
  <c r="AH80"/>
  <c r="AJ80"/>
  <c r="X14" i="27"/>
  <c r="R15"/>
  <c r="N15"/>
  <c r="W14"/>
  <c r="AB38" i="22"/>
  <c r="N39" i="26"/>
  <c r="W38"/>
  <c r="I39" i="17"/>
  <c r="Y38"/>
  <c r="K146" i="20"/>
  <c r="AH172" i="12"/>
  <c r="AJ172"/>
  <c r="D18" i="22"/>
  <c r="Z17"/>
  <c r="B45" i="23"/>
  <c r="I147"/>
  <c r="Z14" i="20"/>
  <c r="D15"/>
  <c r="T48" i="39"/>
  <c r="K9" i="24"/>
  <c r="R43" i="23"/>
  <c r="X42"/>
  <c r="D16" i="19"/>
  <c r="Z15"/>
  <c r="AF220" i="12"/>
  <c r="AC12" i="27"/>
  <c r="I21" i="26"/>
  <c r="Y20"/>
  <c r="X38"/>
  <c r="R39"/>
  <c r="Y16" i="22"/>
  <c r="AA16" s="1"/>
  <c r="L17"/>
  <c r="N18" i="21"/>
  <c r="W17"/>
  <c r="I18" i="20"/>
  <c r="X14" i="18"/>
  <c r="R15"/>
  <c r="X39" i="22"/>
  <c r="U40"/>
  <c r="W39" i="21"/>
  <c r="N40"/>
  <c r="T48" i="33"/>
  <c r="E9" i="24"/>
  <c r="AA13" i="27"/>
  <c r="AA13" i="19"/>
  <c r="N15" i="34"/>
  <c r="X58" i="31"/>
  <c r="Z58" s="1"/>
  <c r="N15" i="33"/>
  <c r="X36" i="31"/>
  <c r="N15" i="36"/>
  <c r="X102" i="31"/>
  <c r="Z102" s="1"/>
  <c r="N15" i="37"/>
  <c r="X126" i="31"/>
  <c r="Z126" s="1"/>
  <c r="N15" i="38"/>
  <c r="X150" i="31"/>
  <c r="Z150" s="1"/>
  <c r="N15" i="39"/>
  <c r="X174" i="31"/>
  <c r="Z174" s="1"/>
  <c r="N15" i="40"/>
  <c r="X198" i="31"/>
  <c r="Z198" s="1"/>
  <c r="N15" i="35"/>
  <c r="X80" i="31"/>
  <c r="Z80" s="1"/>
  <c r="P52" i="40"/>
  <c r="F17"/>
  <c r="L16"/>
  <c r="G50"/>
  <c r="M49"/>
  <c r="G50" i="39"/>
  <c r="M49"/>
  <c r="P52"/>
  <c r="F17"/>
  <c r="L16"/>
  <c r="G50" i="38"/>
  <c r="M49"/>
  <c r="F17"/>
  <c r="L16"/>
  <c r="P52"/>
  <c r="G50" i="37"/>
  <c r="M49"/>
  <c r="P52"/>
  <c r="F17"/>
  <c r="L16"/>
  <c r="P52" i="36"/>
  <c r="F17"/>
  <c r="L16"/>
  <c r="G50"/>
  <c r="M49"/>
  <c r="F17" i="35"/>
  <c r="L16"/>
  <c r="G50"/>
  <c r="M49"/>
  <c r="P52"/>
  <c r="L16" i="34"/>
  <c r="F17"/>
  <c r="G50"/>
  <c r="M49"/>
  <c r="P52"/>
  <c r="F17" i="33"/>
  <c r="L16"/>
  <c r="P53"/>
  <c r="G50"/>
  <c r="M49"/>
  <c r="G50" i="31"/>
  <c r="M49"/>
  <c r="B13" i="41"/>
  <c r="P51" i="31"/>
  <c r="F141"/>
  <c r="Q49" l="1"/>
  <c r="D10" i="41"/>
  <c r="AA14" i="23"/>
  <c r="AC14" s="1"/>
  <c r="V41" i="12"/>
  <c r="W40"/>
  <c r="L42"/>
  <c r="N43"/>
  <c r="AH13"/>
  <c r="AJ13"/>
  <c r="Y16"/>
  <c r="I17"/>
  <c r="D42"/>
  <c r="Z41"/>
  <c r="M40" i="21"/>
  <c r="Y39"/>
  <c r="AB39" s="1"/>
  <c r="N16" i="12"/>
  <c r="W15"/>
  <c r="AA15" s="1"/>
  <c r="AA38" i="21"/>
  <c r="AB38"/>
  <c r="I51" i="12"/>
  <c r="X41"/>
  <c r="R42"/>
  <c r="AF197"/>
  <c r="AJ197" s="1"/>
  <c r="AA14" i="18"/>
  <c r="AF14" i="12"/>
  <c r="AC14"/>
  <c r="T49" i="31"/>
  <c r="D10" i="24"/>
  <c r="X17" i="12"/>
  <c r="R18"/>
  <c r="Z17"/>
  <c r="D18"/>
  <c r="M39"/>
  <c r="Y38"/>
  <c r="AA38" s="1"/>
  <c r="U40" i="18"/>
  <c r="X39"/>
  <c r="AA38" i="22"/>
  <c r="AA14" i="20"/>
  <c r="AF36" i="12" s="1"/>
  <c r="Z36" i="31"/>
  <c r="F43" i="19"/>
  <c r="Z42"/>
  <c r="S41"/>
  <c r="W40"/>
  <c r="N42" i="23"/>
  <c r="W41"/>
  <c r="D43" i="18"/>
  <c r="Z42"/>
  <c r="L41" i="20"/>
  <c r="Y40"/>
  <c r="AA39"/>
  <c r="H10" i="24" s="1"/>
  <c r="R42" i="18"/>
  <c r="R40" i="19"/>
  <c r="X39"/>
  <c r="G41" i="20"/>
  <c r="Z40"/>
  <c r="V51" i="18"/>
  <c r="W50"/>
  <c r="F11" i="24"/>
  <c r="T50" i="34"/>
  <c r="Z39" i="26"/>
  <c r="D40"/>
  <c r="I9" i="24"/>
  <c r="T48" i="37"/>
  <c r="T49" i="35"/>
  <c r="G10" i="24"/>
  <c r="D19" i="26"/>
  <c r="D40" i="27"/>
  <c r="Z39"/>
  <c r="V94" i="20"/>
  <c r="N89" i="18"/>
  <c r="G88"/>
  <c r="M39" i="19"/>
  <c r="Y38"/>
  <c r="AA38" s="1"/>
  <c r="Q49" i="33"/>
  <c r="E10" i="41"/>
  <c r="Q49" i="37"/>
  <c r="I10" i="41"/>
  <c r="Q49" i="39"/>
  <c r="K10" i="41"/>
  <c r="L40" i="26"/>
  <c r="Y39"/>
  <c r="I91" i="19"/>
  <c r="N40" i="22"/>
  <c r="W39"/>
  <c r="AA39" s="1"/>
  <c r="T91" i="19"/>
  <c r="E42" i="23"/>
  <c r="Y41"/>
  <c r="Z41"/>
  <c r="H9" i="24"/>
  <c r="T48" i="36"/>
  <c r="J90" i="20"/>
  <c r="V39" i="27"/>
  <c r="W38"/>
  <c r="AA38" s="1"/>
  <c r="U41" i="20"/>
  <c r="X40"/>
  <c r="Q49" i="34"/>
  <c r="F10" i="41"/>
  <c r="Q49" i="35"/>
  <c r="G10" i="41"/>
  <c r="Q49" i="36"/>
  <c r="H10" i="41"/>
  <c r="Q49" i="38"/>
  <c r="J10" i="41"/>
  <c r="Q49" i="40"/>
  <c r="L10" i="41"/>
  <c r="D45" i="23"/>
  <c r="I40" i="18"/>
  <c r="Y39"/>
  <c r="AA39" s="1"/>
  <c r="S41" i="20"/>
  <c r="W40"/>
  <c r="D88" i="19"/>
  <c r="Y15" i="27"/>
  <c r="M16"/>
  <c r="G17" i="26"/>
  <c r="Z16"/>
  <c r="C10" i="24"/>
  <c r="C10" i="41"/>
  <c r="AA40" i="23"/>
  <c r="N19" i="31"/>
  <c r="X18"/>
  <c r="Z18" s="1"/>
  <c r="L20"/>
  <c r="K21"/>
  <c r="AF82" i="12"/>
  <c r="AC14" i="18"/>
  <c r="X40" i="22"/>
  <c r="U41"/>
  <c r="I19" i="20"/>
  <c r="Y17" i="22"/>
  <c r="AA17" s="1"/>
  <c r="L18"/>
  <c r="I148" i="23"/>
  <c r="Y39" i="17"/>
  <c r="I40"/>
  <c r="W18" i="22"/>
  <c r="N19"/>
  <c r="S46" i="23"/>
  <c r="L17"/>
  <c r="Y16"/>
  <c r="X15" i="20"/>
  <c r="R16"/>
  <c r="Z15" i="18"/>
  <c r="D16"/>
  <c r="N40" i="17"/>
  <c r="W39"/>
  <c r="I41" i="22"/>
  <c r="Y40"/>
  <c r="N20" i="23"/>
  <c r="X40" i="21"/>
  <c r="R41"/>
  <c r="X15" i="23"/>
  <c r="R16"/>
  <c r="X19" i="22"/>
  <c r="R20"/>
  <c r="D149" i="20"/>
  <c r="AF127" i="12"/>
  <c r="AC15" i="21"/>
  <c r="S146" i="18"/>
  <c r="I149" i="20"/>
  <c r="D41" i="22"/>
  <c r="Z40"/>
  <c r="AH35" i="12"/>
  <c r="AJ35"/>
  <c r="AH173"/>
  <c r="AJ173"/>
  <c r="AA14" i="27"/>
  <c r="AA14" i="26"/>
  <c r="AA39" i="21"/>
  <c r="AF59" i="12"/>
  <c r="AC13" i="19"/>
  <c r="AF221" i="12"/>
  <c r="AC13" i="27"/>
  <c r="AH220" i="12"/>
  <c r="AJ220"/>
  <c r="X43" i="23"/>
  <c r="R44"/>
  <c r="AB38" i="17"/>
  <c r="AA38"/>
  <c r="T49" i="39"/>
  <c r="K10" i="24"/>
  <c r="X15" i="27"/>
  <c r="R16"/>
  <c r="Z15"/>
  <c r="D16"/>
  <c r="I42" i="26"/>
  <c r="T49" i="33"/>
  <c r="E10" i="24"/>
  <c r="N16" i="19"/>
  <c r="W15"/>
  <c r="AF105" i="12"/>
  <c r="AC15" i="17"/>
  <c r="D20"/>
  <c r="Z19"/>
  <c r="X16" i="21"/>
  <c r="AA16" s="1"/>
  <c r="R17"/>
  <c r="Y40" i="27"/>
  <c r="I41"/>
  <c r="AH104" i="12"/>
  <c r="AJ104"/>
  <c r="L17" i="20"/>
  <c r="Y16"/>
  <c r="AH126" i="12"/>
  <c r="AJ126"/>
  <c r="I19" i="21"/>
  <c r="Y18"/>
  <c r="R16" i="19"/>
  <c r="X15"/>
  <c r="S41" i="27"/>
  <c r="X40"/>
  <c r="R148" i="20"/>
  <c r="U41" i="17"/>
  <c r="X40"/>
  <c r="L146" i="19"/>
  <c r="W40" i="21"/>
  <c r="N41"/>
  <c r="X15" i="18"/>
  <c r="R16"/>
  <c r="X39" i="26"/>
  <c r="R40"/>
  <c r="Z15" i="20"/>
  <c r="D16"/>
  <c r="B46" i="23"/>
  <c r="K147" i="20"/>
  <c r="W39" i="26"/>
  <c r="N40"/>
  <c r="N16" i="27"/>
  <c r="W15"/>
  <c r="AF60" i="12"/>
  <c r="AC14" i="19"/>
  <c r="I19" i="17"/>
  <c r="Y18"/>
  <c r="I19" i="23"/>
  <c r="AH151" i="12"/>
  <c r="AJ151"/>
  <c r="Y16" i="18"/>
  <c r="I17"/>
  <c r="D16" i="23"/>
  <c r="Z15"/>
  <c r="V17"/>
  <c r="W16"/>
  <c r="N16" i="20"/>
  <c r="W15"/>
  <c r="X16" i="17"/>
  <c r="AA16" s="1"/>
  <c r="R17"/>
  <c r="N41" i="27"/>
  <c r="AH197" i="12"/>
  <c r="AH81"/>
  <c r="AJ81"/>
  <c r="AC39" i="17"/>
  <c r="N19" i="21"/>
  <c r="W18"/>
  <c r="AF152" i="12"/>
  <c r="AC16" i="22"/>
  <c r="I22" i="26"/>
  <c r="Y21"/>
  <c r="D17" i="19"/>
  <c r="Z16"/>
  <c r="D19" i="22"/>
  <c r="Z18"/>
  <c r="Y15" i="19"/>
  <c r="I16"/>
  <c r="N16" i="18"/>
  <c r="W15"/>
  <c r="N146" i="19"/>
  <c r="D40" i="17"/>
  <c r="Z39"/>
  <c r="N19"/>
  <c r="W18"/>
  <c r="H47" i="23"/>
  <c r="X15" i="26"/>
  <c r="R16"/>
  <c r="D20" i="21"/>
  <c r="Z19"/>
  <c r="R43" i="27"/>
  <c r="I42" i="21"/>
  <c r="G146" i="19"/>
  <c r="R43" i="17"/>
  <c r="F100" i="23"/>
  <c r="N16" i="26"/>
  <c r="W15"/>
  <c r="K55" i="23"/>
  <c r="D42" i="21"/>
  <c r="Z41"/>
  <c r="AA38" i="26"/>
  <c r="AC39" i="21"/>
  <c r="N16" i="33"/>
  <c r="X37" i="31"/>
  <c r="Z37" s="1"/>
  <c r="N16" i="39"/>
  <c r="X175" i="31"/>
  <c r="Z175" s="1"/>
  <c r="N16" i="34"/>
  <c r="X59" i="31"/>
  <c r="Z59" s="1"/>
  <c r="N16" i="35"/>
  <c r="X81" i="31"/>
  <c r="Z81" s="1"/>
  <c r="N16" i="36"/>
  <c r="X103" i="31"/>
  <c r="Z103" s="1"/>
  <c r="N16" i="37"/>
  <c r="X127" i="31"/>
  <c r="Z127" s="1"/>
  <c r="N16" i="38"/>
  <c r="X151" i="31"/>
  <c r="Z151" s="1"/>
  <c r="N16" i="40"/>
  <c r="X199" i="31"/>
  <c r="Z199" s="1"/>
  <c r="M50" i="40"/>
  <c r="G51"/>
  <c r="P53"/>
  <c r="L17"/>
  <c r="F18"/>
  <c r="L17" i="39"/>
  <c r="F18"/>
  <c r="M50"/>
  <c r="G51"/>
  <c r="P53"/>
  <c r="P53" i="38"/>
  <c r="M50"/>
  <c r="G51"/>
  <c r="L17"/>
  <c r="F18"/>
  <c r="P53" i="37"/>
  <c r="L17"/>
  <c r="F18"/>
  <c r="M50"/>
  <c r="G51"/>
  <c r="M50" i="36"/>
  <c r="G51"/>
  <c r="P53"/>
  <c r="F18"/>
  <c r="L17"/>
  <c r="P53" i="35"/>
  <c r="L17"/>
  <c r="F18"/>
  <c r="G51"/>
  <c r="M50"/>
  <c r="P53" i="34"/>
  <c r="G51"/>
  <c r="M50"/>
  <c r="F18"/>
  <c r="L17"/>
  <c r="P54" i="33"/>
  <c r="M50"/>
  <c r="G51"/>
  <c r="L17"/>
  <c r="F18"/>
  <c r="G51" i="31"/>
  <c r="M50"/>
  <c r="B14" i="41"/>
  <c r="P52" i="31"/>
  <c r="F142"/>
  <c r="Q50" l="1"/>
  <c r="D11" i="41"/>
  <c r="AA41" i="23"/>
  <c r="I11" i="24" s="1"/>
  <c r="AF174" i="12"/>
  <c r="V42"/>
  <c r="W41"/>
  <c r="AF15"/>
  <c r="AC15"/>
  <c r="T50" i="31"/>
  <c r="D11" i="24"/>
  <c r="X18" i="12"/>
  <c r="R19"/>
  <c r="U41" i="18"/>
  <c r="X40"/>
  <c r="M40" i="12"/>
  <c r="Y39"/>
  <c r="AA39" s="1"/>
  <c r="AH14"/>
  <c r="AJ14"/>
  <c r="I52"/>
  <c r="W16"/>
  <c r="AA16" s="1"/>
  <c r="N17"/>
  <c r="D43"/>
  <c r="Z42"/>
  <c r="L43"/>
  <c r="T49" i="36"/>
  <c r="AC14" i="20"/>
  <c r="L10" i="24"/>
  <c r="T49" i="40"/>
  <c r="M41" i="21"/>
  <c r="Y40"/>
  <c r="N44" i="12"/>
  <c r="D19"/>
  <c r="Z18"/>
  <c r="R43"/>
  <c r="X42"/>
  <c r="I18"/>
  <c r="Y17"/>
  <c r="AA15" i="23"/>
  <c r="AC15" s="1"/>
  <c r="AA15" i="19"/>
  <c r="AC15" s="1"/>
  <c r="L42" i="20"/>
  <c r="Y41"/>
  <c r="N43" i="23"/>
  <c r="W42"/>
  <c r="F44" i="19"/>
  <c r="Z43"/>
  <c r="AA15" i="20"/>
  <c r="AC15" s="1"/>
  <c r="V52" i="18"/>
  <c r="W51"/>
  <c r="R41" i="19"/>
  <c r="X40"/>
  <c r="D44" i="18"/>
  <c r="Z43"/>
  <c r="S42" i="19"/>
  <c r="W41"/>
  <c r="AA15" i="18"/>
  <c r="AC15" s="1"/>
  <c r="AA40" i="20"/>
  <c r="T50" i="36" s="1"/>
  <c r="G42" i="20"/>
  <c r="Z41"/>
  <c r="R43" i="18"/>
  <c r="C11" i="24"/>
  <c r="C11" i="41"/>
  <c r="S42" i="20"/>
  <c r="W41"/>
  <c r="D46" i="23"/>
  <c r="J91" i="20"/>
  <c r="Q50" i="34"/>
  <c r="F11" i="41"/>
  <c r="Q50" i="35"/>
  <c r="G11" i="41"/>
  <c r="Y16" i="27"/>
  <c r="M17"/>
  <c r="T92" i="19"/>
  <c r="I92"/>
  <c r="L41" i="26"/>
  <c r="Y40"/>
  <c r="G89" i="18"/>
  <c r="V95" i="20"/>
  <c r="AA15" i="26"/>
  <c r="AC15" s="1"/>
  <c r="AB39" i="22"/>
  <c r="AC39"/>
  <c r="Q50" i="38"/>
  <c r="J11" i="41"/>
  <c r="G18" i="26"/>
  <c r="Z17"/>
  <c r="G11" i="24"/>
  <c r="T50" i="35"/>
  <c r="Z40" i="26"/>
  <c r="D41"/>
  <c r="Q50" i="39"/>
  <c r="K11" i="41"/>
  <c r="Q50" i="40"/>
  <c r="L11" i="41"/>
  <c r="I10" i="24"/>
  <c r="T49" i="37"/>
  <c r="D89" i="19"/>
  <c r="I41" i="18"/>
  <c r="Y40"/>
  <c r="U42" i="20"/>
  <c r="X41"/>
  <c r="D20" i="26"/>
  <c r="Q50" i="37"/>
  <c r="I11" i="41"/>
  <c r="T50" i="37"/>
  <c r="Q50" i="33"/>
  <c r="E11" i="41"/>
  <c r="Q50" i="36"/>
  <c r="H11" i="41"/>
  <c r="T51" i="34"/>
  <c r="F12" i="24"/>
  <c r="V40" i="27"/>
  <c r="W39"/>
  <c r="AA39" s="1"/>
  <c r="E43" i="23"/>
  <c r="Y42"/>
  <c r="Z42"/>
  <c r="N41" i="22"/>
  <c r="W40"/>
  <c r="AC40" s="1"/>
  <c r="M40" i="19"/>
  <c r="Y39"/>
  <c r="AA39" s="1"/>
  <c r="N90" i="18"/>
  <c r="D41" i="27"/>
  <c r="Z40"/>
  <c r="X19" i="31"/>
  <c r="Z19" s="1"/>
  <c r="N20"/>
  <c r="L21"/>
  <c r="K22"/>
  <c r="AF175" i="12"/>
  <c r="D43" i="21"/>
  <c r="Z42"/>
  <c r="W16" i="26"/>
  <c r="N17"/>
  <c r="F101" i="23"/>
  <c r="G147" i="19"/>
  <c r="D21" i="21"/>
  <c r="Z20"/>
  <c r="N20" i="17"/>
  <c r="W19"/>
  <c r="D41"/>
  <c r="Z40"/>
  <c r="W16" i="18"/>
  <c r="N17"/>
  <c r="Z17" i="19"/>
  <c r="D18"/>
  <c r="AH152" i="12"/>
  <c r="AJ152"/>
  <c r="B47" i="23"/>
  <c r="X17" i="21"/>
  <c r="AA17" s="1"/>
  <c r="R18"/>
  <c r="I43" i="26"/>
  <c r="AH221" i="12"/>
  <c r="AJ221"/>
  <c r="AF222"/>
  <c r="AC14" i="27"/>
  <c r="Z41" i="22"/>
  <c r="D42"/>
  <c r="S147" i="18"/>
  <c r="AH127" i="12"/>
  <c r="AJ127"/>
  <c r="Y41" i="22"/>
  <c r="I42"/>
  <c r="N41" i="17"/>
  <c r="W40"/>
  <c r="AC40" s="1"/>
  <c r="L18" i="23"/>
  <c r="Y17"/>
  <c r="AF153" i="12"/>
  <c r="AC17" i="22"/>
  <c r="AJ82" i="12"/>
  <c r="AH82"/>
  <c r="AC40" i="21"/>
  <c r="I43"/>
  <c r="X16" i="26"/>
  <c r="R17"/>
  <c r="I17" i="19"/>
  <c r="Y16"/>
  <c r="N42" i="27"/>
  <c r="AF106" i="12"/>
  <c r="AC16" i="17"/>
  <c r="V18" i="23"/>
  <c r="W17"/>
  <c r="Y19" i="17"/>
  <c r="I20"/>
  <c r="AH60" i="12"/>
  <c r="AJ60"/>
  <c r="Z16" i="20"/>
  <c r="D17"/>
  <c r="W41" i="21"/>
  <c r="N42"/>
  <c r="L147" i="19"/>
  <c r="S42" i="27"/>
  <c r="X41"/>
  <c r="Y19" i="21"/>
  <c r="I20"/>
  <c r="D21" i="17"/>
  <c r="Z20"/>
  <c r="W16" i="19"/>
  <c r="N17"/>
  <c r="T50" i="39"/>
  <c r="K11" i="24"/>
  <c r="X16" i="27"/>
  <c r="R17"/>
  <c r="T50" i="33"/>
  <c r="E11" i="24"/>
  <c r="T50" i="40"/>
  <c r="L11" i="24"/>
  <c r="X20" i="22"/>
  <c r="R21"/>
  <c r="X41" i="21"/>
  <c r="R42"/>
  <c r="AB40" i="22"/>
  <c r="AA40"/>
  <c r="N20"/>
  <c r="W19"/>
  <c r="I149" i="23"/>
  <c r="Y18" i="22"/>
  <c r="AA18" s="1"/>
  <c r="L19"/>
  <c r="X41"/>
  <c r="U42"/>
  <c r="AA39" i="26"/>
  <c r="T49" i="38"/>
  <c r="J10" i="24"/>
  <c r="K56" i="23"/>
  <c r="H48"/>
  <c r="Z19" i="22"/>
  <c r="D20"/>
  <c r="I23" i="26"/>
  <c r="Y22"/>
  <c r="N20" i="21"/>
  <c r="W19"/>
  <c r="AF37" i="12"/>
  <c r="X17" i="17"/>
  <c r="AA17" s="1"/>
  <c r="R18"/>
  <c r="Y17" i="18"/>
  <c r="I18"/>
  <c r="I20" i="23"/>
  <c r="N41" i="26"/>
  <c r="W40"/>
  <c r="K148" i="20"/>
  <c r="AH174" i="12"/>
  <c r="AJ174"/>
  <c r="Y41" i="27"/>
  <c r="I42"/>
  <c r="AH59" i="12"/>
  <c r="AJ59"/>
  <c r="S47" i="23"/>
  <c r="AB39" i="17"/>
  <c r="AA39"/>
  <c r="AH36" i="12"/>
  <c r="AJ36"/>
  <c r="AA15" i="27"/>
  <c r="R44" i="17"/>
  <c r="R44" i="27"/>
  <c r="N147" i="19"/>
  <c r="W16" i="20"/>
  <c r="N17"/>
  <c r="Z16" i="23"/>
  <c r="D17"/>
  <c r="N17" i="27"/>
  <c r="W16"/>
  <c r="X40" i="26"/>
  <c r="R41"/>
  <c r="R17" i="18"/>
  <c r="X16"/>
  <c r="U42" i="17"/>
  <c r="X41"/>
  <c r="R149" i="20"/>
  <c r="R17" i="19"/>
  <c r="X16"/>
  <c r="L18" i="20"/>
  <c r="Y17"/>
  <c r="AF128" i="12"/>
  <c r="AC16" i="21"/>
  <c r="AH105" i="12"/>
  <c r="AJ105"/>
  <c r="D17" i="27"/>
  <c r="Z16"/>
  <c r="X44" i="23"/>
  <c r="R45"/>
  <c r="AF198" i="12"/>
  <c r="AC14" i="26"/>
  <c r="I150" i="20"/>
  <c r="D150"/>
  <c r="X16" i="23"/>
  <c r="R17"/>
  <c r="N21"/>
  <c r="Z16" i="18"/>
  <c r="D17"/>
  <c r="R17" i="20"/>
  <c r="X16"/>
  <c r="I41" i="17"/>
  <c r="Y40"/>
  <c r="I20" i="20"/>
  <c r="N17" i="35"/>
  <c r="X82" i="31"/>
  <c r="Z82" s="1"/>
  <c r="N17" i="37"/>
  <c r="X128" i="31"/>
  <c r="Z128" s="1"/>
  <c r="N17" i="38"/>
  <c r="X152" i="31"/>
  <c r="Z152" s="1"/>
  <c r="N17" i="40"/>
  <c r="X200" i="31"/>
  <c r="Z200" s="1"/>
  <c r="N17" i="34"/>
  <c r="X60" i="31"/>
  <c r="Z60" s="1"/>
  <c r="N17" i="36"/>
  <c r="X104" i="31"/>
  <c r="Z104" s="1"/>
  <c r="N17" i="39"/>
  <c r="X176" i="31"/>
  <c r="Z176" s="1"/>
  <c r="N17" i="33"/>
  <c r="X38" i="31"/>
  <c r="Z38" s="1"/>
  <c r="F19" i="40"/>
  <c r="L18"/>
  <c r="G52"/>
  <c r="M51"/>
  <c r="P54"/>
  <c r="G52" i="39"/>
  <c r="M51"/>
  <c r="P54"/>
  <c r="F19"/>
  <c r="L18"/>
  <c r="G52" i="38"/>
  <c r="M51"/>
  <c r="P54"/>
  <c r="F19"/>
  <c r="L18"/>
  <c r="P54" i="37"/>
  <c r="G52"/>
  <c r="M51"/>
  <c r="F19"/>
  <c r="L18"/>
  <c r="F19" i="36"/>
  <c r="L18"/>
  <c r="G52"/>
  <c r="M51"/>
  <c r="P54"/>
  <c r="G52" i="35"/>
  <c r="M51"/>
  <c r="P54"/>
  <c r="F19"/>
  <c r="L18"/>
  <c r="M51" i="34"/>
  <c r="G52"/>
  <c r="F19"/>
  <c r="L18"/>
  <c r="P54"/>
  <c r="P55" i="33"/>
  <c r="F19"/>
  <c r="L18"/>
  <c r="G52"/>
  <c r="M51"/>
  <c r="G52" i="31"/>
  <c r="M51"/>
  <c r="B15" i="41"/>
  <c r="P53" i="31"/>
  <c r="F143"/>
  <c r="Q51" l="1"/>
  <c r="D12" i="41"/>
  <c r="AA40" i="18"/>
  <c r="F13" i="24" s="1"/>
  <c r="H11"/>
  <c r="V43" i="12"/>
  <c r="W42"/>
  <c r="AF16"/>
  <c r="AC16"/>
  <c r="M41"/>
  <c r="Y40"/>
  <c r="AA40" s="1"/>
  <c r="AH15"/>
  <c r="AJ15"/>
  <c r="T51" i="31"/>
  <c r="D12" i="24"/>
  <c r="Y18" i="12"/>
  <c r="I19"/>
  <c r="Z19"/>
  <c r="D20"/>
  <c r="M42" i="21"/>
  <c r="Y41"/>
  <c r="AB41" s="1"/>
  <c r="U42" i="18"/>
  <c r="X41"/>
  <c r="AF61" i="12"/>
  <c r="AJ61" s="1"/>
  <c r="AF83"/>
  <c r="AJ83" s="1"/>
  <c r="AA41" i="20"/>
  <c r="R44" i="12"/>
  <c r="X43"/>
  <c r="N45"/>
  <c r="N18"/>
  <c r="W17"/>
  <c r="AA17" s="1"/>
  <c r="D44"/>
  <c r="Z43"/>
  <c r="I53"/>
  <c r="X19"/>
  <c r="R20"/>
  <c r="AB40" i="21"/>
  <c r="AA40"/>
  <c r="L44" i="12"/>
  <c r="AA16" i="27"/>
  <c r="AC16" s="1"/>
  <c r="F45" i="19"/>
  <c r="Z44"/>
  <c r="L43" i="20"/>
  <c r="Y42"/>
  <c r="G43"/>
  <c r="Z42"/>
  <c r="S43" i="19"/>
  <c r="W42"/>
  <c r="R42"/>
  <c r="X41"/>
  <c r="N44" i="23"/>
  <c r="W43"/>
  <c r="AA16" i="20"/>
  <c r="R44" i="18"/>
  <c r="D45"/>
  <c r="Z44"/>
  <c r="V53"/>
  <c r="W52"/>
  <c r="AA16" i="23"/>
  <c r="AF176" i="12" s="1"/>
  <c r="Q51" i="40"/>
  <c r="L12" i="41"/>
  <c r="T52" i="34"/>
  <c r="V96" i="20"/>
  <c r="L42" i="26"/>
  <c r="Y41"/>
  <c r="T93" i="19"/>
  <c r="T51" i="36"/>
  <c r="H12" i="24"/>
  <c r="C12"/>
  <c r="C12" i="41"/>
  <c r="Q51" i="34"/>
  <c r="F12" i="41"/>
  <c r="Z41" i="27"/>
  <c r="D42"/>
  <c r="M41" i="19"/>
  <c r="Y40"/>
  <c r="AA40" s="1"/>
  <c r="N42" i="22"/>
  <c r="W41"/>
  <c r="AB41" s="1"/>
  <c r="U43" i="20"/>
  <c r="X42"/>
  <c r="D90" i="19"/>
  <c r="Y17" i="27"/>
  <c r="M18"/>
  <c r="J92" i="20"/>
  <c r="D47" i="23"/>
  <c r="AC41" i="21"/>
  <c r="AF199" i="12"/>
  <c r="Q51" i="33"/>
  <c r="E12" i="41"/>
  <c r="Q51" i="35"/>
  <c r="G12" i="41"/>
  <c r="D42" i="26"/>
  <c r="Z41"/>
  <c r="Q51" i="37"/>
  <c r="I12" i="41"/>
  <c r="Q51" i="38"/>
  <c r="J12" i="41"/>
  <c r="G12" i="24"/>
  <c r="T51" i="35"/>
  <c r="E44" i="23"/>
  <c r="Y43"/>
  <c r="Z43"/>
  <c r="G90" i="18"/>
  <c r="I93" i="19"/>
  <c r="AA16" i="18"/>
  <c r="AC16" s="1"/>
  <c r="AC41" i="22"/>
  <c r="Q51" i="36"/>
  <c r="H12" i="41"/>
  <c r="Q51" i="39"/>
  <c r="K12" i="41"/>
  <c r="V41" i="27"/>
  <c r="W40"/>
  <c r="AA40" s="1"/>
  <c r="N91" i="18"/>
  <c r="D21" i="26"/>
  <c r="I42" i="18"/>
  <c r="Y41"/>
  <c r="AA41" s="1"/>
  <c r="G19" i="26"/>
  <c r="Z18"/>
  <c r="S43" i="20"/>
  <c r="W42"/>
  <c r="AA42" i="23"/>
  <c r="X20" i="31"/>
  <c r="Z20" s="1"/>
  <c r="N21"/>
  <c r="K23"/>
  <c r="L22"/>
  <c r="AC16" i="23"/>
  <c r="AF38" i="12"/>
  <c r="AC16" i="20"/>
  <c r="AB40" i="17"/>
  <c r="AA40"/>
  <c r="X17" i="23"/>
  <c r="R18"/>
  <c r="I151" i="20"/>
  <c r="X45" i="23"/>
  <c r="R46"/>
  <c r="X41" i="26"/>
  <c r="R42"/>
  <c r="R18" i="20"/>
  <c r="X17"/>
  <c r="N22" i="23"/>
  <c r="AH198" i="12"/>
  <c r="AJ198"/>
  <c r="D18" i="27"/>
  <c r="Z17"/>
  <c r="L19" i="20"/>
  <c r="Y18"/>
  <c r="X17" i="18"/>
  <c r="R18"/>
  <c r="S48" i="23"/>
  <c r="Y42" i="27"/>
  <c r="I43"/>
  <c r="W41" i="26"/>
  <c r="N42"/>
  <c r="W20" i="21"/>
  <c r="N21"/>
  <c r="K57" i="23"/>
  <c r="X42" i="22"/>
  <c r="U43"/>
  <c r="I150" i="23"/>
  <c r="T51" i="39"/>
  <c r="K12" i="24"/>
  <c r="X21" i="22"/>
  <c r="R22"/>
  <c r="X17" i="27"/>
  <c r="R18"/>
  <c r="W17" i="19"/>
  <c r="N18"/>
  <c r="N43" i="27"/>
  <c r="AH199" i="12"/>
  <c r="AJ199"/>
  <c r="AH153"/>
  <c r="AJ153"/>
  <c r="S148" i="18"/>
  <c r="AH222" i="12"/>
  <c r="AJ222"/>
  <c r="D42" i="17"/>
  <c r="Z41"/>
  <c r="Z21" i="21"/>
  <c r="D22"/>
  <c r="G148" i="19"/>
  <c r="AA16" i="26"/>
  <c r="D151" i="20"/>
  <c r="R150"/>
  <c r="Z17" i="23"/>
  <c r="D18"/>
  <c r="N148" i="19"/>
  <c r="R45" i="27"/>
  <c r="AF223" i="12"/>
  <c r="AC15" i="27"/>
  <c r="Y18" i="18"/>
  <c r="I19"/>
  <c r="Z20" i="22"/>
  <c r="D21"/>
  <c r="AF154" i="12"/>
  <c r="AC18" i="22"/>
  <c r="N21"/>
  <c r="W20"/>
  <c r="Z21" i="17"/>
  <c r="D22"/>
  <c r="AH106" i="12"/>
  <c r="AJ106"/>
  <c r="X17" i="26"/>
  <c r="R18"/>
  <c r="I43" i="22"/>
  <c r="Y42"/>
  <c r="I44" i="26"/>
  <c r="N18"/>
  <c r="W17"/>
  <c r="AA40"/>
  <c r="Y41" i="17"/>
  <c r="I42"/>
  <c r="AH128" i="12"/>
  <c r="AJ128"/>
  <c r="R18" i="19"/>
  <c r="X17"/>
  <c r="U43" i="17"/>
  <c r="X42"/>
  <c r="W17" i="27"/>
  <c r="N18"/>
  <c r="K149" i="20"/>
  <c r="I21" i="23"/>
  <c r="AF107" i="12"/>
  <c r="AC17" i="17"/>
  <c r="AH37" i="12"/>
  <c r="AJ37"/>
  <c r="Y23" i="26"/>
  <c r="I24"/>
  <c r="H49" i="23"/>
  <c r="T50" i="38"/>
  <c r="J11" i="24"/>
  <c r="Y19" i="22"/>
  <c r="AA19" s="1"/>
  <c r="L20"/>
  <c r="X42" i="21"/>
  <c r="R43"/>
  <c r="I21"/>
  <c r="Y20"/>
  <c r="W42"/>
  <c r="N43"/>
  <c r="Z17" i="20"/>
  <c r="D18"/>
  <c r="I21" i="17"/>
  <c r="Y20"/>
  <c r="I18" i="19"/>
  <c r="Y17"/>
  <c r="L19" i="23"/>
  <c r="Y18"/>
  <c r="N42" i="17"/>
  <c r="W41"/>
  <c r="AC41" s="1"/>
  <c r="AF129" i="12"/>
  <c r="AC17" i="21"/>
  <c r="W20" i="17"/>
  <c r="N21"/>
  <c r="F102" i="23"/>
  <c r="D44" i="21"/>
  <c r="Z43"/>
  <c r="AH175" i="12"/>
  <c r="AJ175"/>
  <c r="I21" i="20"/>
  <c r="D18" i="18"/>
  <c r="Z17"/>
  <c r="W17" i="20"/>
  <c r="N18"/>
  <c r="R45" i="17"/>
  <c r="T51" i="33"/>
  <c r="E12" i="24"/>
  <c r="X18" i="17"/>
  <c r="AA18" s="1"/>
  <c r="R19"/>
  <c r="S43" i="27"/>
  <c r="X42"/>
  <c r="L148" i="19"/>
  <c r="V19" i="23"/>
  <c r="W18"/>
  <c r="I44" i="21"/>
  <c r="D43" i="22"/>
  <c r="Z42"/>
  <c r="X18" i="21"/>
  <c r="AA18" s="1"/>
  <c r="R19"/>
  <c r="B48" i="23"/>
  <c r="Z18" i="19"/>
  <c r="D19"/>
  <c r="W17" i="18"/>
  <c r="N18"/>
  <c r="AA16" i="19"/>
  <c r="N18" i="35"/>
  <c r="X83" i="31"/>
  <c r="Z83" s="1"/>
  <c r="N18" i="33"/>
  <c r="X39" i="31"/>
  <c r="Z39" s="1"/>
  <c r="N18" i="38"/>
  <c r="X153" i="31"/>
  <c r="Z153" s="1"/>
  <c r="N18" i="40"/>
  <c r="X201" i="31"/>
  <c r="Z201" s="1"/>
  <c r="N18" i="34"/>
  <c r="X61" i="31"/>
  <c r="Z61" s="1"/>
  <c r="N18" i="36"/>
  <c r="X105" i="31"/>
  <c r="Z105" s="1"/>
  <c r="N18" i="37"/>
  <c r="X129" i="31"/>
  <c r="Z129" s="1"/>
  <c r="N18" i="39"/>
  <c r="X177" i="31"/>
  <c r="Z177" s="1"/>
  <c r="P55" i="40"/>
  <c r="F20"/>
  <c r="L19"/>
  <c r="G53"/>
  <c r="M52"/>
  <c r="F20" i="39"/>
  <c r="L19"/>
  <c r="G53"/>
  <c r="M52"/>
  <c r="P55"/>
  <c r="P55" i="38"/>
  <c r="F20"/>
  <c r="L19"/>
  <c r="G53"/>
  <c r="M52"/>
  <c r="F20" i="37"/>
  <c r="L19"/>
  <c r="P55"/>
  <c r="G53"/>
  <c r="M52"/>
  <c r="P55" i="36"/>
  <c r="L19"/>
  <c r="F20"/>
  <c r="G53"/>
  <c r="M52"/>
  <c r="F20" i="35"/>
  <c r="L19"/>
  <c r="M52"/>
  <c r="G53"/>
  <c r="P55"/>
  <c r="P55" i="34"/>
  <c r="F20"/>
  <c r="L19"/>
  <c r="G53"/>
  <c r="M52"/>
  <c r="M52" i="33"/>
  <c r="G53"/>
  <c r="P56"/>
  <c r="L19"/>
  <c r="F20"/>
  <c r="G53" i="31"/>
  <c r="M52"/>
  <c r="B16" i="41"/>
  <c r="P54" i="31"/>
  <c r="F144"/>
  <c r="Q52" l="1"/>
  <c r="D13" i="41"/>
  <c r="AH61" i="12"/>
  <c r="AA41" i="22"/>
  <c r="AA43" i="23"/>
  <c r="V44" i="12"/>
  <c r="W43"/>
  <c r="AF224"/>
  <c r="AA41" i="21"/>
  <c r="AH83" i="12"/>
  <c r="T51" i="40"/>
  <c r="L12" i="24"/>
  <c r="M43" i="21"/>
  <c r="Y42"/>
  <c r="D45" i="12"/>
  <c r="Z44"/>
  <c r="N46"/>
  <c r="X20"/>
  <c r="R21"/>
  <c r="U43" i="18"/>
  <c r="X42"/>
  <c r="M42" i="12"/>
  <c r="Y41"/>
  <c r="AA41" s="1"/>
  <c r="AB42" i="21"/>
  <c r="AA17" i="23"/>
  <c r="AF17" i="12"/>
  <c r="AC17"/>
  <c r="AH16"/>
  <c r="AJ16"/>
  <c r="L45"/>
  <c r="I20"/>
  <c r="Y19"/>
  <c r="I54"/>
  <c r="W18"/>
  <c r="N19"/>
  <c r="R45"/>
  <c r="X44"/>
  <c r="D21"/>
  <c r="Z20"/>
  <c r="T52" i="31"/>
  <c r="D13" i="24"/>
  <c r="AA18" i="12"/>
  <c r="AA17" i="19"/>
  <c r="AC17" s="1"/>
  <c r="R43"/>
  <c r="X42"/>
  <c r="G44" i="20"/>
  <c r="Z43"/>
  <c r="F46" i="19"/>
  <c r="Z45"/>
  <c r="AA17" i="26"/>
  <c r="AF201" i="12" s="1"/>
  <c r="D46" i="18"/>
  <c r="Z45"/>
  <c r="AC42" i="21"/>
  <c r="N45" i="23"/>
  <c r="W44"/>
  <c r="S44" i="19"/>
  <c r="W43"/>
  <c r="L44" i="20"/>
  <c r="Y43"/>
  <c r="V54" i="18"/>
  <c r="W53"/>
  <c r="R45"/>
  <c r="AA17" i="20"/>
  <c r="AC17" s="1"/>
  <c r="AF84" i="12"/>
  <c r="AH84" s="1"/>
  <c r="Q52" i="38"/>
  <c r="J13" i="41"/>
  <c r="D22" i="26"/>
  <c r="V42" i="27"/>
  <c r="W41"/>
  <c r="AA41" s="1"/>
  <c r="G91" i="18"/>
  <c r="U44" i="20"/>
  <c r="X43"/>
  <c r="M42" i="19"/>
  <c r="Y41"/>
  <c r="AA41" s="1"/>
  <c r="T94"/>
  <c r="Q52" i="33"/>
  <c r="E13" i="41"/>
  <c r="C13" i="24"/>
  <c r="C13" i="41"/>
  <c r="D48" i="23"/>
  <c r="M19" i="27"/>
  <c r="Y18"/>
  <c r="G13" i="24"/>
  <c r="T52" i="35"/>
  <c r="Z42" i="27"/>
  <c r="D43"/>
  <c r="AA42" i="20"/>
  <c r="Q52" i="36"/>
  <c r="H13" i="41"/>
  <c r="Q52" i="39"/>
  <c r="K13" i="41"/>
  <c r="N92" i="18"/>
  <c r="T52" i="37"/>
  <c r="I13" i="24"/>
  <c r="V97" i="20"/>
  <c r="Q52" i="37"/>
  <c r="I13" i="41"/>
  <c r="S44" i="20"/>
  <c r="W43"/>
  <c r="G20" i="26"/>
  <c r="Z19"/>
  <c r="I43" i="18"/>
  <c r="Y42"/>
  <c r="AA42" s="1"/>
  <c r="I94" i="19"/>
  <c r="J93" i="20"/>
  <c r="D91" i="19"/>
  <c r="N43" i="22"/>
  <c r="W42"/>
  <c r="AC42" s="1"/>
  <c r="L43" i="26"/>
  <c r="Y42"/>
  <c r="AA17" i="18"/>
  <c r="AC17" s="1"/>
  <c r="Q52" i="34"/>
  <c r="F13" i="41"/>
  <c r="Q52" i="40"/>
  <c r="L13" i="41"/>
  <c r="I12" i="24"/>
  <c r="T51" i="37"/>
  <c r="Q52" i="35"/>
  <c r="G13" i="41"/>
  <c r="T53" i="34"/>
  <c r="F14" i="24"/>
  <c r="E45" i="23"/>
  <c r="Y44"/>
  <c r="Z44"/>
  <c r="Z42" i="26"/>
  <c r="D43"/>
  <c r="L23" i="31"/>
  <c r="K24"/>
  <c r="N22"/>
  <c r="X21"/>
  <c r="Z21" s="1"/>
  <c r="AF39" i="12"/>
  <c r="AF177"/>
  <c r="AC17" i="23"/>
  <c r="AF108" i="12"/>
  <c r="AC18" i="17"/>
  <c r="D20" i="19"/>
  <c r="Z19"/>
  <c r="X19" i="17"/>
  <c r="AA19" s="1"/>
  <c r="R20"/>
  <c r="R46"/>
  <c r="D19" i="18"/>
  <c r="Z18"/>
  <c r="N22" i="17"/>
  <c r="W21"/>
  <c r="I22"/>
  <c r="Y21"/>
  <c r="AF155" i="12"/>
  <c r="AC19" i="22"/>
  <c r="AH107" i="12"/>
  <c r="AJ107"/>
  <c r="I43" i="17"/>
  <c r="Y42"/>
  <c r="AB42" i="22"/>
  <c r="AA42"/>
  <c r="Z22" i="17"/>
  <c r="D23"/>
  <c r="D22" i="22"/>
  <c r="Z21"/>
  <c r="Y19" i="18"/>
  <c r="I20"/>
  <c r="R46" i="27"/>
  <c r="D19" i="23"/>
  <c r="Z18"/>
  <c r="D152" i="20"/>
  <c r="AF200" i="12"/>
  <c r="AC16" i="26"/>
  <c r="G149" i="19"/>
  <c r="Z42" i="17"/>
  <c r="D43"/>
  <c r="K58" i="23"/>
  <c r="S49"/>
  <c r="R19" i="20"/>
  <c r="X18"/>
  <c r="AH38" i="12"/>
  <c r="AJ38"/>
  <c r="AA42" i="21"/>
  <c r="AA41" i="26"/>
  <c r="AF130" i="12"/>
  <c r="AC18" i="21"/>
  <c r="L149" i="19"/>
  <c r="W18" i="20"/>
  <c r="N19"/>
  <c r="F103" i="23"/>
  <c r="AH129" i="12"/>
  <c r="AJ129"/>
  <c r="L20" i="23"/>
  <c r="Y19"/>
  <c r="Y18" i="19"/>
  <c r="I19"/>
  <c r="W43" i="21"/>
  <c r="N44"/>
  <c r="Y20" i="22"/>
  <c r="AA20" s="1"/>
  <c r="L21"/>
  <c r="I25" i="26"/>
  <c r="Y24"/>
  <c r="R19" i="19"/>
  <c r="X18"/>
  <c r="T51" i="38"/>
  <c r="J12" i="24"/>
  <c r="N19" i="26"/>
  <c r="W18"/>
  <c r="I45"/>
  <c r="N22" i="22"/>
  <c r="W21"/>
  <c r="AH223" i="12"/>
  <c r="AJ223"/>
  <c r="N149" i="19"/>
  <c r="R151" i="20"/>
  <c r="T52" i="39"/>
  <c r="K13" i="24"/>
  <c r="N44" i="27"/>
  <c r="N19" i="19"/>
  <c r="W18"/>
  <c r="X22" i="22"/>
  <c r="R23"/>
  <c r="I151" i="23"/>
  <c r="N43" i="26"/>
  <c r="W42"/>
  <c r="X18" i="18"/>
  <c r="R19"/>
  <c r="R47" i="23"/>
  <c r="X46"/>
  <c r="X18"/>
  <c r="AA18" s="1"/>
  <c r="R19"/>
  <c r="AF62" i="12"/>
  <c r="AC16" i="19"/>
  <c r="W18" i="18"/>
  <c r="N19"/>
  <c r="X19" i="21"/>
  <c r="AA19" s="1"/>
  <c r="R20"/>
  <c r="I45"/>
  <c r="I22"/>
  <c r="Y21"/>
  <c r="H50" i="23"/>
  <c r="I22"/>
  <c r="N19" i="27"/>
  <c r="W18"/>
  <c r="X18" i="26"/>
  <c r="R19"/>
  <c r="S149" i="18"/>
  <c r="L20" i="20"/>
  <c r="Y19"/>
  <c r="Z18" i="27"/>
  <c r="D19"/>
  <c r="N23" i="23"/>
  <c r="I152" i="20"/>
  <c r="AH176" i="12"/>
  <c r="AJ176"/>
  <c r="B49" i="23"/>
  <c r="Z43" i="22"/>
  <c r="D44"/>
  <c r="V20" i="23"/>
  <c r="W19"/>
  <c r="S44" i="27"/>
  <c r="X43"/>
  <c r="I22" i="20"/>
  <c r="D45" i="21"/>
  <c r="Z44"/>
  <c r="N43" i="17"/>
  <c r="W42"/>
  <c r="AC42" s="1"/>
  <c r="Z18" i="20"/>
  <c r="D19"/>
  <c r="X43" i="21"/>
  <c r="R44"/>
  <c r="K150" i="20"/>
  <c r="U44" i="17"/>
  <c r="X43"/>
  <c r="AB41"/>
  <c r="AA41"/>
  <c r="I44" i="22"/>
  <c r="Y43"/>
  <c r="AH154" i="12"/>
  <c r="AJ154"/>
  <c r="AH224"/>
  <c r="AJ224"/>
  <c r="Z22" i="21"/>
  <c r="D23"/>
  <c r="X18" i="27"/>
  <c r="R19"/>
  <c r="X43" i="22"/>
  <c r="U44"/>
  <c r="N22" i="21"/>
  <c r="W21"/>
  <c r="Y43" i="27"/>
  <c r="I44"/>
  <c r="X42" i="26"/>
  <c r="R43"/>
  <c r="T52" i="33"/>
  <c r="E13" i="24"/>
  <c r="AJ84" i="12"/>
  <c r="AA17" i="27"/>
  <c r="N19" i="34"/>
  <c r="X62" i="31"/>
  <c r="Z62" s="1"/>
  <c r="N19" i="33"/>
  <c r="X40" i="31"/>
  <c r="Z40" s="1"/>
  <c r="N19" i="36"/>
  <c r="X106" i="31"/>
  <c r="Z106" s="1"/>
  <c r="N19" i="35"/>
  <c r="X84" i="31"/>
  <c r="Z84" s="1"/>
  <c r="N19" i="37"/>
  <c r="X130" i="31"/>
  <c r="Z130" s="1"/>
  <c r="N19" i="38"/>
  <c r="X154" i="31"/>
  <c r="Z154" s="1"/>
  <c r="N19" i="39"/>
  <c r="X178" i="31"/>
  <c r="Z178" s="1"/>
  <c r="N19" i="40"/>
  <c r="X202" i="31"/>
  <c r="Z202" s="1"/>
  <c r="G54" i="40"/>
  <c r="M53"/>
  <c r="P56"/>
  <c r="F21"/>
  <c r="L20"/>
  <c r="P56" i="39"/>
  <c r="F21"/>
  <c r="L20"/>
  <c r="G54"/>
  <c r="M53"/>
  <c r="F21" i="38"/>
  <c r="L20"/>
  <c r="G54"/>
  <c r="M53"/>
  <c r="P56"/>
  <c r="P56" i="37"/>
  <c r="G54"/>
  <c r="M53"/>
  <c r="F21"/>
  <c r="L20"/>
  <c r="G54" i="36"/>
  <c r="M53"/>
  <c r="P56"/>
  <c r="F21"/>
  <c r="L20"/>
  <c r="G54" i="35"/>
  <c r="M53"/>
  <c r="P56"/>
  <c r="F21"/>
  <c r="L20"/>
  <c r="L20" i="34"/>
  <c r="F21"/>
  <c r="G54"/>
  <c r="M53"/>
  <c r="P56"/>
  <c r="P57" i="33"/>
  <c r="F21"/>
  <c r="L20"/>
  <c r="G54"/>
  <c r="M53"/>
  <c r="G54" i="31"/>
  <c r="M53"/>
  <c r="B17" i="41"/>
  <c r="P55" i="31"/>
  <c r="F145"/>
  <c r="Q53" l="1"/>
  <c r="D14" i="41"/>
  <c r="AF63" i="12"/>
  <c r="AA18" i="18"/>
  <c r="AF86" i="12" s="1"/>
  <c r="V45"/>
  <c r="W44"/>
  <c r="AC43" i="21"/>
  <c r="AC17" i="26"/>
  <c r="L13" i="24"/>
  <c r="T52" i="40"/>
  <c r="N20" i="12"/>
  <c r="W19"/>
  <c r="AA19" s="1"/>
  <c r="AH17"/>
  <c r="AJ17"/>
  <c r="M43"/>
  <c r="Y42"/>
  <c r="AA42" s="1"/>
  <c r="D46"/>
  <c r="Z45"/>
  <c r="R46"/>
  <c r="X45"/>
  <c r="I55"/>
  <c r="L46"/>
  <c r="T53" i="31"/>
  <c r="D14" i="24"/>
  <c r="X21" i="12"/>
  <c r="R22"/>
  <c r="U44" i="18"/>
  <c r="X43"/>
  <c r="N47" i="12"/>
  <c r="M44" i="21"/>
  <c r="Y43"/>
  <c r="AA43" s="1"/>
  <c r="AF18" i="12"/>
  <c r="AC18"/>
  <c r="Z21"/>
  <c r="D22"/>
  <c r="Y20"/>
  <c r="I21"/>
  <c r="AA18" i="20"/>
  <c r="V55" i="18"/>
  <c r="W54"/>
  <c r="S45" i="19"/>
  <c r="W44"/>
  <c r="F47"/>
  <c r="Z46"/>
  <c r="R44"/>
  <c r="X43"/>
  <c r="AA43" i="20"/>
  <c r="T53" i="36" s="1"/>
  <c r="R46" i="18"/>
  <c r="L45" i="20"/>
  <c r="Y44"/>
  <c r="N46" i="23"/>
  <c r="W45"/>
  <c r="G45" i="20"/>
  <c r="Z44"/>
  <c r="D47" i="18"/>
  <c r="Z46"/>
  <c r="Q53" i="38"/>
  <c r="J14" i="41"/>
  <c r="Z43" i="26"/>
  <c r="D44"/>
  <c r="T54" i="34"/>
  <c r="F15" i="24"/>
  <c r="T52" i="36"/>
  <c r="H13" i="24"/>
  <c r="D49" i="23"/>
  <c r="M43" i="19"/>
  <c r="Y42"/>
  <c r="AA42" s="1"/>
  <c r="G92" i="18"/>
  <c r="D23" i="26"/>
  <c r="J94" i="20"/>
  <c r="I95" i="19"/>
  <c r="G21" i="26"/>
  <c r="Z20"/>
  <c r="T53" i="35"/>
  <c r="G14" i="24"/>
  <c r="AA44" i="23"/>
  <c r="Q53" i="33"/>
  <c r="E14" i="41"/>
  <c r="Q53" i="35"/>
  <c r="G14" i="41"/>
  <c r="Q53" i="39"/>
  <c r="K14" i="41"/>
  <c r="Q53" i="36"/>
  <c r="H14" i="41"/>
  <c r="Q53" i="40"/>
  <c r="L14" i="41"/>
  <c r="L44" i="26"/>
  <c r="Y43"/>
  <c r="N44" i="22"/>
  <c r="W43"/>
  <c r="AC43" s="1"/>
  <c r="Y19" i="27"/>
  <c r="M20"/>
  <c r="T95" i="19"/>
  <c r="U45" i="20"/>
  <c r="X44"/>
  <c r="V43" i="27"/>
  <c r="W42"/>
  <c r="AA42" s="1"/>
  <c r="AF85" i="12"/>
  <c r="Q53" i="34"/>
  <c r="F14" i="41"/>
  <c r="E46" i="23"/>
  <c r="Y45"/>
  <c r="Z45"/>
  <c r="D92" i="19"/>
  <c r="Q53" i="37"/>
  <c r="I14" i="41"/>
  <c r="I44" i="18"/>
  <c r="Y43"/>
  <c r="S45" i="20"/>
  <c r="W44"/>
  <c r="V98"/>
  <c r="N93" i="18"/>
  <c r="D44" i="27"/>
  <c r="Z43"/>
  <c r="C14" i="24"/>
  <c r="C14" i="41"/>
  <c r="N23" i="31"/>
  <c r="X22"/>
  <c r="Z22" s="1"/>
  <c r="L24"/>
  <c r="K25"/>
  <c r="AF40" i="12"/>
  <c r="AC18" i="20"/>
  <c r="X43" i="26"/>
  <c r="R44"/>
  <c r="X19" i="27"/>
  <c r="R20"/>
  <c r="D24" i="21"/>
  <c r="Z23"/>
  <c r="T53" i="33"/>
  <c r="E14" i="24"/>
  <c r="N44" i="17"/>
  <c r="W43"/>
  <c r="V21" i="23"/>
  <c r="W20"/>
  <c r="B50"/>
  <c r="I153" i="20"/>
  <c r="Z19" i="27"/>
  <c r="D20"/>
  <c r="AH63" i="12"/>
  <c r="AJ63"/>
  <c r="I46" i="21"/>
  <c r="X47" i="23"/>
  <c r="R48"/>
  <c r="W43" i="26"/>
  <c r="N44"/>
  <c r="N45" i="27"/>
  <c r="W22" i="22"/>
  <c r="N23"/>
  <c r="N20" i="26"/>
  <c r="W19"/>
  <c r="R20" i="19"/>
  <c r="X19"/>
  <c r="AF156" i="12"/>
  <c r="AC20" i="22"/>
  <c r="L150" i="19"/>
  <c r="AH130" i="12"/>
  <c r="AJ130"/>
  <c r="T53" i="40"/>
  <c r="L14" i="24"/>
  <c r="AH200" i="12"/>
  <c r="AJ200"/>
  <c r="N23" i="17"/>
  <c r="W22"/>
  <c r="R47"/>
  <c r="D21" i="19"/>
  <c r="Z20"/>
  <c r="AH108" i="12"/>
  <c r="AJ108"/>
  <c r="AH39"/>
  <c r="AJ39"/>
  <c r="AA18" i="19"/>
  <c r="N23" i="21"/>
  <c r="W22"/>
  <c r="AF225" i="12"/>
  <c r="AC17" i="27"/>
  <c r="I45" i="22"/>
  <c r="Y44"/>
  <c r="U45" i="17"/>
  <c r="X44"/>
  <c r="X44" i="21"/>
  <c r="R45"/>
  <c r="I23" i="20"/>
  <c r="N24" i="23"/>
  <c r="L21" i="20"/>
  <c r="Y20"/>
  <c r="N20" i="27"/>
  <c r="W19"/>
  <c r="I23" i="23"/>
  <c r="I23" i="21"/>
  <c r="Y22"/>
  <c r="AF131" i="12"/>
  <c r="AC19" i="21"/>
  <c r="X23" i="22"/>
  <c r="R24"/>
  <c r="N150" i="19"/>
  <c r="Y21" i="22"/>
  <c r="AA21" s="1"/>
  <c r="L22"/>
  <c r="Y19" i="19"/>
  <c r="I20"/>
  <c r="N20" i="20"/>
  <c r="W19"/>
  <c r="Z43" i="17"/>
  <c r="D44"/>
  <c r="R47" i="27"/>
  <c r="Y20" i="18"/>
  <c r="I21"/>
  <c r="D24" i="17"/>
  <c r="Z23"/>
  <c r="AA42" i="26"/>
  <c r="AA18"/>
  <c r="Y44" i="27"/>
  <c r="I45"/>
  <c r="X44" i="22"/>
  <c r="U45"/>
  <c r="K151" i="20"/>
  <c r="D46" i="21"/>
  <c r="Z45"/>
  <c r="S45" i="27"/>
  <c r="X44"/>
  <c r="X19" i="26"/>
  <c r="R20"/>
  <c r="X20" i="21"/>
  <c r="AA20" s="1"/>
  <c r="R21"/>
  <c r="W19" i="18"/>
  <c r="N20"/>
  <c r="N20" i="19"/>
  <c r="W19"/>
  <c r="R152" i="20"/>
  <c r="I26" i="26"/>
  <c r="Y25"/>
  <c r="L21" i="23"/>
  <c r="Y20"/>
  <c r="F104"/>
  <c r="X19" i="20"/>
  <c r="R20"/>
  <c r="S50" i="23"/>
  <c r="K59"/>
  <c r="G150" i="19"/>
  <c r="D20" i="23"/>
  <c r="Z19"/>
  <c r="D23" i="22"/>
  <c r="Z22"/>
  <c r="Y43" i="17"/>
  <c r="I44"/>
  <c r="AH155" i="12"/>
  <c r="AJ155"/>
  <c r="I23" i="17"/>
  <c r="Y22"/>
  <c r="D20" i="18"/>
  <c r="Z19"/>
  <c r="AF109" i="12"/>
  <c r="AC19" i="17"/>
  <c r="AH177" i="12"/>
  <c r="AJ177"/>
  <c r="AH85"/>
  <c r="AJ85"/>
  <c r="AC43" i="17"/>
  <c r="AC18" i="18"/>
  <c r="Z19" i="20"/>
  <c r="D20"/>
  <c r="D45" i="22"/>
  <c r="Z44"/>
  <c r="AF178" i="12"/>
  <c r="AC18" i="23"/>
  <c r="S150" i="18"/>
  <c r="AH201" i="12"/>
  <c r="AJ201"/>
  <c r="H51" i="23"/>
  <c r="AH62" i="12"/>
  <c r="AJ62"/>
  <c r="X19" i="23"/>
  <c r="R20"/>
  <c r="X19" i="18"/>
  <c r="R20"/>
  <c r="I152" i="23"/>
  <c r="I46" i="26"/>
  <c r="W44" i="21"/>
  <c r="N45"/>
  <c r="T52" i="38"/>
  <c r="J13" i="24"/>
  <c r="D153" i="20"/>
  <c r="T53" i="39"/>
  <c r="K14" i="24"/>
  <c r="AB42" i="17"/>
  <c r="AA42"/>
  <c r="X20"/>
  <c r="AA20" s="1"/>
  <c r="R21"/>
  <c r="AA18" i="27"/>
  <c r="AA19" i="23"/>
  <c r="N20" i="34"/>
  <c r="X63" i="31"/>
  <c r="Z63" s="1"/>
  <c r="N20" i="36"/>
  <c r="X107" i="31"/>
  <c r="Z107" s="1"/>
  <c r="N20" i="39"/>
  <c r="X179" i="31"/>
  <c r="Z179" s="1"/>
  <c r="N20" i="40"/>
  <c r="X203" i="31"/>
  <c r="Z203" s="1"/>
  <c r="N20" i="33"/>
  <c r="X41" i="31"/>
  <c r="Z41" s="1"/>
  <c r="N20" i="38"/>
  <c r="X155" i="31"/>
  <c r="Z155" s="1"/>
  <c r="N20" i="35"/>
  <c r="X85" i="31"/>
  <c r="Z85" s="1"/>
  <c r="N20" i="37"/>
  <c r="X131" i="31"/>
  <c r="Z131" s="1"/>
  <c r="L21" i="40"/>
  <c r="F22"/>
  <c r="M54"/>
  <c r="G55"/>
  <c r="P57"/>
  <c r="M54" i="39"/>
  <c r="G55"/>
  <c r="P57"/>
  <c r="L21"/>
  <c r="F22"/>
  <c r="M54" i="38"/>
  <c r="G55"/>
  <c r="P57"/>
  <c r="L21"/>
  <c r="F22"/>
  <c r="L21" i="37"/>
  <c r="F22"/>
  <c r="P57"/>
  <c r="M54"/>
  <c r="G55"/>
  <c r="F22" i="36"/>
  <c r="L21"/>
  <c r="M54"/>
  <c r="G55"/>
  <c r="P57"/>
  <c r="L21" i="35"/>
  <c r="F22"/>
  <c r="G55"/>
  <c r="M54"/>
  <c r="P57"/>
  <c r="P57" i="34"/>
  <c r="F22"/>
  <c r="L21"/>
  <c r="G55"/>
  <c r="M54"/>
  <c r="L21" i="33"/>
  <c r="F22"/>
  <c r="M54"/>
  <c r="G55"/>
  <c r="P58"/>
  <c r="G55" i="31"/>
  <c r="M54"/>
  <c r="B18" i="41"/>
  <c r="P56" i="31"/>
  <c r="F146"/>
  <c r="Q54" l="1"/>
  <c r="D15" i="41"/>
  <c r="V46" i="12"/>
  <c r="W45"/>
  <c r="D23"/>
  <c r="Z22"/>
  <c r="AF19"/>
  <c r="AC19"/>
  <c r="W20"/>
  <c r="AA20" s="1"/>
  <c r="N21"/>
  <c r="AH18"/>
  <c r="AJ18"/>
  <c r="L47"/>
  <c r="X46"/>
  <c r="R47"/>
  <c r="I22"/>
  <c r="Y21"/>
  <c r="N48"/>
  <c r="X22"/>
  <c r="R23"/>
  <c r="D47"/>
  <c r="Z46"/>
  <c r="AB43" i="21"/>
  <c r="AA43" i="18"/>
  <c r="H14" i="24"/>
  <c r="M44" i="12"/>
  <c r="Y43"/>
  <c r="AA43" s="1"/>
  <c r="T54" i="31"/>
  <c r="D15" i="24"/>
  <c r="M45" i="21"/>
  <c r="Y44"/>
  <c r="AA44" s="1"/>
  <c r="U45" i="18"/>
  <c r="X44"/>
  <c r="I56" i="12"/>
  <c r="AA19" i="20"/>
  <c r="AC19" s="1"/>
  <c r="AA44"/>
  <c r="H15" i="24" s="1"/>
  <c r="F48" i="19"/>
  <c r="Z47"/>
  <c r="V56" i="18"/>
  <c r="W55"/>
  <c r="D48"/>
  <c r="Z47"/>
  <c r="N47" i="23"/>
  <c r="W46"/>
  <c r="R47" i="18"/>
  <c r="R45" i="19"/>
  <c r="X44"/>
  <c r="S46"/>
  <c r="W45"/>
  <c r="G46" i="20"/>
  <c r="Z45"/>
  <c r="L46"/>
  <c r="Y45"/>
  <c r="AA19" i="18"/>
  <c r="AC19" s="1"/>
  <c r="T55" i="34"/>
  <c r="F16" i="24"/>
  <c r="D24" i="26"/>
  <c r="M44" i="19"/>
  <c r="Y43"/>
  <c r="AA43" s="1"/>
  <c r="Q54" i="34"/>
  <c r="F15" i="41"/>
  <c r="Q54" i="35"/>
  <c r="G15" i="41"/>
  <c r="N94" i="18"/>
  <c r="S46" i="20"/>
  <c r="W45"/>
  <c r="U46"/>
  <c r="X45"/>
  <c r="L45" i="26"/>
  <c r="Y44"/>
  <c r="I14" i="24"/>
  <c r="T53" i="37"/>
  <c r="G22" i="26"/>
  <c r="Z21"/>
  <c r="I96" i="19"/>
  <c r="G15" i="24"/>
  <c r="T54" i="35"/>
  <c r="Q54" i="38"/>
  <c r="J15" i="41"/>
  <c r="Q54" i="36"/>
  <c r="H15" i="41"/>
  <c r="Q54" i="39"/>
  <c r="K15" i="41"/>
  <c r="E47" i="23"/>
  <c r="Y46"/>
  <c r="Z46"/>
  <c r="Y20" i="27"/>
  <c r="M21"/>
  <c r="J95" i="20"/>
  <c r="G93" i="18"/>
  <c r="D50" i="23"/>
  <c r="AB43" i="22"/>
  <c r="Q54" i="33"/>
  <c r="E15" i="41"/>
  <c r="C15" i="24"/>
  <c r="C15" i="41"/>
  <c r="Q54" i="37"/>
  <c r="I15" i="41"/>
  <c r="Q54" i="40"/>
  <c r="L15" i="41"/>
  <c r="Z44" i="27"/>
  <c r="D45"/>
  <c r="V99" i="20"/>
  <c r="I45" i="18"/>
  <c r="Y44"/>
  <c r="AA44" s="1"/>
  <c r="D93" i="19"/>
  <c r="V44" i="27"/>
  <c r="W43"/>
  <c r="AA43" s="1"/>
  <c r="T96" i="19"/>
  <c r="N45" i="22"/>
  <c r="W44"/>
  <c r="AC44" s="1"/>
  <c r="D45" i="26"/>
  <c r="Z44"/>
  <c r="AA43" i="22"/>
  <c r="T54" i="39" s="1"/>
  <c r="AA43" i="26"/>
  <c r="J15" i="24" s="1"/>
  <c r="AA45" i="23"/>
  <c r="X23" i="31"/>
  <c r="Z23" s="1"/>
  <c r="N24"/>
  <c r="L25"/>
  <c r="K26"/>
  <c r="AF226" i="12"/>
  <c r="AC18" i="27"/>
  <c r="AF110" i="12"/>
  <c r="AC20" i="17"/>
  <c r="I47" i="26"/>
  <c r="Z20" i="20"/>
  <c r="D21"/>
  <c r="I45" i="17"/>
  <c r="Y44"/>
  <c r="X21" i="21"/>
  <c r="AA21" s="1"/>
  <c r="R22"/>
  <c r="D47"/>
  <c r="Z46"/>
  <c r="K15" i="24"/>
  <c r="X45" i="22"/>
  <c r="U46"/>
  <c r="T53" i="38"/>
  <c r="J14" i="24"/>
  <c r="R48" i="27"/>
  <c r="D45" i="17"/>
  <c r="Z44"/>
  <c r="I21" i="19"/>
  <c r="Y20"/>
  <c r="X24" i="22"/>
  <c r="R25"/>
  <c r="I24" i="20"/>
  <c r="N24" i="22"/>
  <c r="W23"/>
  <c r="N45" i="26"/>
  <c r="W44"/>
  <c r="D21" i="27"/>
  <c r="Z20"/>
  <c r="X44" i="26"/>
  <c r="R45"/>
  <c r="F105" i="23"/>
  <c r="I27" i="26"/>
  <c r="Y26"/>
  <c r="R153" i="20"/>
  <c r="X20" i="26"/>
  <c r="R21"/>
  <c r="K152" i="20"/>
  <c r="AF202" i="12"/>
  <c r="AC18" i="26"/>
  <c r="W20" i="20"/>
  <c r="N21"/>
  <c r="AF157" i="12"/>
  <c r="AC21" i="22"/>
  <c r="AH131" i="12"/>
  <c r="AJ131"/>
  <c r="Y45" i="22"/>
  <c r="I46"/>
  <c r="N24" i="21"/>
  <c r="W23"/>
  <c r="AH156" i="12"/>
  <c r="AJ156"/>
  <c r="W20" i="26"/>
  <c r="N21"/>
  <c r="V22" i="23"/>
  <c r="W21"/>
  <c r="AH40" i="12"/>
  <c r="AJ40"/>
  <c r="AC44" i="21"/>
  <c r="X21" i="17"/>
  <c r="AA21" s="1"/>
  <c r="R22"/>
  <c r="X20" i="18"/>
  <c r="R21"/>
  <c r="H52" i="23"/>
  <c r="Z45" i="22"/>
  <c r="D46"/>
  <c r="AH86" i="12"/>
  <c r="AJ86"/>
  <c r="D21" i="18"/>
  <c r="Z20"/>
  <c r="Z23" i="22"/>
  <c r="D24"/>
  <c r="Z20" i="23"/>
  <c r="D21"/>
  <c r="K60"/>
  <c r="AF179" i="12"/>
  <c r="AC19" i="23"/>
  <c r="R21" i="20"/>
  <c r="X20"/>
  <c r="W20" i="18"/>
  <c r="N21"/>
  <c r="S46" i="27"/>
  <c r="X45"/>
  <c r="Y45"/>
  <c r="I46"/>
  <c r="Y21" i="18"/>
  <c r="I22"/>
  <c r="Y22" i="22"/>
  <c r="AA22" s="1"/>
  <c r="L23"/>
  <c r="N151" i="19"/>
  <c r="I24" i="23"/>
  <c r="N25"/>
  <c r="X45" i="21"/>
  <c r="R46"/>
  <c r="AF64" i="12"/>
  <c r="AC18" i="19"/>
  <c r="R48" i="17"/>
  <c r="N46" i="27"/>
  <c r="X48" i="23"/>
  <c r="R49"/>
  <c r="I47" i="21"/>
  <c r="I154" i="20"/>
  <c r="X20" i="27"/>
  <c r="R21"/>
  <c r="AA19" i="26"/>
  <c r="T54" i="40"/>
  <c r="L15" i="24"/>
  <c r="T54" i="33"/>
  <c r="E15" i="24"/>
  <c r="D154" i="20"/>
  <c r="W45" i="21"/>
  <c r="N46"/>
  <c r="I153" i="23"/>
  <c r="X20"/>
  <c r="R21"/>
  <c r="S151" i="18"/>
  <c r="AH178" i="12"/>
  <c r="AJ178"/>
  <c r="AH109"/>
  <c r="AJ109"/>
  <c r="Y23" i="17"/>
  <c r="I24"/>
  <c r="AB43"/>
  <c r="AA43"/>
  <c r="G151" i="19"/>
  <c r="S51" i="23"/>
  <c r="L22"/>
  <c r="Y21"/>
  <c r="W20" i="19"/>
  <c r="N21"/>
  <c r="AF132" i="12"/>
  <c r="AC20" i="21"/>
  <c r="D25" i="17"/>
  <c r="Z24"/>
  <c r="Y23" i="21"/>
  <c r="I24"/>
  <c r="N21" i="27"/>
  <c r="W20"/>
  <c r="L22" i="20"/>
  <c r="Y21"/>
  <c r="U46" i="17"/>
  <c r="X45"/>
  <c r="AH225" i="12"/>
  <c r="AJ225"/>
  <c r="Z21" i="19"/>
  <c r="D22"/>
  <c r="N24" i="17"/>
  <c r="W23"/>
  <c r="L151" i="19"/>
  <c r="R21"/>
  <c r="X20"/>
  <c r="T54" i="38"/>
  <c r="B51" i="23"/>
  <c r="N45" i="17"/>
  <c r="W44"/>
  <c r="AC44" s="1"/>
  <c r="D25" i="21"/>
  <c r="Z24"/>
  <c r="AA19" i="19"/>
  <c r="AA19" i="27"/>
  <c r="N21" i="33"/>
  <c r="X42" i="31"/>
  <c r="Z42" s="1"/>
  <c r="N21" i="38"/>
  <c r="X156" i="31"/>
  <c r="Z156" s="1"/>
  <c r="N21" i="40"/>
  <c r="X204" i="31"/>
  <c r="Z204" s="1"/>
  <c r="N21" i="35"/>
  <c r="X86" i="31"/>
  <c r="Z86" s="1"/>
  <c r="N21" i="36"/>
  <c r="X108" i="31"/>
  <c r="Z108" s="1"/>
  <c r="N21" i="37"/>
  <c r="X132" i="31"/>
  <c r="Z132" s="1"/>
  <c r="N21" i="39"/>
  <c r="X180" i="31"/>
  <c r="Z180" s="1"/>
  <c r="N21" i="34"/>
  <c r="X64" i="31"/>
  <c r="Z64" s="1"/>
  <c r="G56" i="40"/>
  <c r="M55"/>
  <c r="P58"/>
  <c r="F23"/>
  <c r="L22"/>
  <c r="F23" i="39"/>
  <c r="L22"/>
  <c r="G56"/>
  <c r="M55"/>
  <c r="P58"/>
  <c r="P58" i="38"/>
  <c r="F23"/>
  <c r="L22"/>
  <c r="G56"/>
  <c r="M55"/>
  <c r="G56" i="37"/>
  <c r="M55"/>
  <c r="F23"/>
  <c r="L22"/>
  <c r="P58"/>
  <c r="P58" i="36"/>
  <c r="F23"/>
  <c r="L22"/>
  <c r="G56"/>
  <c r="M55"/>
  <c r="P58" i="35"/>
  <c r="F23"/>
  <c r="L22"/>
  <c r="G56"/>
  <c r="M55"/>
  <c r="F23" i="34"/>
  <c r="L22"/>
  <c r="M55"/>
  <c r="G56"/>
  <c r="P58"/>
  <c r="G56" i="33"/>
  <c r="M55"/>
  <c r="P59"/>
  <c r="F23"/>
  <c r="L22"/>
  <c r="G56" i="31"/>
  <c r="M55"/>
  <c r="B19" i="41"/>
  <c r="P57" i="31"/>
  <c r="F147"/>
  <c r="Q55" l="1"/>
  <c r="D16" i="41"/>
  <c r="AB44" i="22"/>
  <c r="AA44"/>
  <c r="K16" i="24" s="1"/>
  <c r="AF41" i="12"/>
  <c r="V47"/>
  <c r="W46"/>
  <c r="AF87"/>
  <c r="AJ87" s="1"/>
  <c r="AC45" i="21"/>
  <c r="AA46" i="23"/>
  <c r="AF20" i="12"/>
  <c r="AC20"/>
  <c r="L16" i="24"/>
  <c r="T55" i="40"/>
  <c r="T55" i="31"/>
  <c r="D16" i="24"/>
  <c r="U46" i="18"/>
  <c r="X45"/>
  <c r="D48" i="12"/>
  <c r="Z47"/>
  <c r="AH19"/>
  <c r="AJ19"/>
  <c r="T54" i="36"/>
  <c r="AB44" i="21"/>
  <c r="I57" i="12"/>
  <c r="M46" i="21"/>
  <c r="Y45"/>
  <c r="AB45" s="1"/>
  <c r="M45" i="12"/>
  <c r="Y44"/>
  <c r="AA44" s="1"/>
  <c r="Y22"/>
  <c r="I23"/>
  <c r="L48"/>
  <c r="Z23"/>
  <c r="D24"/>
  <c r="X23"/>
  <c r="R24"/>
  <c r="N22"/>
  <c r="W21"/>
  <c r="AA21" s="1"/>
  <c r="N49"/>
  <c r="R48"/>
  <c r="X47"/>
  <c r="L47" i="20"/>
  <c r="Y46"/>
  <c r="S47" i="19"/>
  <c r="W46"/>
  <c r="R48" i="18"/>
  <c r="D49"/>
  <c r="Z48"/>
  <c r="F49" i="19"/>
  <c r="Z48"/>
  <c r="AA20" i="26"/>
  <c r="AF204" i="12" s="1"/>
  <c r="G47" i="20"/>
  <c r="Z46"/>
  <c r="R46" i="19"/>
  <c r="X45"/>
  <c r="N48" i="23"/>
  <c r="W47"/>
  <c r="V57" i="18"/>
  <c r="W56"/>
  <c r="Q55" i="34"/>
  <c r="F16" i="41"/>
  <c r="F17" i="24"/>
  <c r="T56" i="34"/>
  <c r="Q55" i="33"/>
  <c r="E16" i="41"/>
  <c r="Q55" i="35"/>
  <c r="G16" i="41"/>
  <c r="Q55" i="37"/>
  <c r="I16" i="41"/>
  <c r="N46" i="22"/>
  <c r="W45"/>
  <c r="AC45" s="1"/>
  <c r="V45" i="27"/>
  <c r="W44"/>
  <c r="AA44" s="1"/>
  <c r="V100" i="20"/>
  <c r="D51" i="23"/>
  <c r="I97" i="19"/>
  <c r="U47" i="20"/>
  <c r="X46"/>
  <c r="S47"/>
  <c r="W46"/>
  <c r="M45" i="19"/>
  <c r="Y44"/>
  <c r="AA44" s="1"/>
  <c r="AA20" i="20"/>
  <c r="AF42" i="12" s="1"/>
  <c r="T55" i="37"/>
  <c r="I16" i="24"/>
  <c r="G16"/>
  <c r="T55" i="35"/>
  <c r="AA20" i="23"/>
  <c r="AC20" s="1"/>
  <c r="AA45" i="20"/>
  <c r="Z45" i="27"/>
  <c r="D46"/>
  <c r="J96" i="20"/>
  <c r="C16" i="24"/>
  <c r="C16" i="41"/>
  <c r="Q55" i="36"/>
  <c r="H16" i="41"/>
  <c r="Q55" i="38"/>
  <c r="J16" i="41"/>
  <c r="Q55" i="39"/>
  <c r="K16" i="41"/>
  <c r="Q55" i="40"/>
  <c r="L16" i="41"/>
  <c r="T54" i="37"/>
  <c r="I15" i="24"/>
  <c r="Z45" i="26"/>
  <c r="D46"/>
  <c r="T97" i="19"/>
  <c r="D94"/>
  <c r="I46" i="18"/>
  <c r="Y45"/>
  <c r="AA45" s="1"/>
  <c r="G94"/>
  <c r="Y21" i="27"/>
  <c r="M22"/>
  <c r="E48" i="23"/>
  <c r="Y47"/>
  <c r="Z47"/>
  <c r="G23" i="26"/>
  <c r="Z22"/>
  <c r="L46"/>
  <c r="Y45"/>
  <c r="N95" i="18"/>
  <c r="D25" i="26"/>
  <c r="AA20" i="18"/>
  <c r="AF88" i="12" s="1"/>
  <c r="X24" i="31"/>
  <c r="Z24" s="1"/>
  <c r="N25"/>
  <c r="K27"/>
  <c r="L26"/>
  <c r="AF180" i="12"/>
  <c r="AF227"/>
  <c r="AC19" i="27"/>
  <c r="Z25" i="21"/>
  <c r="D26"/>
  <c r="B52" i="23"/>
  <c r="R22" i="19"/>
  <c r="X21"/>
  <c r="U47" i="17"/>
  <c r="X46"/>
  <c r="W21" i="27"/>
  <c r="N22"/>
  <c r="AH132" i="12"/>
  <c r="AJ132"/>
  <c r="G152" i="19"/>
  <c r="S152" i="18"/>
  <c r="I154" i="23"/>
  <c r="D155" i="20"/>
  <c r="N26" i="23"/>
  <c r="S47" i="27"/>
  <c r="X46"/>
  <c r="Z24" i="22"/>
  <c r="D25"/>
  <c r="X21" i="18"/>
  <c r="R22"/>
  <c r="N22" i="26"/>
  <c r="W21"/>
  <c r="K153" i="20"/>
  <c r="F106" i="23"/>
  <c r="X45" i="26"/>
  <c r="R46"/>
  <c r="I25" i="20"/>
  <c r="R49" i="27"/>
  <c r="X22" i="21"/>
  <c r="AA22" s="1"/>
  <c r="R23"/>
  <c r="AB44" i="17"/>
  <c r="AA44"/>
  <c r="I48" i="26"/>
  <c r="AH41" i="12"/>
  <c r="AJ41"/>
  <c r="AA45" i="21"/>
  <c r="AA44" i="26"/>
  <c r="AA20" i="19"/>
  <c r="Z22"/>
  <c r="D23"/>
  <c r="I25" i="17"/>
  <c r="Y24"/>
  <c r="X21" i="27"/>
  <c r="R22"/>
  <c r="X49" i="23"/>
  <c r="R50"/>
  <c r="R49" i="17"/>
  <c r="N152" i="19"/>
  <c r="Y46" i="27"/>
  <c r="I47"/>
  <c r="AH179" i="12"/>
  <c r="AJ179"/>
  <c r="D22" i="18"/>
  <c r="Z21"/>
  <c r="H53" i="23"/>
  <c r="AF111" i="12"/>
  <c r="AC21" i="17"/>
  <c r="V23" i="23"/>
  <c r="W22"/>
  <c r="X21" i="26"/>
  <c r="R22"/>
  <c r="R154" i="20"/>
  <c r="D22" i="27"/>
  <c r="Z21"/>
  <c r="N25" i="22"/>
  <c r="W24"/>
  <c r="D46" i="17"/>
  <c r="Z45"/>
  <c r="D48" i="21"/>
  <c r="Z47"/>
  <c r="AH110" i="12"/>
  <c r="AJ110"/>
  <c r="AF65"/>
  <c r="AC19" i="19"/>
  <c r="N46" i="17"/>
  <c r="W45"/>
  <c r="AC45" s="1"/>
  <c r="L152" i="19"/>
  <c r="W24" i="17"/>
  <c r="N25"/>
  <c r="L23" i="20"/>
  <c r="Y22"/>
  <c r="Z25" i="17"/>
  <c r="D26"/>
  <c r="L23" i="23"/>
  <c r="Y22"/>
  <c r="S52"/>
  <c r="X21"/>
  <c r="R22"/>
  <c r="W46" i="21"/>
  <c r="N47"/>
  <c r="AF203" i="12"/>
  <c r="AC19" i="26"/>
  <c r="N47" i="27"/>
  <c r="AH64" i="12"/>
  <c r="AJ64"/>
  <c r="I25" i="23"/>
  <c r="AF158" i="12"/>
  <c r="AC22" i="22"/>
  <c r="W21" i="18"/>
  <c r="N22"/>
  <c r="Z21" i="23"/>
  <c r="AA21" s="1"/>
  <c r="D22"/>
  <c r="D47" i="22"/>
  <c r="Z46"/>
  <c r="X22" i="17"/>
  <c r="AA22" s="1"/>
  <c r="R23"/>
  <c r="I47" i="22"/>
  <c r="Y46"/>
  <c r="W21" i="20"/>
  <c r="N22"/>
  <c r="Y27" i="26"/>
  <c r="I28"/>
  <c r="X25" i="22"/>
  <c r="R26"/>
  <c r="X46"/>
  <c r="U47"/>
  <c r="Z21" i="20"/>
  <c r="D22"/>
  <c r="AA20" i="27"/>
  <c r="I25" i="21"/>
  <c r="Y24"/>
  <c r="W21" i="19"/>
  <c r="N22"/>
  <c r="T55" i="33"/>
  <c r="E16" i="24"/>
  <c r="I155" i="20"/>
  <c r="I48" i="21"/>
  <c r="X46"/>
  <c r="R47"/>
  <c r="Y23" i="22"/>
  <c r="AA23" s="1"/>
  <c r="L24"/>
  <c r="Y22" i="18"/>
  <c r="I23"/>
  <c r="R22" i="20"/>
  <c r="X21"/>
  <c r="K61" i="23"/>
  <c r="AC20" i="26"/>
  <c r="W24" i="21"/>
  <c r="N25"/>
  <c r="AH157" i="12"/>
  <c r="AJ157"/>
  <c r="AH202"/>
  <c r="AJ202"/>
  <c r="W45" i="26"/>
  <c r="N46"/>
  <c r="I22" i="19"/>
  <c r="Y21"/>
  <c r="AF133" i="12"/>
  <c r="AC21" i="21"/>
  <c r="Y45" i="17"/>
  <c r="I46"/>
  <c r="AH226" i="12"/>
  <c r="AJ226"/>
  <c r="N22" i="36"/>
  <c r="X109" i="31"/>
  <c r="Z109" s="1"/>
  <c r="N22" i="35"/>
  <c r="X87" i="31"/>
  <c r="Z87" s="1"/>
  <c r="N22" i="37"/>
  <c r="X133" i="31"/>
  <c r="Z133" s="1"/>
  <c r="N22" i="40"/>
  <c r="X205" i="31"/>
  <c r="Z205" s="1"/>
  <c r="N22" i="34"/>
  <c r="X65" i="31"/>
  <c r="Z65" s="1"/>
  <c r="N22" i="33"/>
  <c r="X43" i="31"/>
  <c r="Z43" s="1"/>
  <c r="N22" i="38"/>
  <c r="X157" i="31"/>
  <c r="Z157" s="1"/>
  <c r="N22" i="39"/>
  <c r="X181" i="31"/>
  <c r="Z181" s="1"/>
  <c r="F24" i="40"/>
  <c r="L23"/>
  <c r="G57"/>
  <c r="M56"/>
  <c r="P59"/>
  <c r="P59" i="39"/>
  <c r="F24"/>
  <c r="L23"/>
  <c r="G57"/>
  <c r="M56"/>
  <c r="F24" i="38"/>
  <c r="L23"/>
  <c r="G57"/>
  <c r="M56"/>
  <c r="P59"/>
  <c r="F24" i="37"/>
  <c r="L23"/>
  <c r="P59"/>
  <c r="G57"/>
  <c r="M56"/>
  <c r="G57" i="36"/>
  <c r="M56"/>
  <c r="P59"/>
  <c r="L23"/>
  <c r="F24"/>
  <c r="M56" i="35"/>
  <c r="G57"/>
  <c r="P59"/>
  <c r="F24"/>
  <c r="L23"/>
  <c r="P59" i="34"/>
  <c r="F24"/>
  <c r="L23"/>
  <c r="G57"/>
  <c r="M56"/>
  <c r="L23" i="33"/>
  <c r="F24"/>
  <c r="M56"/>
  <c r="G57"/>
  <c r="P60"/>
  <c r="G57" i="31"/>
  <c r="M56"/>
  <c r="B20" i="41"/>
  <c r="P58" i="31"/>
  <c r="F148"/>
  <c r="Q56" l="1"/>
  <c r="D17" i="41"/>
  <c r="AA21" i="27"/>
  <c r="AC21" s="1"/>
  <c r="AH87" i="12"/>
  <c r="T55" i="39"/>
  <c r="AC20" i="18"/>
  <c r="V48" i="12"/>
  <c r="W47"/>
  <c r="AA21" i="20"/>
  <c r="AF43" i="12" s="1"/>
  <c r="T56" i="31"/>
  <c r="D17" i="24"/>
  <c r="R49" i="12"/>
  <c r="X48"/>
  <c r="W22"/>
  <c r="N23"/>
  <c r="M47" i="21"/>
  <c r="Y46"/>
  <c r="AB46" s="1"/>
  <c r="N50" i="12"/>
  <c r="L49"/>
  <c r="M46"/>
  <c r="Y45"/>
  <c r="AA45" s="1"/>
  <c r="I58"/>
  <c r="D49"/>
  <c r="Z48"/>
  <c r="AH20"/>
  <c r="AJ20"/>
  <c r="AA22"/>
  <c r="AA45" i="26"/>
  <c r="J17" i="24" s="1"/>
  <c r="AA45" i="22"/>
  <c r="T56" i="39" s="1"/>
  <c r="AC20" i="20"/>
  <c r="X24" i="12"/>
  <c r="R25"/>
  <c r="AF21"/>
  <c r="AC21"/>
  <c r="U47" i="18"/>
  <c r="X46"/>
  <c r="D25" i="12"/>
  <c r="Z24"/>
  <c r="I24"/>
  <c r="Y23"/>
  <c r="AC46" i="21"/>
  <c r="AB45" i="22"/>
  <c r="AA47" i="23"/>
  <c r="T56" i="37" s="1"/>
  <c r="F50" i="19"/>
  <c r="Z49"/>
  <c r="R49" i="18"/>
  <c r="L48" i="20"/>
  <c r="Y47"/>
  <c r="V58" i="18"/>
  <c r="W57"/>
  <c r="R47" i="19"/>
  <c r="X46"/>
  <c r="D50" i="18"/>
  <c r="Z49"/>
  <c r="S48" i="19"/>
  <c r="W47"/>
  <c r="AA21" i="18"/>
  <c r="N49" i="23"/>
  <c r="W48"/>
  <c r="G48" i="20"/>
  <c r="Z47"/>
  <c r="C17" i="24"/>
  <c r="C17" i="41"/>
  <c r="Q56" i="33"/>
  <c r="E17" i="41"/>
  <c r="F18" i="24"/>
  <c r="T57" i="34"/>
  <c r="Z46" i="26"/>
  <c r="D47"/>
  <c r="J97" i="20"/>
  <c r="Q56" i="34"/>
  <c r="F17" i="41"/>
  <c r="Q56" i="36"/>
  <c r="H17" i="41"/>
  <c r="E49" i="23"/>
  <c r="Y48"/>
  <c r="Z48"/>
  <c r="G95" i="18"/>
  <c r="D95" i="19"/>
  <c r="T55" i="36"/>
  <c r="H16" i="24"/>
  <c r="S48" i="20"/>
  <c r="W47"/>
  <c r="U48"/>
  <c r="X47"/>
  <c r="D52" i="23"/>
  <c r="N47" i="22"/>
  <c r="W46"/>
  <c r="AC46" s="1"/>
  <c r="AA21" i="19"/>
  <c r="AC21" s="1"/>
  <c r="N96" i="18"/>
  <c r="G24" i="26"/>
  <c r="Z23"/>
  <c r="Y22" i="27"/>
  <c r="M23"/>
  <c r="G17" i="24"/>
  <c r="T56" i="35"/>
  <c r="Q56"/>
  <c r="G17" i="41"/>
  <c r="D26" i="26"/>
  <c r="L47"/>
  <c r="Y46"/>
  <c r="AA46" i="20"/>
  <c r="Q56" i="37"/>
  <c r="I17" i="41"/>
  <c r="Q56" i="38"/>
  <c r="J17" i="41"/>
  <c r="Q56" i="39"/>
  <c r="K17" i="41"/>
  <c r="Q56" i="40"/>
  <c r="L17" i="41"/>
  <c r="I47" i="18"/>
  <c r="Y46"/>
  <c r="AA46" s="1"/>
  <c r="T98" i="19"/>
  <c r="D47" i="27"/>
  <c r="Z46"/>
  <c r="M46" i="19"/>
  <c r="Y45"/>
  <c r="AA45" s="1"/>
  <c r="I98"/>
  <c r="V101" i="20"/>
  <c r="V46" i="27"/>
  <c r="W45"/>
  <c r="AA45" s="1"/>
  <c r="L27" i="31"/>
  <c r="K28"/>
  <c r="N26"/>
  <c r="X25"/>
  <c r="Z25" s="1"/>
  <c r="I47" i="17"/>
  <c r="Y46"/>
  <c r="AF67" i="12"/>
  <c r="N47" i="26"/>
  <c r="W46"/>
  <c r="AF159" i="12"/>
  <c r="AC23" i="22"/>
  <c r="I26" i="21"/>
  <c r="Y25"/>
  <c r="I48" i="22"/>
  <c r="Y47"/>
  <c r="AF112" i="12"/>
  <c r="AC22" i="17"/>
  <c r="I26" i="23"/>
  <c r="AH203" i="12"/>
  <c r="AJ203"/>
  <c r="L24" i="23"/>
  <c r="Y23"/>
  <c r="L24" i="20"/>
  <c r="Y23"/>
  <c r="L153" i="19"/>
  <c r="AH65" i="12"/>
  <c r="AJ65"/>
  <c r="K17" i="24"/>
  <c r="T56" i="33"/>
  <c r="E17" i="24"/>
  <c r="R50" i="27"/>
  <c r="K154" i="20"/>
  <c r="N27" i="23"/>
  <c r="S153" i="18"/>
  <c r="G153" i="19"/>
  <c r="U48" i="17"/>
  <c r="X47"/>
  <c r="R23" i="19"/>
  <c r="X22"/>
  <c r="AH42" i="12"/>
  <c r="AJ42"/>
  <c r="AH180"/>
  <c r="AJ180"/>
  <c r="AH133"/>
  <c r="AJ133"/>
  <c r="AH204"/>
  <c r="AJ204"/>
  <c r="K62" i="23"/>
  <c r="R23" i="20"/>
  <c r="X22"/>
  <c r="Y24" i="22"/>
  <c r="AA24" s="1"/>
  <c r="L25"/>
  <c r="I49" i="21"/>
  <c r="AF228" i="12"/>
  <c r="AC20" i="27"/>
  <c r="X47" i="22"/>
  <c r="U48"/>
  <c r="X26"/>
  <c r="R27"/>
  <c r="I29" i="26"/>
  <c r="Y28"/>
  <c r="AA46" i="22"/>
  <c r="X23" i="17"/>
  <c r="AA23" s="1"/>
  <c r="R24"/>
  <c r="D23" i="23"/>
  <c r="Z22"/>
  <c r="N48" i="27"/>
  <c r="X22" i="23"/>
  <c r="R23"/>
  <c r="Z46" i="17"/>
  <c r="D47"/>
  <c r="Z22" i="27"/>
  <c r="D23"/>
  <c r="AH111" i="12"/>
  <c r="AJ111"/>
  <c r="D23" i="18"/>
  <c r="Z22"/>
  <c r="D24" i="19"/>
  <c r="Z23"/>
  <c r="T56" i="40"/>
  <c r="L17" i="24"/>
  <c r="I49" i="26"/>
  <c r="AF134" i="12"/>
  <c r="AC22" i="21"/>
  <c r="X22" i="18"/>
  <c r="R23"/>
  <c r="D26" i="22"/>
  <c r="Z25"/>
  <c r="D156" i="20"/>
  <c r="Z26" i="21"/>
  <c r="D27"/>
  <c r="AF181" i="12"/>
  <c r="AC21" i="23"/>
  <c r="N26" i="21"/>
  <c r="W25"/>
  <c r="I156" i="20"/>
  <c r="Z47" i="22"/>
  <c r="D48"/>
  <c r="AH158" i="12"/>
  <c r="AJ158"/>
  <c r="S53" i="23"/>
  <c r="N47" i="17"/>
  <c r="W46"/>
  <c r="AC46" s="1"/>
  <c r="AF229" i="12"/>
  <c r="X22" i="26"/>
  <c r="R23"/>
  <c r="Y47" i="27"/>
  <c r="I48"/>
  <c r="R51" i="23"/>
  <c r="X50"/>
  <c r="X22" i="27"/>
  <c r="R23"/>
  <c r="I26" i="17"/>
  <c r="Y25"/>
  <c r="T55" i="38"/>
  <c r="J16" i="24"/>
  <c r="X23" i="21"/>
  <c r="AA23" s="1"/>
  <c r="R24"/>
  <c r="I26" i="20"/>
  <c r="X46" i="26"/>
  <c r="R47"/>
  <c r="N23"/>
  <c r="W22"/>
  <c r="S48" i="27"/>
  <c r="X47"/>
  <c r="B53" i="23"/>
  <c r="AH227" i="12"/>
  <c r="AJ227"/>
  <c r="AH88"/>
  <c r="AJ88"/>
  <c r="AB45" i="17"/>
  <c r="AA45"/>
  <c r="Y22" i="19"/>
  <c r="I23"/>
  <c r="T56" i="38"/>
  <c r="Y23" i="18"/>
  <c r="I24"/>
  <c r="X47" i="21"/>
  <c r="R48"/>
  <c r="N23" i="19"/>
  <c r="W22"/>
  <c r="AF89" i="12"/>
  <c r="AC21" i="18"/>
  <c r="Z22" i="20"/>
  <c r="D23"/>
  <c r="W22"/>
  <c r="N23"/>
  <c r="W22" i="18"/>
  <c r="N23"/>
  <c r="W47" i="21"/>
  <c r="N48"/>
  <c r="Z26" i="17"/>
  <c r="D27"/>
  <c r="N26"/>
  <c r="W25"/>
  <c r="D49" i="21"/>
  <c r="Z48"/>
  <c r="N26" i="22"/>
  <c r="W25"/>
  <c r="R155" i="20"/>
  <c r="V24" i="23"/>
  <c r="W23"/>
  <c r="H54"/>
  <c r="N153" i="19"/>
  <c r="R50" i="17"/>
  <c r="AF66" i="12"/>
  <c r="AC20" i="19"/>
  <c r="F107" i="23"/>
  <c r="I155"/>
  <c r="N23" i="27"/>
  <c r="W22"/>
  <c r="AA21" i="26"/>
  <c r="N23" i="34"/>
  <c r="X66" i="31"/>
  <c r="Z66" s="1"/>
  <c r="N23" i="36"/>
  <c r="X110" i="31"/>
  <c r="Z110" s="1"/>
  <c r="N23" i="38"/>
  <c r="X158" i="31"/>
  <c r="Z158" s="1"/>
  <c r="N23" i="39"/>
  <c r="X182" i="31"/>
  <c r="Z182" s="1"/>
  <c r="N23" i="40"/>
  <c r="X206" i="31"/>
  <c r="Z206" s="1"/>
  <c r="N23" i="33"/>
  <c r="X44" i="31"/>
  <c r="Z44" s="1"/>
  <c r="N23" i="35"/>
  <c r="X88" i="31"/>
  <c r="Z88" s="1"/>
  <c r="N23" i="37"/>
  <c r="X134" i="31"/>
  <c r="Z134" s="1"/>
  <c r="P60" i="40"/>
  <c r="F25"/>
  <c r="L24"/>
  <c r="G58"/>
  <c r="M57"/>
  <c r="G58" i="39"/>
  <c r="M57"/>
  <c r="P60"/>
  <c r="F25"/>
  <c r="L24"/>
  <c r="G58" i="38"/>
  <c r="M57"/>
  <c r="P60"/>
  <c r="F25"/>
  <c r="L24"/>
  <c r="P60" i="37"/>
  <c r="G58"/>
  <c r="M57"/>
  <c r="F25"/>
  <c r="L24"/>
  <c r="G58" i="36"/>
  <c r="M57"/>
  <c r="F25"/>
  <c r="L24"/>
  <c r="P60"/>
  <c r="F25" i="35"/>
  <c r="L24"/>
  <c r="G58"/>
  <c r="M57"/>
  <c r="P60"/>
  <c r="G58" i="34"/>
  <c r="M57"/>
  <c r="P60"/>
  <c r="L24"/>
  <c r="F25"/>
  <c r="G58" i="33"/>
  <c r="M57"/>
  <c r="P61"/>
  <c r="F25"/>
  <c r="L24"/>
  <c r="G58" i="31"/>
  <c r="M57"/>
  <c r="B21" i="41"/>
  <c r="P59" i="31"/>
  <c r="F149"/>
  <c r="Q57" l="1"/>
  <c r="D18" i="41"/>
  <c r="AA22" i="23"/>
  <c r="I17" i="24"/>
  <c r="V49" i="12"/>
  <c r="W48"/>
  <c r="AC21" i="20"/>
  <c r="AA46" i="21"/>
  <c r="Z25" i="12"/>
  <c r="D26"/>
  <c r="AH21"/>
  <c r="AJ21"/>
  <c r="R50"/>
  <c r="X49"/>
  <c r="Y24"/>
  <c r="I25"/>
  <c r="U48" i="18"/>
  <c r="X47"/>
  <c r="AF22" i="12"/>
  <c r="AC22"/>
  <c r="D50"/>
  <c r="Z49"/>
  <c r="M47"/>
  <c r="Y46"/>
  <c r="AA46" s="1"/>
  <c r="N51"/>
  <c r="AB46" i="22"/>
  <c r="R26" i="12"/>
  <c r="X25"/>
  <c r="T57" i="31"/>
  <c r="D18" i="24"/>
  <c r="N24" i="12"/>
  <c r="W23"/>
  <c r="AA23" s="1"/>
  <c r="I59"/>
  <c r="L50"/>
  <c r="M48" i="21"/>
  <c r="Y47"/>
  <c r="AB47" s="1"/>
  <c r="AA48" i="23"/>
  <c r="T57" i="37" s="1"/>
  <c r="AA22" i="18"/>
  <c r="AA22" i="20"/>
  <c r="AC22" s="1"/>
  <c r="S49" i="19"/>
  <c r="W48"/>
  <c r="R48"/>
  <c r="X47"/>
  <c r="L49" i="20"/>
  <c r="Y48"/>
  <c r="F51" i="19"/>
  <c r="Z50"/>
  <c r="G49" i="20"/>
  <c r="Z48"/>
  <c r="D51" i="18"/>
  <c r="Z50"/>
  <c r="V59"/>
  <c r="W58"/>
  <c r="R50"/>
  <c r="N50" i="23"/>
  <c r="W49"/>
  <c r="Q57" i="34"/>
  <c r="F18" i="41"/>
  <c r="Q57" i="36"/>
  <c r="H18" i="41"/>
  <c r="Q57" i="38"/>
  <c r="J18" i="41"/>
  <c r="V102" i="20"/>
  <c r="Z47" i="27"/>
  <c r="D48"/>
  <c r="I48" i="18"/>
  <c r="Y47"/>
  <c r="AA47" s="1"/>
  <c r="M24" i="27"/>
  <c r="Y23"/>
  <c r="U49" i="20"/>
  <c r="X48"/>
  <c r="D96" i="19"/>
  <c r="J98" i="20"/>
  <c r="T58" i="34"/>
  <c r="F19" i="24"/>
  <c r="L48" i="26"/>
  <c r="Y47"/>
  <c r="D27"/>
  <c r="G25"/>
  <c r="Z24"/>
  <c r="N97" i="18"/>
  <c r="Q57" i="35"/>
  <c r="G18" i="41"/>
  <c r="Q57" i="39"/>
  <c r="K18" i="41"/>
  <c r="V47" i="27"/>
  <c r="W46"/>
  <c r="AA46" s="1"/>
  <c r="I99" i="19"/>
  <c r="M47"/>
  <c r="Y46"/>
  <c r="AA46" s="1"/>
  <c r="T99"/>
  <c r="N48" i="22"/>
  <c r="W47"/>
  <c r="AC47" s="1"/>
  <c r="D53" i="23"/>
  <c r="S49" i="20"/>
  <c r="W48"/>
  <c r="G96" i="18"/>
  <c r="Q57" i="37"/>
  <c r="I18" i="41"/>
  <c r="Q57" i="40"/>
  <c r="L18" i="41"/>
  <c r="Q57" i="33"/>
  <c r="E18" i="41"/>
  <c r="C18" i="24"/>
  <c r="C18" i="41"/>
  <c r="T57" i="35"/>
  <c r="G18" i="24"/>
  <c r="T56" i="36"/>
  <c r="H17" i="24"/>
  <c r="E50" i="23"/>
  <c r="Y49"/>
  <c r="Z49"/>
  <c r="Z47" i="26"/>
  <c r="D48"/>
  <c r="AA47" i="20"/>
  <c r="N27" i="31"/>
  <c r="X26"/>
  <c r="Z26" s="1"/>
  <c r="L28"/>
  <c r="K29"/>
  <c r="AF90" i="12"/>
  <c r="AC22" i="18"/>
  <c r="I156" i="23"/>
  <c r="N154" i="19"/>
  <c r="D28" i="17"/>
  <c r="Z27"/>
  <c r="W23" i="18"/>
  <c r="N24"/>
  <c r="X48" i="21"/>
  <c r="R49"/>
  <c r="Y23" i="19"/>
  <c r="I24"/>
  <c r="N24" i="26"/>
  <c r="W23"/>
  <c r="I27" i="17"/>
  <c r="Y26"/>
  <c r="X51" i="23"/>
  <c r="R52"/>
  <c r="AH229" i="12"/>
  <c r="AJ229"/>
  <c r="N48" i="17"/>
  <c r="W47"/>
  <c r="D25" i="19"/>
  <c r="Z24"/>
  <c r="D24" i="18"/>
  <c r="Z23"/>
  <c r="AF113" i="12"/>
  <c r="AC23" i="17"/>
  <c r="I30" i="26"/>
  <c r="Y29"/>
  <c r="AH228" i="12"/>
  <c r="AJ228"/>
  <c r="AF160"/>
  <c r="AC24" i="22"/>
  <c r="X23" i="20"/>
  <c r="R24"/>
  <c r="K155"/>
  <c r="AB46" i="17"/>
  <c r="AA46"/>
  <c r="AH43" i="12"/>
  <c r="AJ43"/>
  <c r="AA46" i="26"/>
  <c r="AF205" i="12"/>
  <c r="AC21" i="26"/>
  <c r="F108" i="23"/>
  <c r="R51" i="17"/>
  <c r="H55" i="23"/>
  <c r="R156" i="20"/>
  <c r="D50" i="21"/>
  <c r="Z49"/>
  <c r="N27" i="17"/>
  <c r="W26"/>
  <c r="N24" i="19"/>
  <c r="W23"/>
  <c r="I27" i="20"/>
  <c r="Y48" i="27"/>
  <c r="I49"/>
  <c r="N27" i="21"/>
  <c r="W26"/>
  <c r="AH181" i="12"/>
  <c r="AJ181"/>
  <c r="AF182"/>
  <c r="AC22" i="23"/>
  <c r="D157" i="20"/>
  <c r="X23" i="18"/>
  <c r="R24"/>
  <c r="I50" i="26"/>
  <c r="D48" i="17"/>
  <c r="Z47"/>
  <c r="X23" i="23"/>
  <c r="R24"/>
  <c r="X24" i="17"/>
  <c r="AA24" s="1"/>
  <c r="R25"/>
  <c r="X48" i="22"/>
  <c r="U49"/>
  <c r="Y25"/>
  <c r="AA25" s="1"/>
  <c r="L26"/>
  <c r="U49" i="17"/>
  <c r="X48"/>
  <c r="S154" i="18"/>
  <c r="R51" i="27"/>
  <c r="L154" i="19"/>
  <c r="L25" i="23"/>
  <c r="Y24"/>
  <c r="I27"/>
  <c r="I49" i="22"/>
  <c r="Y48"/>
  <c r="AH67" i="12"/>
  <c r="AJ67"/>
  <c r="AA22" i="26"/>
  <c r="W48" i="21"/>
  <c r="N49"/>
  <c r="N24" i="20"/>
  <c r="W23"/>
  <c r="Z23"/>
  <c r="D24"/>
  <c r="Y24" i="18"/>
  <c r="I25"/>
  <c r="T57" i="33"/>
  <c r="E18" i="24"/>
  <c r="B54" i="23"/>
  <c r="S49" i="27"/>
  <c r="X48"/>
  <c r="AF135" i="12"/>
  <c r="AC23" i="21"/>
  <c r="S54" i="23"/>
  <c r="Z26" i="22"/>
  <c r="D27"/>
  <c r="AH134" i="12"/>
  <c r="AJ134"/>
  <c r="N49" i="27"/>
  <c r="D24" i="23"/>
  <c r="Z23"/>
  <c r="K63"/>
  <c r="AA22" i="27"/>
  <c r="AC47" i="17"/>
  <c r="N24" i="27"/>
  <c r="W23"/>
  <c r="AH66" i="12"/>
  <c r="AJ66"/>
  <c r="V25" i="23"/>
  <c r="W24"/>
  <c r="W26" i="22"/>
  <c r="N27"/>
  <c r="AH89" i="12"/>
  <c r="AJ89"/>
  <c r="X47" i="26"/>
  <c r="R48"/>
  <c r="X24" i="21"/>
  <c r="AA24" s="1"/>
  <c r="R25"/>
  <c r="X23" i="27"/>
  <c r="R24"/>
  <c r="X23" i="26"/>
  <c r="R24"/>
  <c r="D49" i="22"/>
  <c r="Z48"/>
  <c r="I157" i="20"/>
  <c r="D28" i="21"/>
  <c r="Z27"/>
  <c r="Z23" i="27"/>
  <c r="AA23" s="1"/>
  <c r="D24"/>
  <c r="T57" i="39"/>
  <c r="K18" i="24"/>
  <c r="X27" i="22"/>
  <c r="R28"/>
  <c r="I50" i="21"/>
  <c r="R24" i="19"/>
  <c r="X23"/>
  <c r="G154"/>
  <c r="N28" i="23"/>
  <c r="L25" i="20"/>
  <c r="Y24"/>
  <c r="AH112" i="12"/>
  <c r="AJ112"/>
  <c r="I27" i="21"/>
  <c r="Y26"/>
  <c r="AH159" i="12"/>
  <c r="AJ159"/>
  <c r="W47" i="26"/>
  <c r="N48"/>
  <c r="Y47" i="17"/>
  <c r="I48"/>
  <c r="AC47" i="21"/>
  <c r="AA22" i="19"/>
  <c r="N24" i="36"/>
  <c r="X111" i="31"/>
  <c r="Z111" s="1"/>
  <c r="N24" i="34"/>
  <c r="X67" i="31"/>
  <c r="Z67" s="1"/>
  <c r="N24" i="38"/>
  <c r="X159" i="31"/>
  <c r="Z159" s="1"/>
  <c r="N24" i="33"/>
  <c r="X45" i="31"/>
  <c r="Z45" s="1"/>
  <c r="N24" i="35"/>
  <c r="X89" i="31"/>
  <c r="Z89" s="1"/>
  <c r="N24" i="37"/>
  <c r="X135" i="31"/>
  <c r="Z135" s="1"/>
  <c r="N24" i="39"/>
  <c r="X183" i="31"/>
  <c r="Z183" s="1"/>
  <c r="N24" i="40"/>
  <c r="X207" i="31"/>
  <c r="Z207" s="1"/>
  <c r="M58" i="40"/>
  <c r="G59"/>
  <c r="P61"/>
  <c r="L25"/>
  <c r="F26"/>
  <c r="L25" i="39"/>
  <c r="F26"/>
  <c r="M58"/>
  <c r="G59"/>
  <c r="P61"/>
  <c r="P61" i="38"/>
  <c r="L25"/>
  <c r="F26"/>
  <c r="M58"/>
  <c r="G59"/>
  <c r="L25" i="37"/>
  <c r="F26"/>
  <c r="P61"/>
  <c r="M58"/>
  <c r="G59"/>
  <c r="P61" i="36"/>
  <c r="M58"/>
  <c r="G59"/>
  <c r="F26"/>
  <c r="L25"/>
  <c r="P61" i="35"/>
  <c r="L25"/>
  <c r="F26"/>
  <c r="G59"/>
  <c r="M58"/>
  <c r="F26" i="34"/>
  <c r="L25"/>
  <c r="G59"/>
  <c r="M58"/>
  <c r="P61"/>
  <c r="P62" i="33"/>
  <c r="L25"/>
  <c r="F26"/>
  <c r="M58"/>
  <c r="G59"/>
  <c r="G59" i="31"/>
  <c r="M58"/>
  <c r="B22" i="41"/>
  <c r="P60" i="31"/>
  <c r="F150"/>
  <c r="Q58" l="1"/>
  <c r="D19" i="41"/>
  <c r="V50" i="12"/>
  <c r="W49"/>
  <c r="AA23" i="18"/>
  <c r="AF44" i="12"/>
  <c r="AA47" i="21"/>
  <c r="L18" i="24"/>
  <c r="T57" i="40"/>
  <c r="AF23" i="12"/>
  <c r="AC23"/>
  <c r="L51"/>
  <c r="X26"/>
  <c r="R27"/>
  <c r="D51"/>
  <c r="Z50"/>
  <c r="R51"/>
  <c r="X50"/>
  <c r="D27"/>
  <c r="Z26"/>
  <c r="M49" i="21"/>
  <c r="Y48"/>
  <c r="AB48" s="1"/>
  <c r="I60" i="12"/>
  <c r="M48"/>
  <c r="Y47"/>
  <c r="AA47" s="1"/>
  <c r="AH22"/>
  <c r="AJ22"/>
  <c r="AA47" i="22"/>
  <c r="K19" i="24" s="1"/>
  <c r="AA23" i="23"/>
  <c r="AF183" i="12" s="1"/>
  <c r="AA49" i="23"/>
  <c r="I19" i="24" s="1"/>
  <c r="I18"/>
  <c r="W24" i="12"/>
  <c r="AA24" s="1"/>
  <c r="N25"/>
  <c r="N52"/>
  <c r="U49" i="18"/>
  <c r="X48"/>
  <c r="T58" i="31"/>
  <c r="D19" i="24"/>
  <c r="I26" i="12"/>
  <c r="Y25"/>
  <c r="AB47" i="22"/>
  <c r="N51" i="23"/>
  <c r="W50"/>
  <c r="V60" i="18"/>
  <c r="W59"/>
  <c r="G50" i="20"/>
  <c r="Z49"/>
  <c r="L50"/>
  <c r="Y49"/>
  <c r="S50" i="19"/>
  <c r="W49"/>
  <c r="R51" i="18"/>
  <c r="D52"/>
  <c r="Z51"/>
  <c r="F52" i="19"/>
  <c r="Z51"/>
  <c r="R49"/>
  <c r="X48"/>
  <c r="AA48" i="20"/>
  <c r="H19" i="24" s="1"/>
  <c r="Q58" i="39"/>
  <c r="K19" i="41"/>
  <c r="D49" i="26"/>
  <c r="Z48"/>
  <c r="E51" i="23"/>
  <c r="Y50"/>
  <c r="Z50"/>
  <c r="D54"/>
  <c r="I100" i="19"/>
  <c r="U50" i="20"/>
  <c r="X49"/>
  <c r="Y24" i="27"/>
  <c r="M25"/>
  <c r="V103" i="20"/>
  <c r="T58" i="37"/>
  <c r="N98" i="18"/>
  <c r="D28" i="26"/>
  <c r="D49" i="27"/>
  <c r="Z48"/>
  <c r="AA47" i="26"/>
  <c r="J19" i="24" s="1"/>
  <c r="AA23" i="20"/>
  <c r="AF45" i="12" s="1"/>
  <c r="Q58" i="38"/>
  <c r="J19" i="41"/>
  <c r="Q58" i="40"/>
  <c r="L19" i="41"/>
  <c r="Q58" i="37"/>
  <c r="I19" i="41"/>
  <c r="H18" i="24"/>
  <c r="T57" i="36"/>
  <c r="G97" i="18"/>
  <c r="S50" i="20"/>
  <c r="W49"/>
  <c r="N49" i="22"/>
  <c r="W48"/>
  <c r="AA48" s="1"/>
  <c r="M48" i="19"/>
  <c r="Y47"/>
  <c r="AA47" s="1"/>
  <c r="V48" i="27"/>
  <c r="W47"/>
  <c r="AA47" s="1"/>
  <c r="J99" i="20"/>
  <c r="D97" i="19"/>
  <c r="I49" i="18"/>
  <c r="Y48"/>
  <c r="AA48" s="1"/>
  <c r="T100" i="19"/>
  <c r="Q58" i="33"/>
  <c r="E19" i="41"/>
  <c r="Q58" i="36"/>
  <c r="H19" i="41"/>
  <c r="Q58" i="34"/>
  <c r="F19" i="41"/>
  <c r="Q58" i="35"/>
  <c r="G19" i="41"/>
  <c r="T58" i="36"/>
  <c r="G19" i="24"/>
  <c r="T58" i="35"/>
  <c r="C19" i="24"/>
  <c r="C19" i="41"/>
  <c r="G26" i="26"/>
  <c r="Z25"/>
  <c r="L49"/>
  <c r="Y48"/>
  <c r="T59" i="34"/>
  <c r="F20" i="24"/>
  <c r="X27" i="31"/>
  <c r="Z27" s="1"/>
  <c r="N28"/>
  <c r="L29"/>
  <c r="K30"/>
  <c r="AC23" i="20"/>
  <c r="AF68" i="12"/>
  <c r="AC22" i="19"/>
  <c r="N49" i="26"/>
  <c r="W48"/>
  <c r="R25" i="19"/>
  <c r="X24"/>
  <c r="AF231" i="12"/>
  <c r="AC23" i="27"/>
  <c r="X48" i="26"/>
  <c r="R49"/>
  <c r="N28" i="22"/>
  <c r="W27"/>
  <c r="N50" i="27"/>
  <c r="Z27" i="22"/>
  <c r="D28"/>
  <c r="Y25" i="18"/>
  <c r="I26"/>
  <c r="AF206" i="12"/>
  <c r="AC22" i="26"/>
  <c r="R52" i="27"/>
  <c r="X49" i="22"/>
  <c r="U50"/>
  <c r="X24" i="23"/>
  <c r="R25"/>
  <c r="Y49" i="27"/>
  <c r="I50"/>
  <c r="I28" i="20"/>
  <c r="R52" i="17"/>
  <c r="X49" i="21"/>
  <c r="R50"/>
  <c r="I157" i="23"/>
  <c r="AH44" i="12"/>
  <c r="AJ44"/>
  <c r="AB47" i="17"/>
  <c r="AA47"/>
  <c r="N29" i="23"/>
  <c r="I51" i="21"/>
  <c r="X28" i="22"/>
  <c r="R29"/>
  <c r="D25" i="27"/>
  <c r="Z24"/>
  <c r="AF136" i="12"/>
  <c r="AC24" i="21"/>
  <c r="V26" i="23"/>
  <c r="W25"/>
  <c r="N25" i="27"/>
  <c r="W24"/>
  <c r="AF230" i="12"/>
  <c r="AC22" i="27"/>
  <c r="K64" i="23"/>
  <c r="Z24"/>
  <c r="AA24" s="1"/>
  <c r="D25"/>
  <c r="S55"/>
  <c r="AH135" i="12"/>
  <c r="AJ135"/>
  <c r="B55" i="23"/>
  <c r="L155" i="19"/>
  <c r="S155" i="18"/>
  <c r="AF161" i="12"/>
  <c r="AC25" i="22"/>
  <c r="AF114" i="12"/>
  <c r="AC24" i="17"/>
  <c r="D49"/>
  <c r="Z48"/>
  <c r="AH182" i="12"/>
  <c r="AJ182"/>
  <c r="N28" i="21"/>
  <c r="W27"/>
  <c r="W24" i="19"/>
  <c r="N25"/>
  <c r="D51" i="21"/>
  <c r="Z50"/>
  <c r="H56" i="23"/>
  <c r="F109"/>
  <c r="T58" i="33"/>
  <c r="E19" i="24"/>
  <c r="AH113" i="12"/>
  <c r="AJ113"/>
  <c r="D25" i="18"/>
  <c r="Z24"/>
  <c r="N49" i="17"/>
  <c r="W48"/>
  <c r="AC48" s="1"/>
  <c r="W24" i="26"/>
  <c r="N25"/>
  <c r="AA23" i="19"/>
  <c r="I49" i="17"/>
  <c r="Y48"/>
  <c r="G155" i="19"/>
  <c r="D29" i="21"/>
  <c r="Z28"/>
  <c r="X24" i="26"/>
  <c r="R25"/>
  <c r="X24" i="27"/>
  <c r="R25"/>
  <c r="X25" i="21"/>
  <c r="AA25" s="1"/>
  <c r="R26"/>
  <c r="Z24" i="20"/>
  <c r="D25"/>
  <c r="W49" i="21"/>
  <c r="N50"/>
  <c r="I28" i="23"/>
  <c r="Y26" i="22"/>
  <c r="AA26" s="1"/>
  <c r="L27"/>
  <c r="X25" i="17"/>
  <c r="AA25" s="1"/>
  <c r="R26"/>
  <c r="X24" i="18"/>
  <c r="R25"/>
  <c r="T57" i="38"/>
  <c r="J18" i="24"/>
  <c r="R25" i="20"/>
  <c r="X24"/>
  <c r="X52" i="23"/>
  <c r="R53"/>
  <c r="I25" i="19"/>
  <c r="Y24"/>
  <c r="W24" i="18"/>
  <c r="N25"/>
  <c r="N155" i="19"/>
  <c r="AH90" i="12"/>
  <c r="AJ90"/>
  <c r="AA23" i="26"/>
  <c r="Y27" i="21"/>
  <c r="I28"/>
  <c r="L26" i="20"/>
  <c r="Y25"/>
  <c r="Z49" i="22"/>
  <c r="D50"/>
  <c r="S50" i="27"/>
  <c r="X49"/>
  <c r="W24" i="20"/>
  <c r="N25"/>
  <c r="AF91" i="12"/>
  <c r="AC23" i="18"/>
  <c r="Y49" i="22"/>
  <c r="I50"/>
  <c r="L26" i="23"/>
  <c r="Y25"/>
  <c r="U50" i="17"/>
  <c r="X49"/>
  <c r="I51" i="26"/>
  <c r="N28" i="17"/>
  <c r="W27"/>
  <c r="R157" i="20"/>
  <c r="AH205" i="12"/>
  <c r="AJ205"/>
  <c r="K156" i="20"/>
  <c r="AH160" i="12"/>
  <c r="AJ160"/>
  <c r="I31" i="26"/>
  <c r="Y31" s="1"/>
  <c r="Y30"/>
  <c r="Z25" i="19"/>
  <c r="D26"/>
  <c r="Y27" i="17"/>
  <c r="I28"/>
  <c r="D29"/>
  <c r="Z29" s="1"/>
  <c r="Z28"/>
  <c r="AC48" i="21"/>
  <c r="N25" i="33"/>
  <c r="X46" i="31"/>
  <c r="Z46" s="1"/>
  <c r="N25" i="35"/>
  <c r="X90" i="31"/>
  <c r="Z90" s="1"/>
  <c r="N25" i="40"/>
  <c r="X208" i="31"/>
  <c r="Z208" s="1"/>
  <c r="N25" i="34"/>
  <c r="X68" i="31"/>
  <c r="Z68" s="1"/>
  <c r="N25" i="36"/>
  <c r="X112" i="31"/>
  <c r="Z112" s="1"/>
  <c r="N25" i="37"/>
  <c r="X136" i="31"/>
  <c r="Z136" s="1"/>
  <c r="N25" i="38"/>
  <c r="X160" i="31"/>
  <c r="Z160" s="1"/>
  <c r="N25" i="39"/>
  <c r="X184" i="31"/>
  <c r="Z184" s="1"/>
  <c r="F27" i="40"/>
  <c r="L26"/>
  <c r="G60"/>
  <c r="M59"/>
  <c r="P62"/>
  <c r="P62" i="39"/>
  <c r="F27"/>
  <c r="L26"/>
  <c r="G60"/>
  <c r="M59"/>
  <c r="F27" i="38"/>
  <c r="L26"/>
  <c r="P62"/>
  <c r="G60"/>
  <c r="M59"/>
  <c r="P62" i="37"/>
  <c r="G60"/>
  <c r="M59"/>
  <c r="F27"/>
  <c r="L26"/>
  <c r="F27" i="36"/>
  <c r="L26"/>
  <c r="P62"/>
  <c r="G60"/>
  <c r="M59"/>
  <c r="G60" i="35"/>
  <c r="M59"/>
  <c r="P62"/>
  <c r="F27"/>
  <c r="L26"/>
  <c r="M59" i="34"/>
  <c r="G60"/>
  <c r="P62"/>
  <c r="F27"/>
  <c r="L26"/>
  <c r="G60" i="33"/>
  <c r="M59"/>
  <c r="P63"/>
  <c r="F27"/>
  <c r="L26"/>
  <c r="G60" i="31"/>
  <c r="M59"/>
  <c r="B23" i="41"/>
  <c r="P61" i="31"/>
  <c r="F151"/>
  <c r="Q59" l="1"/>
  <c r="D20" i="41"/>
  <c r="T58" i="38"/>
  <c r="AA24" i="19"/>
  <c r="T58" i="40"/>
  <c r="L19" i="24"/>
  <c r="V51" i="12"/>
  <c r="W50"/>
  <c r="T58" i="39"/>
  <c r="AA24" i="18"/>
  <c r="AF24" i="12"/>
  <c r="AC24"/>
  <c r="T59" i="31"/>
  <c r="D20" i="24"/>
  <c r="X27" i="12"/>
  <c r="R28"/>
  <c r="N26"/>
  <c r="W25"/>
  <c r="I61"/>
  <c r="Z27"/>
  <c r="D28"/>
  <c r="L52"/>
  <c r="M49"/>
  <c r="Y48"/>
  <c r="AA48" s="1"/>
  <c r="M50" i="21"/>
  <c r="Y49"/>
  <c r="AA49" s="1"/>
  <c r="L21" i="24" s="1"/>
  <c r="R52" i="12"/>
  <c r="X51"/>
  <c r="AH23"/>
  <c r="AJ23"/>
  <c r="AA48" i="21"/>
  <c r="AC23" i="23"/>
  <c r="Y26" i="12"/>
  <c r="I27"/>
  <c r="U50" i="18"/>
  <c r="X49"/>
  <c r="D52" i="12"/>
  <c r="Z51"/>
  <c r="N53"/>
  <c r="AA25"/>
  <c r="S51" i="19"/>
  <c r="W50"/>
  <c r="G51" i="20"/>
  <c r="Z50"/>
  <c r="N52" i="23"/>
  <c r="W51"/>
  <c r="AC48" i="22"/>
  <c r="R50" i="19"/>
  <c r="X49"/>
  <c r="D53" i="18"/>
  <c r="Z52"/>
  <c r="AA24" i="20"/>
  <c r="AC24" s="1"/>
  <c r="AA50" i="23"/>
  <c r="T59" i="37" s="1"/>
  <c r="L51" i="20"/>
  <c r="Y50"/>
  <c r="V61" i="18"/>
  <c r="W60"/>
  <c r="F53" i="19"/>
  <c r="Z52"/>
  <c r="R52" i="18"/>
  <c r="AA49" i="20"/>
  <c r="C20" i="24"/>
  <c r="C20" i="41"/>
  <c r="L50" i="26"/>
  <c r="Y49"/>
  <c r="I50" i="18"/>
  <c r="Y49"/>
  <c r="AA49" s="1"/>
  <c r="Q59" i="36"/>
  <c r="H20" i="41"/>
  <c r="Q59" i="37"/>
  <c r="I20" i="41"/>
  <c r="Q59" i="38"/>
  <c r="J20" i="41"/>
  <c r="T60" i="34"/>
  <c r="F21" i="24"/>
  <c r="J100" i="20"/>
  <c r="M49" i="19"/>
  <c r="Y48"/>
  <c r="AA48" s="1"/>
  <c r="S51" i="20"/>
  <c r="W50"/>
  <c r="E52" i="23"/>
  <c r="Y51"/>
  <c r="Z51"/>
  <c r="D98" i="19"/>
  <c r="N99" i="18"/>
  <c r="U51" i="20"/>
  <c r="X50"/>
  <c r="AA50" s="1"/>
  <c r="D55" i="23"/>
  <c r="G27" i="26"/>
  <c r="Z26"/>
  <c r="T101" i="19"/>
  <c r="G20" i="24"/>
  <c r="T59" i="35"/>
  <c r="T59" i="36"/>
  <c r="H20" i="24"/>
  <c r="D29" i="26"/>
  <c r="I101" i="19"/>
  <c r="I20" i="24"/>
  <c r="AB48" i="22"/>
  <c r="Q59" i="34"/>
  <c r="F20" i="41"/>
  <c r="D50" i="27"/>
  <c r="Z49"/>
  <c r="V104" i="20"/>
  <c r="Q59" i="33"/>
  <c r="E20" i="41"/>
  <c r="Q59" i="35"/>
  <c r="G20" i="41"/>
  <c r="Q59" i="39"/>
  <c r="K20" i="41"/>
  <c r="Q59" i="40"/>
  <c r="L20" i="41"/>
  <c r="V49" i="27"/>
  <c r="W48"/>
  <c r="AA48" s="1"/>
  <c r="N50" i="22"/>
  <c r="W49"/>
  <c r="AC49" s="1"/>
  <c r="G98" i="18"/>
  <c r="Y25" i="27"/>
  <c r="M26"/>
  <c r="Z49" i="26"/>
  <c r="D50"/>
  <c r="AA24"/>
  <c r="AC24" s="1"/>
  <c r="X28" i="31"/>
  <c r="Z28" s="1"/>
  <c r="N29"/>
  <c r="K31"/>
  <c r="L31" s="1"/>
  <c r="L30"/>
  <c r="AF184" i="12"/>
  <c r="AC24" i="23"/>
  <c r="AF92" i="12"/>
  <c r="AC24" i="18"/>
  <c r="I52" i="26"/>
  <c r="I26" i="19"/>
  <c r="Y25"/>
  <c r="R26" i="20"/>
  <c r="X25"/>
  <c r="AF162" i="12"/>
  <c r="AC26" i="22"/>
  <c r="AF137" i="12"/>
  <c r="AC25" i="21"/>
  <c r="X29" i="22"/>
  <c r="R30"/>
  <c r="I158" i="23"/>
  <c r="R53" i="17"/>
  <c r="I29" i="20"/>
  <c r="X25" i="23"/>
  <c r="R26"/>
  <c r="R53" i="27"/>
  <c r="X49" i="26"/>
  <c r="R50"/>
  <c r="AH68" i="12"/>
  <c r="AJ68"/>
  <c r="Z26" i="19"/>
  <c r="D27"/>
  <c r="U51" i="17"/>
  <c r="X50"/>
  <c r="AB49" i="22"/>
  <c r="AA49"/>
  <c r="I29" i="21"/>
  <c r="Y28"/>
  <c r="AF207" i="12"/>
  <c r="AC23" i="26"/>
  <c r="AF70" i="12"/>
  <c r="AC24" i="19"/>
  <c r="X25" i="18"/>
  <c r="R26"/>
  <c r="Y27" i="22"/>
  <c r="AA27" s="1"/>
  <c r="L28"/>
  <c r="W50" i="21"/>
  <c r="N51"/>
  <c r="X26"/>
  <c r="AA26" s="1"/>
  <c r="R27"/>
  <c r="X25" i="26"/>
  <c r="R26"/>
  <c r="AF208" i="12"/>
  <c r="N50" i="17"/>
  <c r="W49"/>
  <c r="H57" i="23"/>
  <c r="W28" i="21"/>
  <c r="N29"/>
  <c r="D50" i="17"/>
  <c r="Z49"/>
  <c r="AH161" i="12"/>
  <c r="AJ161"/>
  <c r="AH230"/>
  <c r="AJ230"/>
  <c r="W25" i="27"/>
  <c r="N26"/>
  <c r="D26"/>
  <c r="Z25"/>
  <c r="N29" i="22"/>
  <c r="W28"/>
  <c r="AC49" i="21"/>
  <c r="AB49"/>
  <c r="I51" i="22"/>
  <c r="Y50"/>
  <c r="W25" i="20"/>
  <c r="N26"/>
  <c r="D51" i="22"/>
  <c r="Z50"/>
  <c r="L27" i="20"/>
  <c r="Y26"/>
  <c r="AF115" i="12"/>
  <c r="AC25" i="17"/>
  <c r="I29" i="23"/>
  <c r="AH183" i="12"/>
  <c r="AJ183"/>
  <c r="Z29" i="21"/>
  <c r="D30"/>
  <c r="Y49" i="17"/>
  <c r="I50"/>
  <c r="N26" i="26"/>
  <c r="W25"/>
  <c r="W25" i="19"/>
  <c r="N26"/>
  <c r="Z25" i="23"/>
  <c r="D26"/>
  <c r="I52" i="21"/>
  <c r="T59" i="33"/>
  <c r="E20" i="24"/>
  <c r="X50" i="21"/>
  <c r="R51"/>
  <c r="Y50" i="27"/>
  <c r="I51"/>
  <c r="X50" i="22"/>
  <c r="U51"/>
  <c r="T59" i="39"/>
  <c r="K20" i="24"/>
  <c r="Y26" i="18"/>
  <c r="I27"/>
  <c r="Z28" i="22"/>
  <c r="D29"/>
  <c r="W49" i="26"/>
  <c r="N50"/>
  <c r="AH45" i="12"/>
  <c r="AJ45"/>
  <c r="AC49" i="17"/>
  <c r="AA24" i="27"/>
  <c r="I29" i="17"/>
  <c r="Y29" s="1"/>
  <c r="Y28"/>
  <c r="K157" i="20"/>
  <c r="W28" i="17"/>
  <c r="N29"/>
  <c r="W29" s="1"/>
  <c r="L27" i="23"/>
  <c r="Y26"/>
  <c r="AH91" i="12"/>
  <c r="AJ91"/>
  <c r="S51" i="27"/>
  <c r="X50"/>
  <c r="W25" i="18"/>
  <c r="N26"/>
  <c r="X53" i="23"/>
  <c r="R54"/>
  <c r="X26" i="17"/>
  <c r="AA26" s="1"/>
  <c r="R27"/>
  <c r="Z25" i="20"/>
  <c r="D26"/>
  <c r="X25" i="27"/>
  <c r="R26"/>
  <c r="AB48" i="17"/>
  <c r="AA48"/>
  <c r="AF69" i="12"/>
  <c r="AC23" i="19"/>
  <c r="D26" i="18"/>
  <c r="Z25"/>
  <c r="F110" i="23"/>
  <c r="D52" i="21"/>
  <c r="Z51"/>
  <c r="AH114" i="12"/>
  <c r="AJ114"/>
  <c r="B56" i="23"/>
  <c r="S56"/>
  <c r="K65"/>
  <c r="V27"/>
  <c r="W26"/>
  <c r="AH136" i="12"/>
  <c r="AJ136"/>
  <c r="N30" i="23"/>
  <c r="AH206" i="12"/>
  <c r="AJ206"/>
  <c r="N51" i="27"/>
  <c r="AH231" i="12"/>
  <c r="AJ231"/>
  <c r="R26" i="19"/>
  <c r="X25"/>
  <c r="AA48" i="26"/>
  <c r="N26" i="34"/>
  <c r="X69" i="31"/>
  <c r="Z69" s="1"/>
  <c r="N26" i="36"/>
  <c r="X113" i="31"/>
  <c r="Z113" s="1"/>
  <c r="N26" i="38"/>
  <c r="X161" i="31"/>
  <c r="Z161" s="1"/>
  <c r="N26" i="39"/>
  <c r="X185" i="31"/>
  <c r="Z185" s="1"/>
  <c r="N26" i="40"/>
  <c r="X209" i="31"/>
  <c r="Z209" s="1"/>
  <c r="N26" i="33"/>
  <c r="X47" i="31"/>
  <c r="Z47" s="1"/>
  <c r="N26" i="35"/>
  <c r="X91" i="31"/>
  <c r="Z91" s="1"/>
  <c r="N26" i="37"/>
  <c r="X137" i="31"/>
  <c r="Z137" s="1"/>
  <c r="P63" i="40"/>
  <c r="F28"/>
  <c r="L27"/>
  <c r="G61"/>
  <c r="M60"/>
  <c r="G61" i="39"/>
  <c r="M60"/>
  <c r="P63"/>
  <c r="F28"/>
  <c r="L27"/>
  <c r="P63" i="38"/>
  <c r="G61"/>
  <c r="M60"/>
  <c r="F28"/>
  <c r="L27"/>
  <c r="G61" i="37"/>
  <c r="M60"/>
  <c r="F28"/>
  <c r="L27"/>
  <c r="P63"/>
  <c r="G61" i="36"/>
  <c r="M60"/>
  <c r="L27"/>
  <c r="F28"/>
  <c r="P63"/>
  <c r="F28" i="35"/>
  <c r="L27"/>
  <c r="M60"/>
  <c r="G61"/>
  <c r="P63"/>
  <c r="P63" i="34"/>
  <c r="F28"/>
  <c r="L27"/>
  <c r="G61"/>
  <c r="M60"/>
  <c r="P64" i="33"/>
  <c r="L27"/>
  <c r="F28"/>
  <c r="M60"/>
  <c r="G61"/>
  <c r="G61" i="31"/>
  <c r="M60"/>
  <c r="B24" i="41"/>
  <c r="P62" i="31"/>
  <c r="F152"/>
  <c r="Q60" l="1"/>
  <c r="D21" i="41"/>
  <c r="V52" i="12"/>
  <c r="W51"/>
  <c r="I28"/>
  <c r="Y27"/>
  <c r="X28"/>
  <c r="R29"/>
  <c r="X29" s="1"/>
  <c r="AF25"/>
  <c r="AC25"/>
  <c r="D53"/>
  <c r="Z52"/>
  <c r="M51" i="21"/>
  <c r="Y50"/>
  <c r="L53" i="12"/>
  <c r="I62"/>
  <c r="AH24"/>
  <c r="AJ24"/>
  <c r="AF46"/>
  <c r="AH46" s="1"/>
  <c r="T60" i="40"/>
  <c r="AA51" i="23"/>
  <c r="U51" i="18"/>
  <c r="X50"/>
  <c r="T59" i="40"/>
  <c r="L20" i="24"/>
  <c r="R53" i="12"/>
  <c r="X52"/>
  <c r="M50"/>
  <c r="Y49"/>
  <c r="AA49" s="1"/>
  <c r="W26"/>
  <c r="AA26" s="1"/>
  <c r="N27"/>
  <c r="N54"/>
  <c r="T60" i="31"/>
  <c r="D21" i="24"/>
  <c r="D29" i="12"/>
  <c r="Z29" s="1"/>
  <c r="Z28"/>
  <c r="AB50" i="21"/>
  <c r="N53" i="23"/>
  <c r="W52"/>
  <c r="S52" i="19"/>
  <c r="W51"/>
  <c r="F54"/>
  <c r="Z53"/>
  <c r="L52" i="20"/>
  <c r="Y51"/>
  <c r="D54" i="18"/>
  <c r="Z53"/>
  <c r="G52" i="20"/>
  <c r="Z51"/>
  <c r="R53" i="18"/>
  <c r="V62"/>
  <c r="W61"/>
  <c r="R51" i="19"/>
  <c r="X50"/>
  <c r="G99" i="18"/>
  <c r="D30" i="26"/>
  <c r="I21" i="24"/>
  <c r="T60" i="37"/>
  <c r="Q60" i="40"/>
  <c r="L21" i="41"/>
  <c r="D51" i="26"/>
  <c r="Z50"/>
  <c r="C21" i="24"/>
  <c r="C21" i="41"/>
  <c r="I102" i="19"/>
  <c r="T102"/>
  <c r="D56" i="23"/>
  <c r="N100" i="18"/>
  <c r="M50" i="19"/>
  <c r="Y49"/>
  <c r="AA49" s="1"/>
  <c r="F22" i="24"/>
  <c r="T61" i="34"/>
  <c r="AA25" i="18"/>
  <c r="AF93" i="12" s="1"/>
  <c r="AA25" i="23"/>
  <c r="AF185" i="12" s="1"/>
  <c r="V50" i="27"/>
  <c r="W49"/>
  <c r="AA49" s="1"/>
  <c r="V105" i="20"/>
  <c r="H21" i="24"/>
  <c r="T60" i="36"/>
  <c r="I51" i="18"/>
  <c r="Y50"/>
  <c r="Q60" i="34"/>
  <c r="F21" i="41"/>
  <c r="Q60" i="36"/>
  <c r="H21" i="41"/>
  <c r="Q60" i="33"/>
  <c r="E21" i="41"/>
  <c r="N51" i="22"/>
  <c r="W50"/>
  <c r="AC50" s="1"/>
  <c r="Z50" i="27"/>
  <c r="D51"/>
  <c r="T60" i="35"/>
  <c r="G21" i="24"/>
  <c r="J101" i="20"/>
  <c r="L51" i="26"/>
  <c r="Y50"/>
  <c r="AA50" i="21"/>
  <c r="L22" i="24" s="1"/>
  <c r="Q60" i="35"/>
  <c r="G21" i="41"/>
  <c r="Q60" i="37"/>
  <c r="I21" i="41"/>
  <c r="Q60" i="38"/>
  <c r="J21" i="41"/>
  <c r="Q60" i="39"/>
  <c r="K21" i="41"/>
  <c r="Y26" i="27"/>
  <c r="M27"/>
  <c r="G28" i="26"/>
  <c r="Z27"/>
  <c r="U52" i="20"/>
  <c r="X51"/>
  <c r="D99" i="19"/>
  <c r="E53" i="23"/>
  <c r="Y52"/>
  <c r="Z52"/>
  <c r="S52" i="20"/>
  <c r="W51"/>
  <c r="AA25"/>
  <c r="AC25" s="1"/>
  <c r="N31" i="31"/>
  <c r="X30"/>
  <c r="Z30" s="1"/>
  <c r="N30"/>
  <c r="X29"/>
  <c r="Z29" s="1"/>
  <c r="AC25" i="18"/>
  <c r="D30" i="22"/>
  <c r="Z29"/>
  <c r="I53" i="21"/>
  <c r="N51" i="17"/>
  <c r="W50"/>
  <c r="AC50" s="1"/>
  <c r="T60" i="33"/>
  <c r="E21" i="24"/>
  <c r="Z26" i="20"/>
  <c r="D27"/>
  <c r="R55" i="23"/>
  <c r="X54"/>
  <c r="AB49" i="17"/>
  <c r="AA49"/>
  <c r="AH115" i="12"/>
  <c r="AJ115"/>
  <c r="L28" i="20"/>
  <c r="Y27"/>
  <c r="AB50" i="22"/>
  <c r="N27" i="27"/>
  <c r="W26"/>
  <c r="N30" i="21"/>
  <c r="W29"/>
  <c r="X27"/>
  <c r="AA27" s="1"/>
  <c r="R28"/>
  <c r="Y28" i="22"/>
  <c r="AA28" s="1"/>
  <c r="L29"/>
  <c r="T60" i="39"/>
  <c r="K21" i="24"/>
  <c r="R54" i="27"/>
  <c r="I30" i="20"/>
  <c r="AA49" i="26"/>
  <c r="AA25" i="27"/>
  <c r="AF116" i="12"/>
  <c r="AC26" i="17"/>
  <c r="Z50"/>
  <c r="D51"/>
  <c r="H58" i="23"/>
  <c r="U52" i="17"/>
  <c r="X51"/>
  <c r="R54"/>
  <c r="AH162" i="12"/>
  <c r="AJ162"/>
  <c r="Y26" i="19"/>
  <c r="I27"/>
  <c r="I53" i="26"/>
  <c r="AH92" i="12"/>
  <c r="AJ92"/>
  <c r="B57" i="23"/>
  <c r="AH69" i="12"/>
  <c r="AJ69"/>
  <c r="N51" i="26"/>
  <c r="W50"/>
  <c r="Y51" i="27"/>
  <c r="I52"/>
  <c r="N27" i="19"/>
  <c r="W26"/>
  <c r="N52" i="27"/>
  <c r="X26"/>
  <c r="R27"/>
  <c r="X27" i="17"/>
  <c r="AA27" s="1"/>
  <c r="R28"/>
  <c r="W26" i="18"/>
  <c r="N27"/>
  <c r="N27" i="26"/>
  <c r="W26"/>
  <c r="I30" i="23"/>
  <c r="W26" i="20"/>
  <c r="N27"/>
  <c r="X26" i="26"/>
  <c r="R27"/>
  <c r="W51" i="21"/>
  <c r="N52"/>
  <c r="X26" i="18"/>
  <c r="R27"/>
  <c r="D28" i="19"/>
  <c r="Z27"/>
  <c r="X50" i="26"/>
  <c r="R51"/>
  <c r="X26" i="23"/>
  <c r="R27"/>
  <c r="X30" i="22"/>
  <c r="R31"/>
  <c r="X31" s="1"/>
  <c r="AH184" i="12"/>
  <c r="AJ184"/>
  <c r="AC50" i="21"/>
  <c r="AA25" i="19"/>
  <c r="K66" i="23"/>
  <c r="F111"/>
  <c r="I51" i="17"/>
  <c r="Y50"/>
  <c r="AH207" i="12"/>
  <c r="AJ207"/>
  <c r="T59" i="38"/>
  <c r="J20" i="24"/>
  <c r="R27" i="19"/>
  <c r="X26"/>
  <c r="N31" i="23"/>
  <c r="V28"/>
  <c r="W27"/>
  <c r="S57"/>
  <c r="D53" i="21"/>
  <c r="Z52"/>
  <c r="D27" i="18"/>
  <c r="Z26"/>
  <c r="S52" i="27"/>
  <c r="X51"/>
  <c r="L28" i="23"/>
  <c r="Y27"/>
  <c r="AF232" i="12"/>
  <c r="AC24" i="27"/>
  <c r="Y27" i="18"/>
  <c r="I28"/>
  <c r="X51" i="22"/>
  <c r="U52"/>
  <c r="X51" i="21"/>
  <c r="R52"/>
  <c r="D27" i="23"/>
  <c r="Z26"/>
  <c r="AA26" s="1"/>
  <c r="Z30" i="21"/>
  <c r="D31"/>
  <c r="Z31" s="1"/>
  <c r="Z51" i="22"/>
  <c r="D52"/>
  <c r="I52"/>
  <c r="Y51"/>
  <c r="N30"/>
  <c r="W29"/>
  <c r="Z26" i="27"/>
  <c r="D27"/>
  <c r="AH208" i="12"/>
  <c r="AJ208"/>
  <c r="AF138"/>
  <c r="AC26" i="21"/>
  <c r="AF163" i="12"/>
  <c r="AC27" i="22"/>
  <c r="AH70" i="12"/>
  <c r="AJ70"/>
  <c r="I30" i="21"/>
  <c r="Y29"/>
  <c r="AH137" i="12"/>
  <c r="AJ137"/>
  <c r="R27" i="20"/>
  <c r="X26"/>
  <c r="AA25" i="26"/>
  <c r="N27" i="34"/>
  <c r="X70" i="31"/>
  <c r="Z70" s="1"/>
  <c r="N27" i="35"/>
  <c r="X92" i="31"/>
  <c r="Z92" s="1"/>
  <c r="N27" i="33"/>
  <c r="X48" i="31"/>
  <c r="Z48" s="1"/>
  <c r="N27" i="37"/>
  <c r="X138" i="31"/>
  <c r="Z138" s="1"/>
  <c r="N27" i="38"/>
  <c r="X162" i="31"/>
  <c r="Z162" s="1"/>
  <c r="N27" i="36"/>
  <c r="X114" i="31"/>
  <c r="Z114" s="1"/>
  <c r="N27" i="39"/>
  <c r="X186" i="31"/>
  <c r="Z186" s="1"/>
  <c r="N27" i="40"/>
  <c r="X210" i="31"/>
  <c r="Z210" s="1"/>
  <c r="G62" i="40"/>
  <c r="M61"/>
  <c r="P64"/>
  <c r="F29"/>
  <c r="L28"/>
  <c r="F29" i="39"/>
  <c r="L28"/>
  <c r="G62"/>
  <c r="M61"/>
  <c r="P64"/>
  <c r="G62" i="38"/>
  <c r="M61"/>
  <c r="F29"/>
  <c r="L28"/>
  <c r="P64"/>
  <c r="F29" i="37"/>
  <c r="L28"/>
  <c r="P64"/>
  <c r="G62"/>
  <c r="M61"/>
  <c r="P64" i="36"/>
  <c r="G62"/>
  <c r="M61"/>
  <c r="F29"/>
  <c r="L28"/>
  <c r="P64" i="35"/>
  <c r="F29"/>
  <c r="L28"/>
  <c r="G62"/>
  <c r="M61"/>
  <c r="L28" i="34"/>
  <c r="F29"/>
  <c r="G62"/>
  <c r="M61"/>
  <c r="P64"/>
  <c r="F29" i="33"/>
  <c r="L28"/>
  <c r="P65"/>
  <c r="G62"/>
  <c r="M61"/>
  <c r="G62" i="31"/>
  <c r="M61"/>
  <c r="B25" i="41"/>
  <c r="P63" i="31"/>
  <c r="F153"/>
  <c r="Q61" l="1"/>
  <c r="D22" i="41"/>
  <c r="V53" i="12"/>
  <c r="W52"/>
  <c r="AJ46"/>
  <c r="T61" i="40"/>
  <c r="AA50" i="18"/>
  <c r="F23" i="24" s="1"/>
  <c r="AF26" i="12"/>
  <c r="AC26"/>
  <c r="R54"/>
  <c r="X53"/>
  <c r="U52" i="18"/>
  <c r="X51"/>
  <c r="I63" i="12"/>
  <c r="M52" i="21"/>
  <c r="Y51"/>
  <c r="AA51" s="1"/>
  <c r="Y28" i="12"/>
  <c r="I29"/>
  <c r="Y29" s="1"/>
  <c r="N55"/>
  <c r="M51"/>
  <c r="Y50"/>
  <c r="AA50" s="1"/>
  <c r="L54"/>
  <c r="D54"/>
  <c r="Z53"/>
  <c r="AA26" i="27"/>
  <c r="AC51" i="21"/>
  <c r="AA50" i="22"/>
  <c r="AH25" i="12"/>
  <c r="AJ25"/>
  <c r="N28"/>
  <c r="W27"/>
  <c r="AA27" s="1"/>
  <c r="T61" i="31"/>
  <c r="D22" i="24"/>
  <c r="R52" i="19"/>
  <c r="X51"/>
  <c r="R54" i="18"/>
  <c r="D55"/>
  <c r="Z54"/>
  <c r="F55" i="19"/>
  <c r="Z54"/>
  <c r="N54" i="23"/>
  <c r="W53"/>
  <c r="AC25"/>
  <c r="AF47" i="12"/>
  <c r="AH47" s="1"/>
  <c r="AA51" i="20"/>
  <c r="T61" i="36" s="1"/>
  <c r="V63" i="18"/>
  <c r="W62"/>
  <c r="G53" i="20"/>
  <c r="Z52"/>
  <c r="L53"/>
  <c r="Y52"/>
  <c r="S53" i="19"/>
  <c r="W52"/>
  <c r="AA26" i="18"/>
  <c r="AF94" i="12" s="1"/>
  <c r="Q61" i="33"/>
  <c r="E22" i="41"/>
  <c r="Q61" i="35"/>
  <c r="G22" i="41"/>
  <c r="L52" i="26"/>
  <c r="Y51"/>
  <c r="N101" i="18"/>
  <c r="T103" i="19"/>
  <c r="I103"/>
  <c r="G100" i="18"/>
  <c r="H22" i="24"/>
  <c r="E54" i="23"/>
  <c r="Y53"/>
  <c r="Z53"/>
  <c r="U53" i="20"/>
  <c r="X52"/>
  <c r="J102"/>
  <c r="N52" i="22"/>
  <c r="W51"/>
  <c r="AC51" s="1"/>
  <c r="I52" i="18"/>
  <c r="Y51"/>
  <c r="AA51" s="1"/>
  <c r="V106" i="20"/>
  <c r="Q61" i="36"/>
  <c r="H22" i="41"/>
  <c r="Z51" i="26"/>
  <c r="D52"/>
  <c r="Q61" i="38"/>
  <c r="J22" i="41"/>
  <c r="Q61" i="39"/>
  <c r="K22" i="41"/>
  <c r="Q61" i="40"/>
  <c r="L22" i="41"/>
  <c r="M28" i="27"/>
  <c r="Y27"/>
  <c r="D52"/>
  <c r="Z51"/>
  <c r="M51" i="19"/>
  <c r="Y50"/>
  <c r="AA50" s="1"/>
  <c r="D57" i="23"/>
  <c r="D31" i="26"/>
  <c r="AA26" i="20"/>
  <c r="AC26" s="1"/>
  <c r="AA52" i="23"/>
  <c r="Q61" i="34"/>
  <c r="F22" i="41"/>
  <c r="Q61" i="37"/>
  <c r="I22" i="41"/>
  <c r="S53" i="20"/>
  <c r="W52"/>
  <c r="C22" i="24"/>
  <c r="C22" i="41"/>
  <c r="D100" i="19"/>
  <c r="G29" i="26"/>
  <c r="Z28"/>
  <c r="V51" i="27"/>
  <c r="W50"/>
  <c r="AA50" s="1"/>
  <c r="T61" i="35"/>
  <c r="G22" i="24"/>
  <c r="N32" i="31"/>
  <c r="AC26" i="18"/>
  <c r="AF186" i="12"/>
  <c r="AC26" i="23"/>
  <c r="Z27" i="27"/>
  <c r="D28"/>
  <c r="AB51" i="22"/>
  <c r="X52" i="21"/>
  <c r="R53"/>
  <c r="Y28" i="18"/>
  <c r="I29"/>
  <c r="Y29" s="1"/>
  <c r="X51" i="26"/>
  <c r="R52"/>
  <c r="X27" i="18"/>
  <c r="R28"/>
  <c r="X27" i="26"/>
  <c r="R28"/>
  <c r="N28" i="20"/>
  <c r="W27"/>
  <c r="X28" i="17"/>
  <c r="AA28" s="1"/>
  <c r="R29"/>
  <c r="X29" s="1"/>
  <c r="AA29" s="1"/>
  <c r="Y52" i="27"/>
  <c r="I53"/>
  <c r="H59" i="23"/>
  <c r="AF233" i="12"/>
  <c r="AC25" i="27"/>
  <c r="AF139" i="12"/>
  <c r="AC27" i="21"/>
  <c r="N31"/>
  <c r="W31" s="1"/>
  <c r="W30"/>
  <c r="X55" i="23"/>
  <c r="R56"/>
  <c r="N52" i="17"/>
  <c r="W51"/>
  <c r="D31" i="22"/>
  <c r="Z31" s="1"/>
  <c r="Z30"/>
  <c r="AH185" i="12"/>
  <c r="AJ185"/>
  <c r="AJ47"/>
  <c r="AA26" i="26"/>
  <c r="AF209" i="12"/>
  <c r="AC25" i="26"/>
  <c r="I31" i="21"/>
  <c r="Y31" s="1"/>
  <c r="Y30"/>
  <c r="AH163" i="12"/>
  <c r="AJ163"/>
  <c r="W30" i="22"/>
  <c r="N31"/>
  <c r="W31" s="1"/>
  <c r="D28" i="23"/>
  <c r="Z27"/>
  <c r="L29"/>
  <c r="Y28"/>
  <c r="D54" i="21"/>
  <c r="Z53"/>
  <c r="V29" i="23"/>
  <c r="W28"/>
  <c r="R28" i="19"/>
  <c r="X27"/>
  <c r="Y51" i="17"/>
  <c r="I52"/>
  <c r="K67" i="23"/>
  <c r="D29" i="19"/>
  <c r="Z29" s="1"/>
  <c r="Z28"/>
  <c r="I31" i="23"/>
  <c r="N28" i="19"/>
  <c r="W27"/>
  <c r="W51" i="26"/>
  <c r="N52"/>
  <c r="B58" i="23"/>
  <c r="I54" i="26"/>
  <c r="R55" i="27"/>
  <c r="X28" i="21"/>
  <c r="AA28" s="1"/>
  <c r="R29"/>
  <c r="T61" i="39"/>
  <c r="K22" i="24"/>
  <c r="X27" i="20"/>
  <c r="R28"/>
  <c r="D53" i="22"/>
  <c r="Z52"/>
  <c r="X52"/>
  <c r="U53"/>
  <c r="AB50" i="17"/>
  <c r="AA50"/>
  <c r="X27" i="23"/>
  <c r="R28"/>
  <c r="W52" i="21"/>
  <c r="N53"/>
  <c r="W27" i="18"/>
  <c r="N28"/>
  <c r="X27" i="27"/>
  <c r="R28"/>
  <c r="R55" i="17"/>
  <c r="U53"/>
  <c r="X52"/>
  <c r="T60" i="38"/>
  <c r="J21" i="24"/>
  <c r="AF164" i="12"/>
  <c r="AC28" i="22"/>
  <c r="N28" i="27"/>
  <c r="W27"/>
  <c r="L29" i="20"/>
  <c r="Y28"/>
  <c r="AH93" i="12"/>
  <c r="AJ93"/>
  <c r="AA50" i="26"/>
  <c r="AA26" i="19"/>
  <c r="AH138" i="12"/>
  <c r="AJ138"/>
  <c r="AF234"/>
  <c r="AC26" i="27"/>
  <c r="I53" i="22"/>
  <c r="Y52"/>
  <c r="AH232" i="12"/>
  <c r="AJ232"/>
  <c r="S53" i="27"/>
  <c r="X52"/>
  <c r="D28" i="18"/>
  <c r="Z27"/>
  <c r="AA27" s="1"/>
  <c r="S58" i="23"/>
  <c r="F112"/>
  <c r="AF71" i="12"/>
  <c r="AC25" i="19"/>
  <c r="N28" i="26"/>
  <c r="W27"/>
  <c r="AF117" i="12"/>
  <c r="AC27" i="17"/>
  <c r="N53" i="27"/>
  <c r="Y27" i="19"/>
  <c r="I28"/>
  <c r="Z51" i="17"/>
  <c r="D52"/>
  <c r="AH116" i="12"/>
  <c r="AJ116"/>
  <c r="I31" i="20"/>
  <c r="Y29" i="22"/>
  <c r="AA29" s="1"/>
  <c r="L30"/>
  <c r="T61" i="33"/>
  <c r="E22" i="24"/>
  <c r="Z27" i="20"/>
  <c r="D28"/>
  <c r="I54" i="21"/>
  <c r="AC51" i="17"/>
  <c r="N28" i="33"/>
  <c r="X49" i="31"/>
  <c r="Z49" s="1"/>
  <c r="N28" i="34"/>
  <c r="X71" i="31"/>
  <c r="Z71" s="1"/>
  <c r="N28" i="36"/>
  <c r="X115" i="31"/>
  <c r="Z115" s="1"/>
  <c r="N28" i="40"/>
  <c r="X211" i="31"/>
  <c r="Z211" s="1"/>
  <c r="N28" i="35"/>
  <c r="X93" i="31"/>
  <c r="Z93" s="1"/>
  <c r="N28" i="37"/>
  <c r="X139" i="31"/>
  <c r="Z139" s="1"/>
  <c r="N28" i="38"/>
  <c r="X163" i="31"/>
  <c r="Z163" s="1"/>
  <c r="N28" i="39"/>
  <c r="X187" i="31"/>
  <c r="Z187" s="1"/>
  <c r="L29" i="40"/>
  <c r="F30"/>
  <c r="M62"/>
  <c r="G63"/>
  <c r="P65"/>
  <c r="P65" i="39"/>
  <c r="L29"/>
  <c r="F30"/>
  <c r="M62"/>
  <c r="G63"/>
  <c r="P65" i="38"/>
  <c r="M62"/>
  <c r="G63"/>
  <c r="L29"/>
  <c r="F30"/>
  <c r="P65" i="37"/>
  <c r="M62"/>
  <c r="G63"/>
  <c r="L29"/>
  <c r="F30"/>
  <c r="F30" i="36"/>
  <c r="L29"/>
  <c r="P65"/>
  <c r="M62"/>
  <c r="G63"/>
  <c r="G63" i="35"/>
  <c r="M62"/>
  <c r="P65"/>
  <c r="L29"/>
  <c r="F30"/>
  <c r="P65" i="34"/>
  <c r="G63"/>
  <c r="M62"/>
  <c r="F30"/>
  <c r="L29"/>
  <c r="M62" i="33"/>
  <c r="G63"/>
  <c r="L29"/>
  <c r="F30"/>
  <c r="P66"/>
  <c r="G63" i="31"/>
  <c r="M62"/>
  <c r="B26" i="41"/>
  <c r="P64" i="31"/>
  <c r="F154"/>
  <c r="Q62" l="1"/>
  <c r="D23" i="41"/>
  <c r="V54" i="12"/>
  <c r="W53"/>
  <c r="T62" i="34"/>
  <c r="T62" i="40"/>
  <c r="L23" i="24"/>
  <c r="X54" i="12"/>
  <c r="R55"/>
  <c r="L55"/>
  <c r="N56"/>
  <c r="M53" i="21"/>
  <c r="Y52"/>
  <c r="AB52" s="1"/>
  <c r="U53" i="18"/>
  <c r="X52"/>
  <c r="AH26" i="12"/>
  <c r="AJ26"/>
  <c r="AA27" i="26"/>
  <c r="AC27" s="1"/>
  <c r="AB51" i="21"/>
  <c r="AA51" i="22"/>
  <c r="K23" i="24" s="1"/>
  <c r="AA52" i="20"/>
  <c r="AF27" i="12"/>
  <c r="AC27"/>
  <c r="W28"/>
  <c r="AA28" s="1"/>
  <c r="N29"/>
  <c r="W29" s="1"/>
  <c r="AA29" s="1"/>
  <c r="D55"/>
  <c r="Z54"/>
  <c r="M52"/>
  <c r="Y51"/>
  <c r="AA51" s="1"/>
  <c r="I64"/>
  <c r="T62" i="31"/>
  <c r="D23" i="24"/>
  <c r="AA51" i="26"/>
  <c r="T62" i="38" s="1"/>
  <c r="N55" i="23"/>
  <c r="W54"/>
  <c r="D56" i="18"/>
  <c r="Z55"/>
  <c r="R53" i="19"/>
  <c r="X52"/>
  <c r="AA52" i="21"/>
  <c r="T63" i="40" s="1"/>
  <c r="L54" i="20"/>
  <c r="Y53"/>
  <c r="V64" i="18"/>
  <c r="W63"/>
  <c r="AA27" i="23"/>
  <c r="AC27" s="1"/>
  <c r="F56" i="19"/>
  <c r="Z55"/>
  <c r="R55" i="18"/>
  <c r="S54" i="19"/>
  <c r="W53"/>
  <c r="G54" i="20"/>
  <c r="Z53"/>
  <c r="Q62" i="33"/>
  <c r="E23" i="41"/>
  <c r="Q62" i="38"/>
  <c r="J23" i="41"/>
  <c r="G30" i="26"/>
  <c r="Z29"/>
  <c r="T62" i="35"/>
  <c r="G23" i="24"/>
  <c r="V107" i="20"/>
  <c r="N53" i="22"/>
  <c r="W52"/>
  <c r="AA52" s="1"/>
  <c r="I104" i="19"/>
  <c r="N102" i="18"/>
  <c r="L53" i="26"/>
  <c r="Y52"/>
  <c r="Q62" i="34"/>
  <c r="F23" i="41"/>
  <c r="Q62" i="35"/>
  <c r="G23" i="41"/>
  <c r="I22" i="24"/>
  <c r="T61" i="37"/>
  <c r="Y28" i="27"/>
  <c r="M29"/>
  <c r="Y29" s="1"/>
  <c r="J103" i="20"/>
  <c r="U54"/>
  <c r="X53"/>
  <c r="AC52" i="22"/>
  <c r="AF48" i="12"/>
  <c r="AJ48" s="1"/>
  <c r="Q62" i="40"/>
  <c r="L23" i="41"/>
  <c r="Q62" i="36"/>
  <c r="H23" i="41"/>
  <c r="Q62" i="37"/>
  <c r="I23" i="41"/>
  <c r="V52" i="27"/>
  <c r="W51"/>
  <c r="AA51" s="1"/>
  <c r="D101" i="19"/>
  <c r="S54" i="20"/>
  <c r="W53"/>
  <c r="D53" i="26"/>
  <c r="Z52"/>
  <c r="I53" i="18"/>
  <c r="Y52"/>
  <c r="E55" i="23"/>
  <c r="Y54"/>
  <c r="Z54"/>
  <c r="G101" i="18"/>
  <c r="T104" i="19"/>
  <c r="AA27" i="20"/>
  <c r="AC27" s="1"/>
  <c r="Q62" i="39"/>
  <c r="K23" i="41"/>
  <c r="C23" i="24"/>
  <c r="C23" i="41"/>
  <c r="H23" i="24"/>
  <c r="T62" i="36"/>
  <c r="D58" i="23"/>
  <c r="M52" i="19"/>
  <c r="Y51"/>
  <c r="AA51" s="1"/>
  <c r="D53" i="27"/>
  <c r="Z52"/>
  <c r="T63" i="34"/>
  <c r="F24" i="24"/>
  <c r="AA27" i="19"/>
  <c r="AF73" i="12" s="1"/>
  <c r="AA53" i="23"/>
  <c r="I55" i="21"/>
  <c r="D53" i="17"/>
  <c r="Z52"/>
  <c r="N54" i="27"/>
  <c r="AF72" i="12"/>
  <c r="AC26" i="19"/>
  <c r="L30" i="20"/>
  <c r="Y29"/>
  <c r="X29" i="21"/>
  <c r="AA29" s="1"/>
  <c r="R30"/>
  <c r="I55" i="26"/>
  <c r="J23" i="24"/>
  <c r="R29" i="19"/>
  <c r="X29" s="1"/>
  <c r="X28"/>
  <c r="D55" i="21"/>
  <c r="Z54"/>
  <c r="Z28" i="23"/>
  <c r="D29"/>
  <c r="AF119" i="12"/>
  <c r="AC29" i="17"/>
  <c r="X28" i="26"/>
  <c r="R29"/>
  <c r="X52"/>
  <c r="R53"/>
  <c r="X53" i="21"/>
  <c r="R54"/>
  <c r="D29" i="27"/>
  <c r="Z29" s="1"/>
  <c r="Z28"/>
  <c r="AH94" i="12"/>
  <c r="AJ94"/>
  <c r="F113" i="23"/>
  <c r="D29" i="18"/>
  <c r="Z29" s="1"/>
  <c r="Z28"/>
  <c r="AH234" i="12"/>
  <c r="AJ234"/>
  <c r="R56" i="17"/>
  <c r="W28" i="18"/>
  <c r="N29"/>
  <c r="W29" s="1"/>
  <c r="T62" i="33"/>
  <c r="E23" i="24"/>
  <c r="X53" i="22"/>
  <c r="U54"/>
  <c r="R29" i="20"/>
  <c r="X28"/>
  <c r="N53" i="26"/>
  <c r="W52"/>
  <c r="K68" i="23"/>
  <c r="AH139" i="12"/>
  <c r="AJ139"/>
  <c r="W28" i="20"/>
  <c r="N29"/>
  <c r="AH186" i="12"/>
  <c r="AJ186"/>
  <c r="AF95"/>
  <c r="AC27" i="18"/>
  <c r="AF165" i="12"/>
  <c r="AC29" i="22"/>
  <c r="AH117" i="12"/>
  <c r="AJ117"/>
  <c r="Z28" i="20"/>
  <c r="D29"/>
  <c r="L31" i="22"/>
  <c r="Y31" s="1"/>
  <c r="AA31" s="1"/>
  <c r="Y30"/>
  <c r="AA30" s="1"/>
  <c r="I29" i="19"/>
  <c r="Y29" s="1"/>
  <c r="Y28"/>
  <c r="N29" i="27"/>
  <c r="W29" s="1"/>
  <c r="W28"/>
  <c r="AH164" i="12"/>
  <c r="AJ164"/>
  <c r="U54" i="17"/>
  <c r="X53"/>
  <c r="Z53" i="22"/>
  <c r="D54"/>
  <c r="R56" i="27"/>
  <c r="B59" i="23"/>
  <c r="W28" i="19"/>
  <c r="N29"/>
  <c r="W29" s="1"/>
  <c r="AB51" i="17"/>
  <c r="AA51"/>
  <c r="V30" i="23"/>
  <c r="W29"/>
  <c r="L30"/>
  <c r="Y29"/>
  <c r="X56"/>
  <c r="R57"/>
  <c r="Y53" i="27"/>
  <c r="I54"/>
  <c r="X28" i="18"/>
  <c r="R29"/>
  <c r="X29" s="1"/>
  <c r="W28" i="26"/>
  <c r="AA28" s="1"/>
  <c r="N29"/>
  <c r="AH71" i="12"/>
  <c r="AJ71"/>
  <c r="S59" i="23"/>
  <c r="S54" i="27"/>
  <c r="X53"/>
  <c r="Y53" i="22"/>
  <c r="I54"/>
  <c r="T61" i="38"/>
  <c r="J22" i="24"/>
  <c r="L24"/>
  <c r="X28" i="27"/>
  <c r="R29"/>
  <c r="X29" s="1"/>
  <c r="W53" i="21"/>
  <c r="N54"/>
  <c r="X28" i="23"/>
  <c r="AA28" s="1"/>
  <c r="R29"/>
  <c r="AF140" i="12"/>
  <c r="AC28" i="21"/>
  <c r="I53" i="17"/>
  <c r="Y52"/>
  <c r="AH209" i="12"/>
  <c r="AJ209"/>
  <c r="AF210"/>
  <c r="AC26" i="26"/>
  <c r="N53" i="17"/>
  <c r="W52"/>
  <c r="AC52" s="1"/>
  <c r="AH233" i="12"/>
  <c r="AJ233"/>
  <c r="H60" i="23"/>
  <c r="AF118" i="12"/>
  <c r="AC28" i="17"/>
  <c r="AC52" i="21"/>
  <c r="AA27" i="27"/>
  <c r="N29" i="33"/>
  <c r="X50" i="31"/>
  <c r="Z50" s="1"/>
  <c r="N29" i="38"/>
  <c r="X164" i="31"/>
  <c r="Z164" s="1"/>
  <c r="N29" i="39"/>
  <c r="X188" i="31"/>
  <c r="Z188" s="1"/>
  <c r="N29" i="40"/>
  <c r="X212" i="31"/>
  <c r="Z212" s="1"/>
  <c r="N29" i="34"/>
  <c r="X72" i="31"/>
  <c r="Z72" s="1"/>
  <c r="N29" i="36"/>
  <c r="X116" i="31"/>
  <c r="Z116" s="1"/>
  <c r="N29" i="35"/>
  <c r="X94" i="31"/>
  <c r="Z94" s="1"/>
  <c r="N29" i="37"/>
  <c r="X140" i="31"/>
  <c r="Z140" s="1"/>
  <c r="P66" i="40"/>
  <c r="F31"/>
  <c r="L30"/>
  <c r="G64"/>
  <c r="M63"/>
  <c r="P66" i="39"/>
  <c r="G64"/>
  <c r="M63"/>
  <c r="F31"/>
  <c r="L30"/>
  <c r="G64" i="38"/>
  <c r="M63"/>
  <c r="P66"/>
  <c r="F31"/>
  <c r="L30"/>
  <c r="P66" i="37"/>
  <c r="F31"/>
  <c r="L30"/>
  <c r="G64"/>
  <c r="M63"/>
  <c r="F31" i="36"/>
  <c r="L30"/>
  <c r="G64"/>
  <c r="M63"/>
  <c r="P66"/>
  <c r="G64" i="35"/>
  <c r="M63"/>
  <c r="F31"/>
  <c r="L31" s="1"/>
  <c r="L30"/>
  <c r="P66"/>
  <c r="M63" i="34"/>
  <c r="G64"/>
  <c r="F31"/>
  <c r="L31" s="1"/>
  <c r="L30"/>
  <c r="P66"/>
  <c r="G64" i="33"/>
  <c r="M63"/>
  <c r="P67"/>
  <c r="F31"/>
  <c r="L31" s="1"/>
  <c r="L30"/>
  <c r="G64" i="31"/>
  <c r="M63"/>
  <c r="B27" i="41"/>
  <c r="P65" i="31"/>
  <c r="F155"/>
  <c r="Q63" l="1"/>
  <c r="D24" i="41"/>
  <c r="AA52" i="18"/>
  <c r="T64" i="34" s="1"/>
  <c r="AA53" i="20"/>
  <c r="AA28"/>
  <c r="AA29" i="18"/>
  <c r="V55" i="12"/>
  <c r="W54"/>
  <c r="AF49"/>
  <c r="AC27" i="19"/>
  <c r="AF211" i="12"/>
  <c r="AJ211" s="1"/>
  <c r="AF28"/>
  <c r="AC28"/>
  <c r="AC30" s="1"/>
  <c r="L56"/>
  <c r="AF29"/>
  <c r="AC29"/>
  <c r="M53"/>
  <c r="Y52"/>
  <c r="AA52" s="1"/>
  <c r="T63" i="31"/>
  <c r="D24" i="24"/>
  <c r="U54" i="18"/>
  <c r="X53"/>
  <c r="N57" i="12"/>
  <c r="AH48"/>
  <c r="T62" i="39"/>
  <c r="AF187" i="12"/>
  <c r="AH187" s="1"/>
  <c r="AB52" i="22"/>
  <c r="M54" i="21"/>
  <c r="Y53"/>
  <c r="I65" i="12"/>
  <c r="Z55"/>
  <c r="D56"/>
  <c r="AH27"/>
  <c r="AJ27"/>
  <c r="R56"/>
  <c r="X55"/>
  <c r="AA53" i="21"/>
  <c r="L25" i="24" s="1"/>
  <c r="S55" i="19"/>
  <c r="W54"/>
  <c r="F57"/>
  <c r="Z56"/>
  <c r="R54"/>
  <c r="X53"/>
  <c r="N56" i="23"/>
  <c r="W55"/>
  <c r="V65" i="18"/>
  <c r="W64"/>
  <c r="G55" i="20"/>
  <c r="Z54"/>
  <c r="R56" i="18"/>
  <c r="D57"/>
  <c r="Z56"/>
  <c r="L55" i="20"/>
  <c r="Y54"/>
  <c r="I23" i="24"/>
  <c r="T62" i="37"/>
  <c r="Z53" i="27"/>
  <c r="D54"/>
  <c r="I54" i="18"/>
  <c r="Y53"/>
  <c r="AA53" s="1"/>
  <c r="S55" i="20"/>
  <c r="W54"/>
  <c r="U55"/>
  <c r="X54"/>
  <c r="Q63" i="33"/>
  <c r="E24" i="41"/>
  <c r="Q63" i="35"/>
  <c r="G24" i="41"/>
  <c r="Q63" i="37"/>
  <c r="I24" i="41"/>
  <c r="G102" i="18"/>
  <c r="T63" i="36"/>
  <c r="H24" i="24"/>
  <c r="J104" i="20"/>
  <c r="N103" i="18"/>
  <c r="N54" i="22"/>
  <c r="W53"/>
  <c r="AC53" s="1"/>
  <c r="D59" i="23"/>
  <c r="C24" i="24"/>
  <c r="C24" i="41"/>
  <c r="Q63" i="36"/>
  <c r="H24" i="41"/>
  <c r="Q63" i="34"/>
  <c r="F24" i="41"/>
  <c r="M53" i="19"/>
  <c r="Y52"/>
  <c r="AA52" s="1"/>
  <c r="E56" i="23"/>
  <c r="Y55"/>
  <c r="Z55"/>
  <c r="Z53" i="26"/>
  <c r="D54"/>
  <c r="D102" i="19"/>
  <c r="V53" i="27"/>
  <c r="W52"/>
  <c r="AA52" s="1"/>
  <c r="AA28" i="18"/>
  <c r="AC28" s="1"/>
  <c r="Q63" i="38"/>
  <c r="J24" i="41"/>
  <c r="Q63" i="39"/>
  <c r="K24" i="41"/>
  <c r="Q63" i="40"/>
  <c r="L24" i="41"/>
  <c r="T63" i="35"/>
  <c r="G24" i="24"/>
  <c r="T105" i="19"/>
  <c r="L54" i="26"/>
  <c r="Y53"/>
  <c r="I105" i="19"/>
  <c r="V108" i="20"/>
  <c r="G31" i="26"/>
  <c r="Z31" s="1"/>
  <c r="Z30"/>
  <c r="AA52"/>
  <c r="J24" i="24" s="1"/>
  <c r="AA54" i="23"/>
  <c r="AF50" i="12"/>
  <c r="AC28" i="20"/>
  <c r="AC32" s="1"/>
  <c r="H61" i="23"/>
  <c r="N54" i="17"/>
  <c r="W53"/>
  <c r="AC53" s="1"/>
  <c r="AB52"/>
  <c r="AA52"/>
  <c r="W54" i="21"/>
  <c r="N55"/>
  <c r="I55" i="22"/>
  <c r="Y54"/>
  <c r="N30" i="26"/>
  <c r="W29"/>
  <c r="AF97" i="12"/>
  <c r="AC29" i="18"/>
  <c r="X57" i="23"/>
  <c r="R58"/>
  <c r="AH165" i="12"/>
  <c r="AJ165"/>
  <c r="W53" i="26"/>
  <c r="N54"/>
  <c r="R30" i="20"/>
  <c r="X29"/>
  <c r="AH73" i="12"/>
  <c r="AJ73"/>
  <c r="N55" i="27"/>
  <c r="AH49" i="12"/>
  <c r="AJ49"/>
  <c r="AA29" i="19"/>
  <c r="AC53" i="21"/>
  <c r="AH140" i="12"/>
  <c r="AJ140"/>
  <c r="S55" i="27"/>
  <c r="X54"/>
  <c r="L31" i="23"/>
  <c r="Y31" s="1"/>
  <c r="Y30"/>
  <c r="B60"/>
  <c r="R57" i="27"/>
  <c r="D55" i="22"/>
  <c r="Z54"/>
  <c r="Z29" i="20"/>
  <c r="D30"/>
  <c r="W29"/>
  <c r="N30"/>
  <c r="T63" i="38"/>
  <c r="R57" i="17"/>
  <c r="X54" i="21"/>
  <c r="R55"/>
  <c r="X29" i="26"/>
  <c r="R30"/>
  <c r="Z29" i="23"/>
  <c r="D30"/>
  <c r="I56" i="26"/>
  <c r="T63" i="39"/>
  <c r="K24" i="24"/>
  <c r="I56" i="21"/>
  <c r="AB53"/>
  <c r="AA28" i="19"/>
  <c r="AF235" i="12"/>
  <c r="AC27" i="27"/>
  <c r="AH118" i="12"/>
  <c r="AJ118"/>
  <c r="AH210"/>
  <c r="AJ210"/>
  <c r="X29" i="23"/>
  <c r="R30"/>
  <c r="Y54" i="27"/>
  <c r="I55"/>
  <c r="T63" i="33"/>
  <c r="E24" i="24"/>
  <c r="U55" i="17"/>
  <c r="X54"/>
  <c r="AF167" i="12"/>
  <c r="AC31" i="22"/>
  <c r="AH95" i="12"/>
  <c r="AJ95"/>
  <c r="K69" i="23"/>
  <c r="F114"/>
  <c r="AH119" i="12"/>
  <c r="AJ119"/>
  <c r="D56" i="21"/>
  <c r="Z55"/>
  <c r="AF141" i="12"/>
  <c r="AC29" i="21"/>
  <c r="L31" i="20"/>
  <c r="Y31" s="1"/>
  <c r="Y30"/>
  <c r="AH72" i="12"/>
  <c r="AJ72"/>
  <c r="D54" i="17"/>
  <c r="Z53"/>
  <c r="AA29" i="27"/>
  <c r="AF188" i="12"/>
  <c r="AC28" i="23"/>
  <c r="Y53" i="17"/>
  <c r="I54"/>
  <c r="AB53" i="22"/>
  <c r="S60" i="23"/>
  <c r="AF212" i="12"/>
  <c r="AC28" i="26"/>
  <c r="V31" i="23"/>
  <c r="W31" s="1"/>
  <c r="W30"/>
  <c r="AF166" i="12"/>
  <c r="AC30" i="22"/>
  <c r="X54"/>
  <c r="U55"/>
  <c r="X53" i="26"/>
  <c r="R54"/>
  <c r="X30" i="21"/>
  <c r="AA30" s="1"/>
  <c r="R31"/>
  <c r="X31" s="1"/>
  <c r="AA31" s="1"/>
  <c r="AA28" i="27"/>
  <c r="AC30" i="17"/>
  <c r="N30" i="33"/>
  <c r="X51" i="31"/>
  <c r="Z51" s="1"/>
  <c r="N30" i="34"/>
  <c r="X73" i="31"/>
  <c r="Z73" s="1"/>
  <c r="N31" i="35"/>
  <c r="X96" i="31"/>
  <c r="Z96" s="1"/>
  <c r="L31" i="36"/>
  <c r="F32"/>
  <c r="N30" i="35"/>
  <c r="X95" i="31"/>
  <c r="Z95" s="1"/>
  <c r="N30" i="37"/>
  <c r="X141" i="31"/>
  <c r="Z141" s="1"/>
  <c r="N30" i="38"/>
  <c r="X165" i="31"/>
  <c r="Z165" s="1"/>
  <c r="N30" i="36"/>
  <c r="X117" i="31"/>
  <c r="Z117" s="1"/>
  <c r="N31" i="33"/>
  <c r="X52" i="31"/>
  <c r="Z52" s="1"/>
  <c r="N31" i="34"/>
  <c r="N32" s="1"/>
  <c r="X74" i="31"/>
  <c r="Z74" s="1"/>
  <c r="N30" i="39"/>
  <c r="X189" i="31"/>
  <c r="Z189" s="1"/>
  <c r="N30" i="40"/>
  <c r="X213" i="31"/>
  <c r="Z213" s="1"/>
  <c r="G65" i="40"/>
  <c r="M64"/>
  <c r="P67"/>
  <c r="F32"/>
  <c r="L31"/>
  <c r="P67" i="39"/>
  <c r="G65"/>
  <c r="M64"/>
  <c r="F32"/>
  <c r="L31"/>
  <c r="P67" i="38"/>
  <c r="F32"/>
  <c r="L31"/>
  <c r="G65"/>
  <c r="M64"/>
  <c r="F32" i="37"/>
  <c r="L31"/>
  <c r="G65"/>
  <c r="M64"/>
  <c r="P67"/>
  <c r="P67" i="36"/>
  <c r="G65"/>
  <c r="M64"/>
  <c r="P67" i="35"/>
  <c r="M64"/>
  <c r="G65"/>
  <c r="P67" i="34"/>
  <c r="G65"/>
  <c r="M64"/>
  <c r="M64" i="33"/>
  <c r="G65"/>
  <c r="P68"/>
  <c r="G65" i="31"/>
  <c r="M64"/>
  <c r="B28" i="41"/>
  <c r="P66" i="31"/>
  <c r="F156"/>
  <c r="Q64" l="1"/>
  <c r="D25" i="41"/>
  <c r="AA53" i="22"/>
  <c r="T64" i="39" s="1"/>
  <c r="F25" i="24"/>
  <c r="V56" i="12"/>
  <c r="W55"/>
  <c r="AA29" i="23"/>
  <c r="AC29" s="1"/>
  <c r="AH211" i="12"/>
  <c r="AJ187"/>
  <c r="AF96"/>
  <c r="AJ96" s="1"/>
  <c r="AA54" i="20"/>
  <c r="T64" i="36" s="1"/>
  <c r="I66" i="12"/>
  <c r="N58"/>
  <c r="AH28"/>
  <c r="AJ28"/>
  <c r="R57"/>
  <c r="X56"/>
  <c r="M55" i="21"/>
  <c r="Y54"/>
  <c r="AB54" s="1"/>
  <c r="U55" i="18"/>
  <c r="X54"/>
  <c r="M54" i="12"/>
  <c r="Y53"/>
  <c r="AA53" s="1"/>
  <c r="L57"/>
  <c r="AA29" i="20"/>
  <c r="AC29" s="1"/>
  <c r="AC30" i="18"/>
  <c r="T64" i="40"/>
  <c r="AJ29" i="12"/>
  <c r="AH29"/>
  <c r="D57"/>
  <c r="Z56"/>
  <c r="T64" i="31"/>
  <c r="D25" i="24"/>
  <c r="R55" i="19"/>
  <c r="X54"/>
  <c r="S56"/>
  <c r="W55"/>
  <c r="L56" i="20"/>
  <c r="Y55"/>
  <c r="R57" i="18"/>
  <c r="V66"/>
  <c r="W65"/>
  <c r="N57" i="23"/>
  <c r="W56"/>
  <c r="F58" i="19"/>
  <c r="Z57"/>
  <c r="D58" i="18"/>
  <c r="Z57"/>
  <c r="G56" i="20"/>
  <c r="Z55"/>
  <c r="V54" i="27"/>
  <c r="W53"/>
  <c r="AA53" s="1"/>
  <c r="G103" i="18"/>
  <c r="Q64" i="36"/>
  <c r="H25" i="41"/>
  <c r="I106" i="19"/>
  <c r="C25" i="24"/>
  <c r="C25" i="41"/>
  <c r="D55" i="26"/>
  <c r="Z54"/>
  <c r="E57" i="23"/>
  <c r="Y56"/>
  <c r="Z56"/>
  <c r="N55" i="22"/>
  <c r="W54"/>
  <c r="T65" i="34"/>
  <c r="F26" i="24"/>
  <c r="AC54" i="21"/>
  <c r="I24" i="24"/>
  <c r="T63" i="37"/>
  <c r="G25" i="24"/>
  <c r="T64" i="35"/>
  <c r="I55" i="18"/>
  <c r="Y54"/>
  <c r="Q64" i="34"/>
  <c r="F25" i="41"/>
  <c r="Q64" i="33"/>
  <c r="E25" i="41"/>
  <c r="D103" i="19"/>
  <c r="J105" i="20"/>
  <c r="U56"/>
  <c r="X55"/>
  <c r="S56"/>
  <c r="W55"/>
  <c r="AA55" i="23"/>
  <c r="Q64" i="35"/>
  <c r="G25" i="41"/>
  <c r="Q64" i="37"/>
  <c r="I25" i="41"/>
  <c r="Q64" i="38"/>
  <c r="J25" i="41"/>
  <c r="Q64" i="39"/>
  <c r="K25" i="41"/>
  <c r="Q64" i="40"/>
  <c r="L25" i="41"/>
  <c r="V109" i="20"/>
  <c r="L55" i="26"/>
  <c r="Y54"/>
  <c r="T106" i="19"/>
  <c r="M54"/>
  <c r="Y53"/>
  <c r="AA53" s="1"/>
  <c r="D60" i="23"/>
  <c r="N104" i="18"/>
  <c r="Z54" i="27"/>
  <c r="D55"/>
  <c r="AC54" i="22"/>
  <c r="AF143" i="12"/>
  <c r="AC31" i="21"/>
  <c r="X55" i="22"/>
  <c r="U56"/>
  <c r="K25" i="24"/>
  <c r="AF74" i="12"/>
  <c r="AC28" i="19"/>
  <c r="I57" i="26"/>
  <c r="Z55" i="22"/>
  <c r="D56"/>
  <c r="B61" i="23"/>
  <c r="S56" i="27"/>
  <c r="X55"/>
  <c r="N56"/>
  <c r="N55" i="26"/>
  <c r="W54"/>
  <c r="R59" i="23"/>
  <c r="X58"/>
  <c r="W55" i="21"/>
  <c r="N56"/>
  <c r="T64" i="33"/>
  <c r="E25" i="24"/>
  <c r="AH96" i="12"/>
  <c r="AC32" i="22"/>
  <c r="AA29" i="26"/>
  <c r="AH166" i="12"/>
  <c r="AJ166"/>
  <c r="S61" i="23"/>
  <c r="AB53" i="17"/>
  <c r="AA53"/>
  <c r="D57" i="21"/>
  <c r="Z56"/>
  <c r="F115" i="23"/>
  <c r="K70"/>
  <c r="X30"/>
  <c r="R31"/>
  <c r="X31" s="1"/>
  <c r="I57" i="21"/>
  <c r="X30" i="26"/>
  <c r="R31"/>
  <c r="X31" s="1"/>
  <c r="W30" i="20"/>
  <c r="N31"/>
  <c r="W31" s="1"/>
  <c r="AF75" i="12"/>
  <c r="AC29" i="19"/>
  <c r="R31" i="20"/>
  <c r="X31" s="1"/>
  <c r="X30"/>
  <c r="AH97" i="12"/>
  <c r="AJ97"/>
  <c r="I56" i="22"/>
  <c r="Y55"/>
  <c r="N55" i="17"/>
  <c r="W54"/>
  <c r="AC54" s="1"/>
  <c r="AH50" i="12"/>
  <c r="AJ50"/>
  <c r="X54" i="26"/>
  <c r="R55"/>
  <c r="I55" i="17"/>
  <c r="Y54"/>
  <c r="AF237" i="12"/>
  <c r="AC29" i="27"/>
  <c r="AH235" i="12"/>
  <c r="AJ235"/>
  <c r="R58" i="17"/>
  <c r="AB54" i="22"/>
  <c r="AA54"/>
  <c r="AF236" i="12"/>
  <c r="AC28" i="27"/>
  <c r="AF142" i="12"/>
  <c r="AC30" i="21"/>
  <c r="AH212" i="12"/>
  <c r="AJ212"/>
  <c r="AH188"/>
  <c r="AJ188"/>
  <c r="Z54" i="17"/>
  <c r="D55"/>
  <c r="AH141" i="12"/>
  <c r="AJ141"/>
  <c r="AH167"/>
  <c r="AJ167"/>
  <c r="U56" i="17"/>
  <c r="X55"/>
  <c r="Y55" i="27"/>
  <c r="I56"/>
  <c r="D31" i="23"/>
  <c r="Z31" s="1"/>
  <c r="AA31" s="1"/>
  <c r="Z30"/>
  <c r="X55" i="21"/>
  <c r="R56"/>
  <c r="Z30" i="20"/>
  <c r="D31"/>
  <c r="Z31" s="1"/>
  <c r="R58" i="27"/>
  <c r="N31" i="26"/>
  <c r="W31" s="1"/>
  <c r="AA31" s="1"/>
  <c r="W30"/>
  <c r="AA30" s="1"/>
  <c r="H62" i="23"/>
  <c r="AA53" i="26"/>
  <c r="N32" i="33"/>
  <c r="N32" i="35"/>
  <c r="N31" i="40"/>
  <c r="X214" i="31"/>
  <c r="Z214" s="1"/>
  <c r="N31" i="36"/>
  <c r="X118" i="31"/>
  <c r="Z118" s="1"/>
  <c r="N31" i="37"/>
  <c r="X142" i="31"/>
  <c r="Z142" s="1"/>
  <c r="N31" i="38"/>
  <c r="X166" i="31"/>
  <c r="Z166" s="1"/>
  <c r="N31" i="39"/>
  <c r="X190" i="31"/>
  <c r="Z190" s="1"/>
  <c r="F33" i="36"/>
  <c r="L33" s="1"/>
  <c r="L32"/>
  <c r="P68" i="40"/>
  <c r="F33"/>
  <c r="L33" s="1"/>
  <c r="L32"/>
  <c r="G66"/>
  <c r="M65"/>
  <c r="P68" i="39"/>
  <c r="F33"/>
  <c r="L33" s="1"/>
  <c r="L32"/>
  <c r="G66"/>
  <c r="M65"/>
  <c r="F33" i="38"/>
  <c r="L33" s="1"/>
  <c r="L32"/>
  <c r="G66"/>
  <c r="M65"/>
  <c r="P68"/>
  <c r="G66" i="37"/>
  <c r="M65"/>
  <c r="P68"/>
  <c r="F33"/>
  <c r="L33" s="1"/>
  <c r="L32"/>
  <c r="P68" i="36"/>
  <c r="G66"/>
  <c r="M65"/>
  <c r="P68" i="35"/>
  <c r="G66"/>
  <c r="M65"/>
  <c r="P68" i="34"/>
  <c r="G66"/>
  <c r="M65"/>
  <c r="P69" i="33"/>
  <c r="G66"/>
  <c r="M65"/>
  <c r="G66" i="31"/>
  <c r="M65"/>
  <c r="B29" i="41"/>
  <c r="P67" i="31"/>
  <c r="F157"/>
  <c r="Q65" l="1"/>
  <c r="D26" i="41"/>
  <c r="AA30" i="23"/>
  <c r="AA54" i="21"/>
  <c r="T65" i="40" s="1"/>
  <c r="AF189" i="12"/>
  <c r="H25" i="24"/>
  <c r="AA55" i="20"/>
  <c r="V57" i="12"/>
  <c r="W56"/>
  <c r="AA54" i="18"/>
  <c r="M55" i="12"/>
  <c r="Y54"/>
  <c r="AA54" s="1"/>
  <c r="M56" i="21"/>
  <c r="Y55"/>
  <c r="I67" i="12"/>
  <c r="T65" i="31"/>
  <c r="D26" i="24"/>
  <c r="L58" i="12"/>
  <c r="U56" i="18"/>
  <c r="X55"/>
  <c r="R58" i="12"/>
  <c r="X57"/>
  <c r="N59"/>
  <c r="AF51"/>
  <c r="AH51" s="1"/>
  <c r="AC55" i="21"/>
  <c r="D58" i="12"/>
  <c r="Z57"/>
  <c r="AC30" i="19"/>
  <c r="AA56" i="23"/>
  <c r="G57" i="20"/>
  <c r="Z56"/>
  <c r="F59" i="19"/>
  <c r="Z58"/>
  <c r="V67" i="18"/>
  <c r="W66"/>
  <c r="L57" i="20"/>
  <c r="Y56"/>
  <c r="R56" i="19"/>
  <c r="X55"/>
  <c r="D59" i="18"/>
  <c r="Z58"/>
  <c r="N58" i="23"/>
  <c r="W57"/>
  <c r="R58" i="18"/>
  <c r="S57" i="19"/>
  <c r="W56"/>
  <c r="AA30" i="20"/>
  <c r="AC30" s="1"/>
  <c r="Q65" i="33"/>
  <c r="E26" i="41"/>
  <c r="Q65" i="36"/>
  <c r="H26" i="41"/>
  <c r="Q65" i="38"/>
  <c r="J26" i="41"/>
  <c r="N105" i="18"/>
  <c r="D61" i="23"/>
  <c r="T107" i="19"/>
  <c r="V110" i="20"/>
  <c r="T65" i="36"/>
  <c r="H26" i="24"/>
  <c r="J106" i="20"/>
  <c r="I56" i="18"/>
  <c r="Y55"/>
  <c r="E58" i="23"/>
  <c r="Y57"/>
  <c r="Z57"/>
  <c r="I107" i="19"/>
  <c r="V55" i="27"/>
  <c r="W54"/>
  <c r="AA54" s="1"/>
  <c r="D56"/>
  <c r="Z55"/>
  <c r="I25" i="24"/>
  <c r="T64" i="37"/>
  <c r="U57" i="20"/>
  <c r="X56"/>
  <c r="F27" i="24"/>
  <c r="T66" i="34"/>
  <c r="N56" i="22"/>
  <c r="W55"/>
  <c r="AC55" s="1"/>
  <c r="I26" i="24"/>
  <c r="T65" i="37"/>
  <c r="C26" i="24"/>
  <c r="C26" i="41"/>
  <c r="AA55" i="21"/>
  <c r="L27" i="24" s="1"/>
  <c r="Q65" i="34"/>
  <c r="F26" i="41"/>
  <c r="Q65" i="39"/>
  <c r="K26" i="41"/>
  <c r="Q65" i="40"/>
  <c r="L26" i="41"/>
  <c r="M55" i="19"/>
  <c r="Y54"/>
  <c r="AA54" s="1"/>
  <c r="L56" i="26"/>
  <c r="Y55"/>
  <c r="D104" i="19"/>
  <c r="Z55" i="26"/>
  <c r="D56"/>
  <c r="G104" i="18"/>
  <c r="Q65" i="35"/>
  <c r="G26" i="41"/>
  <c r="Q65" i="37"/>
  <c r="I26" i="41"/>
  <c r="T65" i="35"/>
  <c r="G26" i="24"/>
  <c r="S57" i="20"/>
  <c r="W56"/>
  <c r="AA31"/>
  <c r="AC31" s="1"/>
  <c r="AC30" i="27"/>
  <c r="AF191" i="12"/>
  <c r="AC31" i="23"/>
  <c r="R59" i="27"/>
  <c r="X56" i="21"/>
  <c r="R57"/>
  <c r="Y56" i="27"/>
  <c r="I57"/>
  <c r="L26" i="24"/>
  <c r="Y55" i="17"/>
  <c r="I56"/>
  <c r="N56"/>
  <c r="W55"/>
  <c r="AC55" s="1"/>
  <c r="K71" i="23"/>
  <c r="D58" i="21"/>
  <c r="Z57"/>
  <c r="I58" i="26"/>
  <c r="X56" i="22"/>
  <c r="U57"/>
  <c r="AF190" i="12"/>
  <c r="AC30" i="23"/>
  <c r="AF215" i="12"/>
  <c r="AC31" i="26"/>
  <c r="U57" i="17"/>
  <c r="X56"/>
  <c r="AH236" i="12"/>
  <c r="AJ236"/>
  <c r="R59" i="17"/>
  <c r="AB54"/>
  <c r="AA54"/>
  <c r="I58" i="21"/>
  <c r="T65" i="33"/>
  <c r="E26" i="24"/>
  <c r="AF213" i="12"/>
  <c r="AC29" i="26"/>
  <c r="W55"/>
  <c r="N56"/>
  <c r="S57" i="27"/>
  <c r="X56"/>
  <c r="AH143" i="12"/>
  <c r="AJ143"/>
  <c r="AB55" i="21"/>
  <c r="T64" i="38"/>
  <c r="J25" i="24"/>
  <c r="AF214" i="12"/>
  <c r="AC30" i="26"/>
  <c r="D56" i="17"/>
  <c r="Z55"/>
  <c r="T65" i="39"/>
  <c r="K26" i="24"/>
  <c r="AH237" i="12"/>
  <c r="AJ237"/>
  <c r="I57" i="22"/>
  <c r="Y56"/>
  <c r="AJ75" i="12"/>
  <c r="AH75"/>
  <c r="F116" i="23"/>
  <c r="AH189" i="12"/>
  <c r="AJ189"/>
  <c r="S62" i="23"/>
  <c r="AJ51" i="12"/>
  <c r="W56" i="21"/>
  <c r="N57"/>
  <c r="D57" i="22"/>
  <c r="Z56"/>
  <c r="AA54" i="26"/>
  <c r="AC32" i="21"/>
  <c r="H63" i="23"/>
  <c r="AH142" i="12"/>
  <c r="AJ142"/>
  <c r="X55" i="26"/>
  <c r="R56"/>
  <c r="X59" i="23"/>
  <c r="R60"/>
  <c r="N57" i="27"/>
  <c r="B62" i="23"/>
  <c r="AH74" i="12"/>
  <c r="AJ74"/>
  <c r="N32" i="37"/>
  <c r="X143" i="31"/>
  <c r="Z143" s="1"/>
  <c r="N32" i="40"/>
  <c r="X215" i="31"/>
  <c r="Z215" s="1"/>
  <c r="N32" i="36"/>
  <c r="X119" i="31"/>
  <c r="Z119" s="1"/>
  <c r="N33" i="38"/>
  <c r="X168" i="31"/>
  <c r="Z168" s="1"/>
  <c r="N33" i="39"/>
  <c r="X192" i="31"/>
  <c r="Z192" s="1"/>
  <c r="N32" i="38"/>
  <c r="X167" i="31"/>
  <c r="Z167" s="1"/>
  <c r="N32" i="39"/>
  <c r="X191" i="31"/>
  <c r="Z191" s="1"/>
  <c r="N33" i="37"/>
  <c r="X144" i="31"/>
  <c r="Z144" s="1"/>
  <c r="N33" i="40"/>
  <c r="X216" i="31"/>
  <c r="N33" i="36"/>
  <c r="X120" i="31"/>
  <c r="Z120" s="1"/>
  <c r="P69" i="40"/>
  <c r="M66"/>
  <c r="G67"/>
  <c r="M66" i="39"/>
  <c r="G67"/>
  <c r="P69"/>
  <c r="P69" i="38"/>
  <c r="M66"/>
  <c r="G67"/>
  <c r="M66" i="37"/>
  <c r="G67"/>
  <c r="P69"/>
  <c r="M66" i="36"/>
  <c r="G67"/>
  <c r="P69"/>
  <c r="P69" i="35"/>
  <c r="G67"/>
  <c r="M66"/>
  <c r="G67" i="34"/>
  <c r="M66"/>
  <c r="P69"/>
  <c r="M66" i="33"/>
  <c r="G67"/>
  <c r="P70"/>
  <c r="G67" i="31"/>
  <c r="M66"/>
  <c r="B30" i="41"/>
  <c r="P68" i="31"/>
  <c r="F158"/>
  <c r="Q66" l="1"/>
  <c r="D27" i="41"/>
  <c r="V58" i="12"/>
  <c r="W57"/>
  <c r="AF52"/>
  <c r="AA55" i="18"/>
  <c r="I68" i="12"/>
  <c r="N60"/>
  <c r="U57" i="18"/>
  <c r="X56"/>
  <c r="M57" i="21"/>
  <c r="Y56"/>
  <c r="AA56" s="1"/>
  <c r="R59" i="12"/>
  <c r="X58"/>
  <c r="L59"/>
  <c r="M56"/>
  <c r="Y55"/>
  <c r="AA55" s="1"/>
  <c r="T66" i="31"/>
  <c r="D27" i="24"/>
  <c r="D59" i="12"/>
  <c r="Z58"/>
  <c r="T66" i="40"/>
  <c r="Z216" i="31"/>
  <c r="X7"/>
  <c r="S58" i="19"/>
  <c r="W57"/>
  <c r="N59" i="23"/>
  <c r="W58"/>
  <c r="R57" i="19"/>
  <c r="X56"/>
  <c r="V68" i="18"/>
  <c r="W67"/>
  <c r="G58" i="20"/>
  <c r="Z57"/>
  <c r="AF53" i="12"/>
  <c r="AF5" s="1"/>
  <c r="R59" i="18"/>
  <c r="D60"/>
  <c r="Z59"/>
  <c r="L58" i="20"/>
  <c r="Y57"/>
  <c r="F60" i="19"/>
  <c r="Z59"/>
  <c r="G105" i="18"/>
  <c r="L57" i="26"/>
  <c r="Y56"/>
  <c r="I57" i="18"/>
  <c r="Y56"/>
  <c r="C27" i="24"/>
  <c r="C27" i="41"/>
  <c r="Q66" i="35"/>
  <c r="G27" i="41"/>
  <c r="S58" i="20"/>
  <c r="W57"/>
  <c r="Z56" i="26"/>
  <c r="D57"/>
  <c r="V56" i="27"/>
  <c r="W55"/>
  <c r="AA55" s="1"/>
  <c r="I108" i="19"/>
  <c r="T67" i="34"/>
  <c r="F28" i="24"/>
  <c r="J107" i="20"/>
  <c r="V111"/>
  <c r="D62" i="23"/>
  <c r="AB55" i="22"/>
  <c r="Q66" i="40"/>
  <c r="L27" i="41"/>
  <c r="Q66" i="33"/>
  <c r="E27" i="41"/>
  <c r="Q66" i="36"/>
  <c r="H27" i="41"/>
  <c r="Q66" i="37"/>
  <c r="I27" i="41"/>
  <c r="Q66" i="39"/>
  <c r="K27" i="41"/>
  <c r="D105" i="19"/>
  <c r="M56"/>
  <c r="Y55"/>
  <c r="AA55" s="1"/>
  <c r="E59" i="23"/>
  <c r="Y58"/>
  <c r="Z58"/>
  <c r="AA55" i="22"/>
  <c r="K27" i="24" s="1"/>
  <c r="AA56" i="20"/>
  <c r="Q66" i="38"/>
  <c r="J27" i="41"/>
  <c r="Q66" i="34"/>
  <c r="F27" i="41"/>
  <c r="T66" i="35"/>
  <c r="G27" i="24"/>
  <c r="N57" i="22"/>
  <c r="W56"/>
  <c r="AA56" s="1"/>
  <c r="U58" i="20"/>
  <c r="X57"/>
  <c r="D57" i="27"/>
  <c r="Z56"/>
  <c r="T108" i="19"/>
  <c r="N106" i="18"/>
  <c r="AA57" i="23"/>
  <c r="M4" i="31"/>
  <c r="N34" i="38"/>
  <c r="Z57" i="22"/>
  <c r="D58"/>
  <c r="Y57"/>
  <c r="I58"/>
  <c r="AH213" i="12"/>
  <c r="AJ213"/>
  <c r="AH190"/>
  <c r="AJ190"/>
  <c r="I59" i="26"/>
  <c r="D59" i="21"/>
  <c r="Z58"/>
  <c r="AB55" i="17"/>
  <c r="AA55"/>
  <c r="X57" i="21"/>
  <c r="R58"/>
  <c r="AH53" i="12"/>
  <c r="AJ53"/>
  <c r="AC32" i="23"/>
  <c r="I59" i="21"/>
  <c r="R60" i="17"/>
  <c r="I57"/>
  <c r="Y56"/>
  <c r="AH52" i="12"/>
  <c r="AJ52"/>
  <c r="N58" i="27"/>
  <c r="B63" i="23"/>
  <c r="H64"/>
  <c r="S63"/>
  <c r="F117"/>
  <c r="D57" i="17"/>
  <c r="Z56"/>
  <c r="AH214" i="12"/>
  <c r="AJ214"/>
  <c r="S58" i="27"/>
  <c r="X57"/>
  <c r="U58" i="17"/>
  <c r="X57"/>
  <c r="AH215" i="12"/>
  <c r="AJ215"/>
  <c r="K72" i="23"/>
  <c r="N57" i="17"/>
  <c r="W56"/>
  <c r="AC56" s="1"/>
  <c r="Y57" i="27"/>
  <c r="I58"/>
  <c r="R60"/>
  <c r="AA55" i="26"/>
  <c r="X60" i="23"/>
  <c r="R61"/>
  <c r="X56" i="26"/>
  <c r="R57"/>
  <c r="T65" i="38"/>
  <c r="J26" i="24"/>
  <c r="W57" i="21"/>
  <c r="N58"/>
  <c r="N57" i="26"/>
  <c r="W56"/>
  <c r="T66" i="33"/>
  <c r="E27" i="24"/>
  <c r="X57" i="22"/>
  <c r="U58"/>
  <c r="AH191" i="12"/>
  <c r="AJ191"/>
  <c r="AC32" i="26"/>
  <c r="AC56" i="21"/>
  <c r="N34" i="39"/>
  <c r="N34" i="36"/>
  <c r="N34" i="37"/>
  <c r="N34" i="40"/>
  <c r="P70"/>
  <c r="G68"/>
  <c r="M67"/>
  <c r="P70" i="39"/>
  <c r="G68"/>
  <c r="M67"/>
  <c r="G68" i="38"/>
  <c r="M67"/>
  <c r="P70"/>
  <c r="P70" i="37"/>
  <c r="G68"/>
  <c r="M67"/>
  <c r="G68" i="36"/>
  <c r="M67"/>
  <c r="P70"/>
  <c r="P70" i="35"/>
  <c r="G68"/>
  <c r="M67"/>
  <c r="P70" i="34"/>
  <c r="M67"/>
  <c r="G68"/>
  <c r="P71" i="33"/>
  <c r="G68"/>
  <c r="M67"/>
  <c r="G68" i="31"/>
  <c r="M67"/>
  <c r="B31" i="41"/>
  <c r="P69" i="31"/>
  <c r="F159"/>
  <c r="Q67" l="1"/>
  <c r="D28" i="41"/>
  <c r="AB56" i="21"/>
  <c r="T67" i="40"/>
  <c r="L28" i="24"/>
  <c r="V59" i="12"/>
  <c r="W58"/>
  <c r="L60"/>
  <c r="U58" i="18"/>
  <c r="X57"/>
  <c r="D60" i="12"/>
  <c r="Z59"/>
  <c r="M57"/>
  <c r="Y56"/>
  <c r="AA56" s="1"/>
  <c r="R60"/>
  <c r="X59"/>
  <c r="M58" i="21"/>
  <c r="Y57"/>
  <c r="AA57" s="1"/>
  <c r="N61" i="12"/>
  <c r="AA58" i="23"/>
  <c r="T67" i="37" s="1"/>
  <c r="AA56" i="18"/>
  <c r="T68" i="34" s="1"/>
  <c r="I69" i="12"/>
  <c r="T67" i="31"/>
  <c r="D28" i="24"/>
  <c r="T66" i="39"/>
  <c r="G59" i="20"/>
  <c r="Z58"/>
  <c r="R58" i="19"/>
  <c r="X57"/>
  <c r="S59"/>
  <c r="W58"/>
  <c r="F61"/>
  <c r="Z60"/>
  <c r="D61" i="18"/>
  <c r="Z60"/>
  <c r="V69"/>
  <c r="W68"/>
  <c r="N60" i="23"/>
  <c r="W59"/>
  <c r="L59" i="20"/>
  <c r="Y58"/>
  <c r="R60" i="18"/>
  <c r="Q67" i="38"/>
  <c r="J28" i="41"/>
  <c r="D63" i="23"/>
  <c r="D58" i="26"/>
  <c r="Z57"/>
  <c r="C28" i="24"/>
  <c r="C28" i="41"/>
  <c r="Q67" i="34"/>
  <c r="F28" i="41"/>
  <c r="N107" i="18"/>
  <c r="U59" i="20"/>
  <c r="X58"/>
  <c r="H27" i="24"/>
  <c r="T66" i="36"/>
  <c r="E60" i="23"/>
  <c r="Y59"/>
  <c r="Z59"/>
  <c r="D106" i="19"/>
  <c r="V57" i="27"/>
  <c r="W56"/>
  <c r="AA56" s="1"/>
  <c r="S59" i="20"/>
  <c r="W58"/>
  <c r="I58" i="18"/>
  <c r="Y57"/>
  <c r="AA57" s="1"/>
  <c r="G106"/>
  <c r="T67" i="35"/>
  <c r="G28" i="24"/>
  <c r="Q67" i="35"/>
  <c r="G28" i="41"/>
  <c r="Q67" i="39"/>
  <c r="K28" i="41"/>
  <c r="V112" i="20"/>
  <c r="AB56" i="22"/>
  <c r="AC56"/>
  <c r="AA57" i="20"/>
  <c r="Q67" i="36"/>
  <c r="H28" i="41"/>
  <c r="T66" i="37"/>
  <c r="I27" i="24"/>
  <c r="Q67" i="33"/>
  <c r="E28" i="41"/>
  <c r="Q67" i="37"/>
  <c r="I28" i="41"/>
  <c r="Q67" i="40"/>
  <c r="L28" i="41"/>
  <c r="T109" i="19"/>
  <c r="D58" i="27"/>
  <c r="Z57"/>
  <c r="N58" i="22"/>
  <c r="W57"/>
  <c r="AC57" s="1"/>
  <c r="M57" i="19"/>
  <c r="Y56"/>
  <c r="AA56" s="1"/>
  <c r="J108" i="20"/>
  <c r="I109" i="19"/>
  <c r="L58" i="26"/>
  <c r="Y57"/>
  <c r="Y3" i="12"/>
  <c r="AA56" i="26"/>
  <c r="T67" i="38" s="1"/>
  <c r="X58" i="22"/>
  <c r="U59"/>
  <c r="W58" i="21"/>
  <c r="N59"/>
  <c r="X57" i="26"/>
  <c r="R58"/>
  <c r="K73" i="23"/>
  <c r="U59" i="17"/>
  <c r="X58"/>
  <c r="F118" i="23"/>
  <c r="H65"/>
  <c r="B64"/>
  <c r="I60" i="21"/>
  <c r="AB57"/>
  <c r="W57" i="26"/>
  <c r="N58"/>
  <c r="R61" i="27"/>
  <c r="Y57" i="17"/>
  <c r="I58"/>
  <c r="T67" i="33"/>
  <c r="E28" i="24"/>
  <c r="I60" i="26"/>
  <c r="J28" i="24"/>
  <c r="X61" i="23"/>
  <c r="R62"/>
  <c r="N58" i="17"/>
  <c r="W57"/>
  <c r="AC57" s="1"/>
  <c r="S59" i="27"/>
  <c r="X58"/>
  <c r="D58" i="17"/>
  <c r="Z57"/>
  <c r="S64" i="23"/>
  <c r="N59" i="27"/>
  <c r="AB56" i="17"/>
  <c r="AA56"/>
  <c r="R61"/>
  <c r="T67" i="39"/>
  <c r="K28" i="24"/>
  <c r="D60" i="21"/>
  <c r="Z59"/>
  <c r="AC57"/>
  <c r="T66" i="38"/>
  <c r="J27" i="24"/>
  <c r="Y58" i="27"/>
  <c r="I59"/>
  <c r="X58" i="21"/>
  <c r="R59"/>
  <c r="I59" i="22"/>
  <c r="Y58"/>
  <c r="D59"/>
  <c r="Z58"/>
  <c r="P71" i="40"/>
  <c r="G69"/>
  <c r="M68"/>
  <c r="G69" i="39"/>
  <c r="M68"/>
  <c r="P71"/>
  <c r="P71" i="38"/>
  <c r="G69"/>
  <c r="M68"/>
  <c r="P71" i="37"/>
  <c r="G69"/>
  <c r="M68"/>
  <c r="G69" i="36"/>
  <c r="M68"/>
  <c r="P71"/>
  <c r="P71" i="35"/>
  <c r="M68"/>
  <c r="G69"/>
  <c r="P71" i="34"/>
  <c r="G69"/>
  <c r="M68"/>
  <c r="M68" i="33"/>
  <c r="G69"/>
  <c r="P72"/>
  <c r="G69" i="31"/>
  <c r="M68"/>
  <c r="B32" i="41"/>
  <c r="P70" i="31"/>
  <c r="F160"/>
  <c r="Q68" l="1"/>
  <c r="D29" i="41"/>
  <c r="I28" i="24"/>
  <c r="V60" i="12"/>
  <c r="W59"/>
  <c r="L29" i="24"/>
  <c r="T68" i="40"/>
  <c r="I70" i="12"/>
  <c r="N62"/>
  <c r="M59" i="21"/>
  <c r="Y58"/>
  <c r="AB58" s="1"/>
  <c r="M58" i="12"/>
  <c r="Y57"/>
  <c r="AA57" s="1"/>
  <c r="U59" i="18"/>
  <c r="X58"/>
  <c r="AB57" i="22"/>
  <c r="F29" i="24"/>
  <c r="R61" i="12"/>
  <c r="X60"/>
  <c r="D61"/>
  <c r="Z60"/>
  <c r="L61"/>
  <c r="T68" i="31"/>
  <c r="D29" i="24"/>
  <c r="AA57" i="26"/>
  <c r="R61" i="18"/>
  <c r="N61" i="23"/>
  <c r="W60"/>
  <c r="D62" i="18"/>
  <c r="Z61"/>
  <c r="S60" i="19"/>
  <c r="W59"/>
  <c r="G60" i="20"/>
  <c r="Z59"/>
  <c r="AA57" i="22"/>
  <c r="K29" i="24" s="1"/>
  <c r="AA59" i="23"/>
  <c r="T68" i="37" s="1"/>
  <c r="L60" i="20"/>
  <c r="Y59"/>
  <c r="V70" i="18"/>
  <c r="W69"/>
  <c r="F62" i="19"/>
  <c r="Z61"/>
  <c r="R59"/>
  <c r="X58"/>
  <c r="Q68" i="36"/>
  <c r="H29" i="41"/>
  <c r="C29" i="24"/>
  <c r="C29" i="41"/>
  <c r="Q68" i="35"/>
  <c r="G29" i="41"/>
  <c r="L59" i="26"/>
  <c r="Y58"/>
  <c r="I110" i="19"/>
  <c r="F30" i="24"/>
  <c r="T69" i="34"/>
  <c r="D59" i="26"/>
  <c r="Z58"/>
  <c r="AC58" i="21"/>
  <c r="Q68" i="39"/>
  <c r="K29" i="41"/>
  <c r="I59" i="18"/>
  <c r="Y58"/>
  <c r="AA58" s="1"/>
  <c r="Q68" i="37"/>
  <c r="I29" i="41"/>
  <c r="Q68" i="40"/>
  <c r="L29" i="41"/>
  <c r="J109" i="20"/>
  <c r="M58" i="19"/>
  <c r="Y57"/>
  <c r="AA57" s="1"/>
  <c r="N59" i="22"/>
  <c r="W58"/>
  <c r="AC58" s="1"/>
  <c r="T110" i="19"/>
  <c r="T67" i="36"/>
  <c r="H28" i="24"/>
  <c r="V113" i="20"/>
  <c r="G107" i="18"/>
  <c r="S60" i="20"/>
  <c r="W59"/>
  <c r="D107" i="19"/>
  <c r="Z58" i="27"/>
  <c r="D59"/>
  <c r="V58"/>
  <c r="W57"/>
  <c r="AA57" s="1"/>
  <c r="Q68" i="34"/>
  <c r="F29" i="41"/>
  <c r="Q68" i="38"/>
  <c r="J29" i="41"/>
  <c r="Q68" i="33"/>
  <c r="E29" i="41"/>
  <c r="G29" i="24"/>
  <c r="T68" i="35"/>
  <c r="E61" i="23"/>
  <c r="Y60"/>
  <c r="Z60"/>
  <c r="U60" i="20"/>
  <c r="X59"/>
  <c r="N108" i="18"/>
  <c r="D64" i="23"/>
  <c r="AA58" i="20"/>
  <c r="N60" i="27"/>
  <c r="W59" i="21"/>
  <c r="N60"/>
  <c r="X59" i="22"/>
  <c r="U60"/>
  <c r="AA58" i="21"/>
  <c r="Z59" i="22"/>
  <c r="D60"/>
  <c r="D61" i="21"/>
  <c r="Z60"/>
  <c r="S65" i="23"/>
  <c r="S60" i="27"/>
  <c r="X59"/>
  <c r="I61" i="26"/>
  <c r="AB57" i="17"/>
  <c r="AA57"/>
  <c r="T68" i="38"/>
  <c r="J29" i="24"/>
  <c r="H66" i="23"/>
  <c r="U60" i="17"/>
  <c r="X59"/>
  <c r="T68" i="33"/>
  <c r="E29" i="24"/>
  <c r="R63" i="23"/>
  <c r="X62"/>
  <c r="Y58" i="17"/>
  <c r="I59"/>
  <c r="R62" i="27"/>
  <c r="N59" i="26"/>
  <c r="W58"/>
  <c r="I61" i="21"/>
  <c r="X58" i="26"/>
  <c r="R59"/>
  <c r="X59" i="21"/>
  <c r="AC59" s="1"/>
  <c r="R60"/>
  <c r="I60" i="22"/>
  <c r="Y59"/>
  <c r="Y59" i="27"/>
  <c r="I60"/>
  <c r="R62" i="17"/>
  <c r="Z58"/>
  <c r="D59"/>
  <c r="N59"/>
  <c r="W58"/>
  <c r="AC58" s="1"/>
  <c r="B65" i="23"/>
  <c r="F119"/>
  <c r="K74"/>
  <c r="P72" i="40"/>
  <c r="G70"/>
  <c r="M69"/>
  <c r="P72" i="39"/>
  <c r="G70"/>
  <c r="M69"/>
  <c r="G70" i="38"/>
  <c r="M69"/>
  <c r="P72"/>
  <c r="G70" i="37"/>
  <c r="M69"/>
  <c r="P72"/>
  <c r="G70" i="36"/>
  <c r="M69"/>
  <c r="P72"/>
  <c r="P72" i="35"/>
  <c r="G70"/>
  <c r="M69"/>
  <c r="G70" i="34"/>
  <c r="M69"/>
  <c r="P72"/>
  <c r="G70" i="33"/>
  <c r="M69"/>
  <c r="P73"/>
  <c r="G70" i="31"/>
  <c r="M69"/>
  <c r="B33" i="41"/>
  <c r="P71" i="31"/>
  <c r="F161"/>
  <c r="Q69" l="1"/>
  <c r="D30" i="41"/>
  <c r="I29" i="24"/>
  <c r="AB58" i="22"/>
  <c r="AA60" i="23"/>
  <c r="I30" i="24" s="1"/>
  <c r="V61" i="12"/>
  <c r="W60"/>
  <c r="D62"/>
  <c r="Z61"/>
  <c r="M59"/>
  <c r="Y58"/>
  <c r="AA58" s="1"/>
  <c r="N63"/>
  <c r="T69" i="31"/>
  <c r="D30" i="24"/>
  <c r="L62" i="12"/>
  <c r="R62"/>
  <c r="X61"/>
  <c r="U60" i="18"/>
  <c r="X59"/>
  <c r="M60" i="21"/>
  <c r="Y59"/>
  <c r="AB59" s="1"/>
  <c r="I71" i="12"/>
  <c r="T68" i="39"/>
  <c r="F63" i="19"/>
  <c r="Z62"/>
  <c r="L61" i="20"/>
  <c r="Y60"/>
  <c r="G61"/>
  <c r="Z60"/>
  <c r="D63" i="18"/>
  <c r="Z62"/>
  <c r="R62"/>
  <c r="AA59" i="20"/>
  <c r="T69" i="36" s="1"/>
  <c r="R60" i="19"/>
  <c r="X59"/>
  <c r="V71" i="18"/>
  <c r="W70"/>
  <c r="S61" i="19"/>
  <c r="W60"/>
  <c r="N62" i="23"/>
  <c r="W61"/>
  <c r="J110" i="20"/>
  <c r="C30" i="24"/>
  <c r="C30" i="41"/>
  <c r="Q69" i="35"/>
  <c r="G30" i="41"/>
  <c r="Q69" i="39"/>
  <c r="K30" i="41"/>
  <c r="Q69" i="40"/>
  <c r="L30" i="41"/>
  <c r="E62" i="23"/>
  <c r="Y61"/>
  <c r="Z61"/>
  <c r="V59" i="27"/>
  <c r="W58"/>
  <c r="AA58" s="1"/>
  <c r="D108" i="19"/>
  <c r="G108" i="18"/>
  <c r="N60" i="22"/>
  <c r="W59"/>
  <c r="AA59" s="1"/>
  <c r="Z59" i="26"/>
  <c r="D60"/>
  <c r="I111" i="19"/>
  <c r="AA58" i="22"/>
  <c r="K30" i="24" s="1"/>
  <c r="T69" i="35"/>
  <c r="G30" i="24"/>
  <c r="T68" i="36"/>
  <c r="H29" i="24"/>
  <c r="D65" i="23"/>
  <c r="U61" i="20"/>
  <c r="X60"/>
  <c r="T69" i="37"/>
  <c r="I60" i="18"/>
  <c r="Y59"/>
  <c r="N109"/>
  <c r="D60" i="27"/>
  <c r="Z59"/>
  <c r="Q69" i="33"/>
  <c r="E30" i="41"/>
  <c r="Q69" i="34"/>
  <c r="F30" i="41"/>
  <c r="Q69" i="36"/>
  <c r="H30" i="41"/>
  <c r="Q69" i="37"/>
  <c r="I30" i="41"/>
  <c r="Q69" i="38"/>
  <c r="J30" i="41"/>
  <c r="S61" i="20"/>
  <c r="W60"/>
  <c r="V114"/>
  <c r="T111" i="19"/>
  <c r="M59"/>
  <c r="Y58"/>
  <c r="AA58" s="1"/>
  <c r="F31" i="24"/>
  <c r="T70" i="34"/>
  <c r="L60" i="26"/>
  <c r="Y59"/>
  <c r="K75" i="23"/>
  <c r="B66"/>
  <c r="N60" i="17"/>
  <c r="W59"/>
  <c r="AC59" s="1"/>
  <c r="R63"/>
  <c r="I61" i="22"/>
  <c r="Y60"/>
  <c r="X63" i="23"/>
  <c r="R64"/>
  <c r="U61" i="17"/>
  <c r="X60"/>
  <c r="S61" i="27"/>
  <c r="X60"/>
  <c r="D62" i="21"/>
  <c r="Z61"/>
  <c r="T69" i="40"/>
  <c r="L30" i="24"/>
  <c r="I62" i="21"/>
  <c r="R63" i="27"/>
  <c r="I62" i="26"/>
  <c r="W60" i="21"/>
  <c r="N61"/>
  <c r="W59" i="26"/>
  <c r="N60"/>
  <c r="AB58" i="17"/>
  <c r="AA58"/>
  <c r="H67" i="23"/>
  <c r="S66"/>
  <c r="N61" i="27"/>
  <c r="F120" i="23"/>
  <c r="Z59" i="17"/>
  <c r="D60"/>
  <c r="Y60" i="27"/>
  <c r="I61"/>
  <c r="X60" i="21"/>
  <c r="R61"/>
  <c r="X59" i="26"/>
  <c r="R60"/>
  <c r="I60" i="17"/>
  <c r="Y59"/>
  <c r="T69" i="33"/>
  <c r="E30" i="24"/>
  <c r="D61" i="22"/>
  <c r="Z60"/>
  <c r="X60"/>
  <c r="U61"/>
  <c r="AA58" i="26"/>
  <c r="P73" i="40"/>
  <c r="M70"/>
  <c r="G71"/>
  <c r="M70" i="39"/>
  <c r="G71"/>
  <c r="P73"/>
  <c r="P73" i="38"/>
  <c r="M70"/>
  <c r="G71"/>
  <c r="M70" i="37"/>
  <c r="G71"/>
  <c r="P73"/>
  <c r="M70" i="36"/>
  <c r="G71"/>
  <c r="P73"/>
  <c r="P73" i="35"/>
  <c r="G71"/>
  <c r="M70"/>
  <c r="P73" i="34"/>
  <c r="G71"/>
  <c r="M70"/>
  <c r="P74" i="33"/>
  <c r="M70"/>
  <c r="G71"/>
  <c r="G71" i="31"/>
  <c r="M70"/>
  <c r="B34" i="41"/>
  <c r="P72" i="31"/>
  <c r="F162"/>
  <c r="Q70" l="1"/>
  <c r="D31" i="41"/>
  <c r="AA60" i="20"/>
  <c r="T70" i="36" s="1"/>
  <c r="AA59" i="18"/>
  <c r="AC59" i="22"/>
  <c r="V62" i="12"/>
  <c r="W61"/>
  <c r="H30" i="24"/>
  <c r="D63" i="12"/>
  <c r="Z62"/>
  <c r="I72"/>
  <c r="U61" i="18"/>
  <c r="X60"/>
  <c r="L63" i="12"/>
  <c r="N64"/>
  <c r="M60"/>
  <c r="Y59"/>
  <c r="AA59" s="1"/>
  <c r="T69" i="39"/>
  <c r="AA59" i="21"/>
  <c r="L31" i="24" s="1"/>
  <c r="AB59" i="22"/>
  <c r="M61" i="21"/>
  <c r="Y60"/>
  <c r="AB60" s="1"/>
  <c r="R63" i="12"/>
  <c r="X62"/>
  <c r="T70" i="31"/>
  <c r="D31" i="24"/>
  <c r="AC60" i="21"/>
  <c r="R63" i="18"/>
  <c r="G62" i="20"/>
  <c r="Z61"/>
  <c r="F64" i="19"/>
  <c r="Z63"/>
  <c r="N63" i="23"/>
  <c r="W62"/>
  <c r="V72" i="18"/>
  <c r="W71"/>
  <c r="D64"/>
  <c r="Z63"/>
  <c r="L62" i="20"/>
  <c r="Y61"/>
  <c r="S62" i="19"/>
  <c r="W61"/>
  <c r="R61"/>
  <c r="X60"/>
  <c r="Q70" i="34"/>
  <c r="F31" i="41"/>
  <c r="T112" i="19"/>
  <c r="C31" i="24"/>
  <c r="C31" i="41"/>
  <c r="Q70" i="36"/>
  <c r="H31" i="41"/>
  <c r="Q70" i="37"/>
  <c r="I31" i="41"/>
  <c r="Q70" i="39"/>
  <c r="K31" i="41"/>
  <c r="T71" i="34"/>
  <c r="F32" i="24"/>
  <c r="N61" i="22"/>
  <c r="W60"/>
  <c r="AC60" s="1"/>
  <c r="D109" i="19"/>
  <c r="Q70" i="33"/>
  <c r="E31" i="41"/>
  <c r="Q70" i="35"/>
  <c r="G31" i="41"/>
  <c r="L61" i="26"/>
  <c r="Y60"/>
  <c r="S62" i="20"/>
  <c r="W61"/>
  <c r="D61" i="27"/>
  <c r="Z60"/>
  <c r="N110" i="18"/>
  <c r="I61"/>
  <c r="Y60"/>
  <c r="U62" i="20"/>
  <c r="X61"/>
  <c r="D61" i="26"/>
  <c r="Z60"/>
  <c r="M60" i="19"/>
  <c r="Y59"/>
  <c r="AA59" s="1"/>
  <c r="V115" i="20"/>
  <c r="D66" i="23"/>
  <c r="E63"/>
  <c r="Y62"/>
  <c r="Z62"/>
  <c r="Q70" i="38"/>
  <c r="J31" i="41"/>
  <c r="Q70" i="40"/>
  <c r="L31" i="41"/>
  <c r="G31" i="24"/>
  <c r="T70" i="35"/>
  <c r="I112" i="19"/>
  <c r="G109" i="18"/>
  <c r="V60" i="27"/>
  <c r="W59"/>
  <c r="AA59" s="1"/>
  <c r="J111" i="20"/>
  <c r="AA61" i="23"/>
  <c r="X61" i="21"/>
  <c r="R62"/>
  <c r="F121" i="23"/>
  <c r="S67"/>
  <c r="H68"/>
  <c r="W61" i="21"/>
  <c r="N62"/>
  <c r="I63"/>
  <c r="D63"/>
  <c r="Z62"/>
  <c r="U62" i="17"/>
  <c r="X61"/>
  <c r="Y61" i="22"/>
  <c r="I62"/>
  <c r="B67" i="23"/>
  <c r="AA59" i="26"/>
  <c r="T69" i="38"/>
  <c r="J30" i="24"/>
  <c r="X61" i="22"/>
  <c r="U62"/>
  <c r="X60" i="26"/>
  <c r="R61"/>
  <c r="Y61" i="27"/>
  <c r="I62"/>
  <c r="N62"/>
  <c r="N61" i="26"/>
  <c r="W60"/>
  <c r="I63"/>
  <c r="R64" i="17"/>
  <c r="Z61" i="22"/>
  <c r="D62"/>
  <c r="Y60" i="17"/>
  <c r="I61"/>
  <c r="R64" i="27"/>
  <c r="T70" i="39"/>
  <c r="K31" i="24"/>
  <c r="S62" i="27"/>
  <c r="X61"/>
  <c r="N61" i="17"/>
  <c r="W60"/>
  <c r="AC60" s="1"/>
  <c r="K76" i="23"/>
  <c r="AB59" i="17"/>
  <c r="AA59"/>
  <c r="D61"/>
  <c r="Z60"/>
  <c r="T70" i="33"/>
  <c r="E31" i="24"/>
  <c r="X64" i="23"/>
  <c r="R65"/>
  <c r="P74" i="40"/>
  <c r="G72"/>
  <c r="M71"/>
  <c r="P74" i="39"/>
  <c r="G72"/>
  <c r="M71"/>
  <c r="G72" i="38"/>
  <c r="M71"/>
  <c r="P74"/>
  <c r="G72" i="37"/>
  <c r="M71"/>
  <c r="P74"/>
  <c r="G72" i="36"/>
  <c r="M71"/>
  <c r="P74"/>
  <c r="P74" i="35"/>
  <c r="G72"/>
  <c r="M71"/>
  <c r="M71" i="34"/>
  <c r="G72"/>
  <c r="P74"/>
  <c r="G72" i="33"/>
  <c r="M71"/>
  <c r="P75"/>
  <c r="G72" i="31"/>
  <c r="M71"/>
  <c r="B35" i="41"/>
  <c r="P73" i="31"/>
  <c r="F163"/>
  <c r="Q71" l="1"/>
  <c r="D32" i="41"/>
  <c r="H31" i="24"/>
  <c r="T70" i="40"/>
  <c r="V63" i="12"/>
  <c r="W62"/>
  <c r="AB60" i="22"/>
  <c r="U62" i="18"/>
  <c r="X61"/>
  <c r="M61" i="12"/>
  <c r="Y60"/>
  <c r="AA60" s="1"/>
  <c r="L64"/>
  <c r="I73"/>
  <c r="AA60" i="22"/>
  <c r="K32" i="24" s="1"/>
  <c r="AA60" i="21"/>
  <c r="AA60" i="18"/>
  <c r="N65" i="12"/>
  <c r="D64"/>
  <c r="Z63"/>
  <c r="R64"/>
  <c r="X63"/>
  <c r="M62" i="21"/>
  <c r="Y61"/>
  <c r="T71" i="31"/>
  <c r="D32" i="24"/>
  <c r="R62" i="19"/>
  <c r="X61"/>
  <c r="L63" i="20"/>
  <c r="Y62"/>
  <c r="V73" i="18"/>
  <c r="W72"/>
  <c r="F65" i="19"/>
  <c r="Z64"/>
  <c r="R64" i="18"/>
  <c r="S63" i="19"/>
  <c r="W62"/>
  <c r="D65" i="18"/>
  <c r="Z64"/>
  <c r="N64" i="23"/>
  <c r="W63"/>
  <c r="G63" i="20"/>
  <c r="Z62"/>
  <c r="AA62" i="23"/>
  <c r="T71" i="37" s="1"/>
  <c r="C32" i="24"/>
  <c r="C32" i="41"/>
  <c r="Q71" i="37"/>
  <c r="I32" i="41"/>
  <c r="V116" i="20"/>
  <c r="I62" i="18"/>
  <c r="Y61"/>
  <c r="L62" i="26"/>
  <c r="Y61"/>
  <c r="D110" i="19"/>
  <c r="Q71" i="34"/>
  <c r="F32" i="41"/>
  <c r="I31" i="24"/>
  <c r="T70" i="37"/>
  <c r="J112" i="20"/>
  <c r="G110" i="18"/>
  <c r="G32" i="24"/>
  <c r="T71" i="35"/>
  <c r="AA61" i="20"/>
  <c r="Q71" i="33"/>
  <c r="E32" i="41"/>
  <c r="Q71" i="38"/>
  <c r="J32" i="41"/>
  <c r="E64" i="23"/>
  <c r="Y63"/>
  <c r="Z63"/>
  <c r="D67"/>
  <c r="D62" i="26"/>
  <c r="Z61"/>
  <c r="D62" i="27"/>
  <c r="Z61"/>
  <c r="V61"/>
  <c r="W60"/>
  <c r="AA60" s="1"/>
  <c r="I113" i="19"/>
  <c r="F33" i="24"/>
  <c r="T72" i="34"/>
  <c r="Q71" i="36"/>
  <c r="H32" i="41"/>
  <c r="Q71" i="35"/>
  <c r="G32" i="41"/>
  <c r="Q71" i="39"/>
  <c r="K32" i="41"/>
  <c r="Q71" i="40"/>
  <c r="L32" i="41"/>
  <c r="M61" i="19"/>
  <c r="Y60"/>
  <c r="AA60" s="1"/>
  <c r="U63" i="20"/>
  <c r="X62"/>
  <c r="N111" i="18"/>
  <c r="S63" i="20"/>
  <c r="W62"/>
  <c r="AA62" s="1"/>
  <c r="N62" i="22"/>
  <c r="W61"/>
  <c r="AC61" s="1"/>
  <c r="T113" i="19"/>
  <c r="AA60" i="26"/>
  <c r="J32" i="24" s="1"/>
  <c r="X65" i="23"/>
  <c r="R66"/>
  <c r="I62" i="17"/>
  <c r="Y61"/>
  <c r="R65"/>
  <c r="X61" i="26"/>
  <c r="R62"/>
  <c r="I63" i="22"/>
  <c r="Y62"/>
  <c r="W62" i="21"/>
  <c r="N63"/>
  <c r="X62"/>
  <c r="R63"/>
  <c r="K77" i="23"/>
  <c r="S63" i="27"/>
  <c r="X62"/>
  <c r="W61" i="26"/>
  <c r="N62"/>
  <c r="B68" i="23"/>
  <c r="U63" i="17"/>
  <c r="X62"/>
  <c r="H69" i="23"/>
  <c r="F122"/>
  <c r="R65" i="27"/>
  <c r="D63" i="22"/>
  <c r="Z62"/>
  <c r="I64" i="26"/>
  <c r="Y62" i="27"/>
  <c r="I63"/>
  <c r="X62" i="22"/>
  <c r="U63"/>
  <c r="T70" i="38"/>
  <c r="J31" i="24"/>
  <c r="I64" i="21"/>
  <c r="T71" i="33"/>
  <c r="E32" i="24"/>
  <c r="D62" i="17"/>
  <c r="Z61"/>
  <c r="N62"/>
  <c r="W61"/>
  <c r="AC61" s="1"/>
  <c r="AB60"/>
  <c r="AA60"/>
  <c r="N63" i="27"/>
  <c r="AB61" i="22"/>
  <c r="AA61"/>
  <c r="D64" i="21"/>
  <c r="Z63"/>
  <c r="S68" i="23"/>
  <c r="AC61" i="21"/>
  <c r="P75" i="40"/>
  <c r="G73"/>
  <c r="M72"/>
  <c r="P75" i="39"/>
  <c r="G73"/>
  <c r="M72"/>
  <c r="P75" i="38"/>
  <c r="G73"/>
  <c r="M72"/>
  <c r="P75" i="37"/>
  <c r="G73"/>
  <c r="M72"/>
  <c r="G73" i="36"/>
  <c r="M72"/>
  <c r="P75"/>
  <c r="P75" i="35"/>
  <c r="M72"/>
  <c r="G73"/>
  <c r="G73" i="34"/>
  <c r="M72"/>
  <c r="P75"/>
  <c r="P76" i="33"/>
  <c r="M72"/>
  <c r="G73"/>
  <c r="G73" i="31"/>
  <c r="M72"/>
  <c r="B36" i="41"/>
  <c r="P74" i="31"/>
  <c r="F164"/>
  <c r="Q72" l="1"/>
  <c r="D33" i="41"/>
  <c r="I32" i="24"/>
  <c r="V64" i="12"/>
  <c r="W63"/>
  <c r="L65"/>
  <c r="U63" i="18"/>
  <c r="X62"/>
  <c r="M63" i="21"/>
  <c r="Y62"/>
  <c r="AA62" s="1"/>
  <c r="L34" i="24" s="1"/>
  <c r="D65" i="12"/>
  <c r="Z64"/>
  <c r="AA61" i="21"/>
  <c r="AB61"/>
  <c r="I74" i="12"/>
  <c r="M62"/>
  <c r="Y61"/>
  <c r="AA61" s="1"/>
  <c r="T71" i="38"/>
  <c r="T71" i="39"/>
  <c r="AA61" i="18"/>
  <c r="T73" i="34" s="1"/>
  <c r="L32" i="24"/>
  <c r="T71" i="40"/>
  <c r="R65" i="12"/>
  <c r="X64"/>
  <c r="N66"/>
  <c r="T72" i="31"/>
  <c r="D33" i="24"/>
  <c r="AB62" i="21"/>
  <c r="G64" i="20"/>
  <c r="Z63"/>
  <c r="D66" i="18"/>
  <c r="Z65"/>
  <c r="R65"/>
  <c r="V74"/>
  <c r="W73"/>
  <c r="R63" i="19"/>
  <c r="X62"/>
  <c r="AC62" i="21"/>
  <c r="N65" i="23"/>
  <c r="W64"/>
  <c r="S64" i="19"/>
  <c r="W63"/>
  <c r="F66"/>
  <c r="Z65"/>
  <c r="L64" i="20"/>
  <c r="Y63"/>
  <c r="AA61" i="26"/>
  <c r="J33" i="24" s="1"/>
  <c r="N112" i="18"/>
  <c r="C33" i="24"/>
  <c r="C33" i="41"/>
  <c r="J113" i="20"/>
  <c r="L63" i="26"/>
  <c r="Y62"/>
  <c r="V117" i="20"/>
  <c r="Q72" i="34"/>
  <c r="F33" i="41"/>
  <c r="Q72" i="36"/>
  <c r="H33" i="41"/>
  <c r="I114" i="19"/>
  <c r="Z62" i="26"/>
  <c r="D63"/>
  <c r="D68" i="23"/>
  <c r="T71" i="36"/>
  <c r="H32" i="24"/>
  <c r="T114" i="19"/>
  <c r="Q72" i="33"/>
  <c r="E33" i="41"/>
  <c r="Q72" i="35"/>
  <c r="G33" i="41"/>
  <c r="N63" i="22"/>
  <c r="W62"/>
  <c r="AC62" s="1"/>
  <c r="S64" i="20"/>
  <c r="W63"/>
  <c r="U64"/>
  <c r="X63"/>
  <c r="M62" i="19"/>
  <c r="Y61"/>
  <c r="AA61" s="1"/>
  <c r="E65" i="23"/>
  <c r="Y64"/>
  <c r="Z64"/>
  <c r="D111" i="19"/>
  <c r="I63" i="18"/>
  <c r="Y62"/>
  <c r="AA62" s="1"/>
  <c r="Q72" i="37"/>
  <c r="I33" i="41"/>
  <c r="Q72" i="38"/>
  <c r="J33" i="41"/>
  <c r="Q72" i="39"/>
  <c r="K33" i="41"/>
  <c r="Q72" i="40"/>
  <c r="L33" i="41"/>
  <c r="T72" i="36"/>
  <c r="H33" i="24"/>
  <c r="G33"/>
  <c r="T72" i="35"/>
  <c r="V62" i="27"/>
  <c r="W61"/>
  <c r="AA61" s="1"/>
  <c r="Z62"/>
  <c r="D63"/>
  <c r="G111" i="18"/>
  <c r="AA63" i="23"/>
  <c r="S69"/>
  <c r="T72" i="39"/>
  <c r="K33" i="24"/>
  <c r="N64" i="27"/>
  <c r="T72" i="33"/>
  <c r="E33" i="24"/>
  <c r="I65" i="21"/>
  <c r="X63" i="22"/>
  <c r="U64"/>
  <c r="F123" i="23"/>
  <c r="B69"/>
  <c r="S64" i="27"/>
  <c r="X63"/>
  <c r="K78" i="23"/>
  <c r="I63" i="17"/>
  <c r="Y62"/>
  <c r="D65" i="21"/>
  <c r="Z64"/>
  <c r="Z62" i="17"/>
  <c r="D63"/>
  <c r="I65" i="26"/>
  <c r="R66" i="27"/>
  <c r="X63" i="21"/>
  <c r="R64"/>
  <c r="W63"/>
  <c r="N64"/>
  <c r="X62" i="26"/>
  <c r="R63"/>
  <c r="AB61" i="17"/>
  <c r="AA61"/>
  <c r="R67" i="23"/>
  <c r="X66"/>
  <c r="Y63" i="27"/>
  <c r="I64"/>
  <c r="Z63" i="22"/>
  <c r="D64"/>
  <c r="H70" i="23"/>
  <c r="U64" i="17"/>
  <c r="X63"/>
  <c r="I64" i="22"/>
  <c r="Y63"/>
  <c r="R66" i="17"/>
  <c r="N63"/>
  <c r="W62"/>
  <c r="AC62" s="1"/>
  <c r="N63" i="26"/>
  <c r="W62"/>
  <c r="P76" i="40"/>
  <c r="G74"/>
  <c r="M73"/>
  <c r="G74" i="39"/>
  <c r="M73"/>
  <c r="P76"/>
  <c r="P76" i="38"/>
  <c r="G74"/>
  <c r="M73"/>
  <c r="G74" i="37"/>
  <c r="M73"/>
  <c r="P76"/>
  <c r="G74" i="36"/>
  <c r="M73"/>
  <c r="P76"/>
  <c r="P76" i="35"/>
  <c r="G74"/>
  <c r="M73"/>
  <c r="P76" i="34"/>
  <c r="G74"/>
  <c r="M73"/>
  <c r="G74" i="33"/>
  <c r="M73"/>
  <c r="P77"/>
  <c r="G74" i="31"/>
  <c r="M73"/>
  <c r="B37" i="41"/>
  <c r="P75" i="31"/>
  <c r="F165"/>
  <c r="Q73" l="1"/>
  <c r="D34" i="41"/>
  <c r="T72" i="38"/>
  <c r="V65" i="12"/>
  <c r="W64"/>
  <c r="F34" i="24"/>
  <c r="N67" i="12"/>
  <c r="T73" i="31"/>
  <c r="D34" i="24"/>
  <c r="I75" i="12"/>
  <c r="U64" i="18"/>
  <c r="X63"/>
  <c r="M63" i="12"/>
  <c r="Y62"/>
  <c r="AA62" s="1"/>
  <c r="T72" i="40"/>
  <c r="L33" i="24"/>
  <c r="M64" i="21"/>
  <c r="Y63"/>
  <c r="AB63" s="1"/>
  <c r="L66" i="12"/>
  <c r="AB62" i="22"/>
  <c r="AA62"/>
  <c r="T73" i="39" s="1"/>
  <c r="Z65" i="12"/>
  <c r="D66"/>
  <c r="R66"/>
  <c r="X65"/>
  <c r="T73" i="40"/>
  <c r="R64" i="19"/>
  <c r="X63"/>
  <c r="R66" i="18"/>
  <c r="G65" i="20"/>
  <c r="Z64"/>
  <c r="L65"/>
  <c r="Y64"/>
  <c r="S65" i="19"/>
  <c r="W64"/>
  <c r="V75" i="18"/>
  <c r="W74"/>
  <c r="D67"/>
  <c r="Z66"/>
  <c r="F67" i="19"/>
  <c r="Z66"/>
  <c r="N66" i="23"/>
  <c r="W65"/>
  <c r="AA63" i="20"/>
  <c r="Q73" i="33"/>
  <c r="E34" i="41"/>
  <c r="Q73" i="39"/>
  <c r="K34" i="41"/>
  <c r="I33" i="24"/>
  <c r="T72" i="37"/>
  <c r="T74" i="34"/>
  <c r="F35" i="24"/>
  <c r="U65" i="20"/>
  <c r="X64"/>
  <c r="N64" i="22"/>
  <c r="W63"/>
  <c r="AC63" s="1"/>
  <c r="I115" i="19"/>
  <c r="L64" i="26"/>
  <c r="Y63"/>
  <c r="C34" i="24"/>
  <c r="C34" i="41"/>
  <c r="V63" i="27"/>
  <c r="W62"/>
  <c r="AA62" s="1"/>
  <c r="D112" i="19"/>
  <c r="D64" i="26"/>
  <c r="Z63"/>
  <c r="J114" i="20"/>
  <c r="N113" i="18"/>
  <c r="Q73" i="36"/>
  <c r="H34" i="41"/>
  <c r="Q73" i="34"/>
  <c r="F34" i="41"/>
  <c r="Q73" i="35"/>
  <c r="G34" i="41"/>
  <c r="Q73" i="38"/>
  <c r="J34" i="41"/>
  <c r="Q73" i="40"/>
  <c r="L34" i="41"/>
  <c r="E66" i="23"/>
  <c r="Y65"/>
  <c r="Z65"/>
  <c r="M63" i="19"/>
  <c r="Y62"/>
  <c r="AA62" s="1"/>
  <c r="S65" i="20"/>
  <c r="W64"/>
  <c r="T115" i="19"/>
  <c r="D69" i="23"/>
  <c r="V118" i="20"/>
  <c r="Q73" i="37"/>
  <c r="I34" i="41"/>
  <c r="Z63" i="27"/>
  <c r="D64"/>
  <c r="G112" i="18"/>
  <c r="I64"/>
  <c r="Y63"/>
  <c r="AA63" s="1"/>
  <c r="T73" i="35"/>
  <c r="G34" i="24"/>
  <c r="H34"/>
  <c r="T73" i="36"/>
  <c r="AA62" i="26"/>
  <c r="J34" i="24" s="1"/>
  <c r="AA64" i="23"/>
  <c r="I65" i="22"/>
  <c r="Y64"/>
  <c r="H71" i="23"/>
  <c r="K79"/>
  <c r="B70"/>
  <c r="I66" i="21"/>
  <c r="AC63"/>
  <c r="AA63"/>
  <c r="W63" i="26"/>
  <c r="N64"/>
  <c r="D65" i="22"/>
  <c r="Z64"/>
  <c r="N64" i="17"/>
  <c r="W63"/>
  <c r="AC63" s="1"/>
  <c r="AA63" i="22"/>
  <c r="Y64" i="27"/>
  <c r="I65"/>
  <c r="X63" i="26"/>
  <c r="R64"/>
  <c r="X64" i="21"/>
  <c r="R65"/>
  <c r="I66" i="26"/>
  <c r="S70" i="23"/>
  <c r="R67" i="17"/>
  <c r="U65"/>
  <c r="X64"/>
  <c r="X67" i="23"/>
  <c r="R68"/>
  <c r="D66" i="21"/>
  <c r="Z65"/>
  <c r="I64" i="17"/>
  <c r="Y63"/>
  <c r="S65" i="27"/>
  <c r="X64"/>
  <c r="F124" i="23"/>
  <c r="X64" i="22"/>
  <c r="U65"/>
  <c r="T73" i="33"/>
  <c r="E34" i="24"/>
  <c r="W64" i="21"/>
  <c r="N65"/>
  <c r="R67" i="27"/>
  <c r="Z63" i="17"/>
  <c r="D64"/>
  <c r="AB62"/>
  <c r="AA62"/>
  <c r="N65" i="27"/>
  <c r="P77" i="40"/>
  <c r="M74"/>
  <c r="G75"/>
  <c r="P77" i="39"/>
  <c r="M74"/>
  <c r="G75"/>
  <c r="P77" i="38"/>
  <c r="M74"/>
  <c r="G75"/>
  <c r="P77" i="37"/>
  <c r="M74"/>
  <c r="G75"/>
  <c r="M74" i="36"/>
  <c r="G75"/>
  <c r="P77"/>
  <c r="P77" i="35"/>
  <c r="G75"/>
  <c r="M74"/>
  <c r="G75" i="34"/>
  <c r="M74"/>
  <c r="P77"/>
  <c r="M74" i="33"/>
  <c r="G75"/>
  <c r="P78"/>
  <c r="G75" i="31"/>
  <c r="M74"/>
  <c r="B38" i="41"/>
  <c r="P76" i="31"/>
  <c r="F166"/>
  <c r="Q74" l="1"/>
  <c r="D35" i="41"/>
  <c r="V66" i="12"/>
  <c r="W65"/>
  <c r="U65" i="18"/>
  <c r="X64"/>
  <c r="R67" i="12"/>
  <c r="X66"/>
  <c r="M65" i="21"/>
  <c r="Y64"/>
  <c r="AB64" s="1"/>
  <c r="M64" i="12"/>
  <c r="Y63"/>
  <c r="AA63" s="1"/>
  <c r="I76"/>
  <c r="N68"/>
  <c r="K34" i="24"/>
  <c r="AB63" i="22"/>
  <c r="T74" i="31"/>
  <c r="D35" i="24"/>
  <c r="L67" i="12"/>
  <c r="D67"/>
  <c r="Z66"/>
  <c r="AA64" i="20"/>
  <c r="T74" i="36" s="1"/>
  <c r="N67" i="23"/>
  <c r="W66"/>
  <c r="D68" i="18"/>
  <c r="Z67"/>
  <c r="S66" i="19"/>
  <c r="W65"/>
  <c r="G66" i="20"/>
  <c r="Z65"/>
  <c r="R65" i="19"/>
  <c r="X64"/>
  <c r="F68"/>
  <c r="Z67"/>
  <c r="V76" i="18"/>
  <c r="W75"/>
  <c r="L66" i="20"/>
  <c r="Y65"/>
  <c r="R67" i="18"/>
  <c r="AC64" i="21"/>
  <c r="V64" i="27"/>
  <c r="W63"/>
  <c r="AA63" s="1"/>
  <c r="I116" i="19"/>
  <c r="Q74" i="33"/>
  <c r="E35" i="41"/>
  <c r="Q74" i="36"/>
  <c r="H35" i="41"/>
  <c r="I65" i="18"/>
  <c r="Y64"/>
  <c r="G113"/>
  <c r="V119" i="20"/>
  <c r="D70" i="23"/>
  <c r="M64" i="19"/>
  <c r="Y63"/>
  <c r="AA63" s="1"/>
  <c r="N114" i="18"/>
  <c r="C35" i="24"/>
  <c r="C35" i="41"/>
  <c r="T73" i="38"/>
  <c r="Q74" i="35"/>
  <c r="G35" i="41"/>
  <c r="Z64" i="27"/>
  <c r="D65"/>
  <c r="Z64" i="26"/>
  <c r="D65"/>
  <c r="N65" i="22"/>
  <c r="W64"/>
  <c r="AC64" s="1"/>
  <c r="Q74" i="34"/>
  <c r="F35" i="41"/>
  <c r="T73" i="37"/>
  <c r="I34" i="24"/>
  <c r="T75" i="34"/>
  <c r="F36" i="24"/>
  <c r="G35"/>
  <c r="T74" i="35"/>
  <c r="E67" i="23"/>
  <c r="Y66"/>
  <c r="Z66"/>
  <c r="J115" i="20"/>
  <c r="D113" i="19"/>
  <c r="L65" i="26"/>
  <c r="Y64"/>
  <c r="U66" i="20"/>
  <c r="X65"/>
  <c r="AA64" i="21"/>
  <c r="L36" i="24" s="1"/>
  <c r="Q74" i="37"/>
  <c r="I35" i="41"/>
  <c r="Q74" i="38"/>
  <c r="J35" i="41"/>
  <c r="Q74" i="39"/>
  <c r="K35" i="41"/>
  <c r="Q74" i="40"/>
  <c r="L35" i="41"/>
  <c r="T116" i="19"/>
  <c r="S66" i="20"/>
  <c r="W65"/>
  <c r="AA65" i="23"/>
  <c r="F125"/>
  <c r="Y64" i="17"/>
  <c r="I65"/>
  <c r="S71" i="23"/>
  <c r="I67" i="26"/>
  <c r="N65" i="17"/>
  <c r="W64"/>
  <c r="I67" i="21"/>
  <c r="AA63" i="26"/>
  <c r="N66" i="27"/>
  <c r="D65" i="17"/>
  <c r="Z64"/>
  <c r="W65" i="21"/>
  <c r="N66"/>
  <c r="AB63" i="17"/>
  <c r="AA63"/>
  <c r="X68" i="23"/>
  <c r="R69"/>
  <c r="X64" i="26"/>
  <c r="R65"/>
  <c r="Y65" i="27"/>
  <c r="I66"/>
  <c r="N65" i="26"/>
  <c r="W64"/>
  <c r="B71" i="23"/>
  <c r="H72"/>
  <c r="Y65" i="22"/>
  <c r="I66"/>
  <c r="S66" i="27"/>
  <c r="X65"/>
  <c r="D67" i="21"/>
  <c r="Z66"/>
  <c r="U66" i="17"/>
  <c r="X65"/>
  <c r="Z65" i="22"/>
  <c r="D66"/>
  <c r="AA64"/>
  <c r="T74" i="33"/>
  <c r="E35" i="24"/>
  <c r="R68" i="27"/>
  <c r="X65" i="22"/>
  <c r="U66"/>
  <c r="R68" i="17"/>
  <c r="X65" i="21"/>
  <c r="R66"/>
  <c r="T74" i="39"/>
  <c r="K35" i="24"/>
  <c r="T74" i="40"/>
  <c r="L35" i="24"/>
  <c r="K80" i="23"/>
  <c r="AC64" i="17"/>
  <c r="G76" i="40"/>
  <c r="M75"/>
  <c r="P78"/>
  <c r="P78" i="39"/>
  <c r="G76"/>
  <c r="M75"/>
  <c r="P78" i="38"/>
  <c r="G76"/>
  <c r="M75"/>
  <c r="G76" i="37"/>
  <c r="M75"/>
  <c r="P78"/>
  <c r="G76" i="36"/>
  <c r="M75"/>
  <c r="P78"/>
  <c r="P78" i="35"/>
  <c r="G76"/>
  <c r="M75"/>
  <c r="P78" i="34"/>
  <c r="M75"/>
  <c r="G76"/>
  <c r="G76" i="33"/>
  <c r="M75"/>
  <c r="P79"/>
  <c r="G76" i="31"/>
  <c r="M75"/>
  <c r="B39" i="41"/>
  <c r="P77" i="31"/>
  <c r="F167"/>
  <c r="Q75" l="1"/>
  <c r="D36" i="41"/>
  <c r="H35" i="24"/>
  <c r="V67" i="12"/>
  <c r="W66"/>
  <c r="D68"/>
  <c r="Z67"/>
  <c r="N69"/>
  <c r="X67"/>
  <c r="R68"/>
  <c r="L68"/>
  <c r="I77"/>
  <c r="M66" i="21"/>
  <c r="Y65"/>
  <c r="U66" i="18"/>
  <c r="X65"/>
  <c r="T75" i="40"/>
  <c r="AA64" i="18"/>
  <c r="AC65" i="21"/>
  <c r="M65" i="12"/>
  <c r="Y64"/>
  <c r="AA64" s="1"/>
  <c r="T75" i="31"/>
  <c r="D36" i="24"/>
  <c r="R68" i="18"/>
  <c r="V77"/>
  <c r="W76"/>
  <c r="R66" i="19"/>
  <c r="X65"/>
  <c r="S67"/>
  <c r="W66"/>
  <c r="N68" i="23"/>
  <c r="W67"/>
  <c r="L67" i="20"/>
  <c r="Y66"/>
  <c r="F69" i="19"/>
  <c r="Z68"/>
  <c r="G67" i="20"/>
  <c r="Z66"/>
  <c r="D69" i="18"/>
  <c r="Z68"/>
  <c r="Q75" i="33"/>
  <c r="E36" i="41"/>
  <c r="Q75" i="40"/>
  <c r="L36" i="41"/>
  <c r="N115" i="18"/>
  <c r="V120" i="20"/>
  <c r="I117" i="19"/>
  <c r="Q75" i="34"/>
  <c r="F36" i="41"/>
  <c r="T74" i="37"/>
  <c r="I35" i="24"/>
  <c r="S67" i="20"/>
  <c r="W66"/>
  <c r="E68" i="23"/>
  <c r="Y67"/>
  <c r="Z67"/>
  <c r="F37" i="24"/>
  <c r="T76" i="34"/>
  <c r="Q75" i="37"/>
  <c r="I36" i="41"/>
  <c r="J116" i="20"/>
  <c r="Q75" i="38"/>
  <c r="J36" i="41"/>
  <c r="Q75" i="39"/>
  <c r="K36" i="41"/>
  <c r="D66" i="26"/>
  <c r="Z65"/>
  <c r="M65" i="19"/>
  <c r="Y64"/>
  <c r="AA64" s="1"/>
  <c r="D71" i="23"/>
  <c r="G114" i="18"/>
  <c r="V65" i="27"/>
  <c r="W64"/>
  <c r="AA64" s="1"/>
  <c r="AA65" i="20"/>
  <c r="AA66" i="23"/>
  <c r="Q75" i="36"/>
  <c r="H36" i="41"/>
  <c r="D66" i="27"/>
  <c r="Z65"/>
  <c r="I66" i="18"/>
  <c r="Y65"/>
  <c r="Q75" i="35"/>
  <c r="G36" i="41"/>
  <c r="T117" i="19"/>
  <c r="U67" i="20"/>
  <c r="X66"/>
  <c r="L66" i="26"/>
  <c r="Y65"/>
  <c r="D114" i="19"/>
  <c r="N66" i="22"/>
  <c r="W65"/>
  <c r="AC65" s="1"/>
  <c r="G36" i="24"/>
  <c r="T75" i="35"/>
  <c r="C36" i="24"/>
  <c r="C36" i="41"/>
  <c r="AB64" i="22"/>
  <c r="X66" i="21"/>
  <c r="R67"/>
  <c r="X66" i="22"/>
  <c r="U67"/>
  <c r="D67"/>
  <c r="Z66"/>
  <c r="H73" i="23"/>
  <c r="B72"/>
  <c r="N67" i="27"/>
  <c r="I66" i="17"/>
  <c r="Y65"/>
  <c r="K81" i="23"/>
  <c r="U67" i="17"/>
  <c r="X66"/>
  <c r="D68" i="21"/>
  <c r="Z67"/>
  <c r="Y66" i="27"/>
  <c r="I67"/>
  <c r="X69" i="23"/>
  <c r="R70"/>
  <c r="W66" i="21"/>
  <c r="N67"/>
  <c r="F126" i="23"/>
  <c r="R69" i="17"/>
  <c r="R69" i="27"/>
  <c r="T75" i="39"/>
  <c r="K36" i="24"/>
  <c r="W65" i="26"/>
  <c r="N66"/>
  <c r="D66" i="17"/>
  <c r="Z65"/>
  <c r="T74" i="38"/>
  <c r="J35" i="24"/>
  <c r="I68" i="21"/>
  <c r="I68" i="26"/>
  <c r="S67" i="27"/>
  <c r="X66"/>
  <c r="I67" i="22"/>
  <c r="Y66"/>
  <c r="X65" i="26"/>
  <c r="R66"/>
  <c r="T75" i="33"/>
  <c r="E36" i="24"/>
  <c r="N66" i="17"/>
  <c r="W65"/>
  <c r="AC65" s="1"/>
  <c r="S72" i="23"/>
  <c r="AB64" i="17"/>
  <c r="AA64"/>
  <c r="AA64" i="26"/>
  <c r="G77" i="40"/>
  <c r="M76"/>
  <c r="P79"/>
  <c r="P79" i="39"/>
  <c r="G77"/>
  <c r="M76"/>
  <c r="P79" i="38"/>
  <c r="G77"/>
  <c r="M76"/>
  <c r="G77" i="37"/>
  <c r="M76"/>
  <c r="P79"/>
  <c r="G77" i="36"/>
  <c r="M76"/>
  <c r="P79"/>
  <c r="P79" i="35"/>
  <c r="M76"/>
  <c r="G77"/>
  <c r="P79" i="34"/>
  <c r="G77"/>
  <c r="M76"/>
  <c r="P80" i="33"/>
  <c r="M76"/>
  <c r="G77"/>
  <c r="G77" i="31"/>
  <c r="M76"/>
  <c r="B40" i="41"/>
  <c r="P78" i="31"/>
  <c r="F168"/>
  <c r="Q76" l="1"/>
  <c r="D37" i="41"/>
  <c r="AA65" i="22"/>
  <c r="K37" i="24" s="1"/>
  <c r="V68" i="12"/>
  <c r="W67"/>
  <c r="R69"/>
  <c r="X68"/>
  <c r="T76" i="31"/>
  <c r="D37" i="24"/>
  <c r="L69" i="12"/>
  <c r="U67" i="18"/>
  <c r="X66"/>
  <c r="I78" i="12"/>
  <c r="D69"/>
  <c r="Z68"/>
  <c r="AB65" i="22"/>
  <c r="M66" i="12"/>
  <c r="Y65"/>
  <c r="AA65" s="1"/>
  <c r="M67" i="21"/>
  <c r="Y66"/>
  <c r="AA66" s="1"/>
  <c r="N70" i="12"/>
  <c r="AA65" i="21"/>
  <c r="AB65"/>
  <c r="AA65" i="18"/>
  <c r="D70"/>
  <c r="Z69"/>
  <c r="F70" i="19"/>
  <c r="Z69"/>
  <c r="N69" i="23"/>
  <c r="W68"/>
  <c r="R67" i="19"/>
  <c r="X66"/>
  <c r="R69" i="18"/>
  <c r="G68" i="20"/>
  <c r="Z67"/>
  <c r="L68"/>
  <c r="Y67"/>
  <c r="S68" i="19"/>
  <c r="W67"/>
  <c r="V78" i="18"/>
  <c r="W77"/>
  <c r="Q76" i="37"/>
  <c r="I37" i="41"/>
  <c r="D115" i="19"/>
  <c r="T118"/>
  <c r="D67" i="27"/>
  <c r="Z66"/>
  <c r="V66"/>
  <c r="W65"/>
  <c r="AA65" s="1"/>
  <c r="G115" i="18"/>
  <c r="M66" i="19"/>
  <c r="Y65"/>
  <c r="AA65" s="1"/>
  <c r="N116" i="18"/>
  <c r="Q76" i="33"/>
  <c r="E37" i="41"/>
  <c r="F38" i="24"/>
  <c r="T77" i="34"/>
  <c r="I36" i="24"/>
  <c r="T75" i="37"/>
  <c r="C37" i="24"/>
  <c r="C37" i="41"/>
  <c r="T76" i="35"/>
  <c r="G37" i="24"/>
  <c r="Q76" i="40"/>
  <c r="L37" i="41"/>
  <c r="U68" i="20"/>
  <c r="X67"/>
  <c r="Q76" i="35"/>
  <c r="G37" i="41"/>
  <c r="Q76" i="34"/>
  <c r="F37" i="41"/>
  <c r="Q76" i="38"/>
  <c r="J37" i="41"/>
  <c r="Q76" i="39"/>
  <c r="K37" i="41"/>
  <c r="N67" i="22"/>
  <c r="W66"/>
  <c r="AA66" s="1"/>
  <c r="L67" i="26"/>
  <c r="Y66"/>
  <c r="D72" i="23"/>
  <c r="Z66" i="26"/>
  <c r="D67"/>
  <c r="E69" i="23"/>
  <c r="Y68"/>
  <c r="Z68"/>
  <c r="S68" i="20"/>
  <c r="W67"/>
  <c r="V121"/>
  <c r="Q76" i="36"/>
  <c r="H37" i="41"/>
  <c r="I67" i="18"/>
  <c r="Y66"/>
  <c r="I118" i="19"/>
  <c r="T75" i="36"/>
  <c r="H36" i="24"/>
  <c r="J117" i="20"/>
  <c r="AC66" i="22"/>
  <c r="AA67" i="23"/>
  <c r="AA66" i="20"/>
  <c r="Z66" i="17"/>
  <c r="D67"/>
  <c r="R70"/>
  <c r="W67" i="21"/>
  <c r="N68"/>
  <c r="Y67" i="27"/>
  <c r="I68"/>
  <c r="B73" i="23"/>
  <c r="Z67" i="22"/>
  <c r="D68"/>
  <c r="AC66" i="21"/>
  <c r="N67" i="17"/>
  <c r="W66"/>
  <c r="S68" i="27"/>
  <c r="X67"/>
  <c r="I69" i="21"/>
  <c r="U68" i="17"/>
  <c r="X67"/>
  <c r="N68" i="27"/>
  <c r="X67" i="21"/>
  <c r="R68"/>
  <c r="T76" i="33"/>
  <c r="E37" i="24"/>
  <c r="X66" i="26"/>
  <c r="R67"/>
  <c r="I69"/>
  <c r="R71" i="23"/>
  <c r="X70"/>
  <c r="I67" i="17"/>
  <c r="Y66"/>
  <c r="H74" i="23"/>
  <c r="AA65" i="26"/>
  <c r="AC66" i="17"/>
  <c r="T75" i="38"/>
  <c r="J36" i="24"/>
  <c r="S73" i="23"/>
  <c r="I68" i="22"/>
  <c r="Y67"/>
  <c r="N67" i="26"/>
  <c r="W66"/>
  <c r="AA66" s="1"/>
  <c r="R70" i="27"/>
  <c r="F127" i="23"/>
  <c r="D69" i="21"/>
  <c r="Z68"/>
  <c r="K82" i="23"/>
  <c r="AB65" i="17"/>
  <c r="AA65"/>
  <c r="X67" i="22"/>
  <c r="U68"/>
  <c r="G78" i="40"/>
  <c r="M77"/>
  <c r="P80"/>
  <c r="G78" i="39"/>
  <c r="M77"/>
  <c r="P80"/>
  <c r="P80" i="38"/>
  <c r="G78"/>
  <c r="M77"/>
  <c r="P80" i="37"/>
  <c r="G78"/>
  <c r="M77"/>
  <c r="G78" i="36"/>
  <c r="M77"/>
  <c r="P80"/>
  <c r="G78" i="35"/>
  <c r="M77"/>
  <c r="P80"/>
  <c r="P80" i="34"/>
  <c r="G78"/>
  <c r="M77"/>
  <c r="P81" i="33"/>
  <c r="G78"/>
  <c r="M77"/>
  <c r="G78" i="31"/>
  <c r="M77"/>
  <c r="B41" i="41"/>
  <c r="P79" i="31"/>
  <c r="F169"/>
  <c r="Q77" l="1"/>
  <c r="D38" i="41"/>
  <c r="T76" i="39"/>
  <c r="V69" i="12"/>
  <c r="W68"/>
  <c r="AA66" i="18"/>
  <c r="T77" i="40"/>
  <c r="L38" i="24"/>
  <c r="N71" i="12"/>
  <c r="M67"/>
  <c r="Y66"/>
  <c r="AA66" s="1"/>
  <c r="T77" i="31"/>
  <c r="D38" i="24"/>
  <c r="D70" i="12"/>
  <c r="Z69"/>
  <c r="U68" i="18"/>
  <c r="X67"/>
  <c r="AB66" i="21"/>
  <c r="AB66" i="22"/>
  <c r="AA67" i="20"/>
  <c r="T77" i="36" s="1"/>
  <c r="I79" i="12"/>
  <c r="L70"/>
  <c r="R70"/>
  <c r="X69"/>
  <c r="T76" i="40"/>
  <c r="L37" i="24"/>
  <c r="M68" i="21"/>
  <c r="Y67"/>
  <c r="AB67" s="1"/>
  <c r="V79" i="18"/>
  <c r="W78"/>
  <c r="L69" i="20"/>
  <c r="Y68"/>
  <c r="R70" i="18"/>
  <c r="N70" i="23"/>
  <c r="W69"/>
  <c r="D71" i="18"/>
  <c r="Z70"/>
  <c r="AA68" i="23"/>
  <c r="T77" i="37" s="1"/>
  <c r="S69" i="19"/>
  <c r="W68"/>
  <c r="G69" i="20"/>
  <c r="Z68"/>
  <c r="R68" i="19"/>
  <c r="X67"/>
  <c r="F71"/>
  <c r="Z70"/>
  <c r="Q77" i="34"/>
  <c r="F38" i="41"/>
  <c r="I37" i="24"/>
  <c r="T76" i="37"/>
  <c r="J118" i="20"/>
  <c r="M67" i="19"/>
  <c r="Y66"/>
  <c r="AA66" s="1"/>
  <c r="H37" i="24"/>
  <c r="T76" i="36"/>
  <c r="N68" i="22"/>
  <c r="W67"/>
  <c r="AC67" s="1"/>
  <c r="U69" i="20"/>
  <c r="X68"/>
  <c r="T77" i="35"/>
  <c r="G38" i="24"/>
  <c r="C38"/>
  <c r="C38" i="41"/>
  <c r="AC67" i="21"/>
  <c r="Q77" i="33"/>
  <c r="E38" i="41"/>
  <c r="Q77" i="38"/>
  <c r="J38" i="41"/>
  <c r="I38" i="24"/>
  <c r="Q77" i="36"/>
  <c r="H38" i="41"/>
  <c r="Q77" i="40"/>
  <c r="L38" i="41"/>
  <c r="I68" i="18"/>
  <c r="Y67"/>
  <c r="AA67" s="1"/>
  <c r="V122" i="20"/>
  <c r="Z67" i="26"/>
  <c r="D68"/>
  <c r="G116" i="18"/>
  <c r="Z67" i="27"/>
  <c r="D68"/>
  <c r="D116" i="19"/>
  <c r="Q77" i="37"/>
  <c r="I38" i="41"/>
  <c r="I119" i="19"/>
  <c r="S69" i="20"/>
  <c r="W68"/>
  <c r="N117" i="18"/>
  <c r="V67" i="27"/>
  <c r="W66"/>
  <c r="AA66" s="1"/>
  <c r="T119" i="19"/>
  <c r="Q77" i="35"/>
  <c r="G38" i="41"/>
  <c r="Q77" i="39"/>
  <c r="K38" i="41"/>
  <c r="T78" i="34"/>
  <c r="F39" i="24"/>
  <c r="E70" i="23"/>
  <c r="Y69"/>
  <c r="Z69"/>
  <c r="D73"/>
  <c r="L68" i="26"/>
  <c r="Y67"/>
  <c r="I70"/>
  <c r="X67"/>
  <c r="R68"/>
  <c r="N69" i="27"/>
  <c r="U69" i="17"/>
  <c r="X68"/>
  <c r="N68"/>
  <c r="W67"/>
  <c r="AC67" s="1"/>
  <c r="R71"/>
  <c r="T77" i="39"/>
  <c r="K38" i="24"/>
  <c r="X68" i="22"/>
  <c r="U69"/>
  <c r="D70" i="21"/>
  <c r="Z69"/>
  <c r="F128" i="23"/>
  <c r="W67" i="26"/>
  <c r="N68"/>
  <c r="S74" i="23"/>
  <c r="T76" i="38"/>
  <c r="J37" i="24"/>
  <c r="I68" i="17"/>
  <c r="Y67"/>
  <c r="D69" i="22"/>
  <c r="Z68"/>
  <c r="Y68" i="27"/>
  <c r="I69"/>
  <c r="Z67" i="17"/>
  <c r="D68"/>
  <c r="T77" i="33"/>
  <c r="E38" i="24"/>
  <c r="T77" i="38"/>
  <c r="J38" i="24"/>
  <c r="AB66" i="17"/>
  <c r="AA66"/>
  <c r="S69" i="27"/>
  <c r="X68"/>
  <c r="B74" i="23"/>
  <c r="R71" i="27"/>
  <c r="K83" i="23"/>
  <c r="I69" i="22"/>
  <c r="Y68"/>
  <c r="H75" i="23"/>
  <c r="X71"/>
  <c r="R72"/>
  <c r="X68" i="21"/>
  <c r="R69"/>
  <c r="I70"/>
  <c r="W68"/>
  <c r="N69"/>
  <c r="M78" i="40"/>
  <c r="G79"/>
  <c r="P81"/>
  <c r="P81" i="39"/>
  <c r="M78"/>
  <c r="G79"/>
  <c r="P81" i="38"/>
  <c r="M78"/>
  <c r="G79"/>
  <c r="P81" i="37"/>
  <c r="M78"/>
  <c r="G79"/>
  <c r="M78" i="36"/>
  <c r="G79"/>
  <c r="P81"/>
  <c r="G79" i="35"/>
  <c r="M78"/>
  <c r="P81"/>
  <c r="G79" i="34"/>
  <c r="M78"/>
  <c r="P81"/>
  <c r="P82" i="33"/>
  <c r="M78"/>
  <c r="G79"/>
  <c r="G79" i="31"/>
  <c r="M78"/>
  <c r="B42" i="41"/>
  <c r="P80" i="31"/>
  <c r="F170"/>
  <c r="Q78" l="1"/>
  <c r="D39" i="41"/>
  <c r="V70" i="12"/>
  <c r="W69"/>
  <c r="AA67" i="22"/>
  <c r="AA67" i="21"/>
  <c r="L39" i="24" s="1"/>
  <c r="H38"/>
  <c r="D71" i="12"/>
  <c r="Z70"/>
  <c r="M68"/>
  <c r="Y67"/>
  <c r="AA67" s="1"/>
  <c r="L71"/>
  <c r="T78" i="31"/>
  <c r="D39" i="24"/>
  <c r="U69" i="18"/>
  <c r="X68"/>
  <c r="N72" i="12"/>
  <c r="T78" i="40"/>
  <c r="M69" i="21"/>
  <c r="Y68"/>
  <c r="AA68" s="1"/>
  <c r="X70" i="12"/>
  <c r="R71"/>
  <c r="I80"/>
  <c r="AB67" i="22"/>
  <c r="D72" i="18"/>
  <c r="Z71"/>
  <c r="R71"/>
  <c r="V80"/>
  <c r="W79"/>
  <c r="F72" i="19"/>
  <c r="Z71"/>
  <c r="G70" i="20"/>
  <c r="Z69"/>
  <c r="N71" i="23"/>
  <c r="W70"/>
  <c r="L70" i="20"/>
  <c r="Y69"/>
  <c r="R69" i="19"/>
  <c r="X68"/>
  <c r="S70"/>
  <c r="W69"/>
  <c r="Q78" i="34"/>
  <c r="F39" i="41"/>
  <c r="V68" i="27"/>
  <c r="W67"/>
  <c r="AA67" s="1"/>
  <c r="Q78" i="38"/>
  <c r="J39" i="41"/>
  <c r="Q78" i="39"/>
  <c r="K39" i="41"/>
  <c r="L69" i="26"/>
  <c r="Y68"/>
  <c r="D74" i="23"/>
  <c r="C39" i="24"/>
  <c r="C39" i="41"/>
  <c r="I69" i="18"/>
  <c r="Y68"/>
  <c r="AA68" s="1"/>
  <c r="N69" i="22"/>
  <c r="W68"/>
  <c r="AC68" s="1"/>
  <c r="AA68" i="20"/>
  <c r="G39" i="24"/>
  <c r="T78" i="35"/>
  <c r="Q78" i="37"/>
  <c r="I39" i="41"/>
  <c r="E71" i="23"/>
  <c r="Y70"/>
  <c r="Z70"/>
  <c r="T120" i="19"/>
  <c r="N118" i="18"/>
  <c r="I120" i="19"/>
  <c r="Z68" i="27"/>
  <c r="D69"/>
  <c r="T79" i="34"/>
  <c r="F40" i="24"/>
  <c r="Q78" i="35"/>
  <c r="G39" i="41"/>
  <c r="S70" i="20"/>
  <c r="W69"/>
  <c r="D69" i="26"/>
  <c r="Z68"/>
  <c r="J119" i="20"/>
  <c r="Q78" i="33"/>
  <c r="E39" i="41"/>
  <c r="Q78" i="36"/>
  <c r="H39" i="41"/>
  <c r="Q78" i="40"/>
  <c r="L39" i="41"/>
  <c r="D117" i="19"/>
  <c r="G117" i="18"/>
  <c r="V123" i="20"/>
  <c r="U70"/>
  <c r="X69"/>
  <c r="M68" i="19"/>
  <c r="Y67"/>
  <c r="AA67" s="1"/>
  <c r="AA67" i="26"/>
  <c r="J39" i="24" s="1"/>
  <c r="AA69" i="23"/>
  <c r="H76"/>
  <c r="S70" i="27"/>
  <c r="X69"/>
  <c r="Y69"/>
  <c r="I70"/>
  <c r="AB67" i="17"/>
  <c r="AA67"/>
  <c r="R72"/>
  <c r="N70" i="27"/>
  <c r="T78" i="39"/>
  <c r="K39" i="24"/>
  <c r="AC68" i="21"/>
  <c r="I71"/>
  <c r="X69"/>
  <c r="R70"/>
  <c r="R72" i="27"/>
  <c r="Z69" i="22"/>
  <c r="D70"/>
  <c r="D71" i="21"/>
  <c r="Z70"/>
  <c r="N69" i="17"/>
  <c r="W68"/>
  <c r="AC68" s="1"/>
  <c r="U70"/>
  <c r="X69"/>
  <c r="Y69" i="22"/>
  <c r="I70"/>
  <c r="B75" i="23"/>
  <c r="D69" i="17"/>
  <c r="Z68"/>
  <c r="N69" i="26"/>
  <c r="W68"/>
  <c r="X69" i="22"/>
  <c r="U70"/>
  <c r="X68" i="26"/>
  <c r="R69"/>
  <c r="AB68" i="21"/>
  <c r="W69"/>
  <c r="N70"/>
  <c r="X72" i="23"/>
  <c r="R73"/>
  <c r="K84"/>
  <c r="T78" i="33"/>
  <c r="E39" i="24"/>
  <c r="Y68" i="17"/>
  <c r="I69"/>
  <c r="S75" i="23"/>
  <c r="F129"/>
  <c r="I71" i="26"/>
  <c r="G80" i="40"/>
  <c r="M79"/>
  <c r="P82"/>
  <c r="P82" i="39"/>
  <c r="G80"/>
  <c r="M79"/>
  <c r="G80" i="38"/>
  <c r="M79"/>
  <c r="P82"/>
  <c r="P82" i="37"/>
  <c r="G80"/>
  <c r="M79"/>
  <c r="P82" i="36"/>
  <c r="G80"/>
  <c r="M79"/>
  <c r="G80" i="35"/>
  <c r="M79"/>
  <c r="P82"/>
  <c r="P82" i="34"/>
  <c r="M79"/>
  <c r="G80"/>
  <c r="P83" i="33"/>
  <c r="G80"/>
  <c r="M79"/>
  <c r="G80" i="31"/>
  <c r="M79"/>
  <c r="B43" i="41"/>
  <c r="P81" i="31"/>
  <c r="F171"/>
  <c r="Q79" l="1"/>
  <c r="D40" i="41"/>
  <c r="V71" i="12"/>
  <c r="W70"/>
  <c r="T78" i="38"/>
  <c r="AB68" i="22"/>
  <c r="AA68"/>
  <c r="T79" i="39" s="1"/>
  <c r="L40" i="24"/>
  <c r="T79" i="40"/>
  <c r="M70" i="21"/>
  <c r="Y69"/>
  <c r="AB69" s="1"/>
  <c r="N73" i="12"/>
  <c r="M69"/>
  <c r="Y68"/>
  <c r="AA68" s="1"/>
  <c r="R72"/>
  <c r="X71"/>
  <c r="U70" i="18"/>
  <c r="X69"/>
  <c r="L72" i="12"/>
  <c r="D72"/>
  <c r="Z71"/>
  <c r="I81"/>
  <c r="T79" i="31"/>
  <c r="D40" i="24"/>
  <c r="S71" i="19"/>
  <c r="W70"/>
  <c r="L71" i="20"/>
  <c r="Y70"/>
  <c r="G71"/>
  <c r="Z70"/>
  <c r="V81" i="18"/>
  <c r="W80"/>
  <c r="D73"/>
  <c r="Z72"/>
  <c r="R70" i="19"/>
  <c r="X69"/>
  <c r="N72" i="23"/>
  <c r="W71"/>
  <c r="F73" i="19"/>
  <c r="Z72"/>
  <c r="R72" i="18"/>
  <c r="T78" i="37"/>
  <c r="I39" i="24"/>
  <c r="D70" i="27"/>
  <c r="Z69"/>
  <c r="N70" i="22"/>
  <c r="W69"/>
  <c r="AA69" s="1"/>
  <c r="L70" i="26"/>
  <c r="Y69"/>
  <c r="Q79" i="35"/>
  <c r="G40" i="41"/>
  <c r="Q79" i="38"/>
  <c r="J40" i="41"/>
  <c r="Q79" i="40"/>
  <c r="L40" i="41"/>
  <c r="G40" i="24"/>
  <c r="T79" i="35"/>
  <c r="J120" i="20"/>
  <c r="S71"/>
  <c r="W70"/>
  <c r="I121" i="19"/>
  <c r="T121"/>
  <c r="T78" i="36"/>
  <c r="H39" i="24"/>
  <c r="M69" i="19"/>
  <c r="Y68"/>
  <c r="AA68" s="1"/>
  <c r="U71" i="20"/>
  <c r="X70"/>
  <c r="G118" i="18"/>
  <c r="Q79" i="34"/>
  <c r="F40" i="41"/>
  <c r="V124" i="20"/>
  <c r="D118" i="19"/>
  <c r="E72" i="23"/>
  <c r="Y71"/>
  <c r="Z71"/>
  <c r="I70" i="18"/>
  <c r="Y69"/>
  <c r="AA69" s="1"/>
  <c r="D75" i="23"/>
  <c r="V69" i="27"/>
  <c r="W68"/>
  <c r="AA68" s="1"/>
  <c r="AA69" i="20"/>
  <c r="Q79" i="33"/>
  <c r="E40" i="41"/>
  <c r="Q79" i="36"/>
  <c r="H40" i="41"/>
  <c r="Q79" i="37"/>
  <c r="I40" i="41"/>
  <c r="Q79" i="39"/>
  <c r="K40" i="41"/>
  <c r="D70" i="26"/>
  <c r="Z69"/>
  <c r="N119" i="18"/>
  <c r="T80" i="34"/>
  <c r="F41" i="24"/>
  <c r="C40"/>
  <c r="C40" i="41"/>
  <c r="AC69" i="22"/>
  <c r="AA68" i="26"/>
  <c r="AA70" i="23"/>
  <c r="S76"/>
  <c r="K85"/>
  <c r="X70" i="22"/>
  <c r="U71"/>
  <c r="D71"/>
  <c r="Z70"/>
  <c r="X70" i="21"/>
  <c r="R71"/>
  <c r="R73" i="17"/>
  <c r="T79" i="33"/>
  <c r="E40" i="24"/>
  <c r="X73" i="23"/>
  <c r="R74"/>
  <c r="W69" i="26"/>
  <c r="N70"/>
  <c r="D70" i="17"/>
  <c r="Z69"/>
  <c r="AB69" i="22"/>
  <c r="N70" i="17"/>
  <c r="W69"/>
  <c r="AC69" s="1"/>
  <c r="S71" i="27"/>
  <c r="X70"/>
  <c r="F130" i="23"/>
  <c r="AB68" i="17"/>
  <c r="AA68"/>
  <c r="X69" i="26"/>
  <c r="R70"/>
  <c r="T79" i="38"/>
  <c r="J40" i="24"/>
  <c r="I71" i="22"/>
  <c r="Y70"/>
  <c r="R73" i="27"/>
  <c r="I72" i="21"/>
  <c r="Y70" i="27"/>
  <c r="I71"/>
  <c r="I72" i="26"/>
  <c r="I70" i="17"/>
  <c r="Y69"/>
  <c r="W70" i="21"/>
  <c r="N71"/>
  <c r="B76" i="23"/>
  <c r="U71" i="17"/>
  <c r="X70"/>
  <c r="D72" i="21"/>
  <c r="Z71"/>
  <c r="N71" i="27"/>
  <c r="H77" i="23"/>
  <c r="AC69" i="21"/>
  <c r="G81" i="40"/>
  <c r="M80"/>
  <c r="P83"/>
  <c r="P83" i="39"/>
  <c r="G81"/>
  <c r="M80"/>
  <c r="P83" i="38"/>
  <c r="G81"/>
  <c r="M80"/>
  <c r="G81" i="37"/>
  <c r="M80"/>
  <c r="P83"/>
  <c r="P83" i="36"/>
  <c r="G81"/>
  <c r="M80"/>
  <c r="M80" i="35"/>
  <c r="G81"/>
  <c r="P83"/>
  <c r="P83" i="34"/>
  <c r="G81"/>
  <c r="M80"/>
  <c r="M80" i="33"/>
  <c r="G81"/>
  <c r="P84"/>
  <c r="G81" i="31"/>
  <c r="M80"/>
  <c r="B44" i="41"/>
  <c r="P82" i="31"/>
  <c r="F172"/>
  <c r="Q80" l="1"/>
  <c r="D41" i="41"/>
  <c r="K40" i="24"/>
  <c r="AA69" i="21"/>
  <c r="T80" i="40" s="1"/>
  <c r="V72" i="12"/>
  <c r="W71"/>
  <c r="D73"/>
  <c r="Z72"/>
  <c r="U71" i="18"/>
  <c r="X70"/>
  <c r="M70" i="12"/>
  <c r="Y69"/>
  <c r="AA69" s="1"/>
  <c r="M71" i="21"/>
  <c r="Y70"/>
  <c r="AA70" s="1"/>
  <c r="I82" i="12"/>
  <c r="L73"/>
  <c r="R73"/>
  <c r="X72"/>
  <c r="N74"/>
  <c r="T80" i="31"/>
  <c r="D41" i="24"/>
  <c r="R73" i="18"/>
  <c r="N73" i="23"/>
  <c r="W72"/>
  <c r="D74" i="18"/>
  <c r="Z73"/>
  <c r="G72" i="20"/>
  <c r="Z71"/>
  <c r="S72" i="19"/>
  <c r="W71"/>
  <c r="AA70" i="20"/>
  <c r="T80" i="36" s="1"/>
  <c r="F74" i="19"/>
  <c r="Z73"/>
  <c r="R71"/>
  <c r="X70"/>
  <c r="V82" i="18"/>
  <c r="W81"/>
  <c r="L72" i="20"/>
  <c r="Y71"/>
  <c r="L41" i="24"/>
  <c r="Q80" i="40"/>
  <c r="L41" i="41"/>
  <c r="T79" i="36"/>
  <c r="H40" i="24"/>
  <c r="E73" i="23"/>
  <c r="Y72"/>
  <c r="Z72"/>
  <c r="D119" i="19"/>
  <c r="U72" i="20"/>
  <c r="X71"/>
  <c r="L71" i="26"/>
  <c r="Y70"/>
  <c r="N71" i="22"/>
  <c r="W70"/>
  <c r="AC70" s="1"/>
  <c r="D71" i="26"/>
  <c r="Z70"/>
  <c r="D76" i="23"/>
  <c r="I71" i="18"/>
  <c r="Y70"/>
  <c r="AA70" s="1"/>
  <c r="T122" i="19"/>
  <c r="S72" i="20"/>
  <c r="W71"/>
  <c r="AA71" i="23"/>
  <c r="Q80" i="37"/>
  <c r="I41" i="41"/>
  <c r="Q80" i="34"/>
  <c r="F41" i="41"/>
  <c r="Q80" i="36"/>
  <c r="H41" i="41"/>
  <c r="Q80" i="38"/>
  <c r="J41" i="41"/>
  <c r="Q80" i="39"/>
  <c r="K41" i="41"/>
  <c r="F42" i="24"/>
  <c r="T81" i="34"/>
  <c r="V125" i="20"/>
  <c r="G119" i="18"/>
  <c r="M70" i="19"/>
  <c r="Y69"/>
  <c r="AA69" s="1"/>
  <c r="J121" i="20"/>
  <c r="Z70" i="27"/>
  <c r="D71"/>
  <c r="C41" i="24"/>
  <c r="C41" i="41"/>
  <c r="Q80" i="33"/>
  <c r="E41" i="41"/>
  <c r="Q80" i="35"/>
  <c r="G41" i="41"/>
  <c r="I40" i="24"/>
  <c r="T79" i="37"/>
  <c r="N120" i="18"/>
  <c r="V70" i="27"/>
  <c r="W69"/>
  <c r="AA69" s="1"/>
  <c r="T80" i="35"/>
  <c r="G41" i="24"/>
  <c r="I122" i="19"/>
  <c r="W71" i="21"/>
  <c r="N72"/>
  <c r="AB69" i="17"/>
  <c r="AA69"/>
  <c r="Y71" i="27"/>
  <c r="I72"/>
  <c r="I73" i="21"/>
  <c r="T80" i="33"/>
  <c r="E41" i="24"/>
  <c r="AB70" i="21"/>
  <c r="AA69" i="26"/>
  <c r="U72" i="17"/>
  <c r="X71"/>
  <c r="I73" i="26"/>
  <c r="I72" i="22"/>
  <c r="Y71"/>
  <c r="F131" i="23"/>
  <c r="T80" i="39"/>
  <c r="K41" i="24"/>
  <c r="N71" i="26"/>
  <c r="W70"/>
  <c r="K86" i="23"/>
  <c r="S77"/>
  <c r="AC70" i="21"/>
  <c r="N72" i="27"/>
  <c r="R74"/>
  <c r="AB70" i="22"/>
  <c r="AA70"/>
  <c r="X70" i="26"/>
  <c r="R71"/>
  <c r="S72" i="27"/>
  <c r="X71"/>
  <c r="N71" i="17"/>
  <c r="W70"/>
  <c r="AC70" s="1"/>
  <c r="Z70"/>
  <c r="D71"/>
  <c r="X71" i="21"/>
  <c r="AC71" s="1"/>
  <c r="R72"/>
  <c r="X71" i="22"/>
  <c r="U72"/>
  <c r="H78" i="23"/>
  <c r="D73" i="21"/>
  <c r="Z72"/>
  <c r="B77" i="23"/>
  <c r="I71" i="17"/>
  <c r="Y70"/>
  <c r="R75" i="23"/>
  <c r="X74"/>
  <c r="R74" i="17"/>
  <c r="Z71" i="22"/>
  <c r="D72"/>
  <c r="G82" i="40"/>
  <c r="M81"/>
  <c r="P84"/>
  <c r="G82" i="39"/>
  <c r="M81"/>
  <c r="P84"/>
  <c r="P84" i="38"/>
  <c r="G82"/>
  <c r="M81"/>
  <c r="P84" i="37"/>
  <c r="G82"/>
  <c r="M81"/>
  <c r="P84" i="36"/>
  <c r="G82"/>
  <c r="M81"/>
  <c r="G82" i="35"/>
  <c r="M81"/>
  <c r="P84"/>
  <c r="G82" i="34"/>
  <c r="M81"/>
  <c r="P84"/>
  <c r="G82" i="33"/>
  <c r="M81"/>
  <c r="P85"/>
  <c r="G82" i="31"/>
  <c r="M81"/>
  <c r="B45" i="41"/>
  <c r="P83" i="31"/>
  <c r="F173"/>
  <c r="Q81" l="1"/>
  <c r="D42" i="41"/>
  <c r="L42" i="24"/>
  <c r="T81" i="40"/>
  <c r="V73" i="12"/>
  <c r="W72"/>
  <c r="T81" i="31"/>
  <c r="D42" i="24"/>
  <c r="N75" i="12"/>
  <c r="L74"/>
  <c r="U72" i="18"/>
  <c r="X71"/>
  <c r="R74" i="12"/>
  <c r="X73"/>
  <c r="I83"/>
  <c r="M71"/>
  <c r="Y70"/>
  <c r="AA70" s="1"/>
  <c r="D74"/>
  <c r="Z73"/>
  <c r="H41" i="24"/>
  <c r="AA71" i="20"/>
  <c r="T81" i="36" s="1"/>
  <c r="M72" i="21"/>
  <c r="Y71"/>
  <c r="AB71" s="1"/>
  <c r="S73" i="19"/>
  <c r="W72"/>
  <c r="D75" i="18"/>
  <c r="Z74"/>
  <c r="R74"/>
  <c r="L73" i="20"/>
  <c r="Y72"/>
  <c r="R72" i="19"/>
  <c r="X71"/>
  <c r="G73" i="20"/>
  <c r="Z72"/>
  <c r="N74" i="23"/>
  <c r="W73"/>
  <c r="V83" i="18"/>
  <c r="W82"/>
  <c r="F75" i="19"/>
  <c r="Z74"/>
  <c r="Q81" i="36"/>
  <c r="H42" i="41"/>
  <c r="J122" i="20"/>
  <c r="M71" i="19"/>
  <c r="Y70"/>
  <c r="AA70" s="1"/>
  <c r="V126" i="20"/>
  <c r="I41" i="24"/>
  <c r="T80" i="37"/>
  <c r="T82" i="34"/>
  <c r="F43" i="24"/>
  <c r="E74" i="23"/>
  <c r="Y73"/>
  <c r="Z73"/>
  <c r="I123" i="19"/>
  <c r="V71" i="27"/>
  <c r="W70"/>
  <c r="AA70" s="1"/>
  <c r="T81" i="35"/>
  <c r="G42" i="24"/>
  <c r="T123" i="19"/>
  <c r="D77" i="23"/>
  <c r="N72" i="22"/>
  <c r="W71"/>
  <c r="AC71" s="1"/>
  <c r="U73" i="20"/>
  <c r="X72"/>
  <c r="AA72" i="23"/>
  <c r="Q81" i="37"/>
  <c r="I42" i="41"/>
  <c r="Q81" i="33"/>
  <c r="E42" i="41"/>
  <c r="Q81" i="35"/>
  <c r="G42" i="41"/>
  <c r="Q81" i="40"/>
  <c r="L42" i="41"/>
  <c r="C42" i="24"/>
  <c r="C42" i="41"/>
  <c r="D72" i="27"/>
  <c r="Z71"/>
  <c r="G120" i="18"/>
  <c r="Q81" i="38"/>
  <c r="J42" i="41"/>
  <c r="Q81" i="34"/>
  <c r="F42" i="41"/>
  <c r="Q81" i="39"/>
  <c r="K42" i="41"/>
  <c r="N121" i="18"/>
  <c r="S73" i="20"/>
  <c r="W72"/>
  <c r="I72" i="18"/>
  <c r="Y71"/>
  <c r="AA71" s="1"/>
  <c r="D72" i="26"/>
  <c r="Z71"/>
  <c r="L72"/>
  <c r="Y71"/>
  <c r="D120" i="19"/>
  <c r="AA70" i="26"/>
  <c r="T81" i="38" s="1"/>
  <c r="N72" i="17"/>
  <c r="W71"/>
  <c r="AC71" s="1"/>
  <c r="N73" i="27"/>
  <c r="AA71" i="22"/>
  <c r="AB70" i="17"/>
  <c r="AA70"/>
  <c r="D73" i="22"/>
  <c r="Z72"/>
  <c r="R75" i="17"/>
  <c r="I72"/>
  <c r="Y71"/>
  <c r="D74" i="21"/>
  <c r="Z73"/>
  <c r="H79" i="23"/>
  <c r="X72" i="22"/>
  <c r="U73"/>
  <c r="X71" i="26"/>
  <c r="R72"/>
  <c r="R75" i="27"/>
  <c r="S78" i="23"/>
  <c r="W71" i="26"/>
  <c r="N72"/>
  <c r="F132" i="23"/>
  <c r="I74" i="21"/>
  <c r="T81" i="33"/>
  <c r="E42" i="24"/>
  <c r="S73" i="27"/>
  <c r="X72"/>
  <c r="U73" i="17"/>
  <c r="X72"/>
  <c r="X75" i="23"/>
  <c r="R76"/>
  <c r="B78"/>
  <c r="X72" i="21"/>
  <c r="R73"/>
  <c r="Z71" i="17"/>
  <c r="D72"/>
  <c r="T81" i="39"/>
  <c r="K42" i="24"/>
  <c r="K87" i="23"/>
  <c r="I73" i="22"/>
  <c r="Y72"/>
  <c r="I74" i="26"/>
  <c r="T80" i="38"/>
  <c r="J41" i="24"/>
  <c r="Y72" i="27"/>
  <c r="I73"/>
  <c r="W72" i="21"/>
  <c r="N73"/>
  <c r="M82" i="40"/>
  <c r="G83"/>
  <c r="P85"/>
  <c r="P85" i="39"/>
  <c r="M82"/>
  <c r="G83"/>
  <c r="P85" i="38"/>
  <c r="M82"/>
  <c r="G83"/>
  <c r="P85" i="37"/>
  <c r="M82"/>
  <c r="G83"/>
  <c r="P85" i="36"/>
  <c r="M82"/>
  <c r="G83"/>
  <c r="G83" i="35"/>
  <c r="M82"/>
  <c r="P85"/>
  <c r="P85" i="34"/>
  <c r="G83"/>
  <c r="M82"/>
  <c r="P86" i="33"/>
  <c r="M82"/>
  <c r="G83"/>
  <c r="G83" i="31"/>
  <c r="M82"/>
  <c r="B46" i="41"/>
  <c r="P84" i="31"/>
  <c r="F174"/>
  <c r="Q82" l="1"/>
  <c r="D43" i="41"/>
  <c r="V74" i="12"/>
  <c r="W73"/>
  <c r="AA71" i="21"/>
  <c r="R75" i="12"/>
  <c r="X74"/>
  <c r="M73" i="21"/>
  <c r="Y72"/>
  <c r="D75" i="12"/>
  <c r="Z74"/>
  <c r="U73" i="18"/>
  <c r="X72"/>
  <c r="H42" i="24"/>
  <c r="M72" i="12"/>
  <c r="Y71"/>
  <c r="AA71" s="1"/>
  <c r="L75"/>
  <c r="T82" i="31"/>
  <c r="D43" i="24"/>
  <c r="I84" i="12"/>
  <c r="N76"/>
  <c r="F76" i="19"/>
  <c r="Z75"/>
  <c r="N75" i="23"/>
  <c r="W74"/>
  <c r="R73" i="19"/>
  <c r="X72"/>
  <c r="R75" i="18"/>
  <c r="S74" i="19"/>
  <c r="W73"/>
  <c r="J42" i="24"/>
  <c r="V84" i="18"/>
  <c r="W83"/>
  <c r="G74" i="20"/>
  <c r="Z73"/>
  <c r="L74"/>
  <c r="Y73"/>
  <c r="D76" i="18"/>
  <c r="Z75"/>
  <c r="Q82" i="33"/>
  <c r="E43" i="41"/>
  <c r="Q82" i="38"/>
  <c r="J43" i="41"/>
  <c r="T81" i="37"/>
  <c r="I42" i="24"/>
  <c r="V127" i="20"/>
  <c r="C43" i="24"/>
  <c r="C43" i="41"/>
  <c r="Q82" i="34"/>
  <c r="F43" i="41"/>
  <c r="D73" i="26"/>
  <c r="Z72"/>
  <c r="S74" i="20"/>
  <c r="W73"/>
  <c r="N122" i="18"/>
  <c r="G121"/>
  <c r="N73" i="22"/>
  <c r="W72"/>
  <c r="AC72" s="1"/>
  <c r="T124" i="19"/>
  <c r="V72" i="27"/>
  <c r="W71"/>
  <c r="AA71" s="1"/>
  <c r="I124" i="19"/>
  <c r="AB71" i="22"/>
  <c r="Q82" i="36"/>
  <c r="H43" i="41"/>
  <c r="Q82" i="39"/>
  <c r="K43" i="41"/>
  <c r="T83" i="34"/>
  <c r="F44" i="24"/>
  <c r="E75" i="23"/>
  <c r="Y74"/>
  <c r="Z74"/>
  <c r="M72" i="19"/>
  <c r="Y71"/>
  <c r="AA71" s="1"/>
  <c r="AA72" i="20"/>
  <c r="Q82" i="37"/>
  <c r="I43" i="41"/>
  <c r="Q82" i="40"/>
  <c r="L43" i="41"/>
  <c r="Q82" i="35"/>
  <c r="G43" i="41"/>
  <c r="D121" i="19"/>
  <c r="L73" i="26"/>
  <c r="Y72"/>
  <c r="I73" i="18"/>
  <c r="Y72"/>
  <c r="AA72" s="1"/>
  <c r="Z72" i="27"/>
  <c r="D73"/>
  <c r="U74" i="20"/>
  <c r="X73"/>
  <c r="D78" i="23"/>
  <c r="G43" i="24"/>
  <c r="T82" i="35"/>
  <c r="J123" i="20"/>
  <c r="AA72" i="21"/>
  <c r="L44" i="24" s="1"/>
  <c r="AA73" i="23"/>
  <c r="I75" i="26"/>
  <c r="B79" i="23"/>
  <c r="U74" i="17"/>
  <c r="X73"/>
  <c r="S74" i="27"/>
  <c r="X73"/>
  <c r="D75" i="21"/>
  <c r="Z74"/>
  <c r="Z73" i="22"/>
  <c r="D74"/>
  <c r="T82" i="40"/>
  <c r="L43" i="24"/>
  <c r="T82" i="39"/>
  <c r="K43" i="24"/>
  <c r="AC72" i="21"/>
  <c r="AA71" i="26"/>
  <c r="Y73" i="27"/>
  <c r="I74"/>
  <c r="K88" i="23"/>
  <c r="X73" i="21"/>
  <c r="R74"/>
  <c r="I75"/>
  <c r="N73" i="26"/>
  <c r="W72"/>
  <c r="R76" i="27"/>
  <c r="X73" i="22"/>
  <c r="U74"/>
  <c r="R76" i="17"/>
  <c r="Y73" i="22"/>
  <c r="I74"/>
  <c r="F133" i="23"/>
  <c r="S79"/>
  <c r="H80"/>
  <c r="Y72" i="17"/>
  <c r="I73"/>
  <c r="N74" i="27"/>
  <c r="AB72" i="21"/>
  <c r="W73"/>
  <c r="N74"/>
  <c r="D73" i="17"/>
  <c r="Z72"/>
  <c r="X76" i="23"/>
  <c r="R77"/>
  <c r="X72" i="26"/>
  <c r="R73"/>
  <c r="AB71" i="17"/>
  <c r="AA71"/>
  <c r="T82" i="33"/>
  <c r="E43" i="24"/>
  <c r="N73" i="17"/>
  <c r="W72"/>
  <c r="AC72" s="1"/>
  <c r="G84" i="40"/>
  <c r="M83"/>
  <c r="P86"/>
  <c r="P86" i="39"/>
  <c r="G84"/>
  <c r="M83"/>
  <c r="G84" i="38"/>
  <c r="M83"/>
  <c r="P86"/>
  <c r="P86" i="37"/>
  <c r="G84"/>
  <c r="M83"/>
  <c r="P86" i="36"/>
  <c r="G84"/>
  <c r="M83"/>
  <c r="G84" i="35"/>
  <c r="M83"/>
  <c r="P86"/>
  <c r="P86" i="34"/>
  <c r="M83"/>
  <c r="G84"/>
  <c r="G84" i="33"/>
  <c r="M83"/>
  <c r="P87"/>
  <c r="G84" i="31"/>
  <c r="M83"/>
  <c r="B47" i="41"/>
  <c r="P85" i="31"/>
  <c r="F175"/>
  <c r="Q83" l="1"/>
  <c r="D44" i="41"/>
  <c r="V75" i="12"/>
  <c r="W74"/>
  <c r="AB72" i="22"/>
  <c r="AA72"/>
  <c r="I85" i="12"/>
  <c r="D76"/>
  <c r="Z75"/>
  <c r="X75"/>
  <c r="R76"/>
  <c r="N77"/>
  <c r="M73"/>
  <c r="Y72"/>
  <c r="AA72" s="1"/>
  <c r="T83" i="31"/>
  <c r="D44" i="24"/>
  <c r="U74" i="18"/>
  <c r="X73"/>
  <c r="M74" i="21"/>
  <c r="Y73"/>
  <c r="AA73" s="1"/>
  <c r="L76" i="12"/>
  <c r="S75" i="19"/>
  <c r="W74"/>
  <c r="R74"/>
  <c r="X73"/>
  <c r="F77"/>
  <c r="Z76"/>
  <c r="AA74" i="23"/>
  <c r="I44" i="24" s="1"/>
  <c r="D77" i="18"/>
  <c r="Z76"/>
  <c r="G75" i="20"/>
  <c r="Z74"/>
  <c r="T83" i="40"/>
  <c r="R76" i="18"/>
  <c r="N76" i="23"/>
  <c r="W75"/>
  <c r="L75" i="20"/>
  <c r="Y74"/>
  <c r="V85" i="18"/>
  <c r="W84"/>
  <c r="Q83" i="37"/>
  <c r="I44" i="41"/>
  <c r="T83" i="37"/>
  <c r="C44" i="24"/>
  <c r="C44" i="41"/>
  <c r="D74" i="27"/>
  <c r="Z73"/>
  <c r="T84" i="34"/>
  <c r="F45" i="24"/>
  <c r="V73" i="27"/>
  <c r="W72"/>
  <c r="AA72" s="1"/>
  <c r="N74" i="22"/>
  <c r="W73"/>
  <c r="AA73" s="1"/>
  <c r="G122" i="18"/>
  <c r="S75" i="20"/>
  <c r="W74"/>
  <c r="Q83" i="36"/>
  <c r="H44" i="41"/>
  <c r="I74" i="18"/>
  <c r="Y73"/>
  <c r="D122" i="19"/>
  <c r="Q83" i="35"/>
  <c r="G44" i="41"/>
  <c r="Q83" i="40"/>
  <c r="L44" i="41"/>
  <c r="J124" i="20"/>
  <c r="U75"/>
  <c r="X74"/>
  <c r="L74" i="26"/>
  <c r="Y73"/>
  <c r="M73" i="19"/>
  <c r="Y72"/>
  <c r="AA72" s="1"/>
  <c r="AA73" i="20"/>
  <c r="Q83" i="39"/>
  <c r="K44" i="41"/>
  <c r="D79" i="23"/>
  <c r="T82" i="36"/>
  <c r="H43" i="24"/>
  <c r="Q83" i="33"/>
  <c r="E44" i="41"/>
  <c r="Q83" i="38"/>
  <c r="J44" i="41"/>
  <c r="Q83" i="34"/>
  <c r="F44" i="41"/>
  <c r="T82" i="37"/>
  <c r="I43" i="24"/>
  <c r="G44"/>
  <c r="T83" i="35"/>
  <c r="E76" i="23"/>
  <c r="Y75"/>
  <c r="Z75"/>
  <c r="I125" i="19"/>
  <c r="T125"/>
  <c r="N123" i="18"/>
  <c r="Z73" i="26"/>
  <c r="D74"/>
  <c r="V128" i="20"/>
  <c r="N74" i="17"/>
  <c r="W73"/>
  <c r="D74"/>
  <c r="Z73"/>
  <c r="I75" i="22"/>
  <c r="Y74"/>
  <c r="W73" i="26"/>
  <c r="N74"/>
  <c r="I76"/>
  <c r="AC73" i="21"/>
  <c r="X73" i="26"/>
  <c r="R74"/>
  <c r="T83" i="39"/>
  <c r="K44" i="24"/>
  <c r="AB72" i="17"/>
  <c r="AA72"/>
  <c r="S80" i="23"/>
  <c r="X74" i="22"/>
  <c r="U75"/>
  <c r="X74" i="21"/>
  <c r="R75"/>
  <c r="Y74" i="27"/>
  <c r="I75"/>
  <c r="U75" i="17"/>
  <c r="X74"/>
  <c r="B80" i="23"/>
  <c r="AA72" i="26"/>
  <c r="AB73" i="21"/>
  <c r="I74" i="17"/>
  <c r="Y73"/>
  <c r="K89" i="23"/>
  <c r="D75" i="22"/>
  <c r="Z74"/>
  <c r="AC73" i="17"/>
  <c r="T83" i="33"/>
  <c r="E44" i="24"/>
  <c r="X77" i="23"/>
  <c r="R78"/>
  <c r="W74" i="21"/>
  <c r="N75"/>
  <c r="N75" i="27"/>
  <c r="H81" i="23"/>
  <c r="F134"/>
  <c r="R77" i="17"/>
  <c r="R77" i="27"/>
  <c r="I76" i="21"/>
  <c r="T82" i="38"/>
  <c r="J43" i="24"/>
  <c r="D76" i="21"/>
  <c r="Z75"/>
  <c r="S75" i="27"/>
  <c r="X74"/>
  <c r="G85" i="40"/>
  <c r="M84"/>
  <c r="P87"/>
  <c r="G85" i="39"/>
  <c r="M84"/>
  <c r="P87"/>
  <c r="P87" i="38"/>
  <c r="G85"/>
  <c r="M84"/>
  <c r="P87" i="37"/>
  <c r="G85"/>
  <c r="M84"/>
  <c r="P87" i="36"/>
  <c r="G85"/>
  <c r="M84"/>
  <c r="M84" i="35"/>
  <c r="G85"/>
  <c r="P87"/>
  <c r="G85" i="34"/>
  <c r="M84"/>
  <c r="P87"/>
  <c r="P88" i="33"/>
  <c r="M84"/>
  <c r="G85"/>
  <c r="G85" i="31"/>
  <c r="M84"/>
  <c r="B48" i="41"/>
  <c r="P86" i="31"/>
  <c r="F176"/>
  <c r="Q84" l="1"/>
  <c r="D45" i="41"/>
  <c r="L45" i="24"/>
  <c r="T84" i="40"/>
  <c r="V76" i="12"/>
  <c r="W75"/>
  <c r="AC73" i="22"/>
  <c r="AB73"/>
  <c r="L77" i="12"/>
  <c r="U75" i="18"/>
  <c r="X74"/>
  <c r="M74" i="12"/>
  <c r="Y73"/>
  <c r="AA73" s="1"/>
  <c r="N78"/>
  <c r="I86"/>
  <c r="AA73" i="18"/>
  <c r="R77" i="12"/>
  <c r="X76"/>
  <c r="T84" i="31"/>
  <c r="D45" i="24"/>
  <c r="D77" i="12"/>
  <c r="Z76"/>
  <c r="M75" i="21"/>
  <c r="Y74"/>
  <c r="AA74" s="1"/>
  <c r="L76" i="20"/>
  <c r="Y75"/>
  <c r="R77" i="18"/>
  <c r="F78" i="19"/>
  <c r="Z77"/>
  <c r="S76"/>
  <c r="W75"/>
  <c r="AA75" i="23"/>
  <c r="I45" i="24" s="1"/>
  <c r="G76" i="20"/>
  <c r="Z75"/>
  <c r="V86" i="18"/>
  <c r="W85"/>
  <c r="N77" i="23"/>
  <c r="W76"/>
  <c r="R75" i="19"/>
  <c r="X74"/>
  <c r="D78" i="18"/>
  <c r="Z77"/>
  <c r="C45" i="24"/>
  <c r="C45" i="41"/>
  <c r="Q84" i="34"/>
  <c r="F45" i="41"/>
  <c r="Q84" i="39"/>
  <c r="K45" i="41"/>
  <c r="Q84" i="40"/>
  <c r="L45" i="41"/>
  <c r="D75" i="26"/>
  <c r="Z74"/>
  <c r="E77" i="23"/>
  <c r="Y76"/>
  <c r="Z76"/>
  <c r="M74" i="19"/>
  <c r="Y73"/>
  <c r="AA73" s="1"/>
  <c r="U76" i="20"/>
  <c r="X75"/>
  <c r="F46" i="24"/>
  <c r="T85" i="34"/>
  <c r="S76" i="20"/>
  <c r="W75"/>
  <c r="N75" i="22"/>
  <c r="W74"/>
  <c r="AC74" s="1"/>
  <c r="Q84" i="35"/>
  <c r="G45" i="41"/>
  <c r="I126" i="19"/>
  <c r="J125" i="20"/>
  <c r="I75" i="18"/>
  <c r="Y74"/>
  <c r="AA74" s="1"/>
  <c r="V129" i="20"/>
  <c r="N124" i="18"/>
  <c r="T126" i="19"/>
  <c r="T84" i="37"/>
  <c r="T84" i="35"/>
  <c r="G45" i="24"/>
  <c r="D123" i="19"/>
  <c r="AA74" i="20"/>
  <c r="T83" i="36"/>
  <c r="H44" i="24"/>
  <c r="Q84" i="33"/>
  <c r="E45" i="41"/>
  <c r="Q84" i="36"/>
  <c r="H45" i="41"/>
  <c r="Q84" i="37"/>
  <c r="I45" i="41"/>
  <c r="Q84" i="38"/>
  <c r="J45" i="41"/>
  <c r="D80" i="23"/>
  <c r="L75" i="26"/>
  <c r="Y74"/>
  <c r="G123" i="18"/>
  <c r="V74" i="27"/>
  <c r="W73"/>
  <c r="AA73" s="1"/>
  <c r="D75"/>
  <c r="Z74"/>
  <c r="R78"/>
  <c r="T84" i="39"/>
  <c r="K45" i="24"/>
  <c r="N76" i="27"/>
  <c r="Z75" i="22"/>
  <c r="D76"/>
  <c r="AB73" i="17"/>
  <c r="AA73"/>
  <c r="Y75" i="27"/>
  <c r="I76"/>
  <c r="X75" i="22"/>
  <c r="U76"/>
  <c r="T84" i="33"/>
  <c r="E45" i="24"/>
  <c r="AB74" i="21"/>
  <c r="D77"/>
  <c r="Z76"/>
  <c r="R78" i="17"/>
  <c r="F135" i="23"/>
  <c r="B81"/>
  <c r="S81"/>
  <c r="I77" i="26"/>
  <c r="I76" i="22"/>
  <c r="Y75"/>
  <c r="Z74" i="17"/>
  <c r="D75"/>
  <c r="AC74" i="21"/>
  <c r="AA73" i="26"/>
  <c r="I77" i="21"/>
  <c r="W75"/>
  <c r="N76"/>
  <c r="R79" i="23"/>
  <c r="X78"/>
  <c r="K90"/>
  <c r="X75" i="21"/>
  <c r="R76"/>
  <c r="X74" i="26"/>
  <c r="R75"/>
  <c r="N75"/>
  <c r="W74"/>
  <c r="AA74" i="22"/>
  <c r="S76" i="27"/>
  <c r="X75"/>
  <c r="H82" i="23"/>
  <c r="I75" i="17"/>
  <c r="Y74"/>
  <c r="T83" i="38"/>
  <c r="J44" i="24"/>
  <c r="U76" i="17"/>
  <c r="X75"/>
  <c r="N75"/>
  <c r="W74"/>
  <c r="AC74" s="1"/>
  <c r="G86" i="40"/>
  <c r="M85"/>
  <c r="P88"/>
  <c r="P88" i="39"/>
  <c r="G86"/>
  <c r="M85"/>
  <c r="P88" i="38"/>
  <c r="G86"/>
  <c r="M85"/>
  <c r="P88" i="37"/>
  <c r="G86"/>
  <c r="M85"/>
  <c r="P88" i="36"/>
  <c r="G86"/>
  <c r="M85"/>
  <c r="G86" i="35"/>
  <c r="M85"/>
  <c r="P88"/>
  <c r="P88" i="34"/>
  <c r="G86"/>
  <c r="M85"/>
  <c r="G86" i="33"/>
  <c r="M85"/>
  <c r="P89"/>
  <c r="G86" i="31"/>
  <c r="M85"/>
  <c r="B49" i="41"/>
  <c r="P87" i="31"/>
  <c r="F177"/>
  <c r="Q85" l="1"/>
  <c r="D46" i="41"/>
  <c r="AA76" i="23"/>
  <c r="I46" i="24" s="1"/>
  <c r="L46"/>
  <c r="T85" i="40"/>
  <c r="V77" i="12"/>
  <c r="W76"/>
  <c r="I87"/>
  <c r="L78"/>
  <c r="T85" i="31"/>
  <c r="D46" i="24"/>
  <c r="N79" i="12"/>
  <c r="U76" i="18"/>
  <c r="X75"/>
  <c r="M75" i="12"/>
  <c r="Y74"/>
  <c r="AA74" s="1"/>
  <c r="M76" i="21"/>
  <c r="Y75"/>
  <c r="AB75" s="1"/>
  <c r="D78" i="12"/>
  <c r="Z77"/>
  <c r="R78"/>
  <c r="X77"/>
  <c r="AB74" i="22"/>
  <c r="AA75" i="20"/>
  <c r="H46" i="24" s="1"/>
  <c r="F79" i="19"/>
  <c r="Z78"/>
  <c r="L77" i="20"/>
  <c r="Y76"/>
  <c r="D79" i="18"/>
  <c r="Z78"/>
  <c r="N78" i="23"/>
  <c r="W77"/>
  <c r="G77" i="20"/>
  <c r="Z76"/>
  <c r="S77" i="19"/>
  <c r="W76"/>
  <c r="R78" i="18"/>
  <c r="R76" i="19"/>
  <c r="X75"/>
  <c r="V87" i="18"/>
  <c r="W86"/>
  <c r="AC75" i="21"/>
  <c r="C46" i="24"/>
  <c r="C46" i="41"/>
  <c r="I127" i="19"/>
  <c r="N76" i="22"/>
  <c r="W75"/>
  <c r="AC75" s="1"/>
  <c r="D76" i="27"/>
  <c r="Z75"/>
  <c r="G124" i="18"/>
  <c r="L76" i="26"/>
  <c r="Y75"/>
  <c r="D124" i="19"/>
  <c r="N125" i="18"/>
  <c r="I76"/>
  <c r="Y75"/>
  <c r="Z75" i="26"/>
  <c r="D76"/>
  <c r="Q85" i="35"/>
  <c r="G46" i="41"/>
  <c r="Q85" i="34"/>
  <c r="F46" i="41"/>
  <c r="Q85" i="36"/>
  <c r="H46" i="41"/>
  <c r="Q85" i="38"/>
  <c r="J46" i="41"/>
  <c r="H45" i="24"/>
  <c r="T84" i="36"/>
  <c r="F47" i="24"/>
  <c r="T86" i="34"/>
  <c r="J126" i="20"/>
  <c r="S77"/>
  <c r="W76"/>
  <c r="U77"/>
  <c r="X76"/>
  <c r="M75" i="19"/>
  <c r="Y74"/>
  <c r="AA74" s="1"/>
  <c r="Q85" i="33"/>
  <c r="E46" i="41"/>
  <c r="Q85" i="40"/>
  <c r="L46" i="41"/>
  <c r="Q85" i="37"/>
  <c r="I46" i="41"/>
  <c r="Q85" i="39"/>
  <c r="K46" i="41"/>
  <c r="V75" i="27"/>
  <c r="W74"/>
  <c r="AA74" s="1"/>
  <c r="D81" i="23"/>
  <c r="T127" i="19"/>
  <c r="V130" i="20"/>
  <c r="T85" i="35"/>
  <c r="G46" i="24"/>
  <c r="E78" i="23"/>
  <c r="Y77"/>
  <c r="Z77"/>
  <c r="AA75" i="21"/>
  <c r="L47" i="24" s="1"/>
  <c r="N76" i="17"/>
  <c r="W75"/>
  <c r="AC75" s="1"/>
  <c r="W75" i="26"/>
  <c r="N76"/>
  <c r="U77" i="17"/>
  <c r="X76"/>
  <c r="I76"/>
  <c r="Y75"/>
  <c r="S77" i="27"/>
  <c r="X76"/>
  <c r="X76" i="21"/>
  <c r="AC76" s="1"/>
  <c r="R77"/>
  <c r="W76"/>
  <c r="N77"/>
  <c r="I78"/>
  <c r="Z75" i="17"/>
  <c r="D76"/>
  <c r="I78" i="26"/>
  <c r="R79" i="17"/>
  <c r="D78" i="21"/>
  <c r="Z77"/>
  <c r="AA74" i="26"/>
  <c r="H83" i="23"/>
  <c r="AB74" i="17"/>
  <c r="AA74"/>
  <c r="X79" i="23"/>
  <c r="R80"/>
  <c r="I77" i="22"/>
  <c r="Y76"/>
  <c r="X76"/>
  <c r="U77"/>
  <c r="T85" i="33"/>
  <c r="E46" i="24"/>
  <c r="T85" i="39"/>
  <c r="K46" i="24"/>
  <c r="X75" i="26"/>
  <c r="R76"/>
  <c r="T84" i="38"/>
  <c r="J45" i="24"/>
  <c r="AB75" i="22"/>
  <c r="F136" i="23"/>
  <c r="N77" i="27"/>
  <c r="K91" i="23"/>
  <c r="S82"/>
  <c r="B82"/>
  <c r="Y76" i="27"/>
  <c r="I77"/>
  <c r="D77" i="22"/>
  <c r="Z76"/>
  <c r="R79" i="27"/>
  <c r="M86" i="40"/>
  <c r="G87"/>
  <c r="P89"/>
  <c r="M86" i="39"/>
  <c r="G87"/>
  <c r="P89"/>
  <c r="P89" i="38"/>
  <c r="M86"/>
  <c r="G87"/>
  <c r="M86" i="37"/>
  <c r="G87"/>
  <c r="P89"/>
  <c r="M86" i="36"/>
  <c r="G87"/>
  <c r="P89"/>
  <c r="G87" i="35"/>
  <c r="M86"/>
  <c r="P89"/>
  <c r="G87" i="34"/>
  <c r="M86"/>
  <c r="P89"/>
  <c r="P90" i="33"/>
  <c r="M86"/>
  <c r="G87"/>
  <c r="G87" i="31"/>
  <c r="M86"/>
  <c r="B50" i="41"/>
  <c r="P88" i="31"/>
  <c r="F178"/>
  <c r="Q86" l="1"/>
  <c r="D47" i="41"/>
  <c r="AA75" i="22"/>
  <c r="T85" i="37"/>
  <c r="T85" i="36"/>
  <c r="V78" i="12"/>
  <c r="W77"/>
  <c r="R79"/>
  <c r="X78"/>
  <c r="M77" i="21"/>
  <c r="Y76"/>
  <c r="AB76" s="1"/>
  <c r="U77" i="18"/>
  <c r="X76"/>
  <c r="I88" i="12"/>
  <c r="D79"/>
  <c r="Z78"/>
  <c r="M76"/>
  <c r="Y75"/>
  <c r="AA75" s="1"/>
  <c r="N80"/>
  <c r="L79"/>
  <c r="AA75" i="18"/>
  <c r="T86" i="31"/>
  <c r="D47" i="24"/>
  <c r="V88" i="18"/>
  <c r="W87"/>
  <c r="R79"/>
  <c r="G78" i="20"/>
  <c r="Z77"/>
  <c r="D80" i="18"/>
  <c r="Z79"/>
  <c r="F80" i="19"/>
  <c r="Z79"/>
  <c r="R77"/>
  <c r="X76"/>
  <c r="S78"/>
  <c r="W77"/>
  <c r="N79" i="23"/>
  <c r="W78"/>
  <c r="L78" i="20"/>
  <c r="Y77"/>
  <c r="T86" i="40"/>
  <c r="Q86" i="36"/>
  <c r="H47" i="41"/>
  <c r="Q86" i="39"/>
  <c r="K47" i="41"/>
  <c r="N126" i="18"/>
  <c r="L77" i="26"/>
  <c r="Y76"/>
  <c r="G125" i="18"/>
  <c r="N77" i="22"/>
  <c r="W76"/>
  <c r="Q86" i="34"/>
  <c r="F47" i="41"/>
  <c r="Q86" i="35"/>
  <c r="G47" i="41"/>
  <c r="M76" i="19"/>
  <c r="Y75"/>
  <c r="AA75" s="1"/>
  <c r="S78" i="20"/>
  <c r="W77"/>
  <c r="Z76" i="26"/>
  <c r="D77"/>
  <c r="Q86" i="37"/>
  <c r="I47" i="41"/>
  <c r="V131" i="20"/>
  <c r="D82" i="23"/>
  <c r="Q86" i="33"/>
  <c r="E47" i="41"/>
  <c r="Q86" i="38"/>
  <c r="J47" i="41"/>
  <c r="E79" i="23"/>
  <c r="Y78"/>
  <c r="Z78"/>
  <c r="T128" i="19"/>
  <c r="V76" i="27"/>
  <c r="W75"/>
  <c r="AA75" s="1"/>
  <c r="G47" i="24"/>
  <c r="T86" i="35"/>
  <c r="J127" i="20"/>
  <c r="I77" i="18"/>
  <c r="Y76"/>
  <c r="D125" i="19"/>
  <c r="D77" i="27"/>
  <c r="Z76"/>
  <c r="I128" i="19"/>
  <c r="AC76" i="22"/>
  <c r="AA76" i="20"/>
  <c r="Q86" i="40"/>
  <c r="L47" i="41"/>
  <c r="C47" i="24"/>
  <c r="C47" i="41"/>
  <c r="U78" i="20"/>
  <c r="X77"/>
  <c r="T87" i="34"/>
  <c r="F48" i="24"/>
  <c r="AA76" i="21"/>
  <c r="AA77" i="23"/>
  <c r="R80" i="27"/>
  <c r="Y77"/>
  <c r="I78"/>
  <c r="K92" i="23"/>
  <c r="T86" i="39"/>
  <c r="K47" i="24"/>
  <c r="Y77" i="22"/>
  <c r="I78"/>
  <c r="H84" i="23"/>
  <c r="D79" i="21"/>
  <c r="Z78"/>
  <c r="I79"/>
  <c r="X77"/>
  <c r="R78"/>
  <c r="AB75" i="17"/>
  <c r="AA75"/>
  <c r="S83" i="23"/>
  <c r="Z77" i="22"/>
  <c r="D78"/>
  <c r="B83" i="23"/>
  <c r="F137"/>
  <c r="X77" i="22"/>
  <c r="U78"/>
  <c r="AB76"/>
  <c r="AA76"/>
  <c r="S78" i="27"/>
  <c r="X77"/>
  <c r="U78" i="17"/>
  <c r="X77"/>
  <c r="AA75" i="26"/>
  <c r="T87" i="40"/>
  <c r="L48" i="24"/>
  <c r="N78" i="27"/>
  <c r="X76" i="26"/>
  <c r="R77"/>
  <c r="T85" i="38"/>
  <c r="J46" i="24"/>
  <c r="D77" i="17"/>
  <c r="Z76"/>
  <c r="W77" i="21"/>
  <c r="N78"/>
  <c r="N77" i="26"/>
  <c r="W76"/>
  <c r="X80" i="23"/>
  <c r="R81"/>
  <c r="T86" i="33"/>
  <c r="E47" i="24"/>
  <c r="R80" i="17"/>
  <c r="I79" i="26"/>
  <c r="Y76" i="17"/>
  <c r="I77"/>
  <c r="N77"/>
  <c r="W76"/>
  <c r="AC76" s="1"/>
  <c r="G88" i="40"/>
  <c r="M87"/>
  <c r="P90"/>
  <c r="G88" i="39"/>
  <c r="M87"/>
  <c r="P90"/>
  <c r="P90" i="38"/>
  <c r="G88"/>
  <c r="M87"/>
  <c r="P90" i="37"/>
  <c r="G88"/>
  <c r="M87"/>
  <c r="G88" i="36"/>
  <c r="M87"/>
  <c r="P90"/>
  <c r="P90" i="35"/>
  <c r="G88"/>
  <c r="M87"/>
  <c r="P90" i="34"/>
  <c r="M87"/>
  <c r="G88"/>
  <c r="P91" i="33"/>
  <c r="G88"/>
  <c r="M87"/>
  <c r="G88" i="31"/>
  <c r="M87"/>
  <c r="B51" i="41"/>
  <c r="P89" i="31"/>
  <c r="F179"/>
  <c r="Q87" l="1"/>
  <c r="D48" i="41"/>
  <c r="V79" i="12"/>
  <c r="W78"/>
  <c r="L80"/>
  <c r="M77"/>
  <c r="Y76"/>
  <c r="AA76" s="1"/>
  <c r="M78" i="21"/>
  <c r="Y77"/>
  <c r="AB77" s="1"/>
  <c r="N81" i="12"/>
  <c r="D80"/>
  <c r="Z79"/>
  <c r="U78" i="18"/>
  <c r="X77"/>
  <c r="R80" i="12"/>
  <c r="X79"/>
  <c r="AA76" i="18"/>
  <c r="I89" i="12"/>
  <c r="T87" i="31"/>
  <c r="D48" i="24"/>
  <c r="L79" i="20"/>
  <c r="Y78"/>
  <c r="S79" i="19"/>
  <c r="W78"/>
  <c r="F81"/>
  <c r="Z80"/>
  <c r="G79" i="20"/>
  <c r="Z78"/>
  <c r="V89" i="18"/>
  <c r="W88"/>
  <c r="N80" i="23"/>
  <c r="W79"/>
  <c r="R78" i="19"/>
  <c r="X77"/>
  <c r="D81" i="18"/>
  <c r="Z80"/>
  <c r="R80"/>
  <c r="Q87" i="39"/>
  <c r="K48" i="41"/>
  <c r="I78" i="18"/>
  <c r="Y77"/>
  <c r="AA77" s="1"/>
  <c r="E80" i="23"/>
  <c r="Y79"/>
  <c r="Z79"/>
  <c r="V132" i="20"/>
  <c r="Z77" i="26"/>
  <c r="D78"/>
  <c r="G48" i="24"/>
  <c r="T87" i="35"/>
  <c r="AA76" i="26"/>
  <c r="T87" i="38" s="1"/>
  <c r="Q87" i="36"/>
  <c r="H48" i="41"/>
  <c r="M77" i="19"/>
  <c r="Y76"/>
  <c r="AA76" s="1"/>
  <c r="G126" i="18"/>
  <c r="Q87" i="33"/>
  <c r="E48" i="41"/>
  <c r="Q87" i="37"/>
  <c r="I48" i="41"/>
  <c r="T86" i="37"/>
  <c r="I47" i="24"/>
  <c r="T88" i="34"/>
  <c r="F49" i="24"/>
  <c r="J128" i="20"/>
  <c r="V77" i="27"/>
  <c r="W76"/>
  <c r="AA76" s="1"/>
  <c r="S79" i="20"/>
  <c r="W78"/>
  <c r="N78" i="22"/>
  <c r="W77"/>
  <c r="AC77" s="1"/>
  <c r="L78" i="26"/>
  <c r="Y77"/>
  <c r="AA78" i="23"/>
  <c r="Q87" i="40"/>
  <c r="L48" i="41"/>
  <c r="U79" i="20"/>
  <c r="X78"/>
  <c r="T129" i="19"/>
  <c r="N127" i="18"/>
  <c r="Q87" i="34"/>
  <c r="F48" i="41"/>
  <c r="Q87" i="35"/>
  <c r="G48" i="41"/>
  <c r="Q87" i="38"/>
  <c r="J48" i="41"/>
  <c r="H47" i="24"/>
  <c r="T86" i="36"/>
  <c r="I129" i="19"/>
  <c r="D78" i="27"/>
  <c r="Z77"/>
  <c r="D126" i="19"/>
  <c r="C48" i="24"/>
  <c r="C48" i="41"/>
  <c r="D83" i="23"/>
  <c r="AA77" i="20"/>
  <c r="R81" i="17"/>
  <c r="N78"/>
  <c r="W77"/>
  <c r="AC77" s="1"/>
  <c r="AB76"/>
  <c r="AA76"/>
  <c r="W78" i="21"/>
  <c r="N79"/>
  <c r="T86" i="38"/>
  <c r="J47" i="24"/>
  <c r="S79" i="27"/>
  <c r="X78"/>
  <c r="T87" i="39"/>
  <c r="K48" i="24"/>
  <c r="D79" i="22"/>
  <c r="Z78"/>
  <c r="H85" i="23"/>
  <c r="K93"/>
  <c r="AC77" i="21"/>
  <c r="J48" i="24"/>
  <c r="I78" i="17"/>
  <c r="Y77"/>
  <c r="I80" i="26"/>
  <c r="W77"/>
  <c r="N78"/>
  <c r="D78" i="17"/>
  <c r="Z77"/>
  <c r="F138" i="23"/>
  <c r="B84"/>
  <c r="S84"/>
  <c r="X78" i="21"/>
  <c r="AC78" s="1"/>
  <c r="R79"/>
  <c r="R81" i="27"/>
  <c r="X77" i="26"/>
  <c r="R78"/>
  <c r="U79" i="17"/>
  <c r="X78"/>
  <c r="X78" i="22"/>
  <c r="U79"/>
  <c r="D80" i="21"/>
  <c r="Z79"/>
  <c r="X81" i="23"/>
  <c r="R82"/>
  <c r="N79" i="27"/>
  <c r="T87" i="33"/>
  <c r="E48" i="24"/>
  <c r="I80" i="21"/>
  <c r="I79" i="22"/>
  <c r="Y78"/>
  <c r="Y78" i="27"/>
  <c r="I79"/>
  <c r="G89" i="40"/>
  <c r="M88"/>
  <c r="P91"/>
  <c r="P91" i="39"/>
  <c r="G89"/>
  <c r="M88"/>
  <c r="P91" i="38"/>
  <c r="G89"/>
  <c r="M88"/>
  <c r="P91" i="37"/>
  <c r="G89"/>
  <c r="M88"/>
  <c r="G89" i="36"/>
  <c r="M88"/>
  <c r="P91"/>
  <c r="P91" i="35"/>
  <c r="M88"/>
  <c r="G89"/>
  <c r="P91" i="34"/>
  <c r="G89"/>
  <c r="M88"/>
  <c r="P92" i="33"/>
  <c r="M88"/>
  <c r="G89"/>
  <c r="G89" i="31"/>
  <c r="M88"/>
  <c r="P90"/>
  <c r="B52" i="41"/>
  <c r="F180" i="31"/>
  <c r="Q88" l="1"/>
  <c r="D49" i="41"/>
  <c r="AB77" i="22"/>
  <c r="AA77"/>
  <c r="V80" i="12"/>
  <c r="W79"/>
  <c r="U79" i="18"/>
  <c r="X78"/>
  <c r="N82" i="12"/>
  <c r="M78"/>
  <c r="Y77"/>
  <c r="AA77" s="1"/>
  <c r="I90"/>
  <c r="R81"/>
  <c r="X80"/>
  <c r="D81"/>
  <c r="Z80"/>
  <c r="M79" i="21"/>
  <c r="Y78"/>
  <c r="AB78" s="1"/>
  <c r="L81" i="12"/>
  <c r="AA77" i="21"/>
  <c r="AA79" i="23"/>
  <c r="I49" i="24" s="1"/>
  <c r="T88" i="31"/>
  <c r="D49" i="24"/>
  <c r="R81" i="18"/>
  <c r="R79" i="19"/>
  <c r="X78"/>
  <c r="V90" i="18"/>
  <c r="W89"/>
  <c r="F82" i="19"/>
  <c r="Z81"/>
  <c r="L80" i="20"/>
  <c r="Y79"/>
  <c r="D82" i="18"/>
  <c r="Z81"/>
  <c r="N81" i="23"/>
  <c r="W80"/>
  <c r="G80" i="20"/>
  <c r="Z79"/>
  <c r="S80" i="19"/>
  <c r="W79"/>
  <c r="T87" i="36"/>
  <c r="H48" i="24"/>
  <c r="I48"/>
  <c r="T87" i="37"/>
  <c r="L79" i="26"/>
  <c r="Y78"/>
  <c r="S80" i="20"/>
  <c r="W79"/>
  <c r="C49" i="24"/>
  <c r="C49" i="41"/>
  <c r="Q88" i="36"/>
  <c r="H49" i="41"/>
  <c r="Q88" i="40"/>
  <c r="L49" i="41"/>
  <c r="D84" i="23"/>
  <c r="D127" i="19"/>
  <c r="I130"/>
  <c r="T130"/>
  <c r="J129" i="20"/>
  <c r="M78" i="19"/>
  <c r="Y77"/>
  <c r="AA77" s="1"/>
  <c r="Z78" i="26"/>
  <c r="D79"/>
  <c r="I79" i="18"/>
  <c r="Y78"/>
  <c r="AA78" i="20"/>
  <c r="Q88" i="35"/>
  <c r="G49" i="41"/>
  <c r="N79" i="22"/>
  <c r="W78"/>
  <c r="AC78" s="1"/>
  <c r="G49" i="24"/>
  <c r="T88" i="35"/>
  <c r="V133" i="20"/>
  <c r="T89" i="34"/>
  <c r="F50" i="24"/>
  <c r="V78" i="27"/>
  <c r="W77"/>
  <c r="AA77" s="1"/>
  <c r="Q88" i="33"/>
  <c r="E49" i="41"/>
  <c r="Q88" i="34"/>
  <c r="F49" i="41"/>
  <c r="Q88" i="37"/>
  <c r="I49" i="41"/>
  <c r="Q88" i="38"/>
  <c r="J49" i="41"/>
  <c r="Q88" i="39"/>
  <c r="K49" i="41"/>
  <c r="D79" i="27"/>
  <c r="Z78"/>
  <c r="N128" i="18"/>
  <c r="U80" i="20"/>
  <c r="X79"/>
  <c r="G127" i="18"/>
  <c r="E81" i="23"/>
  <c r="Y80"/>
  <c r="Z80"/>
  <c r="Y79" i="27"/>
  <c r="I80"/>
  <c r="I81" i="21"/>
  <c r="N80" i="27"/>
  <c r="T88" i="39"/>
  <c r="K49" i="24"/>
  <c r="Z78" i="17"/>
  <c r="D79"/>
  <c r="I81" i="26"/>
  <c r="K94" i="23"/>
  <c r="H86"/>
  <c r="Z79" i="22"/>
  <c r="D80"/>
  <c r="S80" i="27"/>
  <c r="X79"/>
  <c r="AA78" i="21"/>
  <c r="I80" i="22"/>
  <c r="Y79"/>
  <c r="D81" i="21"/>
  <c r="Z80"/>
  <c r="B85" i="23"/>
  <c r="W79" i="21"/>
  <c r="N80"/>
  <c r="T88" i="33"/>
  <c r="E49" i="24"/>
  <c r="R83" i="23"/>
  <c r="X82"/>
  <c r="X79" i="22"/>
  <c r="U80"/>
  <c r="X78" i="26"/>
  <c r="R79"/>
  <c r="R82" i="27"/>
  <c r="X79" i="21"/>
  <c r="R80"/>
  <c r="I79" i="17"/>
  <c r="Y78"/>
  <c r="N79"/>
  <c r="W78"/>
  <c r="AC78" s="1"/>
  <c r="R82"/>
  <c r="AA77" i="26"/>
  <c r="U80" i="17"/>
  <c r="X79"/>
  <c r="S85" i="23"/>
  <c r="F139"/>
  <c r="N79" i="26"/>
  <c r="W78"/>
  <c r="AB77" i="17"/>
  <c r="AA77"/>
  <c r="G90" i="40"/>
  <c r="M89"/>
  <c r="P92"/>
  <c r="G90" i="39"/>
  <c r="M89"/>
  <c r="P92"/>
  <c r="P92" i="38"/>
  <c r="G90"/>
  <c r="M89"/>
  <c r="G90" i="37"/>
  <c r="M89"/>
  <c r="P92"/>
  <c r="G90" i="36"/>
  <c r="M89"/>
  <c r="P92"/>
  <c r="G90" i="35"/>
  <c r="M89"/>
  <c r="P92"/>
  <c r="G90" i="34"/>
  <c r="M89"/>
  <c r="P92"/>
  <c r="P93" i="33"/>
  <c r="G90"/>
  <c r="M89"/>
  <c r="G90" i="31"/>
  <c r="M89"/>
  <c r="P91"/>
  <c r="B53" i="41"/>
  <c r="F181" i="31"/>
  <c r="Q89" l="1"/>
  <c r="D50" i="41"/>
  <c r="V81" i="12"/>
  <c r="W80"/>
  <c r="D82"/>
  <c r="Z81"/>
  <c r="N83"/>
  <c r="L49" i="24"/>
  <c r="T88" i="40"/>
  <c r="M80" i="21"/>
  <c r="Y79"/>
  <c r="AB79" s="1"/>
  <c r="R82" i="12"/>
  <c r="X81"/>
  <c r="M79"/>
  <c r="Y78"/>
  <c r="AA78" s="1"/>
  <c r="U80" i="18"/>
  <c r="X79"/>
  <c r="AC79" i="21"/>
  <c r="AA78" i="22"/>
  <c r="AA78" i="18"/>
  <c r="F51" i="24" s="1"/>
  <c r="T89" i="31"/>
  <c r="D50" i="24"/>
  <c r="L82" i="12"/>
  <c r="I91"/>
  <c r="AA78" i="26"/>
  <c r="T88" i="37"/>
  <c r="AB78" i="22"/>
  <c r="AA80" i="23"/>
  <c r="I50" i="24" s="1"/>
  <c r="G81" i="20"/>
  <c r="Z80"/>
  <c r="F83" i="19"/>
  <c r="Z82"/>
  <c r="S81"/>
  <c r="W80"/>
  <c r="N82" i="23"/>
  <c r="W81"/>
  <c r="L81" i="20"/>
  <c r="Y80"/>
  <c r="V91" i="18"/>
  <c r="W90"/>
  <c r="AA79" i="21"/>
  <c r="L51" i="24" s="1"/>
  <c r="R80" i="19"/>
  <c r="X79"/>
  <c r="R82" i="18"/>
  <c r="D83"/>
  <c r="Z82"/>
  <c r="C50" i="24"/>
  <c r="C50" i="41"/>
  <c r="H49" i="24"/>
  <c r="T88" i="36"/>
  <c r="I80" i="18"/>
  <c r="Y79"/>
  <c r="Q89" i="33"/>
  <c r="E50" i="41"/>
  <c r="Q89" i="38"/>
  <c r="J50" i="41"/>
  <c r="E82" i="23"/>
  <c r="Y81"/>
  <c r="Z81"/>
  <c r="G128" i="18"/>
  <c r="N129"/>
  <c r="N80" i="22"/>
  <c r="W79"/>
  <c r="AC79" s="1"/>
  <c r="T90" i="34"/>
  <c r="T89" i="35"/>
  <c r="G50" i="24"/>
  <c r="J130" i="20"/>
  <c r="I131" i="19"/>
  <c r="D85" i="23"/>
  <c r="L80" i="26"/>
  <c r="Y79"/>
  <c r="AA79" i="20"/>
  <c r="M79" i="19"/>
  <c r="Y78"/>
  <c r="AA78" s="1"/>
  <c r="T89" i="37"/>
  <c r="Q89" i="34"/>
  <c r="F50" i="41"/>
  <c r="Q89" i="35"/>
  <c r="G50" i="41"/>
  <c r="Q89" i="36"/>
  <c r="H50" i="41"/>
  <c r="Q89" i="37"/>
  <c r="I50" i="41"/>
  <c r="Q89" i="39"/>
  <c r="K50" i="41"/>
  <c r="Q89" i="40"/>
  <c r="L50" i="41"/>
  <c r="U81" i="20"/>
  <c r="X80"/>
  <c r="D80" i="27"/>
  <c r="Z79"/>
  <c r="V79"/>
  <c r="W78"/>
  <c r="AA78" s="1"/>
  <c r="V134" i="20"/>
  <c r="Z79" i="26"/>
  <c r="D80"/>
  <c r="T131" i="19"/>
  <c r="D128"/>
  <c r="S81" i="20"/>
  <c r="W80"/>
  <c r="T90" i="40"/>
  <c r="F140" i="23"/>
  <c r="U81" i="17"/>
  <c r="X80"/>
  <c r="T88" i="38"/>
  <c r="J49" i="24"/>
  <c r="N80" i="17"/>
  <c r="W79"/>
  <c r="AC79" s="1"/>
  <c r="I80"/>
  <c r="Y79"/>
  <c r="X80" i="21"/>
  <c r="R81"/>
  <c r="X79" i="26"/>
  <c r="R80"/>
  <c r="W80" i="21"/>
  <c r="N81"/>
  <c r="I82" i="26"/>
  <c r="I82" i="21"/>
  <c r="T89" i="33"/>
  <c r="E50" i="24"/>
  <c r="AB78" i="17"/>
  <c r="AA78"/>
  <c r="B86" i="23"/>
  <c r="I81" i="22"/>
  <c r="Y80"/>
  <c r="K95" i="23"/>
  <c r="N81" i="27"/>
  <c r="W79" i="26"/>
  <c r="N80"/>
  <c r="S86" i="23"/>
  <c r="R83" i="17"/>
  <c r="R83" i="27"/>
  <c r="X80" i="22"/>
  <c r="U81"/>
  <c r="T89" i="39"/>
  <c r="K50" i="24"/>
  <c r="AB79" i="22"/>
  <c r="AA79"/>
  <c r="D81"/>
  <c r="Z80"/>
  <c r="Z79" i="17"/>
  <c r="D80"/>
  <c r="Y80" i="27"/>
  <c r="I81"/>
  <c r="T89" i="38"/>
  <c r="J50" i="24"/>
  <c r="X83" i="23"/>
  <c r="R84"/>
  <c r="D82" i="21"/>
  <c r="Z81"/>
  <c r="T89" i="40"/>
  <c r="L50" i="24"/>
  <c r="S81" i="27"/>
  <c r="X80"/>
  <c r="H87" i="23"/>
  <c r="M90" i="40"/>
  <c r="G91"/>
  <c r="P93"/>
  <c r="P93" i="39"/>
  <c r="M90"/>
  <c r="G91"/>
  <c r="P93" i="38"/>
  <c r="M90"/>
  <c r="G91"/>
  <c r="M90" i="37"/>
  <c r="G91"/>
  <c r="P93"/>
  <c r="M90" i="36"/>
  <c r="G91"/>
  <c r="P93"/>
  <c r="P93" i="35"/>
  <c r="G91"/>
  <c r="M90"/>
  <c r="G91" i="34"/>
  <c r="M90"/>
  <c r="P93"/>
  <c r="M90" i="33"/>
  <c r="G91"/>
  <c r="P94"/>
  <c r="G91" i="31"/>
  <c r="M90"/>
  <c r="B54" i="41"/>
  <c r="P92" i="31"/>
  <c r="F182"/>
  <c r="Q90" l="1"/>
  <c r="D51" i="41"/>
  <c r="AA81" i="23"/>
  <c r="V82" i="12"/>
  <c r="W81"/>
  <c r="U81" i="18"/>
  <c r="X80"/>
  <c r="D83" i="12"/>
  <c r="Z82"/>
  <c r="I92"/>
  <c r="M80"/>
  <c r="Y79"/>
  <c r="AA79" s="1"/>
  <c r="M81" i="21"/>
  <c r="Y80"/>
  <c r="AB80" s="1"/>
  <c r="R83" i="12"/>
  <c r="X82"/>
  <c r="L83"/>
  <c r="T90" i="31"/>
  <c r="D51" i="24"/>
  <c r="N84" i="12"/>
  <c r="AA80" i="20"/>
  <c r="H51" i="24" s="1"/>
  <c r="AA79" i="18"/>
  <c r="G82" i="20"/>
  <c r="Z81"/>
  <c r="D84" i="18"/>
  <c r="Z83"/>
  <c r="R81" i="19"/>
  <c r="X80"/>
  <c r="AA79" i="26"/>
  <c r="T90" i="38" s="1"/>
  <c r="L82" i="20"/>
  <c r="Y81"/>
  <c r="V92" i="18"/>
  <c r="W91"/>
  <c r="N83" i="23"/>
  <c r="W82"/>
  <c r="F84" i="19"/>
  <c r="Z83"/>
  <c r="R83" i="18"/>
  <c r="S82" i="19"/>
  <c r="W81"/>
  <c r="C51" i="24"/>
  <c r="C51" i="41"/>
  <c r="Q90" i="40"/>
  <c r="L51" i="41"/>
  <c r="T90" i="36"/>
  <c r="N81" i="22"/>
  <c r="W80"/>
  <c r="AC80" s="1"/>
  <c r="G129" i="18"/>
  <c r="F52" i="24"/>
  <c r="T91" i="34"/>
  <c r="Q90"/>
  <c r="F51" i="41"/>
  <c r="D129" i="19"/>
  <c r="V80" i="27"/>
  <c r="W79"/>
  <c r="AA79" s="1"/>
  <c r="U82" i="20"/>
  <c r="X81"/>
  <c r="L81" i="26"/>
  <c r="Y80"/>
  <c r="I132" i="19"/>
  <c r="E83" i="23"/>
  <c r="Y82"/>
  <c r="Z82"/>
  <c r="Q90" i="33"/>
  <c r="E51" i="41"/>
  <c r="Q90" i="37"/>
  <c r="I51" i="41"/>
  <c r="H50" i="24"/>
  <c r="T89" i="36"/>
  <c r="Q90" i="38"/>
  <c r="J51" i="41"/>
  <c r="Z80" i="26"/>
  <c r="D81"/>
  <c r="M80" i="19"/>
  <c r="Y79"/>
  <c r="AA79" s="1"/>
  <c r="J131" i="20"/>
  <c r="N130" i="18"/>
  <c r="I51" i="24"/>
  <c r="T90" i="37"/>
  <c r="Q90" i="36"/>
  <c r="H51" i="41"/>
  <c r="Q90" i="39"/>
  <c r="K51" i="41"/>
  <c r="Q90" i="35"/>
  <c r="G51" i="41"/>
  <c r="S82" i="20"/>
  <c r="W81"/>
  <c r="T132" i="19"/>
  <c r="V135" i="20"/>
  <c r="D81" i="27"/>
  <c r="Z80"/>
  <c r="T90" i="35"/>
  <c r="G51" i="24"/>
  <c r="D86" i="23"/>
  <c r="I81" i="18"/>
  <c r="Y80"/>
  <c r="H88" i="23"/>
  <c r="Y81" i="27"/>
  <c r="I82"/>
  <c r="I83" i="21"/>
  <c r="W81"/>
  <c r="N82"/>
  <c r="X80" i="26"/>
  <c r="R81"/>
  <c r="AB79" i="17"/>
  <c r="AA79"/>
  <c r="S82" i="27"/>
  <c r="X81"/>
  <c r="D83" i="21"/>
  <c r="Z82"/>
  <c r="D81" i="17"/>
  <c r="Z80"/>
  <c r="T90" i="39"/>
  <c r="K51" i="24"/>
  <c r="R84" i="27"/>
  <c r="R84" i="17"/>
  <c r="N81" i="26"/>
  <c r="W80"/>
  <c r="N82" i="27"/>
  <c r="I83" i="26"/>
  <c r="F141" i="23"/>
  <c r="AC80" i="21"/>
  <c r="R85" i="23"/>
  <c r="X84"/>
  <c r="Z81" i="22"/>
  <c r="D82"/>
  <c r="S87" i="23"/>
  <c r="K96"/>
  <c r="Y81" i="22"/>
  <c r="I82"/>
  <c r="B87" i="23"/>
  <c r="T90" i="33"/>
  <c r="E51" i="24"/>
  <c r="X81" i="21"/>
  <c r="R82"/>
  <c r="X81" i="22"/>
  <c r="U82"/>
  <c r="Y80" i="17"/>
  <c r="I81"/>
  <c r="N81"/>
  <c r="W80"/>
  <c r="AC80" s="1"/>
  <c r="U82"/>
  <c r="X81"/>
  <c r="G92" i="40"/>
  <c r="M91"/>
  <c r="P94"/>
  <c r="G92" i="39"/>
  <c r="M91"/>
  <c r="P94"/>
  <c r="P94" i="38"/>
  <c r="G92"/>
  <c r="M91"/>
  <c r="G92" i="37"/>
  <c r="M91"/>
  <c r="P94"/>
  <c r="G92" i="36"/>
  <c r="M91"/>
  <c r="P94"/>
  <c r="P94" i="35"/>
  <c r="G92"/>
  <c r="M91"/>
  <c r="P94" i="34"/>
  <c r="M91"/>
  <c r="G92"/>
  <c r="G92" i="33"/>
  <c r="M91"/>
  <c r="P95"/>
  <c r="G92" i="31"/>
  <c r="M91"/>
  <c r="B55" i="41"/>
  <c r="P93" i="31"/>
  <c r="F183"/>
  <c r="Q91" l="1"/>
  <c r="D52" i="41"/>
  <c r="J51" i="24"/>
  <c r="V83" i="12"/>
  <c r="W82"/>
  <c r="X83"/>
  <c r="R84"/>
  <c r="D84"/>
  <c r="Z83"/>
  <c r="N85"/>
  <c r="L84"/>
  <c r="M82" i="21"/>
  <c r="Y81"/>
  <c r="AB81" s="1"/>
  <c r="I93" i="12"/>
  <c r="U82" i="18"/>
  <c r="X81"/>
  <c r="AA80"/>
  <c r="M81" i="12"/>
  <c r="Y80"/>
  <c r="AA80" s="1"/>
  <c r="T91" i="31"/>
  <c r="D52" i="24"/>
  <c r="AA80" i="21"/>
  <c r="X81" i="19"/>
  <c r="R82"/>
  <c r="G83" i="20"/>
  <c r="Z82"/>
  <c r="R84" i="18"/>
  <c r="F85" i="19"/>
  <c r="Z84"/>
  <c r="V93" i="18"/>
  <c r="W92"/>
  <c r="AC81" i="21"/>
  <c r="AA81" i="20"/>
  <c r="T91" i="36" s="1"/>
  <c r="AA82" i="23"/>
  <c r="T91" i="37" s="1"/>
  <c r="S83" i="19"/>
  <c r="W82"/>
  <c r="D85" i="18"/>
  <c r="Z84"/>
  <c r="N84" i="23"/>
  <c r="W83"/>
  <c r="L83" i="20"/>
  <c r="Y82"/>
  <c r="C52" i="24"/>
  <c r="C52" i="41"/>
  <c r="J132" i="20"/>
  <c r="Q91" i="35"/>
  <c r="G52" i="41"/>
  <c r="Q91" i="38"/>
  <c r="J52" i="41"/>
  <c r="I82" i="18"/>
  <c r="Y81"/>
  <c r="D82" i="27"/>
  <c r="Z81"/>
  <c r="S83" i="20"/>
  <c r="W82"/>
  <c r="Z81" i="26"/>
  <c r="D82"/>
  <c r="I133" i="19"/>
  <c r="U83" i="20"/>
  <c r="X82"/>
  <c r="G130" i="18"/>
  <c r="AB80" i="22"/>
  <c r="Q91" i="34"/>
  <c r="F52" i="41"/>
  <c r="F53" i="24"/>
  <c r="T92" i="34"/>
  <c r="M81" i="19"/>
  <c r="Y80"/>
  <c r="AA80" s="1"/>
  <c r="AA80" i="22"/>
  <c r="I52" i="24"/>
  <c r="Q91" i="33"/>
  <c r="E52" i="41"/>
  <c r="Q91" i="36"/>
  <c r="H52" i="41"/>
  <c r="Q91" i="37"/>
  <c r="I52" i="41"/>
  <c r="Q91" i="39"/>
  <c r="K52" i="41"/>
  <c r="Q91" i="40"/>
  <c r="L52" i="41"/>
  <c r="D87" i="23"/>
  <c r="V136" i="20"/>
  <c r="T133" i="19"/>
  <c r="N131" i="18"/>
  <c r="T91" i="35"/>
  <c r="G52" i="24"/>
  <c r="E84" i="23"/>
  <c r="Y83"/>
  <c r="Z83"/>
  <c r="L82" i="26"/>
  <c r="Y81"/>
  <c r="V81" i="27"/>
  <c r="W80"/>
  <c r="AA80" s="1"/>
  <c r="D130" i="19"/>
  <c r="N82" i="22"/>
  <c r="W81"/>
  <c r="AC81" s="1"/>
  <c r="AA80" i="26"/>
  <c r="T91" i="38" s="1"/>
  <c r="R86" i="23"/>
  <c r="X85"/>
  <c r="U83" i="17"/>
  <c r="X82"/>
  <c r="AB80"/>
  <c r="AA80"/>
  <c r="X82" i="22"/>
  <c r="U83"/>
  <c r="X82" i="21"/>
  <c r="R83"/>
  <c r="N83" i="27"/>
  <c r="S83"/>
  <c r="X82"/>
  <c r="X81" i="26"/>
  <c r="R82"/>
  <c r="I84" i="21"/>
  <c r="Y82" i="27"/>
  <c r="I83"/>
  <c r="I82" i="17"/>
  <c r="Y81"/>
  <c r="S88" i="23"/>
  <c r="R85" i="17"/>
  <c r="H89" i="23"/>
  <c r="N82" i="17"/>
  <c r="W81"/>
  <c r="AC81" s="1"/>
  <c r="T91" i="39"/>
  <c r="K52" i="24"/>
  <c r="I83" i="22"/>
  <c r="Y82"/>
  <c r="D83"/>
  <c r="Z82"/>
  <c r="F142" i="23"/>
  <c r="W81" i="26"/>
  <c r="N82"/>
  <c r="D82" i="17"/>
  <c r="Z81"/>
  <c r="D84" i="21"/>
  <c r="Z83"/>
  <c r="T91" i="33"/>
  <c r="E52" i="24"/>
  <c r="W82" i="21"/>
  <c r="N83"/>
  <c r="B88" i="23"/>
  <c r="K97"/>
  <c r="I84" i="26"/>
  <c r="R85" i="27"/>
  <c r="P95" i="40"/>
  <c r="G93"/>
  <c r="M92"/>
  <c r="P95" i="39"/>
  <c r="G93"/>
  <c r="M92"/>
  <c r="P95" i="38"/>
  <c r="G93"/>
  <c r="M92"/>
  <c r="G93" i="37"/>
  <c r="M92"/>
  <c r="P95"/>
  <c r="P95" i="36"/>
  <c r="G93"/>
  <c r="M92"/>
  <c r="P95" i="35"/>
  <c r="M92"/>
  <c r="G93"/>
  <c r="G93" i="34"/>
  <c r="M92"/>
  <c r="P95"/>
  <c r="M92" i="33"/>
  <c r="G93"/>
  <c r="P96"/>
  <c r="G93" i="31"/>
  <c r="M92"/>
  <c r="B56" i="41"/>
  <c r="P94" i="31"/>
  <c r="F184"/>
  <c r="Q92" l="1"/>
  <c r="D53" i="41"/>
  <c r="J52" i="24"/>
  <c r="V84" i="12"/>
  <c r="W83"/>
  <c r="AB81" i="22"/>
  <c r="T92" i="31"/>
  <c r="D53" i="24"/>
  <c r="I94" i="12"/>
  <c r="L85"/>
  <c r="D85"/>
  <c r="Z84"/>
  <c r="H52" i="24"/>
  <c r="AA81" i="18"/>
  <c r="T93" i="34" s="1"/>
  <c r="AA81" i="21"/>
  <c r="T91" i="40"/>
  <c r="L52" i="24"/>
  <c r="M82" i="12"/>
  <c r="Y81"/>
  <c r="AA81" s="1"/>
  <c r="U83" i="18"/>
  <c r="X82"/>
  <c r="M83" i="21"/>
  <c r="Y82"/>
  <c r="AA82" s="1"/>
  <c r="N86" i="12"/>
  <c r="R85"/>
  <c r="X84"/>
  <c r="V94" i="18"/>
  <c r="W93"/>
  <c r="AA81" i="22"/>
  <c r="K53" i="24" s="1"/>
  <c r="AA83" i="23"/>
  <c r="N85"/>
  <c r="W84"/>
  <c r="S84" i="19"/>
  <c r="W83"/>
  <c r="R85" i="18"/>
  <c r="R83" i="19"/>
  <c r="X82"/>
  <c r="F86"/>
  <c r="Z85"/>
  <c r="G84" i="20"/>
  <c r="Z83"/>
  <c r="AA81" i="26"/>
  <c r="L84" i="20"/>
  <c r="Y83"/>
  <c r="D86" i="18"/>
  <c r="Z85"/>
  <c r="L83" i="26"/>
  <c r="Y82"/>
  <c r="D83"/>
  <c r="Z82"/>
  <c r="Q92" i="35"/>
  <c r="G53" i="41"/>
  <c r="E85" i="23"/>
  <c r="Y84"/>
  <c r="Z84"/>
  <c r="N132" i="18"/>
  <c r="T134" i="19"/>
  <c r="M82"/>
  <c r="Y81"/>
  <c r="AA81" s="1"/>
  <c r="I134"/>
  <c r="I83" i="18"/>
  <c r="Y82"/>
  <c r="AA82" i="20"/>
  <c r="Q92" i="34"/>
  <c r="F53" i="41"/>
  <c r="Q92" i="38"/>
  <c r="J53" i="41"/>
  <c r="Q92" i="40"/>
  <c r="L53" i="41"/>
  <c r="N83" i="22"/>
  <c r="W82"/>
  <c r="AC82" s="1"/>
  <c r="V82" i="27"/>
  <c r="W81"/>
  <c r="AA81" s="1"/>
  <c r="I53" i="24"/>
  <c r="T92" i="37"/>
  <c r="G53" i="24"/>
  <c r="T92" i="35"/>
  <c r="F54" i="24"/>
  <c r="J133" i="20"/>
  <c r="Q92" i="37"/>
  <c r="I53" i="41"/>
  <c r="D131" i="19"/>
  <c r="Q92" i="36"/>
  <c r="H53" i="41"/>
  <c r="Q92" i="39"/>
  <c r="K53" i="41"/>
  <c r="Q92" i="33"/>
  <c r="E53" i="41"/>
  <c r="C53" i="24"/>
  <c r="C53" i="41"/>
  <c r="V137" i="20"/>
  <c r="D88" i="23"/>
  <c r="G131" i="18"/>
  <c r="U84" i="20"/>
  <c r="X83"/>
  <c r="S84"/>
  <c r="W83"/>
  <c r="D83" i="27"/>
  <c r="Z82"/>
  <c r="D85" i="21"/>
  <c r="Z84"/>
  <c r="R86" i="27"/>
  <c r="W83" i="21"/>
  <c r="N84"/>
  <c r="N83" i="26"/>
  <c r="W82"/>
  <c r="Y83" i="27"/>
  <c r="I84"/>
  <c r="X82" i="26"/>
  <c r="R83"/>
  <c r="N84" i="27"/>
  <c r="X83" i="22"/>
  <c r="U84"/>
  <c r="I85" i="26"/>
  <c r="B89" i="23"/>
  <c r="Z82" i="17"/>
  <c r="D83"/>
  <c r="F143" i="23"/>
  <c r="I84" i="22"/>
  <c r="Y83"/>
  <c r="T92" i="39"/>
  <c r="S84" i="27"/>
  <c r="X83"/>
  <c r="R87" i="23"/>
  <c r="X86"/>
  <c r="AB82" i="21"/>
  <c r="AC82"/>
  <c r="H90" i="23"/>
  <c r="R86" i="17"/>
  <c r="S89" i="23"/>
  <c r="I83" i="17"/>
  <c r="Y82"/>
  <c r="I85" i="21"/>
  <c r="X83"/>
  <c r="R84"/>
  <c r="T92" i="33"/>
  <c r="E53" i="24"/>
  <c r="K98" i="23"/>
  <c r="T92" i="38"/>
  <c r="J53" i="24"/>
  <c r="Z83" i="22"/>
  <c r="D84"/>
  <c r="N83" i="17"/>
  <c r="W82"/>
  <c r="AC82" s="1"/>
  <c r="AB81"/>
  <c r="AA81"/>
  <c r="U84"/>
  <c r="X83"/>
  <c r="P96" i="40"/>
  <c r="G94"/>
  <c r="M93"/>
  <c r="P96" i="39"/>
  <c r="G94"/>
  <c r="M93"/>
  <c r="P96" i="38"/>
  <c r="G94"/>
  <c r="M93"/>
  <c r="G94" i="37"/>
  <c r="M93"/>
  <c r="P96"/>
  <c r="G94" i="36"/>
  <c r="M93"/>
  <c r="P96"/>
  <c r="G94" i="35"/>
  <c r="M93"/>
  <c r="P96"/>
  <c r="P96" i="34"/>
  <c r="G94"/>
  <c r="M93"/>
  <c r="P97" i="33"/>
  <c r="G94"/>
  <c r="M93"/>
  <c r="G94" i="31"/>
  <c r="M93"/>
  <c r="B57" i="41"/>
  <c r="P95" i="31"/>
  <c r="F185"/>
  <c r="Q93" l="1"/>
  <c r="D54" i="41"/>
  <c r="V85" i="12"/>
  <c r="W84"/>
  <c r="AC83" i="21"/>
  <c r="T93" i="40"/>
  <c r="L54" i="24"/>
  <c r="R86" i="12"/>
  <c r="X85"/>
  <c r="M84" i="21"/>
  <c r="Y83"/>
  <c r="AB83" s="1"/>
  <c r="M83" i="12"/>
  <c r="Y82"/>
  <c r="AA82" s="1"/>
  <c r="Z85"/>
  <c r="D86"/>
  <c r="N87"/>
  <c r="U84" i="18"/>
  <c r="X83"/>
  <c r="L86" i="12"/>
  <c r="AA82" i="22"/>
  <c r="K54" i="24" s="1"/>
  <c r="AA82" i="18"/>
  <c r="F55" i="24" s="1"/>
  <c r="I95" i="12"/>
  <c r="T93" i="31"/>
  <c r="D54" i="24"/>
  <c r="L53"/>
  <c r="T92" i="40"/>
  <c r="AB82" i="22"/>
  <c r="F87" i="19"/>
  <c r="Z86"/>
  <c r="N86" i="23"/>
  <c r="W85"/>
  <c r="V95" i="18"/>
  <c r="W94"/>
  <c r="AA84" i="23"/>
  <c r="I54" i="24" s="1"/>
  <c r="L85" i="20"/>
  <c r="Y84"/>
  <c r="R86" i="18"/>
  <c r="AA83" i="20"/>
  <c r="H54" i="24" s="1"/>
  <c r="G85" i="20"/>
  <c r="Z84"/>
  <c r="R84" i="19"/>
  <c r="X83"/>
  <c r="S85"/>
  <c r="W84"/>
  <c r="D87" i="18"/>
  <c r="Z86"/>
  <c r="C54" i="24"/>
  <c r="C54" i="41"/>
  <c r="Q93" i="37"/>
  <c r="I54" i="41"/>
  <c r="S85" i="20"/>
  <c r="W84"/>
  <c r="D132" i="19"/>
  <c r="T93" i="37"/>
  <c r="N84" i="22"/>
  <c r="W83"/>
  <c r="AC83" s="1"/>
  <c r="T94" i="34"/>
  <c r="L84" i="26"/>
  <c r="Y83"/>
  <c r="AA82"/>
  <c r="T93" i="38" s="1"/>
  <c r="Q93" i="36"/>
  <c r="H54" i="41"/>
  <c r="T135" i="19"/>
  <c r="Q93" i="33"/>
  <c r="E54" i="41"/>
  <c r="Q93" i="34"/>
  <c r="F54" i="41"/>
  <c r="Q93" i="38"/>
  <c r="J54" i="41"/>
  <c r="Q93" i="39"/>
  <c r="K54" i="41"/>
  <c r="Q93" i="40"/>
  <c r="L54" i="41"/>
  <c r="D84" i="27"/>
  <c r="Z83"/>
  <c r="U85" i="20"/>
  <c r="X84"/>
  <c r="D89" i="23"/>
  <c r="H53" i="24"/>
  <c r="T92" i="36"/>
  <c r="I135" i="19"/>
  <c r="M83"/>
  <c r="Y82"/>
  <c r="AA82" s="1"/>
  <c r="N133" i="18"/>
  <c r="Q93" i="35"/>
  <c r="G54" i="41"/>
  <c r="G132" i="18"/>
  <c r="V138" i="20"/>
  <c r="I84" i="18"/>
  <c r="Y83"/>
  <c r="J134" i="20"/>
  <c r="V83" i="27"/>
  <c r="W82"/>
  <c r="AA82" s="1"/>
  <c r="G54" i="24"/>
  <c r="T93" i="35"/>
  <c r="E86" i="23"/>
  <c r="Y85"/>
  <c r="Z85"/>
  <c r="Z83" i="26"/>
  <c r="D84"/>
  <c r="K99" i="23"/>
  <c r="S90"/>
  <c r="H91"/>
  <c r="W83" i="26"/>
  <c r="N84"/>
  <c r="T93" i="33"/>
  <c r="E54" i="24"/>
  <c r="X84" i="21"/>
  <c r="R85"/>
  <c r="I86"/>
  <c r="T93" i="39"/>
  <c r="I85" i="22"/>
  <c r="Y84"/>
  <c r="B90" i="23"/>
  <c r="X84" i="22"/>
  <c r="U85"/>
  <c r="X83" i="26"/>
  <c r="R84"/>
  <c r="R87" i="27"/>
  <c r="D85" i="22"/>
  <c r="Z84"/>
  <c r="U85" i="17"/>
  <c r="X84"/>
  <c r="N84"/>
  <c r="W83"/>
  <c r="AC83" s="1"/>
  <c r="I84"/>
  <c r="Y83"/>
  <c r="R87"/>
  <c r="AB83" i="22"/>
  <c r="Z83" i="17"/>
  <c r="D84"/>
  <c r="I86" i="26"/>
  <c r="N85" i="27"/>
  <c r="D86" i="21"/>
  <c r="Z85"/>
  <c r="AB82" i="17"/>
  <c r="AA82"/>
  <c r="X87" i="23"/>
  <c r="R88"/>
  <c r="S85" i="27"/>
  <c r="X84"/>
  <c r="F144" i="23"/>
  <c r="Y84" i="27"/>
  <c r="I85"/>
  <c r="W84" i="21"/>
  <c r="N85"/>
  <c r="P97" i="40"/>
  <c r="M94"/>
  <c r="G95"/>
  <c r="P97" i="39"/>
  <c r="M94"/>
  <c r="G95"/>
  <c r="P97" i="38"/>
  <c r="M94"/>
  <c r="G95"/>
  <c r="P97" i="37"/>
  <c r="M94"/>
  <c r="G95"/>
  <c r="P97" i="36"/>
  <c r="M94"/>
  <c r="G95"/>
  <c r="G95" i="35"/>
  <c r="M94"/>
  <c r="P97"/>
  <c r="G95" i="34"/>
  <c r="M94"/>
  <c r="P97"/>
  <c r="M94" i="33"/>
  <c r="G95"/>
  <c r="P98"/>
  <c r="G95" i="31"/>
  <c r="M94"/>
  <c r="B58" i="41"/>
  <c r="P96" i="31"/>
  <c r="F186"/>
  <c r="Q94" l="1"/>
  <c r="D55" i="41"/>
  <c r="AA83" i="22"/>
  <c r="J54" i="24"/>
  <c r="V86" i="12"/>
  <c r="W85"/>
  <c r="T93" i="36"/>
  <c r="D87" i="12"/>
  <c r="Z86"/>
  <c r="U85" i="18"/>
  <c r="X84"/>
  <c r="M85" i="21"/>
  <c r="Y84"/>
  <c r="AA84" s="1"/>
  <c r="I96" i="12"/>
  <c r="L87"/>
  <c r="N88"/>
  <c r="M84"/>
  <c r="Y83"/>
  <c r="AA83" s="1"/>
  <c r="R87"/>
  <c r="X86"/>
  <c r="T94" i="31"/>
  <c r="D55" i="24"/>
  <c r="AA83" i="21"/>
  <c r="AA84" i="20"/>
  <c r="H55" i="24" s="1"/>
  <c r="AA83" i="18"/>
  <c r="F56" i="24" s="1"/>
  <c r="S86" i="19"/>
  <c r="W85"/>
  <c r="G86" i="20"/>
  <c r="Z85"/>
  <c r="V96" i="18"/>
  <c r="W95"/>
  <c r="F88" i="19"/>
  <c r="Z87"/>
  <c r="D88" i="18"/>
  <c r="Z87"/>
  <c r="X84" i="19"/>
  <c r="R85"/>
  <c r="R87" i="18"/>
  <c r="N87" i="23"/>
  <c r="W86"/>
  <c r="L86" i="20"/>
  <c r="Y85"/>
  <c r="Q94" i="38"/>
  <c r="J55" i="41"/>
  <c r="S86" i="20"/>
  <c r="W85"/>
  <c r="I85" i="18"/>
  <c r="Y84"/>
  <c r="AA84" s="1"/>
  <c r="G133"/>
  <c r="N134"/>
  <c r="M84" i="19"/>
  <c r="Y83"/>
  <c r="AA83" s="1"/>
  <c r="U86" i="20"/>
  <c r="X85"/>
  <c r="Q94" i="37"/>
  <c r="I55" i="41"/>
  <c r="Q94" i="40"/>
  <c r="L55" i="41"/>
  <c r="D85" i="26"/>
  <c r="Z84"/>
  <c r="E87" i="23"/>
  <c r="Y86"/>
  <c r="Z86"/>
  <c r="V84" i="27"/>
  <c r="W83"/>
  <c r="AA83" s="1"/>
  <c r="T95" i="34"/>
  <c r="G55" i="24"/>
  <c r="T94" i="35"/>
  <c r="L85" i="26"/>
  <c r="Y84"/>
  <c r="N85" i="22"/>
  <c r="W84"/>
  <c r="AC84" s="1"/>
  <c r="D133" i="19"/>
  <c r="Q94" i="36"/>
  <c r="H55" i="41"/>
  <c r="Q94" i="39"/>
  <c r="K55" i="41"/>
  <c r="Q94" i="33"/>
  <c r="E55" i="41"/>
  <c r="Q94" i="34"/>
  <c r="F55" i="41"/>
  <c r="Q94" i="35"/>
  <c r="G55" i="41"/>
  <c r="C55" i="24"/>
  <c r="C55" i="41"/>
  <c r="J135" i="20"/>
  <c r="V139"/>
  <c r="I136" i="19"/>
  <c r="D90" i="23"/>
  <c r="D85" i="27"/>
  <c r="Z84"/>
  <c r="T136" i="19"/>
  <c r="AA85" i="23"/>
  <c r="F145"/>
  <c r="Y84" i="17"/>
  <c r="I85"/>
  <c r="N85"/>
  <c r="W84"/>
  <c r="Z85" i="22"/>
  <c r="D86"/>
  <c r="B91" i="23"/>
  <c r="X85" i="21"/>
  <c r="R86"/>
  <c r="N85" i="26"/>
  <c r="W84"/>
  <c r="W85" i="21"/>
  <c r="N86"/>
  <c r="Y85" i="27"/>
  <c r="I86"/>
  <c r="R89" i="23"/>
  <c r="X88"/>
  <c r="T94" i="33"/>
  <c r="E55" i="24"/>
  <c r="N86" i="27"/>
  <c r="D85" i="17"/>
  <c r="Z84"/>
  <c r="AB83"/>
  <c r="AA83"/>
  <c r="R88" i="27"/>
  <c r="X84" i="26"/>
  <c r="R85"/>
  <c r="S91" i="23"/>
  <c r="K100"/>
  <c r="S86" i="27"/>
  <c r="X85"/>
  <c r="D87" i="21"/>
  <c r="Z86"/>
  <c r="I87" i="26"/>
  <c r="U86" i="17"/>
  <c r="X85"/>
  <c r="Y85" i="22"/>
  <c r="I86"/>
  <c r="I87" i="21"/>
  <c r="T94" i="39"/>
  <c r="K55" i="24"/>
  <c r="R88" i="17"/>
  <c r="X85" i="22"/>
  <c r="U86"/>
  <c r="H92" i="23"/>
  <c r="AC84" i="17"/>
  <c r="AC84" i="21"/>
  <c r="AA83" i="26"/>
  <c r="P98" i="40"/>
  <c r="G96"/>
  <c r="M95"/>
  <c r="P98" i="39"/>
  <c r="G96"/>
  <c r="M95"/>
  <c r="P98" i="38"/>
  <c r="G96"/>
  <c r="M95"/>
  <c r="P98" i="37"/>
  <c r="G96"/>
  <c r="M95"/>
  <c r="G96" i="36"/>
  <c r="M95"/>
  <c r="P98"/>
  <c r="G96" i="35"/>
  <c r="M95"/>
  <c r="P98"/>
  <c r="P98" i="34"/>
  <c r="M95"/>
  <c r="G96"/>
  <c r="P99" i="33"/>
  <c r="G96"/>
  <c r="M95"/>
  <c r="G96" i="31"/>
  <c r="M95"/>
  <c r="B59" i="41"/>
  <c r="P97" i="31"/>
  <c r="F187"/>
  <c r="Q95" l="1"/>
  <c r="D56" i="41"/>
  <c r="AB84" i="22"/>
  <c r="V87" i="12"/>
  <c r="W86"/>
  <c r="T94" i="36"/>
  <c r="M85" i="12"/>
  <c r="Y84"/>
  <c r="AA84" s="1"/>
  <c r="L88"/>
  <c r="M86" i="21"/>
  <c r="Y85"/>
  <c r="D88" i="12"/>
  <c r="Z87"/>
  <c r="T95" i="31"/>
  <c r="D56" i="24"/>
  <c r="R88" i="12"/>
  <c r="X87"/>
  <c r="N89"/>
  <c r="I97"/>
  <c r="U86" i="18"/>
  <c r="X85"/>
  <c r="AA84" i="22"/>
  <c r="AB84" i="21"/>
  <c r="T94" i="40"/>
  <c r="L55" i="24"/>
  <c r="AA86" i="23"/>
  <c r="L87" i="20"/>
  <c r="Y86"/>
  <c r="D89" i="18"/>
  <c r="Z88"/>
  <c r="V97"/>
  <c r="W96"/>
  <c r="S87" i="19"/>
  <c r="W86"/>
  <c r="R88" i="18"/>
  <c r="N88" i="23"/>
  <c r="W87"/>
  <c r="F89" i="19"/>
  <c r="Z88"/>
  <c r="G87" i="20"/>
  <c r="Z86"/>
  <c r="AA85"/>
  <c r="T95" i="36" s="1"/>
  <c r="R86" i="19"/>
  <c r="X85"/>
  <c r="Q95" i="37"/>
  <c r="I56" i="41"/>
  <c r="Q95" i="40"/>
  <c r="L56" i="41"/>
  <c r="D91" i="23"/>
  <c r="T95" i="37"/>
  <c r="I56" i="24"/>
  <c r="C56"/>
  <c r="C56" i="41"/>
  <c r="Z85" i="26"/>
  <c r="D86"/>
  <c r="U87" i="20"/>
  <c r="X86"/>
  <c r="N135" i="18"/>
  <c r="I86"/>
  <c r="Y85"/>
  <c r="AA85" s="1"/>
  <c r="Q95" i="33"/>
  <c r="E56" i="41"/>
  <c r="Q95" i="39"/>
  <c r="K56" i="41"/>
  <c r="T137" i="19"/>
  <c r="T95" i="35"/>
  <c r="G56" i="24"/>
  <c r="Q95" i="36"/>
  <c r="H56" i="41"/>
  <c r="D86" i="27"/>
  <c r="Z85"/>
  <c r="I137" i="19"/>
  <c r="V140" i="20"/>
  <c r="L86" i="26"/>
  <c r="Y85"/>
  <c r="V85" i="27"/>
  <c r="W84"/>
  <c r="AA84" s="1"/>
  <c r="T96" i="34"/>
  <c r="F57" i="24"/>
  <c r="Q95" i="38"/>
  <c r="J56" i="41"/>
  <c r="D134" i="19"/>
  <c r="N86" i="22"/>
  <c r="W85"/>
  <c r="AC85" s="1"/>
  <c r="Q95" i="35"/>
  <c r="G56" i="41"/>
  <c r="Q95" i="34"/>
  <c r="F56" i="41"/>
  <c r="T94" i="37"/>
  <c r="I55" i="24"/>
  <c r="J136" i="20"/>
  <c r="E88" i="23"/>
  <c r="Y87"/>
  <c r="Z87"/>
  <c r="M85" i="19"/>
  <c r="Y84"/>
  <c r="AA84" s="1"/>
  <c r="G134" i="18"/>
  <c r="S87" i="20"/>
  <c r="W86"/>
  <c r="H93" i="23"/>
  <c r="I88" i="21"/>
  <c r="D86" i="17"/>
  <c r="Z85"/>
  <c r="B92" i="23"/>
  <c r="N86" i="17"/>
  <c r="W85"/>
  <c r="AC85" s="1"/>
  <c r="F146" i="23"/>
  <c r="AC85" i="21"/>
  <c r="T94" i="38"/>
  <c r="J55" i="24"/>
  <c r="T95" i="39"/>
  <c r="K56" i="24"/>
  <c r="S87" i="27"/>
  <c r="X86"/>
  <c r="K101" i="23"/>
  <c r="R89" i="27"/>
  <c r="Y86"/>
  <c r="I87"/>
  <c r="T95" i="40"/>
  <c r="L56" i="24"/>
  <c r="X86" i="21"/>
  <c r="R87"/>
  <c r="I87" i="22"/>
  <c r="Y86"/>
  <c r="I88" i="26"/>
  <c r="N87" i="27"/>
  <c r="R90" i="23"/>
  <c r="X89"/>
  <c r="W85" i="26"/>
  <c r="N86"/>
  <c r="AB84" i="17"/>
  <c r="AA84"/>
  <c r="X86" i="22"/>
  <c r="U87"/>
  <c r="R89" i="17"/>
  <c r="U87"/>
  <c r="X86"/>
  <c r="D88" i="21"/>
  <c r="Z87"/>
  <c r="S92" i="23"/>
  <c r="X85" i="26"/>
  <c r="R86"/>
  <c r="T95" i="33"/>
  <c r="E56" i="24"/>
  <c r="W86" i="21"/>
  <c r="N87"/>
  <c r="D87" i="22"/>
  <c r="Z86"/>
  <c r="I86" i="17"/>
  <c r="Y85"/>
  <c r="AA84" i="26"/>
  <c r="P99" i="40"/>
  <c r="G97"/>
  <c r="M96"/>
  <c r="P99" i="39"/>
  <c r="G97"/>
  <c r="M96"/>
  <c r="P99" i="38"/>
  <c r="M96"/>
  <c r="G97"/>
  <c r="P99" i="37"/>
  <c r="G97"/>
  <c r="M96"/>
  <c r="P99" i="36"/>
  <c r="G97"/>
  <c r="M96"/>
  <c r="M96" i="35"/>
  <c r="G97"/>
  <c r="P99"/>
  <c r="P99" i="34"/>
  <c r="G97"/>
  <c r="M96"/>
  <c r="P100" i="33"/>
  <c r="M96"/>
  <c r="G97"/>
  <c r="G97" i="31"/>
  <c r="M96"/>
  <c r="B60" i="41"/>
  <c r="P98" i="31"/>
  <c r="F188"/>
  <c r="Q96" l="1"/>
  <c r="D57" i="41"/>
  <c r="AA86" i="20"/>
  <c r="H57" i="24" s="1"/>
  <c r="V88" i="12"/>
  <c r="W87"/>
  <c r="U87" i="18"/>
  <c r="X86"/>
  <c r="N90" i="12"/>
  <c r="M86"/>
  <c r="Y85"/>
  <c r="AA85" s="1"/>
  <c r="T96" i="31"/>
  <c r="D57" i="24"/>
  <c r="I98" i="12"/>
  <c r="R89"/>
  <c r="X88"/>
  <c r="D89"/>
  <c r="Z88"/>
  <c r="L89"/>
  <c r="M87" i="21"/>
  <c r="Y86"/>
  <c r="AA85"/>
  <c r="AB85"/>
  <c r="AB86"/>
  <c r="F90" i="19"/>
  <c r="Z89"/>
  <c r="V98" i="18"/>
  <c r="W97"/>
  <c r="L88" i="20"/>
  <c r="Y87"/>
  <c r="X86" i="19"/>
  <c r="R87"/>
  <c r="R89" i="18"/>
  <c r="G88" i="20"/>
  <c r="Z87"/>
  <c r="N89" i="23"/>
  <c r="W88"/>
  <c r="S88" i="19"/>
  <c r="W87"/>
  <c r="D90" i="18"/>
  <c r="Z89"/>
  <c r="H56" i="24"/>
  <c r="T96" i="36"/>
  <c r="I87" i="18"/>
  <c r="Y86"/>
  <c r="D92" i="23"/>
  <c r="G135" i="18"/>
  <c r="D135" i="19"/>
  <c r="L87" i="26"/>
  <c r="Y86"/>
  <c r="Z86" i="27"/>
  <c r="D87"/>
  <c r="T138" i="19"/>
  <c r="T97" i="34"/>
  <c r="F58" i="24"/>
  <c r="D87" i="26"/>
  <c r="Z86"/>
  <c r="AA86" i="21"/>
  <c r="T97" i="40" s="1"/>
  <c r="AB85" i="22"/>
  <c r="Q96" i="35"/>
  <c r="G57" i="41"/>
  <c r="Q96" i="33"/>
  <c r="E57" i="41"/>
  <c r="Q96" i="38"/>
  <c r="J57" i="41"/>
  <c r="E89" i="23"/>
  <c r="Y88"/>
  <c r="Z88"/>
  <c r="V141" i="20"/>
  <c r="N136" i="18"/>
  <c r="U88" i="20"/>
  <c r="X87"/>
  <c r="AA85" i="22"/>
  <c r="K57" i="24" s="1"/>
  <c r="G57"/>
  <c r="T96" i="35"/>
  <c r="C57" i="24"/>
  <c r="C57" i="41"/>
  <c r="Q96" i="34"/>
  <c r="F57" i="41"/>
  <c r="Q96" i="36"/>
  <c r="H57" i="41"/>
  <c r="Q96" i="37"/>
  <c r="I57" i="41"/>
  <c r="Q96" i="39"/>
  <c r="K57" i="41"/>
  <c r="Q96" i="40"/>
  <c r="L57" i="41"/>
  <c r="S88" i="20"/>
  <c r="W87"/>
  <c r="M86" i="19"/>
  <c r="Y85"/>
  <c r="AA85" s="1"/>
  <c r="J137" i="20"/>
  <c r="N87" i="22"/>
  <c r="W86"/>
  <c r="AC86" s="1"/>
  <c r="V86" i="27"/>
  <c r="W85"/>
  <c r="AA85" s="1"/>
  <c r="I138" i="19"/>
  <c r="AA87" i="23"/>
  <c r="W87" i="21"/>
  <c r="N88"/>
  <c r="L58" i="24"/>
  <c r="X87" i="22"/>
  <c r="U88"/>
  <c r="R91" i="23"/>
  <c r="X90"/>
  <c r="K102"/>
  <c r="AC86" i="21"/>
  <c r="I87" i="17"/>
  <c r="Y86"/>
  <c r="U88"/>
  <c r="X87"/>
  <c r="R90"/>
  <c r="I88" i="22"/>
  <c r="Y87"/>
  <c r="X87" i="21"/>
  <c r="R88"/>
  <c r="Y87" i="27"/>
  <c r="I88"/>
  <c r="B93" i="23"/>
  <c r="H94"/>
  <c r="AB85" i="17"/>
  <c r="AA85"/>
  <c r="X86" i="26"/>
  <c r="R87"/>
  <c r="S88" i="27"/>
  <c r="X87"/>
  <c r="I89" i="21"/>
  <c r="AA85" i="26"/>
  <c r="T95" i="38"/>
  <c r="J56" i="24"/>
  <c r="Z87" i="22"/>
  <c r="D88"/>
  <c r="S93" i="23"/>
  <c r="D89" i="21"/>
  <c r="Z88"/>
  <c r="T96" i="33"/>
  <c r="E57" i="24"/>
  <c r="N87" i="26"/>
  <c r="W86"/>
  <c r="N88" i="27"/>
  <c r="I89" i="26"/>
  <c r="R90" i="27"/>
  <c r="F147" i="23"/>
  <c r="N87" i="17"/>
  <c r="W86"/>
  <c r="AC86" s="1"/>
  <c r="Z86"/>
  <c r="D87"/>
  <c r="P100" i="40"/>
  <c r="G98"/>
  <c r="M97"/>
  <c r="G98" i="39"/>
  <c r="M97"/>
  <c r="P100"/>
  <c r="P100" i="38"/>
  <c r="G98"/>
  <c r="M97"/>
  <c r="P100" i="37"/>
  <c r="G98"/>
  <c r="M97"/>
  <c r="P100" i="36"/>
  <c r="G98"/>
  <c r="M97"/>
  <c r="G98" i="35"/>
  <c r="M97"/>
  <c r="P100"/>
  <c r="G98" i="34"/>
  <c r="M97"/>
  <c r="P100"/>
  <c r="G98" i="33"/>
  <c r="M97"/>
  <c r="P101"/>
  <c r="G98" i="31"/>
  <c r="M97"/>
  <c r="B61" i="41"/>
  <c r="P99" i="31"/>
  <c r="F189"/>
  <c r="Q97" l="1"/>
  <c r="D58" i="41"/>
  <c r="V89" i="12"/>
  <c r="W88"/>
  <c r="D90"/>
  <c r="Z89"/>
  <c r="I99"/>
  <c r="U88" i="18"/>
  <c r="X87"/>
  <c r="T97" i="31"/>
  <c r="D58" i="24"/>
  <c r="T96" i="40"/>
  <c r="L57" i="24"/>
  <c r="L90" i="12"/>
  <c r="R90"/>
  <c r="X89"/>
  <c r="N91"/>
  <c r="AB86" i="22"/>
  <c r="AC87" i="21"/>
  <c r="M88"/>
  <c r="Y87"/>
  <c r="AB87" s="1"/>
  <c r="M87" i="12"/>
  <c r="Y86"/>
  <c r="AA86" s="1"/>
  <c r="AA86" i="26"/>
  <c r="AA86" i="18"/>
  <c r="D91"/>
  <c r="Z90"/>
  <c r="N90" i="23"/>
  <c r="W89"/>
  <c r="R90" i="18"/>
  <c r="L89" i="20"/>
  <c r="Y88"/>
  <c r="F91" i="19"/>
  <c r="Z90"/>
  <c r="S89"/>
  <c r="W88"/>
  <c r="G89" i="20"/>
  <c r="Z88"/>
  <c r="V99" i="18"/>
  <c r="W98"/>
  <c r="X87" i="19"/>
  <c r="R88"/>
  <c r="Q97" i="35"/>
  <c r="G58" i="41"/>
  <c r="V142" i="20"/>
  <c r="E90" i="23"/>
  <c r="Y89"/>
  <c r="Z89"/>
  <c r="T139" i="19"/>
  <c r="L88" i="26"/>
  <c r="Y87"/>
  <c r="I57" i="24"/>
  <c r="T96" i="37"/>
  <c r="I139" i="19"/>
  <c r="V87" i="27"/>
  <c r="W86"/>
  <c r="AA86" s="1"/>
  <c r="U89" i="20"/>
  <c r="X88"/>
  <c r="AA86" i="22"/>
  <c r="T97" i="39" s="1"/>
  <c r="AA87" i="20"/>
  <c r="AA88" i="23"/>
  <c r="Q97" i="33"/>
  <c r="E58" i="41"/>
  <c r="S89" i="20"/>
  <c r="W88"/>
  <c r="Q97" i="36"/>
  <c r="H58" i="41"/>
  <c r="Q97" i="38"/>
  <c r="J58" i="41"/>
  <c r="Q97" i="40"/>
  <c r="L58" i="41"/>
  <c r="C58" i="24"/>
  <c r="C58" i="41"/>
  <c r="M87" i="19"/>
  <c r="Y86"/>
  <c r="AA86" s="1"/>
  <c r="D136"/>
  <c r="G136" i="18"/>
  <c r="D93" i="23"/>
  <c r="I88" i="18"/>
  <c r="Y87"/>
  <c r="AA87" s="1"/>
  <c r="T96" i="39"/>
  <c r="Q97" i="34"/>
  <c r="F58" i="41"/>
  <c r="Q97" i="39"/>
  <c r="K58" i="41"/>
  <c r="J138" i="20"/>
  <c r="D88" i="26"/>
  <c r="Z87"/>
  <c r="Q97" i="37"/>
  <c r="I58" i="41"/>
  <c r="N88" i="22"/>
  <c r="W87"/>
  <c r="AC87" s="1"/>
  <c r="T97" i="35"/>
  <c r="G58" i="24"/>
  <c r="N137" i="18"/>
  <c r="D88" i="27"/>
  <c r="Z87"/>
  <c r="T98" i="34"/>
  <c r="F59" i="24"/>
  <c r="Z87" i="17"/>
  <c r="D88"/>
  <c r="N89" i="27"/>
  <c r="S94" i="23"/>
  <c r="H95"/>
  <c r="B94"/>
  <c r="U89" i="17"/>
  <c r="X88"/>
  <c r="I88"/>
  <c r="Y87"/>
  <c r="N88"/>
  <c r="W87"/>
  <c r="AC87" s="1"/>
  <c r="I90" i="21"/>
  <c r="T97" i="33"/>
  <c r="E58" i="24"/>
  <c r="X88" i="21"/>
  <c r="R89"/>
  <c r="AB86" i="17"/>
  <c r="AA86"/>
  <c r="X91" i="23"/>
  <c r="R92"/>
  <c r="R91" i="27"/>
  <c r="I90" i="26"/>
  <c r="W87"/>
  <c r="N88"/>
  <c r="D90" i="21"/>
  <c r="Z89"/>
  <c r="S89" i="27"/>
  <c r="X88"/>
  <c r="I89" i="22"/>
  <c r="Y88"/>
  <c r="R91" i="17"/>
  <c r="X88" i="22"/>
  <c r="U89"/>
  <c r="W88" i="21"/>
  <c r="N89"/>
  <c r="F148" i="23"/>
  <c r="T97" i="38"/>
  <c r="J58" i="24"/>
  <c r="D89" i="22"/>
  <c r="Z88"/>
  <c r="T96" i="38"/>
  <c r="J57" i="24"/>
  <c r="X87" i="26"/>
  <c r="R88"/>
  <c r="Y88" i="27"/>
  <c r="I89"/>
  <c r="AB87" i="22"/>
  <c r="K103" i="23"/>
  <c r="P101" i="40"/>
  <c r="M98"/>
  <c r="G99"/>
  <c r="P101" i="39"/>
  <c r="M98"/>
  <c r="G99"/>
  <c r="G99" i="38"/>
  <c r="M98"/>
  <c r="P101"/>
  <c r="P101" i="37"/>
  <c r="M98"/>
  <c r="G99"/>
  <c r="M98" i="36"/>
  <c r="G99"/>
  <c r="P101"/>
  <c r="G99" i="35"/>
  <c r="M98"/>
  <c r="P101"/>
  <c r="P101" i="34"/>
  <c r="G99"/>
  <c r="M98"/>
  <c r="P102" i="33"/>
  <c r="M98"/>
  <c r="G99"/>
  <c r="G99" i="31"/>
  <c r="M98"/>
  <c r="B62" i="41"/>
  <c r="P100" i="31"/>
  <c r="F190"/>
  <c r="Q98" l="1"/>
  <c r="D59" i="41"/>
  <c r="K58" i="24"/>
  <c r="V90" i="12"/>
  <c r="W89"/>
  <c r="R91"/>
  <c r="X90"/>
  <c r="D91"/>
  <c r="Z90"/>
  <c r="T98" i="31"/>
  <c r="D59" i="24"/>
  <c r="M89" i="21"/>
  <c r="Y88"/>
  <c r="L91" i="12"/>
  <c r="AA87" i="22"/>
  <c r="AB88" i="21"/>
  <c r="AA87"/>
  <c r="M88" i="12"/>
  <c r="Y87"/>
  <c r="AA87" s="1"/>
  <c r="U89" i="18"/>
  <c r="X88"/>
  <c r="N92" i="12"/>
  <c r="I100"/>
  <c r="F92" i="19"/>
  <c r="Z91"/>
  <c r="D92" i="18"/>
  <c r="Z91"/>
  <c r="AA88" i="20"/>
  <c r="T98" i="36" s="1"/>
  <c r="G90" i="20"/>
  <c r="Z89"/>
  <c r="R91" i="18"/>
  <c r="R89" i="19"/>
  <c r="X88"/>
  <c r="L90" i="20"/>
  <c r="Y89"/>
  <c r="N91" i="23"/>
  <c r="W90"/>
  <c r="V100" i="18"/>
  <c r="W99"/>
  <c r="S90" i="19"/>
  <c r="W89"/>
  <c r="T97" i="36"/>
  <c r="H58" i="24"/>
  <c r="E91" i="23"/>
  <c r="Y90"/>
  <c r="Z90"/>
  <c r="Q98" i="35"/>
  <c r="G59" i="41"/>
  <c r="Q98" i="38"/>
  <c r="J59" i="41"/>
  <c r="J139" i="20"/>
  <c r="I89" i="18"/>
  <c r="Y88"/>
  <c r="G137"/>
  <c r="M88" i="19"/>
  <c r="Y87"/>
  <c r="AA87" s="1"/>
  <c r="S90" i="20"/>
  <c r="W89"/>
  <c r="I58" i="24"/>
  <c r="T97" i="37"/>
  <c r="V88" i="27"/>
  <c r="W87"/>
  <c r="AA87" s="1"/>
  <c r="L89" i="26"/>
  <c r="Y88"/>
  <c r="AA89" i="23"/>
  <c r="D89" i="27"/>
  <c r="Z88"/>
  <c r="D89" i="26"/>
  <c r="Z88"/>
  <c r="Q98" i="33"/>
  <c r="E59" i="41"/>
  <c r="Q98" i="39"/>
  <c r="K59" i="41"/>
  <c r="N138" i="18"/>
  <c r="N89" i="22"/>
  <c r="W88"/>
  <c r="AC88" s="1"/>
  <c r="T99" i="34"/>
  <c r="F60" i="24"/>
  <c r="G59"/>
  <c r="T98" i="35"/>
  <c r="C59" i="24"/>
  <c r="C59" i="41"/>
  <c r="Q98" i="36"/>
  <c r="H59" i="41"/>
  <c r="Q98" i="37"/>
  <c r="I59" i="41"/>
  <c r="Q98" i="40"/>
  <c r="L59" i="41"/>
  <c r="Q98" i="34"/>
  <c r="F59" i="41"/>
  <c r="D94" i="23"/>
  <c r="D137" i="19"/>
  <c r="U90" i="20"/>
  <c r="X89"/>
  <c r="I140" i="19"/>
  <c r="T140"/>
  <c r="V143" i="20"/>
  <c r="Z89" i="22"/>
  <c r="D90"/>
  <c r="W89" i="21"/>
  <c r="N90"/>
  <c r="R92" i="17"/>
  <c r="I91" i="26"/>
  <c r="N89" i="17"/>
  <c r="W88"/>
  <c r="AC88" s="1"/>
  <c r="N90" i="27"/>
  <c r="AC88" i="21"/>
  <c r="AA88"/>
  <c r="X88" i="26"/>
  <c r="R89"/>
  <c r="Y89" i="22"/>
  <c r="I90"/>
  <c r="T98" i="33"/>
  <c r="E59" i="24"/>
  <c r="X89" i="21"/>
  <c r="R90"/>
  <c r="Y88" i="17"/>
  <c r="I89"/>
  <c r="B95" i="23"/>
  <c r="S95"/>
  <c r="AA87" i="26"/>
  <c r="T98" i="39"/>
  <c r="K59" i="24"/>
  <c r="K104" i="23"/>
  <c r="F149"/>
  <c r="X89" i="22"/>
  <c r="U90"/>
  <c r="N89" i="26"/>
  <c r="W88"/>
  <c r="AB87" i="17"/>
  <c r="AA87"/>
  <c r="D89"/>
  <c r="Z88"/>
  <c r="Y89" i="27"/>
  <c r="I90"/>
  <c r="S90"/>
  <c r="X89"/>
  <c r="D91" i="21"/>
  <c r="Z90"/>
  <c r="R92" i="27"/>
  <c r="R93" i="23"/>
  <c r="X92"/>
  <c r="I91" i="21"/>
  <c r="U90" i="17"/>
  <c r="X89"/>
  <c r="H96" i="23"/>
  <c r="P102" i="40"/>
  <c r="G100"/>
  <c r="M99"/>
  <c r="P102" i="39"/>
  <c r="G100"/>
  <c r="M99"/>
  <c r="P102" i="38"/>
  <c r="G100"/>
  <c r="M99"/>
  <c r="P102" i="37"/>
  <c r="G100"/>
  <c r="M99"/>
  <c r="G100" i="36"/>
  <c r="M99"/>
  <c r="P102"/>
  <c r="P102" i="35"/>
  <c r="G100"/>
  <c r="M99"/>
  <c r="P102" i="34"/>
  <c r="M99"/>
  <c r="G100"/>
  <c r="G100" i="33"/>
  <c r="M99"/>
  <c r="P103"/>
  <c r="G100" i="31"/>
  <c r="M99"/>
  <c r="B63" i="41"/>
  <c r="P101" i="31"/>
  <c r="F191"/>
  <c r="Q99" l="1"/>
  <c r="D60" i="41"/>
  <c r="V91" i="12"/>
  <c r="W90"/>
  <c r="L59" i="24"/>
  <c r="T98" i="40"/>
  <c r="L92" i="12"/>
  <c r="X91"/>
  <c r="R92"/>
  <c r="T99" i="31"/>
  <c r="D60" i="24"/>
  <c r="M90" i="21"/>
  <c r="Y89"/>
  <c r="AB89" s="1"/>
  <c r="D92" i="12"/>
  <c r="Z91"/>
  <c r="AB88" i="22"/>
  <c r="H59" i="24"/>
  <c r="N93" i="12"/>
  <c r="M89"/>
  <c r="Y88"/>
  <c r="AA88" s="1"/>
  <c r="I101"/>
  <c r="U90" i="18"/>
  <c r="X89"/>
  <c r="AA88"/>
  <c r="F61" i="24" s="1"/>
  <c r="R92" i="18"/>
  <c r="F93" i="19"/>
  <c r="Z92"/>
  <c r="AC89" i="21"/>
  <c r="S91" i="19"/>
  <c r="W90"/>
  <c r="N92" i="23"/>
  <c r="W91"/>
  <c r="R90" i="19"/>
  <c r="X89"/>
  <c r="G91" i="20"/>
  <c r="Z90"/>
  <c r="AA88" i="26"/>
  <c r="T99" i="38" s="1"/>
  <c r="D93" i="18"/>
  <c r="Z92"/>
  <c r="V101"/>
  <c r="W100"/>
  <c r="L91" i="20"/>
  <c r="Y90"/>
  <c r="AA88" i="22"/>
  <c r="K60" i="24" s="1"/>
  <c r="T141" i="19"/>
  <c r="I141"/>
  <c r="D95" i="23"/>
  <c r="I59" i="24"/>
  <c r="T98" i="37"/>
  <c r="S91" i="20"/>
  <c r="W90"/>
  <c r="G138" i="18"/>
  <c r="Q99" i="35"/>
  <c r="G60" i="41"/>
  <c r="Q99" i="37"/>
  <c r="I60" i="41"/>
  <c r="Q99" i="38"/>
  <c r="J60" i="41"/>
  <c r="Q99" i="39"/>
  <c r="K60" i="41"/>
  <c r="Q99" i="40"/>
  <c r="L60" i="41"/>
  <c r="N90" i="22"/>
  <c r="W89"/>
  <c r="AC89" s="1"/>
  <c r="Z89" i="26"/>
  <c r="D90"/>
  <c r="D90" i="27"/>
  <c r="Z89"/>
  <c r="AA89" i="21"/>
  <c r="L61" i="24" s="1"/>
  <c r="AA89" i="20"/>
  <c r="AA90" i="23"/>
  <c r="E92"/>
  <c r="Y91"/>
  <c r="Z91"/>
  <c r="V144" i="20"/>
  <c r="U91"/>
  <c r="X90"/>
  <c r="D138" i="19"/>
  <c r="V89" i="27"/>
  <c r="W88"/>
  <c r="AA88" s="1"/>
  <c r="M89" i="19"/>
  <c r="Y88"/>
  <c r="AA88" s="1"/>
  <c r="I90" i="18"/>
  <c r="Y89"/>
  <c r="Q99" i="34"/>
  <c r="F60" i="41"/>
  <c r="L90" i="26"/>
  <c r="Y89"/>
  <c r="Q99" i="33"/>
  <c r="E60" i="41"/>
  <c r="Q99" i="36"/>
  <c r="H60" i="41"/>
  <c r="N139" i="18"/>
  <c r="C60" i="24"/>
  <c r="C60" i="41"/>
  <c r="T99" i="35"/>
  <c r="G60" i="24"/>
  <c r="J140" i="20"/>
  <c r="Y90" i="27"/>
  <c r="I91"/>
  <c r="X90" i="22"/>
  <c r="U91"/>
  <c r="X90" i="21"/>
  <c r="R91"/>
  <c r="N90" i="17"/>
  <c r="W89"/>
  <c r="AC89" s="1"/>
  <c r="U91"/>
  <c r="X90"/>
  <c r="I92" i="21"/>
  <c r="S91" i="27"/>
  <c r="X90"/>
  <c r="T100" i="40"/>
  <c r="F150" i="23"/>
  <c r="S96"/>
  <c r="AB88" i="17"/>
  <c r="AA88"/>
  <c r="AA89" i="22"/>
  <c r="R93" i="17"/>
  <c r="R93" i="27"/>
  <c r="D90" i="17"/>
  <c r="Z89"/>
  <c r="I90"/>
  <c r="Y89"/>
  <c r="I91" i="22"/>
  <c r="Y90"/>
  <c r="X89" i="26"/>
  <c r="R90"/>
  <c r="T99" i="40"/>
  <c r="L60" i="24"/>
  <c r="N91" i="27"/>
  <c r="H97" i="23"/>
  <c r="R94"/>
  <c r="X93"/>
  <c r="D92" i="21"/>
  <c r="Z91"/>
  <c r="T99" i="33"/>
  <c r="E60" i="24"/>
  <c r="W89" i="26"/>
  <c r="N90"/>
  <c r="K105" i="23"/>
  <c r="T98" i="38"/>
  <c r="J59" i="24"/>
  <c r="B96" i="23"/>
  <c r="I92" i="26"/>
  <c r="W90" i="21"/>
  <c r="N91"/>
  <c r="D91" i="22"/>
  <c r="Z90"/>
  <c r="P103" i="40"/>
  <c r="G101"/>
  <c r="M100"/>
  <c r="G101" i="39"/>
  <c r="M100"/>
  <c r="P103"/>
  <c r="P103" i="38"/>
  <c r="M100"/>
  <c r="G101"/>
  <c r="P103" i="37"/>
  <c r="G101"/>
  <c r="M100"/>
  <c r="P103" i="36"/>
  <c r="G101"/>
  <c r="M100"/>
  <c r="P103" i="35"/>
  <c r="M100"/>
  <c r="G101"/>
  <c r="P103" i="34"/>
  <c r="G101"/>
  <c r="M100"/>
  <c r="P104" i="33"/>
  <c r="M100"/>
  <c r="G101"/>
  <c r="G101" i="31"/>
  <c r="M100"/>
  <c r="B64" i="41"/>
  <c r="P102" i="31"/>
  <c r="F192"/>
  <c r="Q100" l="1"/>
  <c r="D61" i="41"/>
  <c r="AB89" i="22"/>
  <c r="T100" i="34"/>
  <c r="T99" i="39"/>
  <c r="V92" i="12"/>
  <c r="W91"/>
  <c r="AA91" i="23"/>
  <c r="I61" i="24" s="1"/>
  <c r="M91" i="21"/>
  <c r="Y90"/>
  <c r="AB90" s="1"/>
  <c r="J60" i="24"/>
  <c r="AA89" i="18"/>
  <c r="T101" i="34" s="1"/>
  <c r="U91" i="18"/>
  <c r="X90"/>
  <c r="M90" i="12"/>
  <c r="Y89"/>
  <c r="AA89" s="1"/>
  <c r="R93"/>
  <c r="X92"/>
  <c r="T100" i="31"/>
  <c r="D61" i="24"/>
  <c r="D93" i="12"/>
  <c r="Z92"/>
  <c r="L93"/>
  <c r="I102"/>
  <c r="N94"/>
  <c r="V102" i="18"/>
  <c r="W101"/>
  <c r="X90" i="19"/>
  <c r="R91"/>
  <c r="S92"/>
  <c r="W91"/>
  <c r="R93" i="18"/>
  <c r="L92" i="20"/>
  <c r="Y91"/>
  <c r="D94" i="18"/>
  <c r="Z93"/>
  <c r="F94" i="19"/>
  <c r="Z93"/>
  <c r="G92" i="20"/>
  <c r="Z91"/>
  <c r="N93" i="23"/>
  <c r="W92"/>
  <c r="Q100" i="35"/>
  <c r="G61" i="41"/>
  <c r="I91" i="18"/>
  <c r="Y90"/>
  <c r="V90" i="27"/>
  <c r="W89"/>
  <c r="AA89" s="1"/>
  <c r="D139" i="19"/>
  <c r="S92" i="20"/>
  <c r="W91"/>
  <c r="Q100" i="34"/>
  <c r="F61" i="41"/>
  <c r="N140" i="18"/>
  <c r="F62" i="24"/>
  <c r="C61"/>
  <c r="C61" i="41"/>
  <c r="AA90" i="20"/>
  <c r="Q100" i="38"/>
  <c r="J61" i="41"/>
  <c r="T99" i="36"/>
  <c r="H60" i="24"/>
  <c r="D91" i="27"/>
  <c r="Z90"/>
  <c r="N91" i="22"/>
  <c r="W90"/>
  <c r="AC90" s="1"/>
  <c r="T142" i="19"/>
  <c r="Q100" i="37"/>
  <c r="I61" i="41"/>
  <c r="M90" i="19"/>
  <c r="Y89"/>
  <c r="AA89" s="1"/>
  <c r="U92" i="20"/>
  <c r="X91"/>
  <c r="V145"/>
  <c r="T99" i="37"/>
  <c r="I60" i="24"/>
  <c r="I142" i="19"/>
  <c r="AA89" i="26"/>
  <c r="Q100" i="33"/>
  <c r="E61" i="41"/>
  <c r="D96" i="23"/>
  <c r="Q100" i="36"/>
  <c r="H61" i="41"/>
  <c r="Q100" i="40"/>
  <c r="L61" i="41"/>
  <c r="Q100" i="39"/>
  <c r="K61" i="41"/>
  <c r="J141" i="20"/>
  <c r="L91" i="26"/>
  <c r="Y90"/>
  <c r="T100" i="35"/>
  <c r="G61" i="24"/>
  <c r="E93" i="23"/>
  <c r="Y92"/>
  <c r="Z92"/>
  <c r="D91" i="26"/>
  <c r="Z90"/>
  <c r="G139" i="18"/>
  <c r="W91" i="21"/>
  <c r="N92"/>
  <c r="AB90" i="22"/>
  <c r="R94" i="27"/>
  <c r="T100" i="39"/>
  <c r="K61" i="24"/>
  <c r="X91" i="21"/>
  <c r="R92"/>
  <c r="Y91" i="27"/>
  <c r="I92"/>
  <c r="Z91" i="22"/>
  <c r="D92"/>
  <c r="I93" i="26"/>
  <c r="T100" i="38"/>
  <c r="J61" i="24"/>
  <c r="R95" i="23"/>
  <c r="X94"/>
  <c r="H98"/>
  <c r="I91" i="17"/>
  <c r="Y90"/>
  <c r="Z90"/>
  <c r="D91"/>
  <c r="R94"/>
  <c r="F151" i="23"/>
  <c r="I93" i="21"/>
  <c r="N91" i="26"/>
  <c r="W90"/>
  <c r="N92" i="27"/>
  <c r="X90" i="26"/>
  <c r="R91"/>
  <c r="AB89" i="17"/>
  <c r="AA89"/>
  <c r="T100" i="33"/>
  <c r="E61" i="24"/>
  <c r="S92" i="27"/>
  <c r="X91"/>
  <c r="U92" i="17"/>
  <c r="X91"/>
  <c r="X91" i="22"/>
  <c r="U92"/>
  <c r="B97" i="23"/>
  <c r="K106"/>
  <c r="D93" i="21"/>
  <c r="Z92"/>
  <c r="I92" i="22"/>
  <c r="Y91"/>
  <c r="S97" i="23"/>
  <c r="N91" i="17"/>
  <c r="W90"/>
  <c r="AC90" s="1"/>
  <c r="AC90" i="21"/>
  <c r="P104" i="40"/>
  <c r="G102"/>
  <c r="M101"/>
  <c r="P104" i="39"/>
  <c r="G102"/>
  <c r="M101"/>
  <c r="P104" i="38"/>
  <c r="G102"/>
  <c r="M101"/>
  <c r="P104" i="37"/>
  <c r="G102"/>
  <c r="M101"/>
  <c r="P104" i="36"/>
  <c r="G102"/>
  <c r="M101"/>
  <c r="P104" i="35"/>
  <c r="G102"/>
  <c r="M101"/>
  <c r="G102" i="34"/>
  <c r="M101"/>
  <c r="P104"/>
  <c r="G102" i="33"/>
  <c r="M101"/>
  <c r="P105"/>
  <c r="G102" i="31"/>
  <c r="M101"/>
  <c r="B65" i="41"/>
  <c r="P103" i="31"/>
  <c r="F193"/>
  <c r="Q101" l="1"/>
  <c r="D62" i="41"/>
  <c r="T100" i="37"/>
  <c r="V93" i="12"/>
  <c r="W92"/>
  <c r="AA92" i="23"/>
  <c r="AA90" i="21"/>
  <c r="L62" i="24" s="1"/>
  <c r="I103" i="12"/>
  <c r="D94"/>
  <c r="Z93"/>
  <c r="R94"/>
  <c r="X93"/>
  <c r="U92" i="18"/>
  <c r="X91"/>
  <c r="M92" i="21"/>
  <c r="Y91"/>
  <c r="AA91" s="1"/>
  <c r="N95" i="12"/>
  <c r="L94"/>
  <c r="M91"/>
  <c r="Y90"/>
  <c r="AA90" s="1"/>
  <c r="AC91" i="21"/>
  <c r="AA90" i="18"/>
  <c r="F63" i="24" s="1"/>
  <c r="T101" i="31"/>
  <c r="D62" i="24"/>
  <c r="N94" i="23"/>
  <c r="W93"/>
  <c r="F95" i="19"/>
  <c r="Z94"/>
  <c r="L93" i="20"/>
  <c r="Y92"/>
  <c r="S93" i="19"/>
  <c r="W92"/>
  <c r="V103" i="18"/>
  <c r="W102"/>
  <c r="G93" i="20"/>
  <c r="Z92"/>
  <c r="D95" i="18"/>
  <c r="Z94"/>
  <c r="AA90" i="26"/>
  <c r="J62" i="24" s="1"/>
  <c r="R94" i="18"/>
  <c r="X91" i="19"/>
  <c r="R92"/>
  <c r="H61" i="24"/>
  <c r="T100" i="36"/>
  <c r="V91" i="27"/>
  <c r="W90"/>
  <c r="AA90" s="1"/>
  <c r="L92" i="26"/>
  <c r="Y91"/>
  <c r="M91" i="19"/>
  <c r="Y90"/>
  <c r="AA90" s="1"/>
  <c r="T143"/>
  <c r="D92" i="27"/>
  <c r="Z91"/>
  <c r="C62" i="24"/>
  <c r="C62" i="41"/>
  <c r="AA90" i="22"/>
  <c r="Q101" i="33"/>
  <c r="E62" i="41"/>
  <c r="I62" i="24"/>
  <c r="T101" i="37"/>
  <c r="Q101" i="36"/>
  <c r="H62" i="41"/>
  <c r="Q101" i="38"/>
  <c r="J62" i="41"/>
  <c r="Q101" i="40"/>
  <c r="L62" i="41"/>
  <c r="Z91" i="26"/>
  <c r="D92"/>
  <c r="J142" i="20"/>
  <c r="D97" i="23"/>
  <c r="V146" i="20"/>
  <c r="T101" i="35"/>
  <c r="G62" i="24"/>
  <c r="N141" i="18"/>
  <c r="S93" i="20"/>
  <c r="W92"/>
  <c r="D140" i="19"/>
  <c r="I92" i="18"/>
  <c r="Y91"/>
  <c r="AA91" s="1"/>
  <c r="Q101" i="34"/>
  <c r="F62" i="41"/>
  <c r="G140" i="18"/>
  <c r="Q101" i="35"/>
  <c r="G62" i="41"/>
  <c r="Q101" i="37"/>
  <c r="I62" i="41"/>
  <c r="Q101" i="39"/>
  <c r="K62" i="41"/>
  <c r="E94" i="23"/>
  <c r="Y93"/>
  <c r="AA93" s="1"/>
  <c r="Z93"/>
  <c r="I143" i="19"/>
  <c r="U93" i="20"/>
  <c r="X92"/>
  <c r="AA92" s="1"/>
  <c r="N92" i="22"/>
  <c r="W91"/>
  <c r="AC91" s="1"/>
  <c r="T102" i="34"/>
  <c r="AA91" i="20"/>
  <c r="X92" i="22"/>
  <c r="U93"/>
  <c r="N93" i="27"/>
  <c r="W91" i="26"/>
  <c r="N92"/>
  <c r="Z91" i="17"/>
  <c r="D92"/>
  <c r="D93" i="22"/>
  <c r="Z92"/>
  <c r="I93"/>
  <c r="Y92"/>
  <c r="D94" i="21"/>
  <c r="Z93"/>
  <c r="K107" i="23"/>
  <c r="U93" i="17"/>
  <c r="X92"/>
  <c r="T101" i="33"/>
  <c r="E62" i="24"/>
  <c r="R95" i="17"/>
  <c r="I92"/>
  <c r="Y91"/>
  <c r="X95" i="23"/>
  <c r="R96"/>
  <c r="Y92" i="27"/>
  <c r="I93"/>
  <c r="T101" i="39"/>
  <c r="K62" i="24"/>
  <c r="AA91" i="22"/>
  <c r="I94" i="21"/>
  <c r="AB90" i="17"/>
  <c r="AA90"/>
  <c r="I94" i="26"/>
  <c r="N92" i="17"/>
  <c r="W91"/>
  <c r="AC91" s="1"/>
  <c r="S98" i="23"/>
  <c r="B98"/>
  <c r="S93" i="27"/>
  <c r="X92"/>
  <c r="X91" i="26"/>
  <c r="R92"/>
  <c r="F152" i="23"/>
  <c r="H99"/>
  <c r="X92" i="21"/>
  <c r="R93"/>
  <c r="R95" i="27"/>
  <c r="W92" i="21"/>
  <c r="N93"/>
  <c r="P105" i="40"/>
  <c r="M102"/>
  <c r="G103"/>
  <c r="P105" i="39"/>
  <c r="M102"/>
  <c r="G103"/>
  <c r="G103" i="38"/>
  <c r="M102"/>
  <c r="P105"/>
  <c r="P105" i="37"/>
  <c r="M102"/>
  <c r="G103"/>
  <c r="P105" i="36"/>
  <c r="M102"/>
  <c r="G103"/>
  <c r="P105" i="35"/>
  <c r="G103"/>
  <c r="M102"/>
  <c r="P105" i="34"/>
  <c r="G103"/>
  <c r="M102"/>
  <c r="P106" i="33"/>
  <c r="M102"/>
  <c r="G103"/>
  <c r="G103" i="31"/>
  <c r="M102"/>
  <c r="B66" i="41"/>
  <c r="P104" i="31"/>
  <c r="F194"/>
  <c r="Q102" l="1"/>
  <c r="D63" i="41"/>
  <c r="T101" i="40"/>
  <c r="V94" i="12"/>
  <c r="W93"/>
  <c r="AB91" i="21"/>
  <c r="T102" i="40"/>
  <c r="L63" i="24"/>
  <c r="I104" i="12"/>
  <c r="M92"/>
  <c r="Y91"/>
  <c r="AA91" s="1"/>
  <c r="N96"/>
  <c r="U93" i="18"/>
  <c r="X92"/>
  <c r="D95" i="12"/>
  <c r="Z94"/>
  <c r="T101" i="38"/>
  <c r="L95" i="12"/>
  <c r="M93" i="21"/>
  <c r="Y92"/>
  <c r="AB92" s="1"/>
  <c r="R95" i="12"/>
  <c r="X94"/>
  <c r="T102" i="31"/>
  <c r="D63" i="24"/>
  <c r="R95" i="18"/>
  <c r="D96"/>
  <c r="Z95"/>
  <c r="V104"/>
  <c r="W103"/>
  <c r="L94" i="20"/>
  <c r="Y93"/>
  <c r="N95" i="23"/>
  <c r="W94"/>
  <c r="X92" i="19"/>
  <c r="R93"/>
  <c r="G94" i="20"/>
  <c r="Z93"/>
  <c r="S94" i="19"/>
  <c r="W93"/>
  <c r="F96"/>
  <c r="Z95"/>
  <c r="AB91" i="22"/>
  <c r="N142" i="18"/>
  <c r="Z92" i="27"/>
  <c r="D93"/>
  <c r="M92" i="19"/>
  <c r="Y91"/>
  <c r="AA91" s="1"/>
  <c r="Q102" i="38"/>
  <c r="J63" i="41"/>
  <c r="N93" i="22"/>
  <c r="W92"/>
  <c r="AB92" s="1"/>
  <c r="I144" i="19"/>
  <c r="T102" i="37"/>
  <c r="I63" i="24"/>
  <c r="V147" i="20"/>
  <c r="G63" i="24"/>
  <c r="T102" i="35"/>
  <c r="Q102" i="36"/>
  <c r="H63" i="41"/>
  <c r="Q102" i="37"/>
  <c r="I63" i="41"/>
  <c r="Q102" i="39"/>
  <c r="K63" i="41"/>
  <c r="Q102" i="40"/>
  <c r="L63" i="41"/>
  <c r="T101" i="36"/>
  <c r="H62" i="24"/>
  <c r="I93" i="18"/>
  <c r="Y92"/>
  <c r="S94" i="20"/>
  <c r="W93"/>
  <c r="D98" i="23"/>
  <c r="Z92" i="26"/>
  <c r="D93"/>
  <c r="T144" i="19"/>
  <c r="L93" i="26"/>
  <c r="Y92"/>
  <c r="V92" i="27"/>
  <c r="W91"/>
  <c r="AA91" s="1"/>
  <c r="AC92" i="21"/>
  <c r="H63" i="24"/>
  <c r="T102" i="36"/>
  <c r="E95" i="23"/>
  <c r="Y94"/>
  <c r="Z94"/>
  <c r="G141" i="18"/>
  <c r="D141" i="19"/>
  <c r="Q102" i="33"/>
  <c r="E63" i="41"/>
  <c r="Q102" i="34"/>
  <c r="F63" i="41"/>
  <c r="Q102" i="35"/>
  <c r="G63" i="41"/>
  <c r="U94" i="20"/>
  <c r="X93"/>
  <c r="T103" i="34"/>
  <c r="F64" i="24"/>
  <c r="J143" i="20"/>
  <c r="C63" i="24"/>
  <c r="C63" i="41"/>
  <c r="H100" i="23"/>
  <c r="S94" i="27"/>
  <c r="X93"/>
  <c r="B99" i="23"/>
  <c r="S99"/>
  <c r="I95" i="26"/>
  <c r="Y93" i="27"/>
  <c r="I94"/>
  <c r="AB91" i="17"/>
  <c r="AA91"/>
  <c r="Z93" i="22"/>
  <c r="D94"/>
  <c r="AA91" i="26"/>
  <c r="T102" i="33"/>
  <c r="E63" i="24"/>
  <c r="T102" i="39"/>
  <c r="K63" i="24"/>
  <c r="U94" i="17"/>
  <c r="X93"/>
  <c r="K108" i="23"/>
  <c r="Y93" i="22"/>
  <c r="I94"/>
  <c r="N93" i="26"/>
  <c r="W92"/>
  <c r="F153" i="23"/>
  <c r="N93" i="17"/>
  <c r="W92"/>
  <c r="AC92" s="1"/>
  <c r="R97" i="23"/>
  <c r="X96"/>
  <c r="R96" i="17"/>
  <c r="X93" i="22"/>
  <c r="U94"/>
  <c r="R96" i="27"/>
  <c r="W93" i="21"/>
  <c r="N94"/>
  <c r="X93"/>
  <c r="R94"/>
  <c r="X92" i="26"/>
  <c r="R93"/>
  <c r="I95" i="21"/>
  <c r="Y92" i="17"/>
  <c r="I93"/>
  <c r="D95" i="21"/>
  <c r="Z94"/>
  <c r="D93" i="17"/>
  <c r="Z92"/>
  <c r="N94" i="27"/>
  <c r="P106" i="40"/>
  <c r="G104"/>
  <c r="M103"/>
  <c r="G104" i="39"/>
  <c r="M103"/>
  <c r="P106"/>
  <c r="G104" i="38"/>
  <c r="M103"/>
  <c r="P106"/>
  <c r="P106" i="37"/>
  <c r="G104"/>
  <c r="M103"/>
  <c r="G104" i="36"/>
  <c r="M103"/>
  <c r="P106"/>
  <c r="P106" i="35"/>
  <c r="G104"/>
  <c r="M103"/>
  <c r="M103" i="34"/>
  <c r="G104"/>
  <c r="P106"/>
  <c r="G104" i="33"/>
  <c r="M103"/>
  <c r="P107"/>
  <c r="G104" i="31"/>
  <c r="M103"/>
  <c r="B67" i="41"/>
  <c r="P105" i="31"/>
  <c r="F195"/>
  <c r="Q103" l="1"/>
  <c r="D64" i="41"/>
  <c r="AC93" i="21"/>
  <c r="AA92"/>
  <c r="V95" i="12"/>
  <c r="W94"/>
  <c r="AA94" i="23"/>
  <c r="T103" i="37" s="1"/>
  <c r="R96" i="12"/>
  <c r="X95"/>
  <c r="L96"/>
  <c r="D96"/>
  <c r="Z95"/>
  <c r="N97"/>
  <c r="I105"/>
  <c r="U94" i="18"/>
  <c r="X93"/>
  <c r="M93" i="12"/>
  <c r="Y92"/>
  <c r="AA92" s="1"/>
  <c r="AC92" i="22"/>
  <c r="AA92"/>
  <c r="K64" i="24" s="1"/>
  <c r="T103" i="31"/>
  <c r="D64" i="24"/>
  <c r="M94" i="21"/>
  <c r="Y93"/>
  <c r="AB93" s="1"/>
  <c r="AA92" i="18"/>
  <c r="F97" i="19"/>
  <c r="Z96"/>
  <c r="G95" i="20"/>
  <c r="Z94"/>
  <c r="N96" i="23"/>
  <c r="W95"/>
  <c r="V105" i="18"/>
  <c r="W104"/>
  <c r="R96"/>
  <c r="S95" i="19"/>
  <c r="W94"/>
  <c r="L95" i="20"/>
  <c r="Y94"/>
  <c r="D97" i="18"/>
  <c r="Z96"/>
  <c r="AA92" i="26"/>
  <c r="X93" i="19"/>
  <c r="R94"/>
  <c r="Q103" i="37"/>
  <c r="I64" i="41"/>
  <c r="J144" i="20"/>
  <c r="G142" i="18"/>
  <c r="T145" i="19"/>
  <c r="D99" i="23"/>
  <c r="Q103" i="34"/>
  <c r="F64" i="41"/>
  <c r="E96" i="23"/>
  <c r="Y95"/>
  <c r="Z95"/>
  <c r="F65" i="24"/>
  <c r="T104" i="34"/>
  <c r="T103" i="35"/>
  <c r="G64" i="24"/>
  <c r="Q103" i="40"/>
  <c r="L64" i="41"/>
  <c r="I94" i="18"/>
  <c r="Y93"/>
  <c r="V148" i="20"/>
  <c r="I145" i="19"/>
  <c r="N143" i="18"/>
  <c r="Q103" i="38"/>
  <c r="J64" i="41"/>
  <c r="U95" i="20"/>
  <c r="X94"/>
  <c r="D142" i="19"/>
  <c r="I64" i="24"/>
  <c r="V93" i="27"/>
  <c r="W92"/>
  <c r="AA92" s="1"/>
  <c r="S95" i="20"/>
  <c r="W94"/>
  <c r="N94" i="22"/>
  <c r="W93"/>
  <c r="AC93" s="1"/>
  <c r="Q103" i="35"/>
  <c r="G64" i="41"/>
  <c r="L94" i="26"/>
  <c r="Y93"/>
  <c r="M93" i="19"/>
  <c r="Y92"/>
  <c r="AA92" s="1"/>
  <c r="Q103" i="33"/>
  <c r="E64" i="41"/>
  <c r="Q103" i="36"/>
  <c r="H64" i="41"/>
  <c r="Q103" i="39"/>
  <c r="K64" i="41"/>
  <c r="C64" i="24"/>
  <c r="C64" i="41"/>
  <c r="Z93" i="26"/>
  <c r="D94"/>
  <c r="D94" i="27"/>
  <c r="Z93"/>
  <c r="AA93" i="20"/>
  <c r="D94" i="17"/>
  <c r="Z93"/>
  <c r="D96" i="21"/>
  <c r="Z95"/>
  <c r="AB92" i="17"/>
  <c r="AA92"/>
  <c r="R98" i="23"/>
  <c r="X97"/>
  <c r="N94" i="17"/>
  <c r="W93"/>
  <c r="AC93" s="1"/>
  <c r="F154" i="23"/>
  <c r="I95" i="22"/>
  <c r="Y94"/>
  <c r="T102" i="38"/>
  <c r="J63" i="24"/>
  <c r="Y94" i="27"/>
  <c r="I95"/>
  <c r="I96" i="26"/>
  <c r="I94" i="17"/>
  <c r="Y93"/>
  <c r="I96" i="21"/>
  <c r="X93" i="26"/>
  <c r="R94"/>
  <c r="W94" i="21"/>
  <c r="N95"/>
  <c r="W93" i="26"/>
  <c r="N94"/>
  <c r="K109" i="23"/>
  <c r="S100"/>
  <c r="S95" i="27"/>
  <c r="X94"/>
  <c r="H101" i="23"/>
  <c r="N95" i="27"/>
  <c r="T103" i="38"/>
  <c r="J64" i="24"/>
  <c r="D95" i="22"/>
  <c r="Z94"/>
  <c r="T103" i="33"/>
  <c r="E64" i="24"/>
  <c r="X94" i="21"/>
  <c r="R95"/>
  <c r="R97" i="27"/>
  <c r="X94" i="22"/>
  <c r="U95"/>
  <c r="R97" i="17"/>
  <c r="AB93" i="22"/>
  <c r="AA93"/>
  <c r="U95" i="17"/>
  <c r="X94"/>
  <c r="T103" i="40"/>
  <c r="L64" i="24"/>
  <c r="B100" i="23"/>
  <c r="P107" i="40"/>
  <c r="G105"/>
  <c r="M104"/>
  <c r="P107" i="39"/>
  <c r="G105"/>
  <c r="M104"/>
  <c r="M104" i="38"/>
  <c r="G105"/>
  <c r="P107"/>
  <c r="P107" i="37"/>
  <c r="G105"/>
  <c r="M104"/>
  <c r="P107" i="36"/>
  <c r="G105"/>
  <c r="M104"/>
  <c r="P107" i="35"/>
  <c r="M104"/>
  <c r="G105"/>
  <c r="G105" i="34"/>
  <c r="M104"/>
  <c r="P107"/>
  <c r="P108" i="33"/>
  <c r="M104"/>
  <c r="G105"/>
  <c r="G105" i="31"/>
  <c r="M104"/>
  <c r="B68" i="41"/>
  <c r="P106" i="31"/>
  <c r="F196"/>
  <c r="Q104" l="1"/>
  <c r="D65" i="41"/>
  <c r="AA94" i="20"/>
  <c r="V96" i="12"/>
  <c r="W95"/>
  <c r="AA93" i="18"/>
  <c r="M94" i="12"/>
  <c r="Y93"/>
  <c r="AA93" s="1"/>
  <c r="I106"/>
  <c r="R97"/>
  <c r="X96"/>
  <c r="T104" i="31"/>
  <c r="D65" i="24"/>
  <c r="U95" i="18"/>
  <c r="X94"/>
  <c r="N98" i="12"/>
  <c r="L97"/>
  <c r="T103" i="39"/>
  <c r="AA93" i="21"/>
  <c r="L65" i="24" s="1"/>
  <c r="D97" i="12"/>
  <c r="Z96"/>
  <c r="M95" i="21"/>
  <c r="Y94"/>
  <c r="AB94" s="1"/>
  <c r="AA93" i="26"/>
  <c r="T104" i="38" s="1"/>
  <c r="D98" i="18"/>
  <c r="Z97"/>
  <c r="L96" i="20"/>
  <c r="Y95"/>
  <c r="N97" i="23"/>
  <c r="W96"/>
  <c r="F98" i="19"/>
  <c r="Z97"/>
  <c r="AA95" i="23"/>
  <c r="I65" i="24" s="1"/>
  <c r="X94" i="19"/>
  <c r="R95"/>
  <c r="R97" i="18"/>
  <c r="S96" i="19"/>
  <c r="W95"/>
  <c r="V106" i="18"/>
  <c r="W105"/>
  <c r="G96" i="20"/>
  <c r="Z95"/>
  <c r="AA94" i="21"/>
  <c r="L66" i="24" s="1"/>
  <c r="Q104" i="36"/>
  <c r="H65" i="41"/>
  <c r="Q104" i="39"/>
  <c r="K65" i="41"/>
  <c r="D95" i="26"/>
  <c r="Z94"/>
  <c r="N95" i="22"/>
  <c r="W94"/>
  <c r="AB94" s="1"/>
  <c r="U96" i="20"/>
  <c r="X95"/>
  <c r="N144" i="18"/>
  <c r="V149" i="20"/>
  <c r="Q104" i="38"/>
  <c r="J65" i="41"/>
  <c r="T103" i="36"/>
  <c r="H64" i="24"/>
  <c r="D95" i="27"/>
  <c r="Z94"/>
  <c r="M94" i="19"/>
  <c r="Y93"/>
  <c r="AA93" s="1"/>
  <c r="E97" i="23"/>
  <c r="Y96"/>
  <c r="Z96"/>
  <c r="D100"/>
  <c r="G143" i="18"/>
  <c r="AC94" i="21"/>
  <c r="Q104" i="37"/>
  <c r="I65" i="41"/>
  <c r="Q104" i="34"/>
  <c r="F65" i="41"/>
  <c r="T104" i="35"/>
  <c r="G65" i="24"/>
  <c r="S96" i="20"/>
  <c r="W95"/>
  <c r="V94" i="27"/>
  <c r="W93"/>
  <c r="AA93" s="1"/>
  <c r="D143" i="19"/>
  <c r="I146"/>
  <c r="I95" i="18"/>
  <c r="Y94"/>
  <c r="AA94" s="1"/>
  <c r="J145" i="20"/>
  <c r="Q104" i="40"/>
  <c r="L65" i="41"/>
  <c r="Q104" i="33"/>
  <c r="E65" i="41"/>
  <c r="Q104" i="35"/>
  <c r="G65" i="41"/>
  <c r="L95" i="26"/>
  <c r="Y94"/>
  <c r="H65" i="24"/>
  <c r="T104" i="36"/>
  <c r="C65" i="24"/>
  <c r="C65" i="41"/>
  <c r="T105" i="34"/>
  <c r="F66" i="24"/>
  <c r="T146" i="19"/>
  <c r="T104" i="39"/>
  <c r="K65" i="24"/>
  <c r="X95" i="22"/>
  <c r="U96"/>
  <c r="X95" i="21"/>
  <c r="R96"/>
  <c r="W95"/>
  <c r="N96"/>
  <c r="I97"/>
  <c r="I96" i="22"/>
  <c r="Y95"/>
  <c r="N95" i="17"/>
  <c r="W94"/>
  <c r="AC94" s="1"/>
  <c r="D97" i="21"/>
  <c r="Z96"/>
  <c r="B101" i="23"/>
  <c r="U96" i="17"/>
  <c r="X95"/>
  <c r="R98"/>
  <c r="Z95" i="22"/>
  <c r="D96"/>
  <c r="S96" i="27"/>
  <c r="X95"/>
  <c r="I95" i="17"/>
  <c r="Y94"/>
  <c r="Y95" i="27"/>
  <c r="I96"/>
  <c r="AA94" i="22"/>
  <c r="R98" i="27"/>
  <c r="N96"/>
  <c r="N95" i="26"/>
  <c r="W94"/>
  <c r="X94"/>
  <c r="R95"/>
  <c r="AB93" i="17"/>
  <c r="AA93"/>
  <c r="I97" i="26"/>
  <c r="F155" i="23"/>
  <c r="R99"/>
  <c r="X98"/>
  <c r="Z94" i="17"/>
  <c r="D95"/>
  <c r="H102" i="23"/>
  <c r="S101"/>
  <c r="K110"/>
  <c r="T104" i="33"/>
  <c r="E65" i="24"/>
  <c r="P108" i="40"/>
  <c r="G106"/>
  <c r="M105"/>
  <c r="G106" i="39"/>
  <c r="M105"/>
  <c r="P108"/>
  <c r="G106" i="38"/>
  <c r="M105"/>
  <c r="P108"/>
  <c r="P108" i="37"/>
  <c r="G106"/>
  <c r="M105"/>
  <c r="P108" i="36"/>
  <c r="G106"/>
  <c r="M105"/>
  <c r="G106" i="35"/>
  <c r="M105"/>
  <c r="P108"/>
  <c r="P108" i="34"/>
  <c r="G106"/>
  <c r="M105"/>
  <c r="G106" i="33"/>
  <c r="M105"/>
  <c r="P109"/>
  <c r="G106" i="31"/>
  <c r="M105"/>
  <c r="B69" i="41"/>
  <c r="P107" i="31"/>
  <c r="F197"/>
  <c r="Q105" l="1"/>
  <c r="D66" i="41"/>
  <c r="V97" i="12"/>
  <c r="W96"/>
  <c r="T105" i="40"/>
  <c r="T104"/>
  <c r="Z97" i="12"/>
  <c r="D98"/>
  <c r="L98"/>
  <c r="U96" i="18"/>
  <c r="X95"/>
  <c r="R98" i="12"/>
  <c r="X97"/>
  <c r="M95"/>
  <c r="Y94"/>
  <c r="AA94" s="1"/>
  <c r="T105" i="31"/>
  <c r="D66" i="24"/>
  <c r="M96" i="21"/>
  <c r="Y95"/>
  <c r="AB95" s="1"/>
  <c r="N99" i="12"/>
  <c r="I107"/>
  <c r="J65" i="24"/>
  <c r="T104" i="37"/>
  <c r="AC94" i="22"/>
  <c r="AA95" i="20"/>
  <c r="H66" i="24" s="1"/>
  <c r="R98" i="18"/>
  <c r="N98" i="23"/>
  <c r="W97"/>
  <c r="D99" i="18"/>
  <c r="Z98"/>
  <c r="G97" i="20"/>
  <c r="Z96"/>
  <c r="S97" i="19"/>
  <c r="W96"/>
  <c r="X95"/>
  <c r="R96"/>
  <c r="F99"/>
  <c r="Z98"/>
  <c r="L97" i="20"/>
  <c r="Y96"/>
  <c r="V107" i="18"/>
  <c r="W106"/>
  <c r="I147" i="19"/>
  <c r="V95" i="27"/>
  <c r="W94"/>
  <c r="AA94" s="1"/>
  <c r="Z95"/>
  <c r="D96"/>
  <c r="N96" i="22"/>
  <c r="W95"/>
  <c r="AC95" s="1"/>
  <c r="Z95" i="26"/>
  <c r="D96"/>
  <c r="Q105" i="35"/>
  <c r="G66" i="41"/>
  <c r="Q105" i="39"/>
  <c r="K66" i="41"/>
  <c r="T147" i="19"/>
  <c r="C66" i="24"/>
  <c r="C66" i="41"/>
  <c r="D101" i="23"/>
  <c r="V150" i="20"/>
  <c r="U97"/>
  <c r="X96"/>
  <c r="Q105" i="33"/>
  <c r="E66" i="41"/>
  <c r="Q105" i="38"/>
  <c r="J66" i="41"/>
  <c r="J146" i="20"/>
  <c r="I96" i="18"/>
  <c r="Y95"/>
  <c r="D144" i="19"/>
  <c r="S97" i="20"/>
  <c r="W96"/>
  <c r="E98" i="23"/>
  <c r="Y97"/>
  <c r="Z97"/>
  <c r="M95" i="19"/>
  <c r="Y94"/>
  <c r="AA94" s="1"/>
  <c r="N145" i="18"/>
  <c r="Q105" i="34"/>
  <c r="F66" i="41"/>
  <c r="Q105" i="36"/>
  <c r="H66" i="41"/>
  <c r="Q105" i="37"/>
  <c r="I66" i="41"/>
  <c r="Q105" i="40"/>
  <c r="L66" i="41"/>
  <c r="L96" i="26"/>
  <c r="Y95"/>
  <c r="F67" i="24"/>
  <c r="T106" i="34"/>
  <c r="T105" i="36"/>
  <c r="G144" i="18"/>
  <c r="T105" i="35"/>
  <c r="G66" i="24"/>
  <c r="AA94" i="26"/>
  <c r="T105" i="38" s="1"/>
  <c r="AA96" i="23"/>
  <c r="S102"/>
  <c r="Z95" i="17"/>
  <c r="D96"/>
  <c r="T105" i="33"/>
  <c r="E66" i="24"/>
  <c r="R99" i="27"/>
  <c r="T105" i="39"/>
  <c r="K66" i="24"/>
  <c r="AB94" i="17"/>
  <c r="AA94"/>
  <c r="N96"/>
  <c r="W95"/>
  <c r="AC95" s="1"/>
  <c r="X99" i="23"/>
  <c r="R100"/>
  <c r="U97" i="17"/>
  <c r="X96"/>
  <c r="I98" i="21"/>
  <c r="X96" i="22"/>
  <c r="U97"/>
  <c r="K111" i="23"/>
  <c r="H103"/>
  <c r="I98" i="26"/>
  <c r="X95"/>
  <c r="R96"/>
  <c r="Y96" i="27"/>
  <c r="I97"/>
  <c r="D97" i="22"/>
  <c r="Z96"/>
  <c r="D98" i="21"/>
  <c r="Z97"/>
  <c r="I97" i="22"/>
  <c r="Y96"/>
  <c r="AC95" i="21"/>
  <c r="F156" i="23"/>
  <c r="W95" i="26"/>
  <c r="N96"/>
  <c r="N97" i="27"/>
  <c r="I96" i="17"/>
  <c r="Y95"/>
  <c r="S97" i="27"/>
  <c r="X96"/>
  <c r="R99" i="17"/>
  <c r="B102" i="23"/>
  <c r="AB95" i="22"/>
  <c r="W96" i="21"/>
  <c r="N97"/>
  <c r="X96"/>
  <c r="R97"/>
  <c r="P109" i="40"/>
  <c r="M106"/>
  <c r="G107"/>
  <c r="M106" i="39"/>
  <c r="G107"/>
  <c r="P109"/>
  <c r="G107" i="38"/>
  <c r="M106"/>
  <c r="P109"/>
  <c r="M106" i="37"/>
  <c r="G107"/>
  <c r="P109"/>
  <c r="M106" i="36"/>
  <c r="G107"/>
  <c r="P109"/>
  <c r="P109" i="35"/>
  <c r="G107"/>
  <c r="M106"/>
  <c r="G107" i="34"/>
  <c r="M106"/>
  <c r="P109"/>
  <c r="P110" i="33"/>
  <c r="M106"/>
  <c r="G107"/>
  <c r="G107" i="31"/>
  <c r="M106"/>
  <c r="B70" i="41"/>
  <c r="P108" i="31"/>
  <c r="F198"/>
  <c r="Q106" l="1"/>
  <c r="D67" i="41"/>
  <c r="V98" i="12"/>
  <c r="W97"/>
  <c r="AA95" i="22"/>
  <c r="AA95" i="21"/>
  <c r="L67" i="24" s="1"/>
  <c r="T106" i="31"/>
  <c r="D67" i="24"/>
  <c r="D99" i="12"/>
  <c r="Z98"/>
  <c r="R99"/>
  <c r="X98"/>
  <c r="I108"/>
  <c r="M97" i="21"/>
  <c r="Y96"/>
  <c r="AA96" s="1"/>
  <c r="M96" i="12"/>
  <c r="Y95"/>
  <c r="AA95" s="1"/>
  <c r="U97" i="18"/>
  <c r="X96"/>
  <c r="AA95" i="26"/>
  <c r="T106" i="38" s="1"/>
  <c r="AA95" i="18"/>
  <c r="L99" i="12"/>
  <c r="N100"/>
  <c r="AA96" i="20"/>
  <c r="H67" i="24" s="1"/>
  <c r="R97" i="19"/>
  <c r="X96"/>
  <c r="D100" i="18"/>
  <c r="Z99"/>
  <c r="R99"/>
  <c r="T106" i="40"/>
  <c r="V108" i="18"/>
  <c r="W107"/>
  <c r="F100" i="19"/>
  <c r="Z99"/>
  <c r="S98"/>
  <c r="W97"/>
  <c r="N99" i="23"/>
  <c r="W98"/>
  <c r="L98" i="20"/>
  <c r="Y97"/>
  <c r="G98"/>
  <c r="Z97"/>
  <c r="AC96" i="21"/>
  <c r="J66" i="24"/>
  <c r="AA97" i="23"/>
  <c r="T106" i="37" s="1"/>
  <c r="V151" i="20"/>
  <c r="I148" i="19"/>
  <c r="L97" i="26"/>
  <c r="Y96"/>
  <c r="U98" i="20"/>
  <c r="X97"/>
  <c r="D97" i="26"/>
  <c r="Z96"/>
  <c r="D97" i="27"/>
  <c r="Z96"/>
  <c r="Q106" i="33"/>
  <c r="E67" i="41"/>
  <c r="Q106" i="35"/>
  <c r="G67" i="41"/>
  <c r="Q106" i="36"/>
  <c r="H67" i="41"/>
  <c r="Q106" i="37"/>
  <c r="I67" i="41"/>
  <c r="Q106" i="39"/>
  <c r="K67" i="41"/>
  <c r="I66" i="24"/>
  <c r="T105" i="37"/>
  <c r="S98" i="20"/>
  <c r="W97"/>
  <c r="I97" i="18"/>
  <c r="Y96"/>
  <c r="D102" i="23"/>
  <c r="T148" i="19"/>
  <c r="N97" i="22"/>
  <c r="W96"/>
  <c r="AC96" s="1"/>
  <c r="V96" i="27"/>
  <c r="W95"/>
  <c r="AA95" s="1"/>
  <c r="Q106" i="40"/>
  <c r="L67" i="41"/>
  <c r="G67" i="24"/>
  <c r="T106" i="35"/>
  <c r="E99" i="23"/>
  <c r="Y98"/>
  <c r="Z98"/>
  <c r="D145" i="19"/>
  <c r="Q106" i="34"/>
  <c r="F67" i="41"/>
  <c r="Q106" i="38"/>
  <c r="J67" i="41"/>
  <c r="G145" i="18"/>
  <c r="N146"/>
  <c r="M96" i="19"/>
  <c r="Y95"/>
  <c r="AA95" s="1"/>
  <c r="F68" i="24"/>
  <c r="T107" i="34"/>
  <c r="J147" i="20"/>
  <c r="C67" i="24"/>
  <c r="C67" i="41"/>
  <c r="B103" i="23"/>
  <c r="Y96" i="17"/>
  <c r="I97"/>
  <c r="X97" i="21"/>
  <c r="R98"/>
  <c r="T106" i="39"/>
  <c r="K67" i="24"/>
  <c r="AB95" i="17"/>
  <c r="AA95"/>
  <c r="N97" i="26"/>
  <c r="W96"/>
  <c r="AA96" i="22"/>
  <c r="X96" i="26"/>
  <c r="R97"/>
  <c r="I99" i="21"/>
  <c r="R101" i="23"/>
  <c r="X100"/>
  <c r="T106" i="33"/>
  <c r="E67" i="24"/>
  <c r="R100" i="27"/>
  <c r="S98"/>
  <c r="X97"/>
  <c r="F157" i="23"/>
  <c r="D99" i="21"/>
  <c r="Z98"/>
  <c r="I99" i="26"/>
  <c r="K112" i="23"/>
  <c r="U98" i="17"/>
  <c r="X97"/>
  <c r="N97"/>
  <c r="W96"/>
  <c r="AC96" s="1"/>
  <c r="S103" i="23"/>
  <c r="R100" i="17"/>
  <c r="N98" i="27"/>
  <c r="Y97"/>
  <c r="I98"/>
  <c r="X97" i="22"/>
  <c r="U98"/>
  <c r="D97" i="17"/>
  <c r="Z96"/>
  <c r="W97" i="21"/>
  <c r="N98"/>
  <c r="Y97" i="22"/>
  <c r="I98"/>
  <c r="Z97"/>
  <c r="D98"/>
  <c r="H104" i="23"/>
  <c r="P110" i="40"/>
  <c r="G108"/>
  <c r="M107"/>
  <c r="G108" i="39"/>
  <c r="M107"/>
  <c r="P110"/>
  <c r="G108" i="38"/>
  <c r="M107"/>
  <c r="P110"/>
  <c r="G108" i="37"/>
  <c r="M107"/>
  <c r="P110"/>
  <c r="P110" i="36"/>
  <c r="G108"/>
  <c r="M107"/>
  <c r="P110" i="35"/>
  <c r="G108"/>
  <c r="M107"/>
  <c r="P110" i="34"/>
  <c r="M107"/>
  <c r="G108"/>
  <c r="G108" i="33"/>
  <c r="M107"/>
  <c r="P111"/>
  <c r="G108" i="31"/>
  <c r="M107"/>
  <c r="B71" i="41"/>
  <c r="P109" i="31"/>
  <c r="F199"/>
  <c r="Q107" l="1"/>
  <c r="D68" i="41"/>
  <c r="J67" i="24"/>
  <c r="T106" i="36"/>
  <c r="V99" i="12"/>
  <c r="W98"/>
  <c r="AA98" i="23"/>
  <c r="L100" i="12"/>
  <c r="U98" i="18"/>
  <c r="X97"/>
  <c r="M98" i="21"/>
  <c r="Y97"/>
  <c r="AB97" s="1"/>
  <c r="R100" i="12"/>
  <c r="X99"/>
  <c r="AA96" i="18"/>
  <c r="F69" i="24" s="1"/>
  <c r="AB96" i="22"/>
  <c r="M97" i="12"/>
  <c r="Y96"/>
  <c r="AA96" s="1"/>
  <c r="I109"/>
  <c r="D100"/>
  <c r="Z99"/>
  <c r="N101"/>
  <c r="T107" i="31"/>
  <c r="D68" i="24"/>
  <c r="AB96" i="21"/>
  <c r="R100" i="18"/>
  <c r="X97" i="19"/>
  <c r="R98"/>
  <c r="I67" i="24"/>
  <c r="G99" i="20"/>
  <c r="Z98"/>
  <c r="N100" i="23"/>
  <c r="W99"/>
  <c r="F101" i="19"/>
  <c r="Z100"/>
  <c r="D101" i="18"/>
  <c r="Z100"/>
  <c r="L99" i="20"/>
  <c r="Y98"/>
  <c r="S99" i="19"/>
  <c r="W98"/>
  <c r="V109" i="18"/>
  <c r="W108"/>
  <c r="I68" i="24"/>
  <c r="T107" i="37"/>
  <c r="V97" i="27"/>
  <c r="W96"/>
  <c r="AA96" s="1"/>
  <c r="S99" i="20"/>
  <c r="W98"/>
  <c r="Q107" i="35"/>
  <c r="G68" i="41"/>
  <c r="Q107" i="36"/>
  <c r="H68" i="41"/>
  <c r="Q107" i="40"/>
  <c r="L68" i="41"/>
  <c r="T107" i="35"/>
  <c r="G68" i="24"/>
  <c r="Z97" i="27"/>
  <c r="D98"/>
  <c r="U99" i="20"/>
  <c r="X98"/>
  <c r="L98" i="26"/>
  <c r="Y97"/>
  <c r="AA96"/>
  <c r="T107" i="38" s="1"/>
  <c r="AA97" i="20"/>
  <c r="Q107" i="34"/>
  <c r="F68" i="41"/>
  <c r="C68" i="24"/>
  <c r="C68" i="41"/>
  <c r="J148" i="20"/>
  <c r="N147" i="18"/>
  <c r="G146"/>
  <c r="D146" i="19"/>
  <c r="T149"/>
  <c r="I98" i="18"/>
  <c r="Y97"/>
  <c r="AA97" s="1"/>
  <c r="V152" i="20"/>
  <c r="M97" i="19"/>
  <c r="Y96"/>
  <c r="AA96" s="1"/>
  <c r="N98" i="22"/>
  <c r="W97"/>
  <c r="AC97" s="1"/>
  <c r="D103" i="23"/>
  <c r="Q107" i="33"/>
  <c r="E68" i="41"/>
  <c r="Q107" i="37"/>
  <c r="I68" i="41"/>
  <c r="Q107" i="38"/>
  <c r="J68" i="41"/>
  <c r="Q107" i="39"/>
  <c r="K68" i="41"/>
  <c r="E100" i="23"/>
  <c r="Y99"/>
  <c r="Z99"/>
  <c r="T108" i="34"/>
  <c r="Z97" i="26"/>
  <c r="D98"/>
  <c r="I149" i="19"/>
  <c r="H105" i="23"/>
  <c r="X98" i="22"/>
  <c r="U99"/>
  <c r="T107" i="40"/>
  <c r="L68" i="24"/>
  <c r="R102" i="23"/>
  <c r="X101"/>
  <c r="W97" i="26"/>
  <c r="N98"/>
  <c r="AB96" i="17"/>
  <c r="AA96"/>
  <c r="B104" i="23"/>
  <c r="D99" i="22"/>
  <c r="Z98"/>
  <c r="D98" i="17"/>
  <c r="Z97"/>
  <c r="Y98" i="27"/>
  <c r="I99"/>
  <c r="R101" i="17"/>
  <c r="S104" i="23"/>
  <c r="K113"/>
  <c r="F158"/>
  <c r="R101" i="27"/>
  <c r="X97" i="26"/>
  <c r="R98"/>
  <c r="J68" i="24"/>
  <c r="I98" i="17"/>
  <c r="Y97"/>
  <c r="AB97" i="22"/>
  <c r="AA97"/>
  <c r="N99" i="27"/>
  <c r="I100" i="26"/>
  <c r="AC97" i="21"/>
  <c r="I99" i="22"/>
  <c r="Y98"/>
  <c r="W98" i="21"/>
  <c r="N99"/>
  <c r="N98" i="17"/>
  <c r="W97"/>
  <c r="AC97" s="1"/>
  <c r="U99"/>
  <c r="X98"/>
  <c r="D100" i="21"/>
  <c r="Z99"/>
  <c r="S99" i="27"/>
  <c r="X98"/>
  <c r="I100" i="21"/>
  <c r="T107" i="39"/>
  <c r="K68" i="24"/>
  <c r="T107" i="33"/>
  <c r="E68" i="24"/>
  <c r="X98" i="21"/>
  <c r="R99"/>
  <c r="P111" i="40"/>
  <c r="G109"/>
  <c r="M108"/>
  <c r="P111" i="39"/>
  <c r="G109"/>
  <c r="M108"/>
  <c r="M108" i="38"/>
  <c r="G109"/>
  <c r="P111"/>
  <c r="P111" i="37"/>
  <c r="G109"/>
  <c r="M108"/>
  <c r="P111" i="36"/>
  <c r="G109"/>
  <c r="M108"/>
  <c r="P111" i="35"/>
  <c r="M108"/>
  <c r="G109"/>
  <c r="P111" i="34"/>
  <c r="G109"/>
  <c r="M108"/>
  <c r="P112" i="33"/>
  <c r="M108"/>
  <c r="G109"/>
  <c r="G109" i="31"/>
  <c r="M108"/>
  <c r="B72" i="41"/>
  <c r="P110" i="31"/>
  <c r="F200"/>
  <c r="Q108" l="1"/>
  <c r="D69" i="41"/>
  <c r="AA97" i="21"/>
  <c r="V100" i="12"/>
  <c r="W99"/>
  <c r="L101"/>
  <c r="D101"/>
  <c r="Z100"/>
  <c r="M98"/>
  <c r="Y97"/>
  <c r="AA97" s="1"/>
  <c r="R101"/>
  <c r="X100"/>
  <c r="U99" i="18"/>
  <c r="X98"/>
  <c r="N102" i="12"/>
  <c r="I110"/>
  <c r="M99" i="21"/>
  <c r="Y98"/>
  <c r="AB98" s="1"/>
  <c r="T108" i="31"/>
  <c r="D69" i="24"/>
  <c r="S100" i="19"/>
  <c r="W99"/>
  <c r="D102" i="18"/>
  <c r="Z101"/>
  <c r="N101" i="23"/>
  <c r="W100"/>
  <c r="R101" i="18"/>
  <c r="V110"/>
  <c r="W109"/>
  <c r="L100" i="20"/>
  <c r="Y99"/>
  <c r="F102" i="19"/>
  <c r="Z101"/>
  <c r="G100" i="20"/>
  <c r="Z99"/>
  <c r="X98" i="19"/>
  <c r="R99"/>
  <c r="AC98" i="21"/>
  <c r="Q108" i="34"/>
  <c r="F69" i="41"/>
  <c r="Q108" i="37"/>
  <c r="I69" i="41"/>
  <c r="Q108" i="40"/>
  <c r="L69" i="41"/>
  <c r="V153" i="20"/>
  <c r="T150" i="19"/>
  <c r="D147"/>
  <c r="N148" i="18"/>
  <c r="L99" i="26"/>
  <c r="Y98"/>
  <c r="S100" i="20"/>
  <c r="W99"/>
  <c r="Q108" i="38"/>
  <c r="J69" i="41"/>
  <c r="J149" i="20"/>
  <c r="AA98"/>
  <c r="Q108" i="36"/>
  <c r="H69" i="41"/>
  <c r="Q108" i="39"/>
  <c r="K69" i="41"/>
  <c r="D99" i="26"/>
  <c r="Z98"/>
  <c r="D104" i="23"/>
  <c r="T107" i="36"/>
  <c r="H68" i="24"/>
  <c r="U100" i="20"/>
  <c r="X99"/>
  <c r="E101" i="23"/>
  <c r="Y100"/>
  <c r="Z100"/>
  <c r="N99" i="22"/>
  <c r="W98"/>
  <c r="AC98" s="1"/>
  <c r="M98" i="19"/>
  <c r="Y97"/>
  <c r="AA97" s="1"/>
  <c r="I99" i="18"/>
  <c r="Y98"/>
  <c r="G147"/>
  <c r="V98" i="27"/>
  <c r="W97"/>
  <c r="AA97" s="1"/>
  <c r="Q108" i="33"/>
  <c r="E69" i="41"/>
  <c r="Q108" i="35"/>
  <c r="G69" i="41"/>
  <c r="I150" i="19"/>
  <c r="G69" i="24"/>
  <c r="T108" i="35"/>
  <c r="T109" i="34"/>
  <c r="F70" i="24"/>
  <c r="Z98" i="27"/>
  <c r="D99"/>
  <c r="C69" i="24"/>
  <c r="C69" i="41"/>
  <c r="AA99" i="23"/>
  <c r="D101" i="21"/>
  <c r="Z100"/>
  <c r="U100" i="17"/>
  <c r="X99"/>
  <c r="I100" i="22"/>
  <c r="Y99"/>
  <c r="N100" i="27"/>
  <c r="K114" i="23"/>
  <c r="S105"/>
  <c r="Z99" i="22"/>
  <c r="D100"/>
  <c r="R103" i="23"/>
  <c r="X102"/>
  <c r="I101" i="26"/>
  <c r="Y99" i="27"/>
  <c r="I100"/>
  <c r="T108" i="33"/>
  <c r="E69" i="24"/>
  <c r="I101" i="21"/>
  <c r="T108" i="39"/>
  <c r="K69" i="24"/>
  <c r="I99" i="17"/>
  <c r="Y98"/>
  <c r="R102"/>
  <c r="Z98"/>
  <c r="D99"/>
  <c r="B105" i="23"/>
  <c r="X99" i="22"/>
  <c r="U100"/>
  <c r="AA97" i="26"/>
  <c r="AB98" i="22"/>
  <c r="S100" i="27"/>
  <c r="X99"/>
  <c r="N99" i="17"/>
  <c r="W98"/>
  <c r="AC98" s="1"/>
  <c r="X99" i="21"/>
  <c r="R100"/>
  <c r="W99"/>
  <c r="N100"/>
  <c r="AB97" i="17"/>
  <c r="AA97"/>
  <c r="X98" i="26"/>
  <c r="R99"/>
  <c r="R102" i="27"/>
  <c r="N99" i="26"/>
  <c r="W98"/>
  <c r="H106" i="23"/>
  <c r="G110" i="40"/>
  <c r="M109"/>
  <c r="P112"/>
  <c r="G110" i="39"/>
  <c r="M109"/>
  <c r="P112"/>
  <c r="G110" i="38"/>
  <c r="M109"/>
  <c r="P112"/>
  <c r="P112" i="37"/>
  <c r="G110"/>
  <c r="M109"/>
  <c r="P112" i="36"/>
  <c r="G110"/>
  <c r="M109"/>
  <c r="P112" i="35"/>
  <c r="G110"/>
  <c r="M109"/>
  <c r="G110" i="34"/>
  <c r="M109"/>
  <c r="P112"/>
  <c r="G110" i="33"/>
  <c r="M109"/>
  <c r="P113"/>
  <c r="G110" i="31"/>
  <c r="M109"/>
  <c r="B73" i="41"/>
  <c r="P111" i="31"/>
  <c r="F201"/>
  <c r="Q109" l="1"/>
  <c r="D70" i="41"/>
  <c r="L69" i="24"/>
  <c r="T108" i="40"/>
  <c r="V101" i="12"/>
  <c r="W100"/>
  <c r="U100" i="18"/>
  <c r="X99"/>
  <c r="M99" i="12"/>
  <c r="Y98"/>
  <c r="AA98" s="1"/>
  <c r="L102"/>
  <c r="T109" i="31"/>
  <c r="D70" i="24"/>
  <c r="R102" i="12"/>
  <c r="X101"/>
  <c r="D102"/>
  <c r="Z101"/>
  <c r="AA98" i="21"/>
  <c r="T109" i="40" s="1"/>
  <c r="I111" i="12"/>
  <c r="M100" i="21"/>
  <c r="Y99"/>
  <c r="AA99" s="1"/>
  <c r="N103" i="12"/>
  <c r="AA98" i="18"/>
  <c r="F71" i="24" s="1"/>
  <c r="F103" i="19"/>
  <c r="Z102"/>
  <c r="V111" i="18"/>
  <c r="W110"/>
  <c r="N102" i="23"/>
  <c r="W101"/>
  <c r="S101" i="19"/>
  <c r="W100"/>
  <c r="X99"/>
  <c r="R100"/>
  <c r="AA98" i="22"/>
  <c r="G101" i="20"/>
  <c r="Z100"/>
  <c r="L101"/>
  <c r="Y100"/>
  <c r="D103" i="18"/>
  <c r="Z102"/>
  <c r="R102"/>
  <c r="AA100" i="23"/>
  <c r="T109" i="37" s="1"/>
  <c r="Q109" i="38"/>
  <c r="J70" i="41"/>
  <c r="M99" i="19"/>
  <c r="Y98"/>
  <c r="AA98" s="1"/>
  <c r="S101" i="20"/>
  <c r="W100"/>
  <c r="D148" i="19"/>
  <c r="I69" i="24"/>
  <c r="T108" i="37"/>
  <c r="D100" i="27"/>
  <c r="Z99"/>
  <c r="G70" i="24"/>
  <c r="T109" i="35"/>
  <c r="U101" i="20"/>
  <c r="X100"/>
  <c r="D105" i="23"/>
  <c r="V154" i="20"/>
  <c r="AA99"/>
  <c r="Q109" i="33"/>
  <c r="E70" i="41"/>
  <c r="Q109" i="40"/>
  <c r="L70" i="41"/>
  <c r="I151" i="19"/>
  <c r="Q109" i="35"/>
  <c r="G70" i="41"/>
  <c r="Q109" i="37"/>
  <c r="I70" i="41"/>
  <c r="V99" i="27"/>
  <c r="W98"/>
  <c r="AA98" s="1"/>
  <c r="G148" i="18"/>
  <c r="I100"/>
  <c r="Y99"/>
  <c r="N100" i="22"/>
  <c r="W99"/>
  <c r="AC99" s="1"/>
  <c r="H69" i="24"/>
  <c r="T108" i="36"/>
  <c r="J150" i="20"/>
  <c r="L100" i="26"/>
  <c r="Y99"/>
  <c r="N149" i="18"/>
  <c r="T151" i="19"/>
  <c r="Q109" i="34"/>
  <c r="F70" i="41"/>
  <c r="Q109" i="39"/>
  <c r="K70" i="41"/>
  <c r="I70" i="24"/>
  <c r="Q109" i="36"/>
  <c r="H70" i="41"/>
  <c r="C70" i="24"/>
  <c r="C70" i="41"/>
  <c r="E102" i="23"/>
  <c r="Y101"/>
  <c r="Z101"/>
  <c r="Z99" i="26"/>
  <c r="D100"/>
  <c r="W99"/>
  <c r="N100"/>
  <c r="N100" i="17"/>
  <c r="W99"/>
  <c r="AC99" s="1"/>
  <c r="X100" i="22"/>
  <c r="U101"/>
  <c r="Z99" i="17"/>
  <c r="D100"/>
  <c r="AB98"/>
  <c r="AA98"/>
  <c r="Y100" i="27"/>
  <c r="I101"/>
  <c r="D101" i="22"/>
  <c r="Z100"/>
  <c r="X99" i="26"/>
  <c r="R100"/>
  <c r="X100" i="21"/>
  <c r="R101"/>
  <c r="H107" i="23"/>
  <c r="R103" i="27"/>
  <c r="T109" i="33"/>
  <c r="E70" i="24"/>
  <c r="T109" i="39"/>
  <c r="K70" i="24"/>
  <c r="B106" i="23"/>
  <c r="R103" i="17"/>
  <c r="L70" i="24"/>
  <c r="X103" i="23"/>
  <c r="R104"/>
  <c r="S106"/>
  <c r="I101" i="22"/>
  <c r="Y100"/>
  <c r="D102" i="21"/>
  <c r="Z101"/>
  <c r="AA98" i="26"/>
  <c r="S101" i="27"/>
  <c r="X100"/>
  <c r="I102" i="21"/>
  <c r="I102" i="26"/>
  <c r="AB99" i="22"/>
  <c r="AA99"/>
  <c r="AC99" i="21"/>
  <c r="W100"/>
  <c r="N101"/>
  <c r="T108" i="38"/>
  <c r="J69" i="24"/>
  <c r="I100" i="17"/>
  <c r="Y99"/>
  <c r="K115" i="23"/>
  <c r="N101" i="27"/>
  <c r="U101" i="17"/>
  <c r="X100"/>
  <c r="M110" i="40"/>
  <c r="G111"/>
  <c r="P113"/>
  <c r="M110" i="39"/>
  <c r="G111"/>
  <c r="P113"/>
  <c r="G111" i="38"/>
  <c r="M110"/>
  <c r="P113"/>
  <c r="M110" i="37"/>
  <c r="G111"/>
  <c r="P113"/>
  <c r="M110" i="36"/>
  <c r="G111"/>
  <c r="P113"/>
  <c r="P113" i="35"/>
  <c r="G111"/>
  <c r="M110"/>
  <c r="P113" i="34"/>
  <c r="G111"/>
  <c r="M110"/>
  <c r="M110" i="33"/>
  <c r="G111"/>
  <c r="P114"/>
  <c r="G111" i="31"/>
  <c r="M110"/>
  <c r="B74" i="41"/>
  <c r="P112" i="31"/>
  <c r="F202"/>
  <c r="Q110" l="1"/>
  <c r="D71" i="41"/>
  <c r="AA99" i="18"/>
  <c r="T111" i="34" s="1"/>
  <c r="V102" i="12"/>
  <c r="W101"/>
  <c r="AB99" i="21"/>
  <c r="R103" i="12"/>
  <c r="X102"/>
  <c r="L103"/>
  <c r="N104"/>
  <c r="I112"/>
  <c r="D103"/>
  <c r="Z102"/>
  <c r="M100"/>
  <c r="Y99"/>
  <c r="AA99" s="1"/>
  <c r="T110" i="34"/>
  <c r="M101" i="21"/>
  <c r="Y100"/>
  <c r="U101" i="18"/>
  <c r="X100"/>
  <c r="T110" i="31"/>
  <c r="D71" i="24"/>
  <c r="AA100" i="21"/>
  <c r="T111" i="40" s="1"/>
  <c r="L102" i="20"/>
  <c r="Y101"/>
  <c r="X100" i="19"/>
  <c r="R101"/>
  <c r="N103" i="23"/>
  <c r="W102"/>
  <c r="R103" i="18"/>
  <c r="S102" i="19"/>
  <c r="W101"/>
  <c r="V112" i="18"/>
  <c r="W111"/>
  <c r="F104" i="19"/>
  <c r="Z103"/>
  <c r="D104" i="18"/>
  <c r="Z103"/>
  <c r="G102" i="20"/>
  <c r="Z101"/>
  <c r="AA101" i="23"/>
  <c r="I71" i="24" s="1"/>
  <c r="Q110" i="37"/>
  <c r="I71" i="41"/>
  <c r="T110" i="37"/>
  <c r="I101" i="18"/>
  <c r="Y100"/>
  <c r="C71" i="24"/>
  <c r="C71" i="41"/>
  <c r="T152" i="19"/>
  <c r="L101" i="26"/>
  <c r="Y100"/>
  <c r="D106" i="23"/>
  <c r="S102" i="20"/>
  <c r="W101"/>
  <c r="Q110" i="36"/>
  <c r="H71" i="41"/>
  <c r="Q110" i="40"/>
  <c r="L71" i="41"/>
  <c r="I152" i="19"/>
  <c r="G71" i="24"/>
  <c r="T110" i="35"/>
  <c r="J151" i="20"/>
  <c r="N101" i="22"/>
  <c r="W100"/>
  <c r="AC100" s="1"/>
  <c r="G149" i="18"/>
  <c r="V155" i="20"/>
  <c r="AA100"/>
  <c r="Q110" i="33"/>
  <c r="E71" i="41"/>
  <c r="Q110" i="39"/>
  <c r="K71" i="41"/>
  <c r="V100" i="27"/>
  <c r="W99"/>
  <c r="AA99" s="1"/>
  <c r="Q110" i="38"/>
  <c r="J71" i="41"/>
  <c r="Q110" i="34"/>
  <c r="F71" i="41"/>
  <c r="Q110" i="35"/>
  <c r="G71" i="41"/>
  <c r="D101" i="26"/>
  <c r="Z100"/>
  <c r="E103" i="23"/>
  <c r="Y102"/>
  <c r="Z102"/>
  <c r="N150" i="18"/>
  <c r="T109" i="36"/>
  <c r="H70" i="24"/>
  <c r="U102" i="20"/>
  <c r="X101"/>
  <c r="Z100" i="27"/>
  <c r="D101"/>
  <c r="D149" i="19"/>
  <c r="M100"/>
  <c r="Y99"/>
  <c r="AA99" s="1"/>
  <c r="L72" i="24"/>
  <c r="AB99" i="17"/>
  <c r="AA99"/>
  <c r="W101" i="21"/>
  <c r="N102"/>
  <c r="D103"/>
  <c r="Z102"/>
  <c r="N102" i="27"/>
  <c r="I103" i="26"/>
  <c r="S102" i="27"/>
  <c r="X101"/>
  <c r="R105" i="23"/>
  <c r="X104"/>
  <c r="R104" i="17"/>
  <c r="R104" i="27"/>
  <c r="X101" i="21"/>
  <c r="R102"/>
  <c r="T110" i="40"/>
  <c r="L71" i="24"/>
  <c r="Z101" i="22"/>
  <c r="D102"/>
  <c r="N101" i="17"/>
  <c r="W100"/>
  <c r="AC100" s="1"/>
  <c r="AA99" i="26"/>
  <c r="U102" i="17"/>
  <c r="X101"/>
  <c r="K116" i="23"/>
  <c r="Y100" i="17"/>
  <c r="I101"/>
  <c r="T110" i="39"/>
  <c r="K71" i="24"/>
  <c r="T109" i="38"/>
  <c r="J70" i="24"/>
  <c r="Y101" i="22"/>
  <c r="I102"/>
  <c r="S107" i="23"/>
  <c r="B107"/>
  <c r="H108"/>
  <c r="D101" i="17"/>
  <c r="Z100"/>
  <c r="N101" i="26"/>
  <c r="W100"/>
  <c r="AB100" i="21"/>
  <c r="X100" i="26"/>
  <c r="R101"/>
  <c r="I103" i="21"/>
  <c r="Y101" i="27"/>
  <c r="I102"/>
  <c r="T110" i="33"/>
  <c r="E71" i="24"/>
  <c r="X101" i="22"/>
  <c r="U102"/>
  <c r="AC100" i="21"/>
  <c r="G112" i="40"/>
  <c r="M111"/>
  <c r="P114"/>
  <c r="G112" i="39"/>
  <c r="M111"/>
  <c r="P114"/>
  <c r="G112" i="38"/>
  <c r="M111"/>
  <c r="P114"/>
  <c r="G112" i="37"/>
  <c r="M111"/>
  <c r="P114"/>
  <c r="P114" i="36"/>
  <c r="G112"/>
  <c r="M111"/>
  <c r="P114" i="35"/>
  <c r="G112"/>
  <c r="M111"/>
  <c r="M111" i="34"/>
  <c r="G112"/>
  <c r="P114"/>
  <c r="P115" i="33"/>
  <c r="G112"/>
  <c r="M111"/>
  <c r="G112" i="31"/>
  <c r="M111"/>
  <c r="B75" i="41"/>
  <c r="P113" i="31"/>
  <c r="F203"/>
  <c r="Q111" l="1"/>
  <c r="D72" i="41"/>
  <c r="F72" i="24"/>
  <c r="V103" i="12"/>
  <c r="W102"/>
  <c r="AA100" i="18"/>
  <c r="D104" i="12"/>
  <c r="Z103"/>
  <c r="X103"/>
  <c r="R104"/>
  <c r="M102" i="21"/>
  <c r="Y101"/>
  <c r="AA101" s="1"/>
  <c r="M101" i="12"/>
  <c r="Y100"/>
  <c r="AA100" s="1"/>
  <c r="I113"/>
  <c r="L104"/>
  <c r="N105"/>
  <c r="U102" i="18"/>
  <c r="X101"/>
  <c r="T111" i="31"/>
  <c r="D72" i="24"/>
  <c r="G103" i="20"/>
  <c r="Z102"/>
  <c r="F105" i="19"/>
  <c r="Z104"/>
  <c r="S103"/>
  <c r="W102"/>
  <c r="L103" i="20"/>
  <c r="Y102"/>
  <c r="N104" i="23"/>
  <c r="W103"/>
  <c r="D105" i="18"/>
  <c r="Z104"/>
  <c r="V113"/>
  <c r="W112"/>
  <c r="AB100" i="22"/>
  <c r="AA100" i="26"/>
  <c r="J72" i="24" s="1"/>
  <c r="R104" i="18"/>
  <c r="X101" i="19"/>
  <c r="R102"/>
  <c r="Q111" i="34"/>
  <c r="F72" i="41"/>
  <c r="J152" i="20"/>
  <c r="C72" i="24"/>
  <c r="C72" i="41"/>
  <c r="Q111" i="37"/>
  <c r="I72" i="41"/>
  <c r="Q111" i="38"/>
  <c r="J72" i="41"/>
  <c r="Q111" i="39"/>
  <c r="K72" i="41"/>
  <c r="Q111" i="40"/>
  <c r="L72" i="41"/>
  <c r="M101" i="19"/>
  <c r="Y100"/>
  <c r="AA100" s="1"/>
  <c r="N151" i="18"/>
  <c r="T110" i="36"/>
  <c r="H71" i="24"/>
  <c r="G150" i="18"/>
  <c r="S103" i="20"/>
  <c r="W102"/>
  <c r="T153" i="19"/>
  <c r="I102" i="18"/>
  <c r="Y101"/>
  <c r="AA100" i="22"/>
  <c r="T111" i="39" s="1"/>
  <c r="T111" i="35"/>
  <c r="G72" i="24"/>
  <c r="D102" i="27"/>
  <c r="Z101"/>
  <c r="E104" i="23"/>
  <c r="Y103"/>
  <c r="Z103"/>
  <c r="V101" i="27"/>
  <c r="W100"/>
  <c r="AA100" s="1"/>
  <c r="T112" i="34"/>
  <c r="F73" i="24"/>
  <c r="AA101" i="20"/>
  <c r="D102" i="26"/>
  <c r="Z101"/>
  <c r="I153" i="19"/>
  <c r="Q111" i="33"/>
  <c r="E72" i="41"/>
  <c r="Q111" i="35"/>
  <c r="G72" i="41"/>
  <c r="Q111" i="36"/>
  <c r="H72" i="41"/>
  <c r="D150" i="19"/>
  <c r="U103" i="20"/>
  <c r="X102"/>
  <c r="V156"/>
  <c r="N102" i="22"/>
  <c r="W101"/>
  <c r="AA101" s="1"/>
  <c r="D107" i="23"/>
  <c r="L102" i="26"/>
  <c r="Y101"/>
  <c r="AC101" i="21"/>
  <c r="AA102" i="23"/>
  <c r="W101" i="26"/>
  <c r="N102"/>
  <c r="H109" i="23"/>
  <c r="S108"/>
  <c r="AB100" i="17"/>
  <c r="AA100"/>
  <c r="U103"/>
  <c r="X102"/>
  <c r="D103" i="22"/>
  <c r="Z102"/>
  <c r="X102" i="21"/>
  <c r="R103"/>
  <c r="R105" i="17"/>
  <c r="I104" i="26"/>
  <c r="T111" i="33"/>
  <c r="E72" i="24"/>
  <c r="I104" i="21"/>
  <c r="X101" i="26"/>
  <c r="R102"/>
  <c r="T111" i="38"/>
  <c r="I102" i="17"/>
  <c r="Y101"/>
  <c r="R106" i="23"/>
  <c r="X105"/>
  <c r="S103" i="27"/>
  <c r="X102"/>
  <c r="D104" i="21"/>
  <c r="Z103"/>
  <c r="X102" i="22"/>
  <c r="U103"/>
  <c r="Y102" i="27"/>
  <c r="I103"/>
  <c r="D102" i="17"/>
  <c r="Z101"/>
  <c r="B108" i="23"/>
  <c r="AB101" i="22"/>
  <c r="K117" i="23"/>
  <c r="R105" i="27"/>
  <c r="W102" i="21"/>
  <c r="N103"/>
  <c r="K72" i="24"/>
  <c r="I103" i="22"/>
  <c r="Y102"/>
  <c r="T110" i="38"/>
  <c r="J71" i="24"/>
  <c r="N102" i="17"/>
  <c r="W101"/>
  <c r="AC101" s="1"/>
  <c r="N103" i="27"/>
  <c r="G113" i="40"/>
  <c r="M112"/>
  <c r="P115"/>
  <c r="G113" i="39"/>
  <c r="M112"/>
  <c r="P115"/>
  <c r="M112" i="38"/>
  <c r="G113"/>
  <c r="P115"/>
  <c r="P115" i="37"/>
  <c r="G113"/>
  <c r="M112"/>
  <c r="G113" i="36"/>
  <c r="M112"/>
  <c r="P115"/>
  <c r="M112" i="35"/>
  <c r="G113"/>
  <c r="P115"/>
  <c r="P115" i="34"/>
  <c r="G113"/>
  <c r="M112"/>
  <c r="M112" i="33"/>
  <c r="G113"/>
  <c r="P116"/>
  <c r="G113" i="31"/>
  <c r="M112"/>
  <c r="B76" i="41"/>
  <c r="P114" i="31"/>
  <c r="F204"/>
  <c r="Q112" l="1"/>
  <c r="D73" i="41"/>
  <c r="V104" i="12"/>
  <c r="W103"/>
  <c r="AA101" i="18"/>
  <c r="L73" i="24"/>
  <c r="T112" i="40"/>
  <c r="M103" i="21"/>
  <c r="Y102"/>
  <c r="U103" i="18"/>
  <c r="X102"/>
  <c r="L105" i="12"/>
  <c r="M102"/>
  <c r="Y101"/>
  <c r="AA101" s="1"/>
  <c r="AB101" i="21"/>
  <c r="I114" i="12"/>
  <c r="D105"/>
  <c r="Z104"/>
  <c r="N106"/>
  <c r="T112" i="31"/>
  <c r="D73" i="24"/>
  <c r="R105" i="12"/>
  <c r="X104"/>
  <c r="AA102" i="21"/>
  <c r="T113" i="40" s="1"/>
  <c r="X102" i="19"/>
  <c r="R103"/>
  <c r="V114" i="18"/>
  <c r="W113"/>
  <c r="N105" i="23"/>
  <c r="W104"/>
  <c r="S104" i="19"/>
  <c r="W103"/>
  <c r="G104" i="20"/>
  <c r="Z103"/>
  <c r="R105" i="18"/>
  <c r="D106"/>
  <c r="Z105"/>
  <c r="L104" i="20"/>
  <c r="Y103"/>
  <c r="F106" i="19"/>
  <c r="Z105"/>
  <c r="Q112" i="38"/>
  <c r="J73" i="41"/>
  <c r="Q112" i="36"/>
  <c r="H73" i="41"/>
  <c r="Q112" i="39"/>
  <c r="K73" i="41"/>
  <c r="Q112" i="40"/>
  <c r="L73" i="41"/>
  <c r="I72" i="24"/>
  <c r="T111" i="37"/>
  <c r="L103" i="26"/>
  <c r="Y102"/>
  <c r="N103" i="22"/>
  <c r="W102"/>
  <c r="AA102" s="1"/>
  <c r="V157" i="20"/>
  <c r="U104"/>
  <c r="X103"/>
  <c r="D103" i="26"/>
  <c r="Z102"/>
  <c r="V102" i="27"/>
  <c r="W101"/>
  <c r="AA101" s="1"/>
  <c r="I103" i="18"/>
  <c r="Y102"/>
  <c r="S104" i="20"/>
  <c r="W103"/>
  <c r="AC101" i="22"/>
  <c r="Q112" i="35"/>
  <c r="G73" i="41"/>
  <c r="H72" i="24"/>
  <c r="T111" i="36"/>
  <c r="Z102" i="27"/>
  <c r="D103"/>
  <c r="C73" i="24"/>
  <c r="C73" i="41"/>
  <c r="E105" i="23"/>
  <c r="Y104"/>
  <c r="Z104"/>
  <c r="T113" i="34"/>
  <c r="F74" i="24"/>
  <c r="J153" i="20"/>
  <c r="AA102"/>
  <c r="Q112" i="33"/>
  <c r="E73" i="41"/>
  <c r="G73" i="24"/>
  <c r="T112" i="35"/>
  <c r="Q112" i="34"/>
  <c r="F73" i="41"/>
  <c r="Q112" i="37"/>
  <c r="I73" i="41"/>
  <c r="D108" i="23"/>
  <c r="D151" i="19"/>
  <c r="I154"/>
  <c r="T154"/>
  <c r="G151" i="18"/>
  <c r="N152"/>
  <c r="M102" i="19"/>
  <c r="Y101"/>
  <c r="AA101" s="1"/>
  <c r="AC102" i="22"/>
  <c r="AA103" i="23"/>
  <c r="N104" i="27"/>
  <c r="Z102" i="17"/>
  <c r="D103"/>
  <c r="W103" i="21"/>
  <c r="N104"/>
  <c r="R106" i="27"/>
  <c r="T112" i="39"/>
  <c r="K73" i="24"/>
  <c r="Y103" i="27"/>
  <c r="I104"/>
  <c r="R107" i="23"/>
  <c r="X106"/>
  <c r="I103" i="17"/>
  <c r="Y102"/>
  <c r="I105" i="26"/>
  <c r="U104" i="17"/>
  <c r="X103"/>
  <c r="S109" i="23"/>
  <c r="AC102" i="21"/>
  <c r="AA101" i="26"/>
  <c r="AB102" i="21"/>
  <c r="N103" i="17"/>
  <c r="W102"/>
  <c r="AC102" s="1"/>
  <c r="I104" i="22"/>
  <c r="Y103"/>
  <c r="K118" i="23"/>
  <c r="B109"/>
  <c r="AB101" i="17"/>
  <c r="AA101"/>
  <c r="X102" i="26"/>
  <c r="R103"/>
  <c r="X103" i="21"/>
  <c r="AC103" s="1"/>
  <c r="R104"/>
  <c r="N103" i="26"/>
  <c r="W102"/>
  <c r="AB102" i="22"/>
  <c r="X103"/>
  <c r="U104"/>
  <c r="D105" i="21"/>
  <c r="Z104"/>
  <c r="S104" i="27"/>
  <c r="X103"/>
  <c r="R106" i="17"/>
  <c r="Z103" i="22"/>
  <c r="D104"/>
  <c r="H110" i="23"/>
  <c r="I105" i="21"/>
  <c r="T112" i="33"/>
  <c r="E73" i="24"/>
  <c r="G114" i="40"/>
  <c r="M113"/>
  <c r="P116"/>
  <c r="G114" i="39"/>
  <c r="M113"/>
  <c r="P116"/>
  <c r="G114" i="38"/>
  <c r="M113"/>
  <c r="P116"/>
  <c r="G114" i="37"/>
  <c r="M113"/>
  <c r="P116"/>
  <c r="P116" i="36"/>
  <c r="G114"/>
  <c r="M113"/>
  <c r="G114" i="35"/>
  <c r="M113"/>
  <c r="P116"/>
  <c r="G114" i="34"/>
  <c r="M113"/>
  <c r="P116"/>
  <c r="G114" i="33"/>
  <c r="M113"/>
  <c r="P117"/>
  <c r="G114" i="31"/>
  <c r="M113"/>
  <c r="B77" i="41"/>
  <c r="P115" i="31"/>
  <c r="F205"/>
  <c r="Q113" l="1"/>
  <c r="D74" i="41"/>
  <c r="L74" i="24"/>
  <c r="V105" i="12"/>
  <c r="W104"/>
  <c r="M103"/>
  <c r="Y102"/>
  <c r="AA102" s="1"/>
  <c r="D106"/>
  <c r="Z105"/>
  <c r="L106"/>
  <c r="M104" i="21"/>
  <c r="Y103"/>
  <c r="AA102" i="18"/>
  <c r="T114" i="34" s="1"/>
  <c r="U104" i="18"/>
  <c r="X103"/>
  <c r="T113" i="31"/>
  <c r="D74" i="24"/>
  <c r="R106" i="12"/>
  <c r="X105"/>
  <c r="N107"/>
  <c r="I115"/>
  <c r="F107" i="19"/>
  <c r="Z106"/>
  <c r="D107" i="18"/>
  <c r="Z106"/>
  <c r="G105" i="20"/>
  <c r="Z104"/>
  <c r="N106" i="23"/>
  <c r="W105"/>
  <c r="L105" i="20"/>
  <c r="Y104"/>
  <c r="S105" i="19"/>
  <c r="W104"/>
  <c r="V115" i="18"/>
  <c r="W114"/>
  <c r="AA103" i="20"/>
  <c r="H74" i="24" s="1"/>
  <c r="X103" i="19"/>
  <c r="R104"/>
  <c r="R106" i="18"/>
  <c r="G74" i="24"/>
  <c r="T113" i="35"/>
  <c r="S105" i="20"/>
  <c r="W104"/>
  <c r="V103" i="27"/>
  <c r="W102"/>
  <c r="AA102" s="1"/>
  <c r="U105" i="20"/>
  <c r="X104"/>
  <c r="N104" i="22"/>
  <c r="W103"/>
  <c r="AC103" s="1"/>
  <c r="N153" i="18"/>
  <c r="T155" i="19"/>
  <c r="D152"/>
  <c r="Z103" i="27"/>
  <c r="D104"/>
  <c r="C74" i="24"/>
  <c r="C74" i="41"/>
  <c r="Q113" i="36"/>
  <c r="H74" i="41"/>
  <c r="Q113" i="33"/>
  <c r="E74" i="41"/>
  <c r="Q113" i="35"/>
  <c r="G74" i="41"/>
  <c r="Q113" i="38"/>
  <c r="J74" i="41"/>
  <c r="Q113" i="39"/>
  <c r="K74" i="41"/>
  <c r="Q113" i="40"/>
  <c r="L74" i="41"/>
  <c r="I73" i="24"/>
  <c r="T112" i="37"/>
  <c r="T112" i="36"/>
  <c r="H73" i="24"/>
  <c r="E106" i="23"/>
  <c r="Y105"/>
  <c r="Z105"/>
  <c r="I104" i="18"/>
  <c r="Y103"/>
  <c r="D104" i="26"/>
  <c r="Z103"/>
  <c r="L104"/>
  <c r="Y103"/>
  <c r="Q113" i="34"/>
  <c r="F74" i="41"/>
  <c r="Q113" i="37"/>
  <c r="I74" i="41"/>
  <c r="M103" i="19"/>
  <c r="Y102"/>
  <c r="AA102" s="1"/>
  <c r="G152" i="18"/>
  <c r="I155" i="19"/>
  <c r="D109" i="23"/>
  <c r="J154" i="20"/>
  <c r="AA104" i="23"/>
  <c r="I106" i="21"/>
  <c r="D105" i="22"/>
  <c r="Z104"/>
  <c r="T113" i="39"/>
  <c r="K74" i="24"/>
  <c r="X103" i="26"/>
  <c r="R104"/>
  <c r="S110" i="23"/>
  <c r="I104" i="17"/>
  <c r="Y103"/>
  <c r="AA102" i="26"/>
  <c r="H111" i="23"/>
  <c r="R107" i="17"/>
  <c r="S105" i="27"/>
  <c r="X104"/>
  <c r="B110" i="23"/>
  <c r="N104" i="17"/>
  <c r="W103"/>
  <c r="AC103" s="1"/>
  <c r="I106" i="26"/>
  <c r="AB102" i="17"/>
  <c r="AA102"/>
  <c r="W104" i="21"/>
  <c r="N105"/>
  <c r="X104" i="22"/>
  <c r="U105"/>
  <c r="X104" i="21"/>
  <c r="R105"/>
  <c r="T113" i="33"/>
  <c r="E74" i="24"/>
  <c r="U105" i="17"/>
  <c r="X104"/>
  <c r="X107" i="23"/>
  <c r="R108"/>
  <c r="N105" i="27"/>
  <c r="D106" i="21"/>
  <c r="Z105"/>
  <c r="W103" i="26"/>
  <c r="N104"/>
  <c r="K119" i="23"/>
  <c r="I105" i="22"/>
  <c r="Y104"/>
  <c r="T112" i="38"/>
  <c r="J73" i="24"/>
  <c r="Y104" i="27"/>
  <c r="I105"/>
  <c r="R107"/>
  <c r="Z103" i="17"/>
  <c r="D104"/>
  <c r="M114" i="40"/>
  <c r="G115"/>
  <c r="P117"/>
  <c r="M114" i="39"/>
  <c r="G115"/>
  <c r="P117"/>
  <c r="G115" i="38"/>
  <c r="M114"/>
  <c r="P117"/>
  <c r="M114" i="37"/>
  <c r="G115"/>
  <c r="P117"/>
  <c r="M114" i="36"/>
  <c r="G115"/>
  <c r="P117"/>
  <c r="P117" i="35"/>
  <c r="G115"/>
  <c r="M114"/>
  <c r="P117" i="34"/>
  <c r="G115"/>
  <c r="M114"/>
  <c r="P118" i="33"/>
  <c r="M114"/>
  <c r="G115"/>
  <c r="G115" i="31"/>
  <c r="M114"/>
  <c r="B78" i="41"/>
  <c r="P116" i="31"/>
  <c r="F206"/>
  <c r="Q114" l="1"/>
  <c r="D75" i="41"/>
  <c r="AB103" i="22"/>
  <c r="AA103" i="18"/>
  <c r="F76" i="24" s="1"/>
  <c r="V106" i="12"/>
  <c r="W105"/>
  <c r="T113" i="36"/>
  <c r="F75" i="24"/>
  <c r="U105" i="18"/>
  <c r="X104"/>
  <c r="D107" i="12"/>
  <c r="Z106"/>
  <c r="L107"/>
  <c r="M104"/>
  <c r="Y103"/>
  <c r="AA103" s="1"/>
  <c r="AC104" i="21"/>
  <c r="I116" i="12"/>
  <c r="R107"/>
  <c r="X106"/>
  <c r="T114" i="31"/>
  <c r="D75" i="24"/>
  <c r="M105" i="21"/>
  <c r="Y104"/>
  <c r="AB104" s="1"/>
  <c r="N108" i="12"/>
  <c r="AA103" i="21"/>
  <c r="AB103"/>
  <c r="X104" i="19"/>
  <c r="R105"/>
  <c r="V116" i="18"/>
  <c r="W115"/>
  <c r="L106" i="20"/>
  <c r="Y105"/>
  <c r="G106"/>
  <c r="Z105"/>
  <c r="F108" i="19"/>
  <c r="Z107"/>
  <c r="AA104" i="20"/>
  <c r="R107" i="18"/>
  <c r="S106" i="19"/>
  <c r="W105"/>
  <c r="N107" i="23"/>
  <c r="W106"/>
  <c r="D108" i="18"/>
  <c r="Z107"/>
  <c r="C75" i="24"/>
  <c r="C75" i="41"/>
  <c r="T115" i="34"/>
  <c r="Q114"/>
  <c r="F75" i="41"/>
  <c r="Q114" i="35"/>
  <c r="G75" i="41"/>
  <c r="Z104" i="26"/>
  <c r="D105"/>
  <c r="D153" i="19"/>
  <c r="N154" i="18"/>
  <c r="U106" i="20"/>
  <c r="X105"/>
  <c r="S106"/>
  <c r="W105"/>
  <c r="AA103" i="22"/>
  <c r="AA105" i="23"/>
  <c r="Q114" i="33"/>
  <c r="E75" i="41"/>
  <c r="T113" i="37"/>
  <c r="I74" i="24"/>
  <c r="E107" i="23"/>
  <c r="Y106"/>
  <c r="Z106"/>
  <c r="Q114" i="36"/>
  <c r="H75" i="41"/>
  <c r="Q114" i="39"/>
  <c r="K75" i="41"/>
  <c r="D110" i="23"/>
  <c r="M104" i="19"/>
  <c r="Y103"/>
  <c r="AA103" s="1"/>
  <c r="H75" i="24"/>
  <c r="T114" i="36"/>
  <c r="J155" i="20"/>
  <c r="G153" i="18"/>
  <c r="Z104" i="27"/>
  <c r="D105"/>
  <c r="Q114" i="37"/>
  <c r="I75" i="41"/>
  <c r="Q114" i="40"/>
  <c r="L75" i="41"/>
  <c r="Q114" i="38"/>
  <c r="J75" i="41"/>
  <c r="T114" i="35"/>
  <c r="G75" i="24"/>
  <c r="L105" i="26"/>
  <c r="Y104"/>
  <c r="I105" i="18"/>
  <c r="Y104"/>
  <c r="AA104" s="1"/>
  <c r="N105" i="22"/>
  <c r="W104"/>
  <c r="AC104" s="1"/>
  <c r="V104" i="27"/>
  <c r="W103"/>
  <c r="AA103" s="1"/>
  <c r="AA103" i="26"/>
  <c r="J75" i="24" s="1"/>
  <c r="D105" i="17"/>
  <c r="Z104"/>
  <c r="Y105" i="27"/>
  <c r="I106"/>
  <c r="X104" i="26"/>
  <c r="R105"/>
  <c r="K120" i="23"/>
  <c r="D107" i="21"/>
  <c r="Z106"/>
  <c r="R109" i="23"/>
  <c r="X108"/>
  <c r="X105" i="22"/>
  <c r="U106"/>
  <c r="W105" i="21"/>
  <c r="N106"/>
  <c r="R108" i="17"/>
  <c r="T113" i="38"/>
  <c r="J74" i="24"/>
  <c r="S111" i="23"/>
  <c r="N105" i="17"/>
  <c r="W104"/>
  <c r="AC104" s="1"/>
  <c r="S106" i="27"/>
  <c r="X105"/>
  <c r="H112" i="23"/>
  <c r="I107" i="21"/>
  <c r="Y105" i="22"/>
  <c r="I106"/>
  <c r="N106" i="27"/>
  <c r="X105" i="21"/>
  <c r="AC105" s="1"/>
  <c r="R106"/>
  <c r="T114" i="33"/>
  <c r="E75" i="24"/>
  <c r="Y104" i="17"/>
  <c r="I105"/>
  <c r="Z105" i="22"/>
  <c r="D106"/>
  <c r="R108" i="27"/>
  <c r="N105" i="26"/>
  <c r="W104"/>
  <c r="U106" i="17"/>
  <c r="X105"/>
  <c r="I107" i="26"/>
  <c r="B111" i="23"/>
  <c r="AB103" i="17"/>
  <c r="AA103"/>
  <c r="T114" i="39"/>
  <c r="K75" i="24"/>
  <c r="AA104" i="21"/>
  <c r="G116" i="40"/>
  <c r="M115"/>
  <c r="P118"/>
  <c r="G116" i="39"/>
  <c r="M115"/>
  <c r="P118"/>
  <c r="G116" i="38"/>
  <c r="M115"/>
  <c r="P118"/>
  <c r="G116" i="37"/>
  <c r="M115"/>
  <c r="P118"/>
  <c r="P118" i="36"/>
  <c r="G116"/>
  <c r="M115"/>
  <c r="P118" i="35"/>
  <c r="G116"/>
  <c r="M115"/>
  <c r="M115" i="34"/>
  <c r="G116"/>
  <c r="P118"/>
  <c r="G116" i="33"/>
  <c r="M115"/>
  <c r="P119"/>
  <c r="G116" i="31"/>
  <c r="M115"/>
  <c r="B79" i="41"/>
  <c r="P117" i="31"/>
  <c r="F207"/>
  <c r="Q115" l="1"/>
  <c r="D76" i="41"/>
  <c r="V107" i="12"/>
  <c r="W106"/>
  <c r="AB104" i="22"/>
  <c r="AA104"/>
  <c r="D108" i="12"/>
  <c r="Z107"/>
  <c r="L108"/>
  <c r="U106" i="18"/>
  <c r="X105"/>
  <c r="T114" i="38"/>
  <c r="N109" i="12"/>
  <c r="I117"/>
  <c r="M105"/>
  <c r="Y104"/>
  <c r="AA104" s="1"/>
  <c r="L75" i="24"/>
  <c r="T114" i="40"/>
  <c r="M106" i="21"/>
  <c r="Y105"/>
  <c r="AB105" s="1"/>
  <c r="R108" i="12"/>
  <c r="X107"/>
  <c r="T115" i="31"/>
  <c r="D76" i="24"/>
  <c r="R108" i="18"/>
  <c r="X105" i="19"/>
  <c r="R106"/>
  <c r="N108" i="23"/>
  <c r="W107"/>
  <c r="F109" i="19"/>
  <c r="Z108"/>
  <c r="L107" i="20"/>
  <c r="Y106"/>
  <c r="D109" i="18"/>
  <c r="Z108"/>
  <c r="S107" i="19"/>
  <c r="W106"/>
  <c r="G107" i="20"/>
  <c r="Z106"/>
  <c r="V117" i="18"/>
  <c r="W116"/>
  <c r="AA106" i="23"/>
  <c r="AA105" i="20"/>
  <c r="H76" i="24" s="1"/>
  <c r="Q115" i="33"/>
  <c r="E76" i="41"/>
  <c r="Q115" i="39"/>
  <c r="K76" i="41"/>
  <c r="N106" i="22"/>
  <c r="W105"/>
  <c r="AB105" s="1"/>
  <c r="I76" i="24"/>
  <c r="T115" i="37"/>
  <c r="U107" i="20"/>
  <c r="X106"/>
  <c r="D154" i="19"/>
  <c r="T116" i="34"/>
  <c r="F77" i="24"/>
  <c r="T115" i="35"/>
  <c r="G76" i="24"/>
  <c r="D106" i="26"/>
  <c r="Z105"/>
  <c r="AC105" i="22"/>
  <c r="Q115" i="37"/>
  <c r="I76" i="41"/>
  <c r="Q115" i="40"/>
  <c r="L76" i="41"/>
  <c r="I106" i="18"/>
  <c r="Y105"/>
  <c r="G154"/>
  <c r="M105" i="19"/>
  <c r="Y104"/>
  <c r="AA104" s="1"/>
  <c r="Q115" i="36"/>
  <c r="H76" i="41"/>
  <c r="V105" i="27"/>
  <c r="W104"/>
  <c r="AA104" s="1"/>
  <c r="L106" i="26"/>
  <c r="Y105"/>
  <c r="D111" i="23"/>
  <c r="I75" i="24"/>
  <c r="T114" i="37"/>
  <c r="S107" i="20"/>
  <c r="W106"/>
  <c r="N155" i="18"/>
  <c r="AA104" i="26"/>
  <c r="J76" i="24" s="1"/>
  <c r="Q115" i="38"/>
  <c r="J76" i="41"/>
  <c r="Q115" i="35"/>
  <c r="G76" i="41"/>
  <c r="Q115" i="34"/>
  <c r="F76" i="41"/>
  <c r="C76" i="24"/>
  <c r="C76" i="41"/>
  <c r="D106" i="27"/>
  <c r="Z105"/>
  <c r="J156" i="20"/>
  <c r="E108" i="23"/>
  <c r="Y107"/>
  <c r="Z107"/>
  <c r="T115" i="36"/>
  <c r="H113" i="23"/>
  <c r="N106" i="17"/>
  <c r="W105"/>
  <c r="AC105" s="1"/>
  <c r="R109"/>
  <c r="X106" i="22"/>
  <c r="U107"/>
  <c r="Y106" i="27"/>
  <c r="I107"/>
  <c r="B112" i="23"/>
  <c r="AB104" i="17"/>
  <c r="AA104"/>
  <c r="T115" i="39"/>
  <c r="K76" i="24"/>
  <c r="I106" i="17"/>
  <c r="Y105"/>
  <c r="X106" i="21"/>
  <c r="R107"/>
  <c r="I107" i="22"/>
  <c r="Y106"/>
  <c r="R110" i="23"/>
  <c r="X109"/>
  <c r="D108" i="21"/>
  <c r="Z107"/>
  <c r="D106" i="17"/>
  <c r="Z105"/>
  <c r="U107"/>
  <c r="X106"/>
  <c r="AA105" i="22"/>
  <c r="W105" i="26"/>
  <c r="N106"/>
  <c r="N107" i="27"/>
  <c r="S107"/>
  <c r="X106"/>
  <c r="W106" i="21"/>
  <c r="N107"/>
  <c r="X105" i="26"/>
  <c r="R106"/>
  <c r="AA105" i="21"/>
  <c r="T115" i="40"/>
  <c r="L76" i="24"/>
  <c r="T115" i="33"/>
  <c r="E76" i="24"/>
  <c r="I108" i="26"/>
  <c r="T115" i="38"/>
  <c r="R109" i="27"/>
  <c r="D107" i="22"/>
  <c r="Z106"/>
  <c r="I108" i="21"/>
  <c r="S112" i="23"/>
  <c r="K121"/>
  <c r="P119" i="40"/>
  <c r="G117"/>
  <c r="M116"/>
  <c r="G117" i="39"/>
  <c r="M116"/>
  <c r="P119"/>
  <c r="M116" i="38"/>
  <c r="G117"/>
  <c r="P119"/>
  <c r="P119" i="37"/>
  <c r="G117"/>
  <c r="M116"/>
  <c r="G117" i="36"/>
  <c r="M116"/>
  <c r="P119"/>
  <c r="P119" i="35"/>
  <c r="M116"/>
  <c r="G117"/>
  <c r="G117" i="34"/>
  <c r="M116"/>
  <c r="P119"/>
  <c r="P120" i="33"/>
  <c r="M116"/>
  <c r="G117"/>
  <c r="G117" i="31"/>
  <c r="M116"/>
  <c r="B80" i="41"/>
  <c r="P118" i="31"/>
  <c r="F208"/>
  <c r="Q116" l="1"/>
  <c r="D77" i="41"/>
  <c r="V108" i="12"/>
  <c r="W107"/>
  <c r="AA106" i="20"/>
  <c r="L109" i="12"/>
  <c r="T116" i="31"/>
  <c r="D77" i="24"/>
  <c r="U107" i="18"/>
  <c r="X106"/>
  <c r="Z108" i="12"/>
  <c r="D109"/>
  <c r="AA105" i="18"/>
  <c r="R109" i="12"/>
  <c r="X108"/>
  <c r="I118"/>
  <c r="M107" i="21"/>
  <c r="Y106"/>
  <c r="AA106" s="1"/>
  <c r="M106" i="12"/>
  <c r="Y105"/>
  <c r="AA105" s="1"/>
  <c r="N110"/>
  <c r="V118" i="18"/>
  <c r="W117"/>
  <c r="S108" i="19"/>
  <c r="W107"/>
  <c r="L108" i="20"/>
  <c r="Y107"/>
  <c r="N109" i="23"/>
  <c r="W108"/>
  <c r="R109" i="18"/>
  <c r="G108" i="20"/>
  <c r="Z107"/>
  <c r="D110" i="18"/>
  <c r="Z109"/>
  <c r="F110" i="19"/>
  <c r="Z109"/>
  <c r="X106"/>
  <c r="R107"/>
  <c r="AA105" i="26"/>
  <c r="Q116" i="34"/>
  <c r="F77" i="41"/>
  <c r="Q116" i="39"/>
  <c r="K77" i="41"/>
  <c r="E109" i="23"/>
  <c r="Y108"/>
  <c r="Z108"/>
  <c r="G155" i="18"/>
  <c r="Z106" i="26"/>
  <c r="D107"/>
  <c r="U108" i="20"/>
  <c r="X107"/>
  <c r="Q116" i="35"/>
  <c r="G77" i="41"/>
  <c r="J157" i="20"/>
  <c r="AA107" i="23"/>
  <c r="Q116" i="36"/>
  <c r="H77" i="41"/>
  <c r="N107" i="22"/>
  <c r="W106"/>
  <c r="AC106" s="1"/>
  <c r="Q116" i="33"/>
  <c r="E77" i="41"/>
  <c r="Q116" i="37"/>
  <c r="I77" i="41"/>
  <c r="Q116" i="40"/>
  <c r="L77" i="41"/>
  <c r="S108" i="20"/>
  <c r="W107"/>
  <c r="D112" i="23"/>
  <c r="L107" i="26"/>
  <c r="Y106"/>
  <c r="V106" i="27"/>
  <c r="W105"/>
  <c r="AA105" s="1"/>
  <c r="M106" i="19"/>
  <c r="Y105"/>
  <c r="AA105" s="1"/>
  <c r="I107" i="18"/>
  <c r="Y106"/>
  <c r="D155" i="19"/>
  <c r="AC106" i="21"/>
  <c r="Q116" i="38"/>
  <c r="J77" i="41"/>
  <c r="D107" i="27"/>
  <c r="Z106"/>
  <c r="H77" i="24"/>
  <c r="T116" i="36"/>
  <c r="C77" i="24"/>
  <c r="C77" i="41"/>
  <c r="G77" i="24"/>
  <c r="T116" i="35"/>
  <c r="T117" i="34"/>
  <c r="F78" i="24"/>
  <c r="T116" i="40"/>
  <c r="L77" i="24"/>
  <c r="N108" i="27"/>
  <c r="N107" i="26"/>
  <c r="W106"/>
  <c r="D109" i="21"/>
  <c r="Z108"/>
  <c r="Y107" i="27"/>
  <c r="I108"/>
  <c r="K122" i="23"/>
  <c r="S113"/>
  <c r="I109" i="26"/>
  <c r="AA106" i="22"/>
  <c r="X107" i="21"/>
  <c r="R108"/>
  <c r="T116" i="33"/>
  <c r="E77" i="24"/>
  <c r="N107" i="17"/>
  <c r="W106"/>
  <c r="AC106" s="1"/>
  <c r="T116" i="39"/>
  <c r="K77" i="24"/>
  <c r="I108" i="22"/>
  <c r="Y107"/>
  <c r="I109" i="21"/>
  <c r="R110" i="27"/>
  <c r="X106" i="26"/>
  <c r="R107"/>
  <c r="W107" i="21"/>
  <c r="N108"/>
  <c r="Z106" i="17"/>
  <c r="D107"/>
  <c r="R111" i="23"/>
  <c r="X110"/>
  <c r="I107" i="17"/>
  <c r="Y106"/>
  <c r="B113" i="23"/>
  <c r="X107" i="22"/>
  <c r="U108"/>
  <c r="Z107"/>
  <c r="D108"/>
  <c r="S108" i="27"/>
  <c r="X107"/>
  <c r="T116" i="38"/>
  <c r="J77" i="24"/>
  <c r="U108" i="17"/>
  <c r="X107"/>
  <c r="AB105"/>
  <c r="AA105"/>
  <c r="R110"/>
  <c r="H114" i="23"/>
  <c r="P120" i="40"/>
  <c r="G118"/>
  <c r="M117"/>
  <c r="G118" i="39"/>
  <c r="M117"/>
  <c r="P120"/>
  <c r="G118" i="38"/>
  <c r="M117"/>
  <c r="P120"/>
  <c r="P120" i="37"/>
  <c r="G118"/>
  <c r="M117"/>
  <c r="P120" i="36"/>
  <c r="G118"/>
  <c r="M117"/>
  <c r="G118" i="35"/>
  <c r="M117"/>
  <c r="P120"/>
  <c r="P120" i="34"/>
  <c r="G118"/>
  <c r="M117"/>
  <c r="G118" i="33"/>
  <c r="M117"/>
  <c r="P121"/>
  <c r="G118" i="31"/>
  <c r="M117"/>
  <c r="B81" i="41"/>
  <c r="P119" i="31"/>
  <c r="F209"/>
  <c r="Q117" l="1"/>
  <c r="D78" i="41"/>
  <c r="V109" i="12"/>
  <c r="W108"/>
  <c r="L78" i="24"/>
  <c r="T117" i="40"/>
  <c r="R110" i="12"/>
  <c r="X109"/>
  <c r="D78" i="24"/>
  <c r="T117" i="31"/>
  <c r="U108" i="18"/>
  <c r="X107"/>
  <c r="L110" i="12"/>
  <c r="AB106" i="21"/>
  <c r="AB106" i="22"/>
  <c r="N111" i="12"/>
  <c r="M108" i="21"/>
  <c r="Y107"/>
  <c r="AB107" s="1"/>
  <c r="M107" i="12"/>
  <c r="Y106"/>
  <c r="AA106" s="1"/>
  <c r="I119"/>
  <c r="D110"/>
  <c r="Z109"/>
  <c r="AA107" i="20"/>
  <c r="AA106" i="18"/>
  <c r="T118" i="34" s="1"/>
  <c r="R110" i="18"/>
  <c r="L109" i="20"/>
  <c r="Y108"/>
  <c r="V119" i="18"/>
  <c r="W118"/>
  <c r="R108" i="19"/>
  <c r="X107"/>
  <c r="N110" i="23"/>
  <c r="W109"/>
  <c r="S109" i="19"/>
  <c r="W108"/>
  <c r="AA108" i="23"/>
  <c r="T117" i="37" s="1"/>
  <c r="D111" i="18"/>
  <c r="Z110"/>
  <c r="F111" i="19"/>
  <c r="Z110"/>
  <c r="G109" i="20"/>
  <c r="Z108"/>
  <c r="T117" i="35"/>
  <c r="G78" i="24"/>
  <c r="C78"/>
  <c r="C78" i="41"/>
  <c r="Q117" i="33"/>
  <c r="E78" i="41"/>
  <c r="Q117" i="35"/>
  <c r="G78" i="41"/>
  <c r="Q117" i="38"/>
  <c r="J78" i="41"/>
  <c r="Q117" i="39"/>
  <c r="K78" i="41"/>
  <c r="I108" i="18"/>
  <c r="Y107"/>
  <c r="AA107" s="1"/>
  <c r="V107" i="27"/>
  <c r="W106"/>
  <c r="AA106" s="1"/>
  <c r="D113" i="23"/>
  <c r="N108" i="22"/>
  <c r="W107"/>
  <c r="I77" i="24"/>
  <c r="T116" i="37"/>
  <c r="Z107" i="26"/>
  <c r="D108"/>
  <c r="E110" i="23"/>
  <c r="Y109"/>
  <c r="Z109"/>
  <c r="U109" i="20"/>
  <c r="X108"/>
  <c r="AC107" i="22"/>
  <c r="D108" i="27"/>
  <c r="Z107"/>
  <c r="T117" i="36"/>
  <c r="H78" i="24"/>
  <c r="Q117" i="34"/>
  <c r="F78" i="41"/>
  <c r="Q117" i="36"/>
  <c r="H78" i="41"/>
  <c r="Q117" i="37"/>
  <c r="I78" i="41"/>
  <c r="Q117" i="40"/>
  <c r="L78" i="41"/>
  <c r="M107" i="19"/>
  <c r="Y106"/>
  <c r="AA106" s="1"/>
  <c r="L108" i="26"/>
  <c r="Y107"/>
  <c r="S109" i="20"/>
  <c r="W108"/>
  <c r="AA106" i="26"/>
  <c r="T117" i="38" s="1"/>
  <c r="X108" i="22"/>
  <c r="U109"/>
  <c r="Z107" i="17"/>
  <c r="D108"/>
  <c r="W108" i="21"/>
  <c r="N109"/>
  <c r="R111" i="27"/>
  <c r="I110" i="26"/>
  <c r="T117" i="33"/>
  <c r="E78" i="24"/>
  <c r="X107" i="26"/>
  <c r="R108"/>
  <c r="I110" i="21"/>
  <c r="X108"/>
  <c r="R109"/>
  <c r="AA107"/>
  <c r="R111" i="17"/>
  <c r="I108"/>
  <c r="Y107"/>
  <c r="I109" i="22"/>
  <c r="Y108"/>
  <c r="N108" i="17"/>
  <c r="W107"/>
  <c r="AC107" s="1"/>
  <c r="S114" i="23"/>
  <c r="W107" i="26"/>
  <c r="N108"/>
  <c r="AB106" i="17"/>
  <c r="AA106"/>
  <c r="D109" i="22"/>
  <c r="Z108"/>
  <c r="AB107"/>
  <c r="AA107"/>
  <c r="T117" i="39"/>
  <c r="K78" i="24"/>
  <c r="Y108" i="27"/>
  <c r="I109"/>
  <c r="H115" i="23"/>
  <c r="U109" i="17"/>
  <c r="X108"/>
  <c r="S109" i="27"/>
  <c r="X108"/>
  <c r="B114" i="23"/>
  <c r="X111"/>
  <c r="R112"/>
  <c r="K123"/>
  <c r="D110" i="21"/>
  <c r="Z109"/>
  <c r="N109" i="27"/>
  <c r="AC107" i="21"/>
  <c r="P121" i="40"/>
  <c r="M118"/>
  <c r="G119"/>
  <c r="M118" i="39"/>
  <c r="G119"/>
  <c r="P121"/>
  <c r="G119" i="38"/>
  <c r="M118"/>
  <c r="P121"/>
  <c r="P121" i="37"/>
  <c r="M118"/>
  <c r="G119"/>
  <c r="M118" i="36"/>
  <c r="G119"/>
  <c r="P121"/>
  <c r="P121" i="35"/>
  <c r="G119"/>
  <c r="M118"/>
  <c r="G119" i="34"/>
  <c r="M118"/>
  <c r="P121"/>
  <c r="P122" i="33"/>
  <c r="M118"/>
  <c r="G119"/>
  <c r="G119" i="31"/>
  <c r="M118"/>
  <c r="B82" i="41"/>
  <c r="P120" i="31"/>
  <c r="F210"/>
  <c r="Q118" l="1"/>
  <c r="D79" i="41"/>
  <c r="F79" i="24"/>
  <c r="V110" i="12"/>
  <c r="W109"/>
  <c r="U109" i="18"/>
  <c r="X108"/>
  <c r="D111" i="12"/>
  <c r="Z110"/>
  <c r="M108"/>
  <c r="Y107"/>
  <c r="AA107" s="1"/>
  <c r="L111"/>
  <c r="T118" i="31"/>
  <c r="D79" i="24"/>
  <c r="N112" i="12"/>
  <c r="I120"/>
  <c r="M109" i="21"/>
  <c r="Y108"/>
  <c r="AB108" s="1"/>
  <c r="X110" i="12"/>
  <c r="R111"/>
  <c r="J78" i="24"/>
  <c r="N111" i="23"/>
  <c r="W110"/>
  <c r="V120" i="18"/>
  <c r="W119"/>
  <c r="G110" i="20"/>
  <c r="Z109"/>
  <c r="D112" i="18"/>
  <c r="Z111"/>
  <c r="R111"/>
  <c r="AA107" i="26"/>
  <c r="T118" i="38" s="1"/>
  <c r="S110" i="19"/>
  <c r="W109"/>
  <c r="X108"/>
  <c r="R109"/>
  <c r="L110" i="20"/>
  <c r="Y109"/>
  <c r="I78" i="24"/>
  <c r="F112" i="19"/>
  <c r="Z111"/>
  <c r="AA109" i="23"/>
  <c r="I79" i="24" s="1"/>
  <c r="Q118" i="36"/>
  <c r="H79" i="41"/>
  <c r="Q118" i="34"/>
  <c r="F79" i="41"/>
  <c r="Q118" i="38"/>
  <c r="J79" i="41"/>
  <c r="S110" i="20"/>
  <c r="W109"/>
  <c r="M108" i="19"/>
  <c r="Y107"/>
  <c r="AA107" s="1"/>
  <c r="D109" i="27"/>
  <c r="Z108"/>
  <c r="U110" i="20"/>
  <c r="X109"/>
  <c r="N109" i="22"/>
  <c r="W108"/>
  <c r="AA108" s="1"/>
  <c r="D114" i="23"/>
  <c r="I109" i="18"/>
  <c r="Y108"/>
  <c r="Q118" i="37"/>
  <c r="I79" i="41"/>
  <c r="G79" i="24"/>
  <c r="T118" i="35"/>
  <c r="D109" i="26"/>
  <c r="Z108"/>
  <c r="T119" i="34"/>
  <c r="F80" i="24"/>
  <c r="AA108" i="20"/>
  <c r="Q118" i="33"/>
  <c r="E79" i="41"/>
  <c r="Q118" i="40"/>
  <c r="L79" i="41"/>
  <c r="Q118" i="35"/>
  <c r="G79" i="41"/>
  <c r="L109" i="26"/>
  <c r="Y108"/>
  <c r="E111" i="23"/>
  <c r="Y110"/>
  <c r="Z110"/>
  <c r="V108" i="27"/>
  <c r="W107"/>
  <c r="AA107" s="1"/>
  <c r="AC108" i="21"/>
  <c r="Q118" i="39"/>
  <c r="K79" i="41"/>
  <c r="C79" i="24"/>
  <c r="C79" i="41"/>
  <c r="N110" i="27"/>
  <c r="R113" i="23"/>
  <c r="X112"/>
  <c r="D111" i="21"/>
  <c r="Z110"/>
  <c r="B115" i="23"/>
  <c r="U110" i="17"/>
  <c r="X109"/>
  <c r="Z109" i="22"/>
  <c r="D110"/>
  <c r="S115" i="23"/>
  <c r="N109" i="17"/>
  <c r="W108"/>
  <c r="AC108" s="1"/>
  <c r="Y108"/>
  <c r="I109"/>
  <c r="T118" i="40"/>
  <c r="L79" i="24"/>
  <c r="X108" i="26"/>
  <c r="R109"/>
  <c r="R112" i="27"/>
  <c r="D109" i="17"/>
  <c r="Z108"/>
  <c r="AB107"/>
  <c r="AA107"/>
  <c r="K124" i="23"/>
  <c r="S110" i="27"/>
  <c r="X109"/>
  <c r="H116" i="23"/>
  <c r="Y109" i="22"/>
  <c r="I110"/>
  <c r="X109" i="21"/>
  <c r="R110"/>
  <c r="I111"/>
  <c r="W109"/>
  <c r="N110"/>
  <c r="X109" i="22"/>
  <c r="U110"/>
  <c r="Y109" i="27"/>
  <c r="I110"/>
  <c r="T118" i="39"/>
  <c r="K79" i="24"/>
  <c r="T118" i="33"/>
  <c r="E79" i="24"/>
  <c r="N109" i="26"/>
  <c r="W108"/>
  <c r="R112" i="17"/>
  <c r="I111" i="26"/>
  <c r="P122" i="40"/>
  <c r="G120"/>
  <c r="M119"/>
  <c r="G120" i="39"/>
  <c r="M119"/>
  <c r="P122"/>
  <c r="G120" i="38"/>
  <c r="M119"/>
  <c r="P122"/>
  <c r="P122" i="37"/>
  <c r="G120"/>
  <c r="M119"/>
  <c r="G120" i="36"/>
  <c r="M119"/>
  <c r="P122"/>
  <c r="P122" i="35"/>
  <c r="G120"/>
  <c r="M119"/>
  <c r="P122" i="34"/>
  <c r="M119"/>
  <c r="G120"/>
  <c r="P123" i="33"/>
  <c r="G120"/>
  <c r="M119"/>
  <c r="G120" i="31"/>
  <c r="M119"/>
  <c r="B83" i="41"/>
  <c r="P121" i="31"/>
  <c r="F211"/>
  <c r="Q119" l="1"/>
  <c r="D80" i="41"/>
  <c r="V111" i="12"/>
  <c r="W110"/>
  <c r="AA108" i="21"/>
  <c r="T119" i="40" s="1"/>
  <c r="T119" i="31"/>
  <c r="D80" i="24"/>
  <c r="D112" i="12"/>
  <c r="Z111"/>
  <c r="M109"/>
  <c r="Y108"/>
  <c r="AA108" s="1"/>
  <c r="U110" i="18"/>
  <c r="X109"/>
  <c r="J79" i="24"/>
  <c r="R112" i="12"/>
  <c r="X111"/>
  <c r="I121"/>
  <c r="M110" i="21"/>
  <c r="Y109"/>
  <c r="AA109" s="1"/>
  <c r="N113" i="12"/>
  <c r="L112"/>
  <c r="AA108" i="18"/>
  <c r="F81" i="24" s="1"/>
  <c r="R112" i="18"/>
  <c r="AA108" i="26"/>
  <c r="J80" i="24" s="1"/>
  <c r="AA110" i="23"/>
  <c r="T119" i="37" s="1"/>
  <c r="G111" i="20"/>
  <c r="Z110"/>
  <c r="F113" i="19"/>
  <c r="Z112"/>
  <c r="X109"/>
  <c r="R110"/>
  <c r="D113" i="18"/>
  <c r="Z112"/>
  <c r="V121"/>
  <c r="W120"/>
  <c r="AC108" i="22"/>
  <c r="T118" i="37"/>
  <c r="N112" i="23"/>
  <c r="W111"/>
  <c r="L111" i="20"/>
  <c r="Y110"/>
  <c r="S111" i="19"/>
  <c r="W110"/>
  <c r="AB108" i="22"/>
  <c r="Q119" i="33"/>
  <c r="E80" i="41"/>
  <c r="Q119" i="37"/>
  <c r="I80" i="41"/>
  <c r="C80" i="24"/>
  <c r="C80" i="41"/>
  <c r="L110" i="26"/>
  <c r="Y109"/>
  <c r="Z109"/>
  <c r="D110"/>
  <c r="D115" i="23"/>
  <c r="U111" i="20"/>
  <c r="X110"/>
  <c r="M109" i="19"/>
  <c r="Y108"/>
  <c r="AA108" s="1"/>
  <c r="Q119" i="34"/>
  <c r="F80" i="41"/>
  <c r="Q119" i="36"/>
  <c r="H80" i="41"/>
  <c r="Q119" i="38"/>
  <c r="J80" i="41"/>
  <c r="Q119" i="39"/>
  <c r="K80" i="41"/>
  <c r="H79" i="24"/>
  <c r="T118" i="36"/>
  <c r="T119" i="35"/>
  <c r="G80" i="24"/>
  <c r="E112" i="23"/>
  <c r="Y111"/>
  <c r="Z111"/>
  <c r="I110" i="18"/>
  <c r="Y109"/>
  <c r="AA109" s="1"/>
  <c r="N110" i="22"/>
  <c r="W109"/>
  <c r="AC109" s="1"/>
  <c r="D110" i="27"/>
  <c r="Z109"/>
  <c r="S111" i="20"/>
  <c r="W110"/>
  <c r="Q119" i="35"/>
  <c r="G80" i="41"/>
  <c r="Q119" i="40"/>
  <c r="L80" i="41"/>
  <c r="V109" i="27"/>
  <c r="W108"/>
  <c r="AA108" s="1"/>
  <c r="I80" i="24"/>
  <c r="T120" i="34"/>
  <c r="AB109" i="21"/>
  <c r="AA109" i="20"/>
  <c r="T119" i="39"/>
  <c r="K80" i="24"/>
  <c r="Y110" i="27"/>
  <c r="I111"/>
  <c r="AB109" i="22"/>
  <c r="AA109"/>
  <c r="S111" i="27"/>
  <c r="X110"/>
  <c r="T119" i="33"/>
  <c r="E80" i="24"/>
  <c r="N110" i="17"/>
  <c r="W109"/>
  <c r="AC109" s="1"/>
  <c r="B116" i="23"/>
  <c r="D112" i="21"/>
  <c r="Z111"/>
  <c r="N111" i="27"/>
  <c r="W109" i="26"/>
  <c r="N110"/>
  <c r="W110" i="21"/>
  <c r="N111"/>
  <c r="I112"/>
  <c r="I111" i="22"/>
  <c r="Y110"/>
  <c r="R113" i="27"/>
  <c r="D111" i="22"/>
  <c r="Z110"/>
  <c r="I112" i="26"/>
  <c r="R113" i="17"/>
  <c r="H117" i="23"/>
  <c r="K125"/>
  <c r="D110" i="17"/>
  <c r="Z109"/>
  <c r="AB108"/>
  <c r="AA108"/>
  <c r="S116" i="23"/>
  <c r="U111" i="17"/>
  <c r="X110"/>
  <c r="R114" i="23"/>
  <c r="X113"/>
  <c r="AC109" i="21"/>
  <c r="X110" i="22"/>
  <c r="U111"/>
  <c r="X110" i="21"/>
  <c r="R111"/>
  <c r="X109" i="26"/>
  <c r="R110"/>
  <c r="I110" i="17"/>
  <c r="Y109"/>
  <c r="P123" i="40"/>
  <c r="G121"/>
  <c r="M120"/>
  <c r="P123" i="39"/>
  <c r="G121"/>
  <c r="M120"/>
  <c r="M120" i="38"/>
  <c r="G121"/>
  <c r="P123"/>
  <c r="G121" i="37"/>
  <c r="M120"/>
  <c r="P123"/>
  <c r="P123" i="36"/>
  <c r="G121"/>
  <c r="M120"/>
  <c r="P123" i="35"/>
  <c r="M120"/>
  <c r="G121"/>
  <c r="P123" i="34"/>
  <c r="G121"/>
  <c r="M120"/>
  <c r="P124" i="33"/>
  <c r="G121"/>
  <c r="M120"/>
  <c r="G121" i="31"/>
  <c r="M120"/>
  <c r="B84" i="41"/>
  <c r="P122" i="31"/>
  <c r="F212"/>
  <c r="Q120" l="1"/>
  <c r="D81" i="41"/>
  <c r="T120" i="40"/>
  <c r="L81" i="24"/>
  <c r="V112" i="12"/>
  <c r="W111"/>
  <c r="L80" i="24"/>
  <c r="T120" i="31"/>
  <c r="D81" i="24"/>
  <c r="L113" i="12"/>
  <c r="M111" i="21"/>
  <c r="Y110"/>
  <c r="AB110" s="1"/>
  <c r="R113" i="12"/>
  <c r="X112"/>
  <c r="U111" i="18"/>
  <c r="X110"/>
  <c r="D113" i="12"/>
  <c r="Z112"/>
  <c r="AC110" i="21"/>
  <c r="T119" i="38"/>
  <c r="N114" i="12"/>
  <c r="I122"/>
  <c r="M110"/>
  <c r="Y109"/>
  <c r="AA109" s="1"/>
  <c r="N113" i="23"/>
  <c r="W112"/>
  <c r="V122" i="18"/>
  <c r="W121"/>
  <c r="R113"/>
  <c r="X110" i="19"/>
  <c r="R111"/>
  <c r="AA110" i="20"/>
  <c r="T120" i="36" s="1"/>
  <c r="G112" i="20"/>
  <c r="Z111"/>
  <c r="L112"/>
  <c r="Y111"/>
  <c r="D114" i="18"/>
  <c r="Z113"/>
  <c r="F114" i="19"/>
  <c r="Z113"/>
  <c r="AA111" i="23"/>
  <c r="T120" i="37" s="1"/>
  <c r="S112" i="19"/>
  <c r="W111"/>
  <c r="M110"/>
  <c r="Y109"/>
  <c r="AA109" s="1"/>
  <c r="D116" i="23"/>
  <c r="Q120" i="35"/>
  <c r="G81" i="41"/>
  <c r="C81" i="24"/>
  <c r="C81" i="41"/>
  <c r="T121" i="34"/>
  <c r="F82" i="24"/>
  <c r="T120" i="35"/>
  <c r="G81" i="24"/>
  <c r="Q120" i="37"/>
  <c r="I81" i="41"/>
  <c r="I81" i="24"/>
  <c r="L111" i="26"/>
  <c r="Y110"/>
  <c r="Q120" i="33"/>
  <c r="E81" i="41"/>
  <c r="Q120" i="36"/>
  <c r="H81" i="41"/>
  <c r="Q120" i="39"/>
  <c r="K81" i="41"/>
  <c r="Q120" i="40"/>
  <c r="L81" i="41"/>
  <c r="S112" i="20"/>
  <c r="W111"/>
  <c r="N111" i="22"/>
  <c r="W110"/>
  <c r="AC110" s="1"/>
  <c r="U112" i="20"/>
  <c r="X111"/>
  <c r="V110" i="27"/>
  <c r="W109"/>
  <c r="AA109" s="1"/>
  <c r="D111"/>
  <c r="Z110"/>
  <c r="I111" i="18"/>
  <c r="Y110"/>
  <c r="AA110" s="1"/>
  <c r="Q120" i="34"/>
  <c r="F81" i="41"/>
  <c r="Q120" i="38"/>
  <c r="J81" i="41"/>
  <c r="T119" i="36"/>
  <c r="H80" i="24"/>
  <c r="E113" i="23"/>
  <c r="Y112"/>
  <c r="Z112"/>
  <c r="D111" i="26"/>
  <c r="Z110"/>
  <c r="X110"/>
  <c r="R111"/>
  <c r="U112" i="17"/>
  <c r="X111"/>
  <c r="K126" i="23"/>
  <c r="R114" i="17"/>
  <c r="R114" i="27"/>
  <c r="I113" i="21"/>
  <c r="N111" i="26"/>
  <c r="W110"/>
  <c r="T120" i="39"/>
  <c r="K81" i="24"/>
  <c r="Y111" i="27"/>
  <c r="I112"/>
  <c r="I111" i="17"/>
  <c r="Y110"/>
  <c r="T120" i="33"/>
  <c r="E81" i="24"/>
  <c r="Z111" i="22"/>
  <c r="D112"/>
  <c r="I112"/>
  <c r="Y111"/>
  <c r="N111" i="17"/>
  <c r="W110"/>
  <c r="AC110" s="1"/>
  <c r="S112" i="27"/>
  <c r="X111"/>
  <c r="AB109" i="17"/>
  <c r="AA109"/>
  <c r="X111" i="21"/>
  <c r="R112"/>
  <c r="X111" i="22"/>
  <c r="U112"/>
  <c r="R115" i="23"/>
  <c r="X114"/>
  <c r="S117"/>
  <c r="Z110" i="17"/>
  <c r="D111"/>
  <c r="H118" i="23"/>
  <c r="I113" i="26"/>
  <c r="AA110" i="22"/>
  <c r="W111" i="21"/>
  <c r="N112"/>
  <c r="N112" i="27"/>
  <c r="D113" i="21"/>
  <c r="Z112"/>
  <c r="B117" i="23"/>
  <c r="AA109" i="26"/>
  <c r="P124" i="40"/>
  <c r="G122"/>
  <c r="M121"/>
  <c r="P124" i="39"/>
  <c r="G122"/>
  <c r="M121"/>
  <c r="G122" i="38"/>
  <c r="M121"/>
  <c r="P124"/>
  <c r="G122" i="37"/>
  <c r="M121"/>
  <c r="P124"/>
  <c r="G122" i="36"/>
  <c r="M121"/>
  <c r="P124"/>
  <c r="G122" i="35"/>
  <c r="M121"/>
  <c r="P124"/>
  <c r="G122" i="34"/>
  <c r="M121"/>
  <c r="P124"/>
  <c r="G122" i="33"/>
  <c r="M121"/>
  <c r="P125"/>
  <c r="G122" i="31"/>
  <c r="M121"/>
  <c r="B85" i="41"/>
  <c r="P123" i="31"/>
  <c r="F213"/>
  <c r="Q121" l="1"/>
  <c r="D82" i="41"/>
  <c r="AB110" i="22"/>
  <c r="V113" i="12"/>
  <c r="W112"/>
  <c r="H81" i="24"/>
  <c r="I123" i="12"/>
  <c r="M111"/>
  <c r="Y110"/>
  <c r="AA110" s="1"/>
  <c r="N115"/>
  <c r="D114"/>
  <c r="Z113"/>
  <c r="X113"/>
  <c r="R114"/>
  <c r="L114"/>
  <c r="AA110" i="26"/>
  <c r="T121" i="38" s="1"/>
  <c r="AA110" i="21"/>
  <c r="U112" i="18"/>
  <c r="X111"/>
  <c r="M112" i="21"/>
  <c r="Y111"/>
  <c r="T121" i="31"/>
  <c r="D82" i="24"/>
  <c r="AB111" i="21"/>
  <c r="N114" i="23"/>
  <c r="W113"/>
  <c r="R114" i="18"/>
  <c r="S113" i="19"/>
  <c r="W112"/>
  <c r="V123" i="18"/>
  <c r="W122"/>
  <c r="AA112" i="23"/>
  <c r="I82" i="24" s="1"/>
  <c r="D115" i="18"/>
  <c r="Z114"/>
  <c r="G113" i="20"/>
  <c r="Z112"/>
  <c r="F115" i="19"/>
  <c r="Z114"/>
  <c r="L113" i="20"/>
  <c r="Y112"/>
  <c r="X111" i="19"/>
  <c r="R112"/>
  <c r="C82" i="24"/>
  <c r="C82" i="41"/>
  <c r="N112" i="22"/>
  <c r="W111"/>
  <c r="AA111" s="1"/>
  <c r="M111" i="19"/>
  <c r="Y110"/>
  <c r="AA110" s="1"/>
  <c r="Q121" i="34"/>
  <c r="F82" i="41"/>
  <c r="Q121" i="38"/>
  <c r="J82" i="41"/>
  <c r="Q121" i="39"/>
  <c r="K82" i="41"/>
  <c r="Q121" i="40"/>
  <c r="L82" i="41"/>
  <c r="E114" i="23"/>
  <c r="Y113"/>
  <c r="Z113"/>
  <c r="Z111" i="27"/>
  <c r="D112"/>
  <c r="AA111" i="21"/>
  <c r="AA111" i="20"/>
  <c r="U113"/>
  <c r="X112"/>
  <c r="L112" i="26"/>
  <c r="Y111"/>
  <c r="Q121" i="35"/>
  <c r="G82" i="41"/>
  <c r="Q121" i="37"/>
  <c r="I82" i="41"/>
  <c r="I112" i="18"/>
  <c r="Y111"/>
  <c r="V111" i="27"/>
  <c r="W110"/>
  <c r="AA110" s="1"/>
  <c r="G82" i="24"/>
  <c r="T121" i="35"/>
  <c r="Z111" i="26"/>
  <c r="D112"/>
  <c r="Q121" i="33"/>
  <c r="E82" i="41"/>
  <c r="Q121" i="36"/>
  <c r="H82" i="41"/>
  <c r="F83" i="24"/>
  <c r="T122" i="34"/>
  <c r="S113" i="20"/>
  <c r="W112"/>
  <c r="D117" i="23"/>
  <c r="AC111" i="22"/>
  <c r="D114" i="21"/>
  <c r="Z113"/>
  <c r="X115" i="23"/>
  <c r="R116"/>
  <c r="D113" i="22"/>
  <c r="Z112"/>
  <c r="AB110" i="17"/>
  <c r="AA110"/>
  <c r="I114" i="21"/>
  <c r="X111" i="26"/>
  <c r="R112"/>
  <c r="AC111" i="21"/>
  <c r="T120" i="38"/>
  <c r="J81" i="24"/>
  <c r="W112" i="21"/>
  <c r="N113"/>
  <c r="I114" i="26"/>
  <c r="Z111" i="17"/>
  <c r="D112"/>
  <c r="X112" i="21"/>
  <c r="R113"/>
  <c r="S113" i="27"/>
  <c r="X112"/>
  <c r="N112" i="17"/>
  <c r="W111"/>
  <c r="AC111" s="1"/>
  <c r="I113" i="22"/>
  <c r="Y112"/>
  <c r="W111" i="26"/>
  <c r="N112"/>
  <c r="U113" i="17"/>
  <c r="X112"/>
  <c r="B118" i="23"/>
  <c r="N113" i="27"/>
  <c r="H119" i="23"/>
  <c r="S118"/>
  <c r="AB111" i="22"/>
  <c r="Y112" i="27"/>
  <c r="I113"/>
  <c r="R115"/>
  <c r="T122" i="40"/>
  <c r="L83" i="24"/>
  <c r="T121" i="39"/>
  <c r="K82" i="24"/>
  <c r="X112" i="22"/>
  <c r="U113"/>
  <c r="T121" i="33"/>
  <c r="E82" i="24"/>
  <c r="I112" i="17"/>
  <c r="Y111"/>
  <c r="R115"/>
  <c r="K127" i="23"/>
  <c r="P125" i="40"/>
  <c r="M122"/>
  <c r="G123"/>
  <c r="M122" i="39"/>
  <c r="G123"/>
  <c r="P125"/>
  <c r="G123" i="38"/>
  <c r="M122"/>
  <c r="P125"/>
  <c r="P125" i="37"/>
  <c r="M122"/>
  <c r="G123"/>
  <c r="P125" i="36"/>
  <c r="M122"/>
  <c r="G123"/>
  <c r="P125" i="35"/>
  <c r="G123"/>
  <c r="M122"/>
  <c r="P125" i="34"/>
  <c r="G123"/>
  <c r="M122"/>
  <c r="P126" i="33"/>
  <c r="M122"/>
  <c r="G123"/>
  <c r="G123" i="31"/>
  <c r="M122"/>
  <c r="B86" i="41"/>
  <c r="P124" i="31"/>
  <c r="F214"/>
  <c r="Q122" l="1"/>
  <c r="D83" i="41"/>
  <c r="AA111" i="18"/>
  <c r="T123" i="34" s="1"/>
  <c r="V114" i="12"/>
  <c r="W113"/>
  <c r="N116"/>
  <c r="I124"/>
  <c r="U113" i="18"/>
  <c r="X112"/>
  <c r="L115" i="12"/>
  <c r="D115"/>
  <c r="Z114"/>
  <c r="M112"/>
  <c r="Y111"/>
  <c r="AA111" s="1"/>
  <c r="AC112" i="21"/>
  <c r="J82" i="24"/>
  <c r="T121" i="37"/>
  <c r="M113" i="21"/>
  <c r="Y112"/>
  <c r="AB112" s="1"/>
  <c r="L82" i="24"/>
  <c r="T121" i="40"/>
  <c r="R115" i="12"/>
  <c r="X114"/>
  <c r="T122" i="31"/>
  <c r="D83" i="24"/>
  <c r="S114" i="19"/>
  <c r="W113"/>
  <c r="N115" i="23"/>
  <c r="W114"/>
  <c r="AA111" i="26"/>
  <c r="J83" i="24" s="1"/>
  <c r="AA113" i="23"/>
  <c r="I83" i="24" s="1"/>
  <c r="F116" i="19"/>
  <c r="Z115"/>
  <c r="D116" i="18"/>
  <c r="Z115"/>
  <c r="X112" i="19"/>
  <c r="R113"/>
  <c r="V124" i="18"/>
  <c r="W123"/>
  <c r="R115"/>
  <c r="L114" i="20"/>
  <c r="Y113"/>
  <c r="G114"/>
  <c r="Z113"/>
  <c r="AA112"/>
  <c r="T122" i="36" s="1"/>
  <c r="C83" i="24"/>
  <c r="C83" i="41"/>
  <c r="D113" i="27"/>
  <c r="Z112"/>
  <c r="Q122" i="36"/>
  <c r="H83" i="41"/>
  <c r="Q122" i="39"/>
  <c r="K83" i="41"/>
  <c r="Z112" i="26"/>
  <c r="D113"/>
  <c r="I113" i="18"/>
  <c r="Y112"/>
  <c r="U114" i="20"/>
  <c r="X113"/>
  <c r="T122" i="35"/>
  <c r="G83" i="24"/>
  <c r="Q122" i="38"/>
  <c r="J83" i="41"/>
  <c r="E115" i="23"/>
  <c r="Y114"/>
  <c r="Z114"/>
  <c r="N113" i="22"/>
  <c r="W112"/>
  <c r="AC112" s="1"/>
  <c r="Q122" i="40"/>
  <c r="L83" i="41"/>
  <c r="V112" i="27"/>
  <c r="W111"/>
  <c r="AA111" s="1"/>
  <c r="L113" i="26"/>
  <c r="Y112"/>
  <c r="S114" i="20"/>
  <c r="W113"/>
  <c r="Q122" i="33"/>
  <c r="E83" i="41"/>
  <c r="Q122" i="37"/>
  <c r="I83" i="41"/>
  <c r="Q122" i="34"/>
  <c r="F83" i="41"/>
  <c r="Q122" i="35"/>
  <c r="G83" i="41"/>
  <c r="D118" i="23"/>
  <c r="T121" i="36"/>
  <c r="H82" i="24"/>
  <c r="M112" i="19"/>
  <c r="Y111"/>
  <c r="AA111" s="1"/>
  <c r="T122" i="39"/>
  <c r="K83" i="24"/>
  <c r="R116" i="17"/>
  <c r="AB111"/>
  <c r="AA111"/>
  <c r="X113" i="22"/>
  <c r="U114"/>
  <c r="S119" i="23"/>
  <c r="N113" i="26"/>
  <c r="W112"/>
  <c r="X113" i="21"/>
  <c r="R114"/>
  <c r="D113" i="17"/>
  <c r="Z112"/>
  <c r="W113" i="21"/>
  <c r="N114"/>
  <c r="Y112" i="17"/>
  <c r="I113"/>
  <c r="U114"/>
  <c r="X113"/>
  <c r="N113"/>
  <c r="W112"/>
  <c r="AC112" s="1"/>
  <c r="K128" i="23"/>
  <c r="R116" i="27"/>
  <c r="Y113"/>
  <c r="I114"/>
  <c r="N114"/>
  <c r="Y113" i="22"/>
  <c r="I114"/>
  <c r="S114" i="27"/>
  <c r="X113"/>
  <c r="I115" i="26"/>
  <c r="X112"/>
  <c r="R113"/>
  <c r="T122" i="33"/>
  <c r="E83" i="24"/>
  <c r="H120" i="23"/>
  <c r="B119"/>
  <c r="AB112" i="22"/>
  <c r="Z113"/>
  <c r="D114"/>
  <c r="D115" i="21"/>
  <c r="Z114"/>
  <c r="I115"/>
  <c r="R117" i="23"/>
  <c r="X116"/>
  <c r="P126" i="40"/>
  <c r="G124"/>
  <c r="M123"/>
  <c r="G124" i="39"/>
  <c r="M123"/>
  <c r="P126"/>
  <c r="G124" i="38"/>
  <c r="M123"/>
  <c r="P126"/>
  <c r="P126" i="37"/>
  <c r="G124"/>
  <c r="M123"/>
  <c r="G124" i="36"/>
  <c r="M123"/>
  <c r="P126"/>
  <c r="P126" i="35"/>
  <c r="G124"/>
  <c r="M123"/>
  <c r="P126" i="34"/>
  <c r="M123"/>
  <c r="G124"/>
  <c r="G124" i="33"/>
  <c r="M123"/>
  <c r="P127"/>
  <c r="G124" i="31"/>
  <c r="M123"/>
  <c r="B87" i="41"/>
  <c r="P125" i="31"/>
  <c r="F215"/>
  <c r="Q123" l="1"/>
  <c r="D84" i="41"/>
  <c r="V115" i="12"/>
  <c r="W114"/>
  <c r="AA112" i="22"/>
  <c r="F84" i="24"/>
  <c r="T122" i="38"/>
  <c r="D116" i="12"/>
  <c r="Z115"/>
  <c r="U114" i="18"/>
  <c r="X113"/>
  <c r="M113" i="12"/>
  <c r="Y112"/>
  <c r="AA112" s="1"/>
  <c r="L116"/>
  <c r="I125"/>
  <c r="H83" i="24"/>
  <c r="AA112" i="18"/>
  <c r="N117" i="12"/>
  <c r="R116"/>
  <c r="X115"/>
  <c r="M114" i="21"/>
  <c r="Y113"/>
  <c r="T123" i="31"/>
  <c r="D84" i="24"/>
  <c r="AA112" i="21"/>
  <c r="T123" i="40" s="1"/>
  <c r="L115" i="20"/>
  <c r="Y114"/>
  <c r="V125" i="18"/>
  <c r="W124"/>
  <c r="D117"/>
  <c r="Z116"/>
  <c r="S115" i="19"/>
  <c r="W114"/>
  <c r="AA114" i="23"/>
  <c r="I84" i="24" s="1"/>
  <c r="G115" i="20"/>
  <c r="Z114"/>
  <c r="F117" i="19"/>
  <c r="Z116"/>
  <c r="N116" i="23"/>
  <c r="W115"/>
  <c r="L84" i="24"/>
  <c r="AA113" i="20"/>
  <c r="T123" i="36" s="1"/>
  <c r="T122" i="37"/>
  <c r="R116" i="18"/>
  <c r="X113" i="19"/>
  <c r="R114"/>
  <c r="Q123" i="38"/>
  <c r="J84" i="41"/>
  <c r="S115" i="20"/>
  <c r="W114"/>
  <c r="V113" i="27"/>
  <c r="W112"/>
  <c r="AA112" s="1"/>
  <c r="N114" i="22"/>
  <c r="W113"/>
  <c r="AC113" s="1"/>
  <c r="Q123" i="35"/>
  <c r="G84" i="41"/>
  <c r="Q123" i="40"/>
  <c r="L84" i="41"/>
  <c r="I114" i="18"/>
  <c r="Y113"/>
  <c r="Z113" i="27"/>
  <c r="D114"/>
  <c r="Q123" i="36"/>
  <c r="H84" i="41"/>
  <c r="F85" i="24"/>
  <c r="T124" i="34"/>
  <c r="T123" i="35"/>
  <c r="G84" i="24"/>
  <c r="C84"/>
  <c r="C84" i="41"/>
  <c r="E116" i="23"/>
  <c r="Y115"/>
  <c r="Z115"/>
  <c r="U115" i="20"/>
  <c r="X114"/>
  <c r="Q123" i="33"/>
  <c r="E84" i="41"/>
  <c r="Q123" i="39"/>
  <c r="K84" i="41"/>
  <c r="M113" i="19"/>
  <c r="Y112"/>
  <c r="AA112" s="1"/>
  <c r="Q123" i="34"/>
  <c r="F84" i="41"/>
  <c r="Q123" i="37"/>
  <c r="I84" i="41"/>
  <c r="D119" i="23"/>
  <c r="L114" i="26"/>
  <c r="Y113"/>
  <c r="Z113"/>
  <c r="D114"/>
  <c r="D115" i="22"/>
  <c r="Z114"/>
  <c r="S115" i="27"/>
  <c r="X114"/>
  <c r="K129" i="23"/>
  <c r="U115" i="17"/>
  <c r="X114"/>
  <c r="AB112"/>
  <c r="AA112"/>
  <c r="D114"/>
  <c r="Z113"/>
  <c r="W113" i="26"/>
  <c r="N114"/>
  <c r="I116" i="21"/>
  <c r="T123" i="39"/>
  <c r="K84" i="24"/>
  <c r="R118" i="23"/>
  <c r="X117"/>
  <c r="B120"/>
  <c r="X113" i="26"/>
  <c r="R114"/>
  <c r="Y114" i="27"/>
  <c r="I115"/>
  <c r="I114" i="17"/>
  <c r="Y113"/>
  <c r="X114" i="22"/>
  <c r="U115"/>
  <c r="R117" i="17"/>
  <c r="AA112" i="26"/>
  <c r="N115" i="27"/>
  <c r="N114" i="17"/>
  <c r="W113"/>
  <c r="AC113" s="1"/>
  <c r="S120" i="23"/>
  <c r="AC113" i="21"/>
  <c r="D116"/>
  <c r="Z115"/>
  <c r="H121" i="23"/>
  <c r="I116" i="26"/>
  <c r="I115" i="22"/>
  <c r="Y114"/>
  <c r="R117" i="27"/>
  <c r="W114" i="21"/>
  <c r="N115"/>
  <c r="X114"/>
  <c r="R115"/>
  <c r="T123" i="33"/>
  <c r="E84" i="24"/>
  <c r="P127" i="40"/>
  <c r="G125"/>
  <c r="M124"/>
  <c r="P127" i="39"/>
  <c r="G125"/>
  <c r="M124"/>
  <c r="M124" i="38"/>
  <c r="G125"/>
  <c r="P127"/>
  <c r="P127" i="37"/>
  <c r="G125"/>
  <c r="M124"/>
  <c r="P127" i="36"/>
  <c r="G125"/>
  <c r="M124"/>
  <c r="P127" i="35"/>
  <c r="M124"/>
  <c r="G125"/>
  <c r="P127" i="34"/>
  <c r="G125"/>
  <c r="M124"/>
  <c r="P128" i="33"/>
  <c r="G125"/>
  <c r="M124"/>
  <c r="G125" i="31"/>
  <c r="M124"/>
  <c r="B88" i="41"/>
  <c r="P126" i="31"/>
  <c r="F216"/>
  <c r="Q124" l="1"/>
  <c r="D85" i="41"/>
  <c r="V116" i="12"/>
  <c r="W115"/>
  <c r="AA113" i="18"/>
  <c r="T123" i="37"/>
  <c r="T124" i="31"/>
  <c r="D85" i="24"/>
  <c r="R117" i="12"/>
  <c r="X116"/>
  <c r="L117"/>
  <c r="U115" i="18"/>
  <c r="X114"/>
  <c r="M115" i="21"/>
  <c r="Y114"/>
  <c r="AB114" s="1"/>
  <c r="N118" i="12"/>
  <c r="I126"/>
  <c r="M114"/>
  <c r="Y113"/>
  <c r="AA113" s="1"/>
  <c r="D117"/>
  <c r="Z116"/>
  <c r="AB113" i="22"/>
  <c r="AA113" i="21"/>
  <c r="AB113"/>
  <c r="AA113" i="26"/>
  <c r="J85" i="24" s="1"/>
  <c r="D118" i="18"/>
  <c r="Z117"/>
  <c r="L116" i="20"/>
  <c r="Y115"/>
  <c r="X114" i="19"/>
  <c r="R115"/>
  <c r="N117" i="23"/>
  <c r="W116"/>
  <c r="G116" i="20"/>
  <c r="Z115"/>
  <c r="H84" i="24"/>
  <c r="S116" i="19"/>
  <c r="W115"/>
  <c r="V126" i="18"/>
  <c r="W125"/>
  <c r="R117"/>
  <c r="F118" i="19"/>
  <c r="Z117"/>
  <c r="Q124" i="34"/>
  <c r="F85" i="41"/>
  <c r="Q124" i="40"/>
  <c r="L85" i="41"/>
  <c r="L115" i="26"/>
  <c r="Y114"/>
  <c r="E117" i="23"/>
  <c r="Y116"/>
  <c r="AA116" s="1"/>
  <c r="Z116"/>
  <c r="D115" i="27"/>
  <c r="Z114"/>
  <c r="Q124" i="38"/>
  <c r="J85" i="41"/>
  <c r="D115" i="26"/>
  <c r="Z114"/>
  <c r="I115" i="18"/>
  <c r="Y114"/>
  <c r="AA114" s="1"/>
  <c r="V114" i="27"/>
  <c r="W113"/>
  <c r="AA113" s="1"/>
  <c r="AC114" i="21"/>
  <c r="AA113" i="22"/>
  <c r="T124" i="39" s="1"/>
  <c r="AA115" i="23"/>
  <c r="Q124" i="33"/>
  <c r="E85" i="41"/>
  <c r="Q124" i="37"/>
  <c r="I85" i="41"/>
  <c r="D120" i="23"/>
  <c r="C85" i="24"/>
  <c r="C85" i="41"/>
  <c r="M114" i="19"/>
  <c r="Y113"/>
  <c r="AA113" s="1"/>
  <c r="T125" i="34"/>
  <c r="F86" i="24"/>
  <c r="AA114" i="20"/>
  <c r="Q124" i="36"/>
  <c r="H85" i="41"/>
  <c r="Q124" i="39"/>
  <c r="K85" i="41"/>
  <c r="Q124" i="35"/>
  <c r="G85" i="41"/>
  <c r="G85" i="24"/>
  <c r="T124" i="35"/>
  <c r="U116" i="20"/>
  <c r="X115"/>
  <c r="N115" i="22"/>
  <c r="W114"/>
  <c r="AC114" s="1"/>
  <c r="S116" i="20"/>
  <c r="W115"/>
  <c r="AA115" s="1"/>
  <c r="W115" i="21"/>
  <c r="N116"/>
  <c r="R118" i="27"/>
  <c r="R119" i="23"/>
  <c r="X118"/>
  <c r="Z114" i="17"/>
  <c r="D115"/>
  <c r="K130" i="23"/>
  <c r="Z115" i="22"/>
  <c r="D116"/>
  <c r="I116"/>
  <c r="Y115"/>
  <c r="H122" i="23"/>
  <c r="N115" i="17"/>
  <c r="W114"/>
  <c r="AC114" s="1"/>
  <c r="X115" i="22"/>
  <c r="U116"/>
  <c r="X114" i="26"/>
  <c r="R115"/>
  <c r="T124" i="33"/>
  <c r="E85" i="24"/>
  <c r="AA114" i="22"/>
  <c r="N116" i="27"/>
  <c r="T123" i="38"/>
  <c r="J84" i="24"/>
  <c r="R118" i="17"/>
  <c r="I115"/>
  <c r="Y114"/>
  <c r="B121" i="23"/>
  <c r="U116" i="17"/>
  <c r="X115"/>
  <c r="S116" i="27"/>
  <c r="X115"/>
  <c r="X115" i="21"/>
  <c r="AC115" s="1"/>
  <c r="R116"/>
  <c r="I117" i="26"/>
  <c r="D117" i="21"/>
  <c r="Z116"/>
  <c r="S121" i="23"/>
  <c r="AB113" i="17"/>
  <c r="AA113"/>
  <c r="Y115" i="27"/>
  <c r="I116"/>
  <c r="I117" i="21"/>
  <c r="N115" i="26"/>
  <c r="W114"/>
  <c r="P128" i="40"/>
  <c r="G126"/>
  <c r="M125"/>
  <c r="P128" i="39"/>
  <c r="G126"/>
  <c r="M125"/>
  <c r="G126" i="38"/>
  <c r="M125"/>
  <c r="P128"/>
  <c r="P128" i="37"/>
  <c r="G126"/>
  <c r="M125"/>
  <c r="G126" i="36"/>
  <c r="M125"/>
  <c r="P128"/>
  <c r="P128" i="35"/>
  <c r="G126"/>
  <c r="M125"/>
  <c r="G126" i="34"/>
  <c r="M125"/>
  <c r="P128"/>
  <c r="G126" i="33"/>
  <c r="M125"/>
  <c r="P129"/>
  <c r="G126" i="31"/>
  <c r="M125"/>
  <c r="B89" i="41"/>
  <c r="P127" i="31"/>
  <c r="F217"/>
  <c r="Q125" l="1"/>
  <c r="D86" i="41"/>
  <c r="V117" i="12"/>
  <c r="W116"/>
  <c r="AA114" i="21"/>
  <c r="I127" i="12"/>
  <c r="R118"/>
  <c r="X117"/>
  <c r="D118"/>
  <c r="Z117"/>
  <c r="M116" i="21"/>
  <c r="Y115"/>
  <c r="AA115" s="1"/>
  <c r="L118" i="12"/>
  <c r="T124" i="38"/>
  <c r="M115" i="12"/>
  <c r="Y114"/>
  <c r="AA114" s="1"/>
  <c r="N119"/>
  <c r="U116" i="18"/>
  <c r="X115"/>
  <c r="L85" i="24"/>
  <c r="T124" i="40"/>
  <c r="T125" i="31"/>
  <c r="D86" i="24"/>
  <c r="G117" i="20"/>
  <c r="Z116"/>
  <c r="D119" i="18"/>
  <c r="Z118"/>
  <c r="AB114" i="22"/>
  <c r="K85" i="24"/>
  <c r="F119" i="19"/>
  <c r="Z118"/>
  <c r="V127" i="18"/>
  <c r="W126"/>
  <c r="X115" i="19"/>
  <c r="R116"/>
  <c r="N118" i="23"/>
  <c r="W117"/>
  <c r="L117" i="20"/>
  <c r="Y116"/>
  <c r="R118" i="18"/>
  <c r="S117" i="19"/>
  <c r="W116"/>
  <c r="Q125" i="37"/>
  <c r="I86" i="41"/>
  <c r="T125" i="36"/>
  <c r="H86" i="24"/>
  <c r="Q125" i="33"/>
  <c r="E86" i="41"/>
  <c r="S117" i="20"/>
  <c r="W116"/>
  <c r="U117"/>
  <c r="X116"/>
  <c r="G86" i="24"/>
  <c r="T125" i="35"/>
  <c r="I85" i="24"/>
  <c r="T124" i="37"/>
  <c r="T126" i="34"/>
  <c r="F87" i="24"/>
  <c r="L116" i="26"/>
  <c r="Y115"/>
  <c r="Q125" i="39"/>
  <c r="K86" i="41"/>
  <c r="V115" i="27"/>
  <c r="W114"/>
  <c r="AA114" s="1"/>
  <c r="D116" i="26"/>
  <c r="Z115"/>
  <c r="D116" i="27"/>
  <c r="Z115"/>
  <c r="N116" i="22"/>
  <c r="W115"/>
  <c r="AC115" s="1"/>
  <c r="C86" i="24"/>
  <c r="C86" i="41"/>
  <c r="E118" i="23"/>
  <c r="Y117"/>
  <c r="Z117"/>
  <c r="AA114" i="26"/>
  <c r="T125" i="38" s="1"/>
  <c r="Q125" i="35"/>
  <c r="G86" i="41"/>
  <c r="Q125" i="40"/>
  <c r="L86" i="41"/>
  <c r="D121" i="23"/>
  <c r="Q125" i="34"/>
  <c r="F86" i="41"/>
  <c r="Q125" i="36"/>
  <c r="H86" i="41"/>
  <c r="Q125" i="38"/>
  <c r="J86" i="41"/>
  <c r="H85" i="24"/>
  <c r="T124" i="36"/>
  <c r="M115" i="19"/>
  <c r="Y114"/>
  <c r="AA114" s="1"/>
  <c r="I116" i="18"/>
  <c r="Y115"/>
  <c r="AA115" s="1"/>
  <c r="T125" i="37"/>
  <c r="I86" i="24"/>
  <c r="J86"/>
  <c r="Y116" i="27"/>
  <c r="I117"/>
  <c r="X116" i="21"/>
  <c r="R117"/>
  <c r="AB114" i="17"/>
  <c r="AA114"/>
  <c r="T125" i="39"/>
  <c r="K86" i="24"/>
  <c r="N116" i="17"/>
  <c r="W115"/>
  <c r="H123" i="23"/>
  <c r="D117" i="22"/>
  <c r="Z116"/>
  <c r="Z115" i="17"/>
  <c r="D116"/>
  <c r="R119" i="27"/>
  <c r="S122" i="23"/>
  <c r="T125" i="40"/>
  <c r="L86" i="24"/>
  <c r="U117" i="17"/>
  <c r="X116"/>
  <c r="B122" i="23"/>
  <c r="R119" i="17"/>
  <c r="N117" i="27"/>
  <c r="X115" i="26"/>
  <c r="R116"/>
  <c r="K131" i="23"/>
  <c r="I118" i="21"/>
  <c r="T125" i="33"/>
  <c r="E86" i="24"/>
  <c r="I118" i="26"/>
  <c r="I117" i="22"/>
  <c r="Y116"/>
  <c r="W116" i="21"/>
  <c r="N117"/>
  <c r="AC115" i="17"/>
  <c r="W115" i="26"/>
  <c r="N116"/>
  <c r="D118" i="21"/>
  <c r="Z117"/>
  <c r="S117" i="27"/>
  <c r="X116"/>
  <c r="I116" i="17"/>
  <c r="Y115"/>
  <c r="X116" i="22"/>
  <c r="U117"/>
  <c r="X119" i="23"/>
  <c r="R120"/>
  <c r="P129" i="40"/>
  <c r="M126"/>
  <c r="G127"/>
  <c r="M126" i="39"/>
  <c r="G127"/>
  <c r="P129"/>
  <c r="G127" i="38"/>
  <c r="M126"/>
  <c r="P129"/>
  <c r="P129" i="37"/>
  <c r="M126"/>
  <c r="G127"/>
  <c r="P129" i="36"/>
  <c r="M126"/>
  <c r="G127"/>
  <c r="P129" i="35"/>
  <c r="G127"/>
  <c r="M126"/>
  <c r="G127" i="34"/>
  <c r="M126"/>
  <c r="P129"/>
  <c r="P130" i="33"/>
  <c r="M126"/>
  <c r="G127"/>
  <c r="G127" i="31"/>
  <c r="M126"/>
  <c r="B90" i="41"/>
  <c r="P128" i="31"/>
  <c r="F218"/>
  <c r="Q126" l="1"/>
  <c r="D87" i="41"/>
  <c r="AB115" i="21"/>
  <c r="V118" i="12"/>
  <c r="W117"/>
  <c r="N120"/>
  <c r="X118"/>
  <c r="R119"/>
  <c r="T126" i="31"/>
  <c r="D87" i="24"/>
  <c r="L119" i="12"/>
  <c r="D119"/>
  <c r="Z118"/>
  <c r="I128"/>
  <c r="M117" i="21"/>
  <c r="Y116"/>
  <c r="AA116" s="1"/>
  <c r="U117" i="18"/>
  <c r="X116"/>
  <c r="M116" i="12"/>
  <c r="Y115"/>
  <c r="AA115" s="1"/>
  <c r="AB115" i="22"/>
  <c r="AA115"/>
  <c r="AA116" i="20"/>
  <c r="T126" i="36" s="1"/>
  <c r="N119" i="23"/>
  <c r="W118"/>
  <c r="V128" i="18"/>
  <c r="W127"/>
  <c r="G118" i="20"/>
  <c r="Z117"/>
  <c r="R119" i="18"/>
  <c r="S118" i="19"/>
  <c r="W117"/>
  <c r="L118" i="20"/>
  <c r="Y117"/>
  <c r="F120" i="19"/>
  <c r="Z119"/>
  <c r="D120" i="18"/>
  <c r="Z119"/>
  <c r="R117" i="19"/>
  <c r="X116"/>
  <c r="Q126" i="35"/>
  <c r="G87" i="41"/>
  <c r="D122" i="23"/>
  <c r="C87" i="24"/>
  <c r="C87" i="41"/>
  <c r="L117" i="26"/>
  <c r="Y116"/>
  <c r="U118" i="20"/>
  <c r="X117"/>
  <c r="AA117" i="23"/>
  <c r="Q126" i="39"/>
  <c r="K87" i="41"/>
  <c r="Q126" i="34"/>
  <c r="F87" i="41"/>
  <c r="Q126" i="38"/>
  <c r="J87" i="41"/>
  <c r="I117" i="18"/>
  <c r="Y116"/>
  <c r="AA116" s="1"/>
  <c r="M116" i="19"/>
  <c r="Y115"/>
  <c r="AA115" s="1"/>
  <c r="S118" i="20"/>
  <c r="W117"/>
  <c r="Z116" i="26"/>
  <c r="D117"/>
  <c r="Q126" i="33"/>
  <c r="E87" i="41"/>
  <c r="Q126" i="36"/>
  <c r="H87" i="41"/>
  <c r="Q126" i="37"/>
  <c r="I87" i="41"/>
  <c r="Q126" i="40"/>
  <c r="L87" i="41"/>
  <c r="F88" i="24"/>
  <c r="T127" i="34"/>
  <c r="G87" i="24"/>
  <c r="T126" i="35"/>
  <c r="E119" i="23"/>
  <c r="Y118"/>
  <c r="Z118"/>
  <c r="N117" i="22"/>
  <c r="W116"/>
  <c r="AC116" s="1"/>
  <c r="D117" i="27"/>
  <c r="Z116"/>
  <c r="V116"/>
  <c r="W115"/>
  <c r="AA115" s="1"/>
  <c r="AA115" i="26"/>
  <c r="T126" i="38" s="1"/>
  <c r="R121" i="23"/>
  <c r="X120"/>
  <c r="X117" i="22"/>
  <c r="U118"/>
  <c r="N117" i="26"/>
  <c r="W116"/>
  <c r="Y117" i="22"/>
  <c r="I118"/>
  <c r="I119" i="26"/>
  <c r="X116"/>
  <c r="R117"/>
  <c r="R120" i="17"/>
  <c r="R120" i="27"/>
  <c r="D117" i="17"/>
  <c r="Z116"/>
  <c r="X117" i="21"/>
  <c r="R118"/>
  <c r="Y117" i="27"/>
  <c r="I118"/>
  <c r="Y116" i="17"/>
  <c r="I117"/>
  <c r="S118" i="27"/>
  <c r="X117"/>
  <c r="T126" i="40"/>
  <c r="L87" i="24"/>
  <c r="I119" i="21"/>
  <c r="K132" i="23"/>
  <c r="B123"/>
  <c r="Z117" i="22"/>
  <c r="D118"/>
  <c r="N117" i="17"/>
  <c r="W116"/>
  <c r="AC116" s="1"/>
  <c r="T126" i="39"/>
  <c r="K87" i="24"/>
  <c r="AB115" i="17"/>
  <c r="AA115"/>
  <c r="N118" i="27"/>
  <c r="T126" i="33"/>
  <c r="E87" i="24"/>
  <c r="D119" i="21"/>
  <c r="Z118"/>
  <c r="J87" i="24"/>
  <c r="W117" i="21"/>
  <c r="N118"/>
  <c r="U118" i="17"/>
  <c r="X117"/>
  <c r="S123" i="23"/>
  <c r="H124"/>
  <c r="AC116" i="21"/>
  <c r="G128" i="40"/>
  <c r="M127"/>
  <c r="P130"/>
  <c r="G128" i="39"/>
  <c r="M127"/>
  <c r="P130"/>
  <c r="G128" i="38"/>
  <c r="M127"/>
  <c r="P130"/>
  <c r="P130" i="37"/>
  <c r="G128"/>
  <c r="M127"/>
  <c r="G128" i="36"/>
  <c r="M127"/>
  <c r="P130"/>
  <c r="P130" i="35"/>
  <c r="G128"/>
  <c r="M127"/>
  <c r="P130" i="34"/>
  <c r="M127"/>
  <c r="G128"/>
  <c r="G128" i="33"/>
  <c r="M127"/>
  <c r="P131"/>
  <c r="G128" i="31"/>
  <c r="M127"/>
  <c r="B91" i="41"/>
  <c r="P129" i="31"/>
  <c r="F219"/>
  <c r="Q127" l="1"/>
  <c r="D88" i="41"/>
  <c r="H87" i="24"/>
  <c r="V119" i="12"/>
  <c r="W118"/>
  <c r="L88" i="24"/>
  <c r="T127" i="40"/>
  <c r="T127" i="31"/>
  <c r="D88" i="24"/>
  <c r="U118" i="18"/>
  <c r="X117"/>
  <c r="M117" i="12"/>
  <c r="Y116"/>
  <c r="AA116" s="1"/>
  <c r="M118" i="21"/>
  <c r="Y117"/>
  <c r="AA117" s="1"/>
  <c r="D120" i="12"/>
  <c r="Z119"/>
  <c r="N121"/>
  <c r="AB116" i="22"/>
  <c r="I129" i="12"/>
  <c r="L120"/>
  <c r="X119"/>
  <c r="R120"/>
  <c r="AA117" i="20"/>
  <c r="T127" i="36" s="1"/>
  <c r="AB116" i="21"/>
  <c r="F121" i="19"/>
  <c r="Z120"/>
  <c r="X117"/>
  <c r="R118"/>
  <c r="S119"/>
  <c r="W118"/>
  <c r="G119" i="20"/>
  <c r="Z118"/>
  <c r="N120" i="23"/>
  <c r="W119"/>
  <c r="D121" i="18"/>
  <c r="Z120"/>
  <c r="L119" i="20"/>
  <c r="Y118"/>
  <c r="V129" i="18"/>
  <c r="W128"/>
  <c r="R120"/>
  <c r="C88" i="24"/>
  <c r="C88" i="41"/>
  <c r="Q127" i="34"/>
  <c r="F88" i="41"/>
  <c r="E120" i="23"/>
  <c r="Y119"/>
  <c r="Z119"/>
  <c r="Q127" i="35"/>
  <c r="G88" i="41"/>
  <c r="Q127" i="37"/>
  <c r="I88" i="41"/>
  <c r="D118" i="27"/>
  <c r="Z117"/>
  <c r="D118" i="26"/>
  <c r="Z117"/>
  <c r="T127" i="35"/>
  <c r="G88" i="24"/>
  <c r="U119" i="20"/>
  <c r="X118"/>
  <c r="AA116" i="22"/>
  <c r="T127" i="39" s="1"/>
  <c r="AA118" i="23"/>
  <c r="M117" i="19"/>
  <c r="Y116"/>
  <c r="AA116" s="1"/>
  <c r="S119" i="20"/>
  <c r="W118"/>
  <c r="I118" i="18"/>
  <c r="Y117"/>
  <c r="Q127" i="33"/>
  <c r="E88" i="41"/>
  <c r="Q127" i="36"/>
  <c r="H88" i="41"/>
  <c r="Q127" i="38"/>
  <c r="J88" i="41"/>
  <c r="Q127" i="39"/>
  <c r="K88" i="41"/>
  <c r="Q127" i="40"/>
  <c r="L88" i="41"/>
  <c r="V117" i="27"/>
  <c r="W116"/>
  <c r="AA116" s="1"/>
  <c r="N118" i="22"/>
  <c r="W117"/>
  <c r="AC117" s="1"/>
  <c r="F89" i="24"/>
  <c r="T128" i="34"/>
  <c r="I87" i="24"/>
  <c r="T126" i="37"/>
  <c r="L118" i="26"/>
  <c r="Y117"/>
  <c r="D123" i="23"/>
  <c r="S124"/>
  <c r="D120" i="21"/>
  <c r="Z119"/>
  <c r="D119" i="22"/>
  <c r="Z118"/>
  <c r="K88" i="24"/>
  <c r="W117" i="26"/>
  <c r="N118"/>
  <c r="AC117" i="21"/>
  <c r="W118"/>
  <c r="N119"/>
  <c r="N119" i="27"/>
  <c r="N118" i="17"/>
  <c r="W117"/>
  <c r="AC117" s="1"/>
  <c r="B124" i="23"/>
  <c r="AB116" i="17"/>
  <c r="AA116"/>
  <c r="X118" i="21"/>
  <c r="AC118" s="1"/>
  <c r="R119"/>
  <c r="R121" i="27"/>
  <c r="X117" i="26"/>
  <c r="R118"/>
  <c r="I120"/>
  <c r="X118" i="22"/>
  <c r="U119"/>
  <c r="AA116" i="26"/>
  <c r="H125" i="23"/>
  <c r="U119" i="17"/>
  <c r="X118"/>
  <c r="T127" i="33"/>
  <c r="E88" i="24"/>
  <c r="I120" i="21"/>
  <c r="I118" i="17"/>
  <c r="Y117"/>
  <c r="D118"/>
  <c r="Z117"/>
  <c r="AB117" i="22"/>
  <c r="R122" i="23"/>
  <c r="X121"/>
  <c r="AB117" i="21"/>
  <c r="K133" i="23"/>
  <c r="S119" i="27"/>
  <c r="X118"/>
  <c r="Y118"/>
  <c r="I119"/>
  <c r="R121" i="17"/>
  <c r="I119" i="22"/>
  <c r="Y118"/>
  <c r="G129" i="40"/>
  <c r="M128"/>
  <c r="P131"/>
  <c r="P131" i="39"/>
  <c r="G129"/>
  <c r="M128"/>
  <c r="M128" i="38"/>
  <c r="G129"/>
  <c r="P131"/>
  <c r="P131" i="37"/>
  <c r="G129"/>
  <c r="M128"/>
  <c r="P131" i="36"/>
  <c r="G129"/>
  <c r="M128"/>
  <c r="P131" i="35"/>
  <c r="M128"/>
  <c r="G129"/>
  <c r="P131" i="34"/>
  <c r="G129"/>
  <c r="M128"/>
  <c r="G129" i="33"/>
  <c r="M128"/>
  <c r="P132"/>
  <c r="G129" i="31"/>
  <c r="M128"/>
  <c r="B92" i="41"/>
  <c r="P130" i="31"/>
  <c r="F220"/>
  <c r="Q128" l="1"/>
  <c r="D89" i="41"/>
  <c r="V120" i="12"/>
  <c r="W119"/>
  <c r="AA117" i="22"/>
  <c r="L89" i="24"/>
  <c r="T128" i="40"/>
  <c r="R121" i="12"/>
  <c r="X120"/>
  <c r="I130"/>
  <c r="N122"/>
  <c r="M119" i="21"/>
  <c r="Y118"/>
  <c r="AA118" s="1"/>
  <c r="U119" i="18"/>
  <c r="X118"/>
  <c r="AA118" i="20"/>
  <c r="T128" i="36" s="1"/>
  <c r="H88" i="24"/>
  <c r="AA117" i="18"/>
  <c r="T129" i="34" s="1"/>
  <c r="L121" i="12"/>
  <c r="D121"/>
  <c r="Z120"/>
  <c r="M118"/>
  <c r="Y117"/>
  <c r="AA117" s="1"/>
  <c r="T128" i="31"/>
  <c r="D89" i="24"/>
  <c r="R121" i="18"/>
  <c r="L120" i="20"/>
  <c r="Y119"/>
  <c r="N121" i="23"/>
  <c r="W120"/>
  <c r="S120" i="19"/>
  <c r="W119"/>
  <c r="F122"/>
  <c r="Z121"/>
  <c r="V130" i="18"/>
  <c r="W129"/>
  <c r="D122"/>
  <c r="Z121"/>
  <c r="G120" i="20"/>
  <c r="Z119"/>
  <c r="R119" i="19"/>
  <c r="X118"/>
  <c r="Q128" i="40"/>
  <c r="L89" i="41"/>
  <c r="G89" i="24"/>
  <c r="T128" i="35"/>
  <c r="E121" i="23"/>
  <c r="Y120"/>
  <c r="Z120"/>
  <c r="Q128" i="35"/>
  <c r="G89" i="41"/>
  <c r="C89" i="24"/>
  <c r="C89" i="41"/>
  <c r="S120" i="20"/>
  <c r="W119"/>
  <c r="U120"/>
  <c r="X119"/>
  <c r="Z118" i="26"/>
  <c r="D119"/>
  <c r="AA119" i="23"/>
  <c r="Q128" i="34"/>
  <c r="F89" i="41"/>
  <c r="Q128" i="37"/>
  <c r="I89" i="41"/>
  <c r="Q128" i="39"/>
  <c r="K89" i="41"/>
  <c r="L119" i="26"/>
  <c r="Y118"/>
  <c r="N119" i="22"/>
  <c r="W118"/>
  <c r="AC118" s="1"/>
  <c r="H89" i="24"/>
  <c r="T127" i="37"/>
  <c r="I88" i="24"/>
  <c r="Q128" i="33"/>
  <c r="E89" i="41"/>
  <c r="D124" i="23"/>
  <c r="V118" i="27"/>
  <c r="W117"/>
  <c r="AA117" s="1"/>
  <c r="Q128" i="36"/>
  <c r="H89" i="41"/>
  <c r="Q128" i="38"/>
  <c r="J89" i="41"/>
  <c r="I119" i="18"/>
  <c r="Y118"/>
  <c r="AA118" s="1"/>
  <c r="M118" i="19"/>
  <c r="Y117"/>
  <c r="AA117" s="1"/>
  <c r="D119" i="27"/>
  <c r="Z118"/>
  <c r="AB118" i="22"/>
  <c r="AA118"/>
  <c r="Y119" i="27"/>
  <c r="I120"/>
  <c r="I121" i="21"/>
  <c r="T127" i="38"/>
  <c r="J88" i="24"/>
  <c r="I121" i="26"/>
  <c r="N119" i="17"/>
  <c r="W118"/>
  <c r="AC118" s="1"/>
  <c r="R122"/>
  <c r="S120" i="27"/>
  <c r="X119"/>
  <c r="R123" i="23"/>
  <c r="X122"/>
  <c r="I119" i="17"/>
  <c r="Y118"/>
  <c r="H126" i="23"/>
  <c r="R122" i="27"/>
  <c r="T128" i="33"/>
  <c r="E89" i="24"/>
  <c r="N120" i="27"/>
  <c r="Z119" i="22"/>
  <c r="D120"/>
  <c r="AA117" i="26"/>
  <c r="T128" i="39"/>
  <c r="K89" i="24"/>
  <c r="AB117" i="17"/>
  <c r="AA117"/>
  <c r="B125" i="23"/>
  <c r="N119" i="26"/>
  <c r="W118"/>
  <c r="I120" i="22"/>
  <c r="Y119"/>
  <c r="K134" i="23"/>
  <c r="Z118" i="17"/>
  <c r="D119"/>
  <c r="U120"/>
  <c r="X119"/>
  <c r="X119" i="22"/>
  <c r="U120"/>
  <c r="X118" i="26"/>
  <c r="R119"/>
  <c r="X119" i="21"/>
  <c r="R120"/>
  <c r="W119"/>
  <c r="N120"/>
  <c r="D121"/>
  <c r="Z120"/>
  <c r="S125" i="23"/>
  <c r="G130" i="40"/>
  <c r="M129"/>
  <c r="P132"/>
  <c r="G130" i="39"/>
  <c r="M129"/>
  <c r="P132"/>
  <c r="G130" i="38"/>
  <c r="M129"/>
  <c r="P132"/>
  <c r="P132" i="37"/>
  <c r="G130"/>
  <c r="M129"/>
  <c r="P132" i="36"/>
  <c r="G130"/>
  <c r="M129"/>
  <c r="P132" i="35"/>
  <c r="G130"/>
  <c r="M129"/>
  <c r="G130" i="34"/>
  <c r="M129"/>
  <c r="P132"/>
  <c r="P133" i="33"/>
  <c r="G130"/>
  <c r="M129"/>
  <c r="G130" i="31"/>
  <c r="M129"/>
  <c r="B93" i="41"/>
  <c r="P131" i="31"/>
  <c r="F221"/>
  <c r="Q129" l="1"/>
  <c r="D90" i="41"/>
  <c r="V121" i="12"/>
  <c r="W120"/>
  <c r="AA120" i="23"/>
  <c r="F90" i="24"/>
  <c r="L90"/>
  <c r="T129" i="40"/>
  <c r="U120" i="18"/>
  <c r="X119"/>
  <c r="N123" i="12"/>
  <c r="R122"/>
  <c r="X121"/>
  <c r="T129" i="31"/>
  <c r="D90" i="24"/>
  <c r="M120" i="21"/>
  <c r="Y119"/>
  <c r="AA119" s="1"/>
  <c r="I131" i="12"/>
  <c r="AB118" i="21"/>
  <c r="D122" i="12"/>
  <c r="Z121"/>
  <c r="M119"/>
  <c r="Y118"/>
  <c r="AA118" s="1"/>
  <c r="L122"/>
  <c r="X119" i="19"/>
  <c r="R120"/>
  <c r="D123" i="18"/>
  <c r="Z122"/>
  <c r="F123" i="19"/>
  <c r="Z122"/>
  <c r="N122" i="23"/>
  <c r="W121"/>
  <c r="R122" i="18"/>
  <c r="G121" i="20"/>
  <c r="Z120"/>
  <c r="V131" i="18"/>
  <c r="W130"/>
  <c r="S121" i="19"/>
  <c r="W120"/>
  <c r="L121" i="20"/>
  <c r="Y120"/>
  <c r="Q129" i="39"/>
  <c r="K90" i="41"/>
  <c r="V119" i="27"/>
  <c r="W118"/>
  <c r="AA118" s="1"/>
  <c r="N120" i="22"/>
  <c r="W119"/>
  <c r="AC119" s="1"/>
  <c r="U121" i="20"/>
  <c r="X120"/>
  <c r="S121"/>
  <c r="W120"/>
  <c r="C90" i="24"/>
  <c r="C90" i="41"/>
  <c r="T128" i="37"/>
  <c r="I89" i="24"/>
  <c r="E122" i="23"/>
  <c r="Y121"/>
  <c r="Z121"/>
  <c r="AA119" i="20"/>
  <c r="Q129" i="38"/>
  <c r="J90" i="41"/>
  <c r="Q129" i="33"/>
  <c r="E90" i="41"/>
  <c r="Q129" i="36"/>
  <c r="H90" i="41"/>
  <c r="Q129" i="37"/>
  <c r="I90" i="41"/>
  <c r="D120" i="27"/>
  <c r="Z119"/>
  <c r="M119" i="19"/>
  <c r="Y118"/>
  <c r="AA118" s="1"/>
  <c r="I120" i="18"/>
  <c r="Y119"/>
  <c r="AA119" s="1"/>
  <c r="D125" i="23"/>
  <c r="L120" i="26"/>
  <c r="Y119"/>
  <c r="T129" i="37"/>
  <c r="I90" i="24"/>
  <c r="AB119" i="21"/>
  <c r="AA118" i="26"/>
  <c r="J90" i="24" s="1"/>
  <c r="Q129" i="34"/>
  <c r="F90" i="41"/>
  <c r="Q129" i="40"/>
  <c r="L90" i="41"/>
  <c r="Q129" i="35"/>
  <c r="G90" i="41"/>
  <c r="G90" i="24"/>
  <c r="T129" i="35"/>
  <c r="T130" i="34"/>
  <c r="F91" i="24"/>
  <c r="D120" i="26"/>
  <c r="Z119"/>
  <c r="X119"/>
  <c r="R120"/>
  <c r="T129" i="33"/>
  <c r="E90" i="24"/>
  <c r="T128" i="38"/>
  <c r="J89" i="24"/>
  <c r="D121" i="22"/>
  <c r="Z120"/>
  <c r="AB118" i="17"/>
  <c r="AA118"/>
  <c r="N120"/>
  <c r="W119"/>
  <c r="AC119" s="1"/>
  <c r="X120" i="22"/>
  <c r="U121"/>
  <c r="S126" i="23"/>
  <c r="K135"/>
  <c r="W119" i="26"/>
  <c r="N120"/>
  <c r="B126" i="23"/>
  <c r="N121" i="27"/>
  <c r="X123" i="23"/>
  <c r="R124"/>
  <c r="R123" i="17"/>
  <c r="Y120" i="27"/>
  <c r="I121"/>
  <c r="AC119" i="21"/>
  <c r="W120"/>
  <c r="N121"/>
  <c r="X120"/>
  <c r="R121"/>
  <c r="Z119" i="17"/>
  <c r="D120"/>
  <c r="R123" i="27"/>
  <c r="D122" i="21"/>
  <c r="Z121"/>
  <c r="U121" i="17"/>
  <c r="X120"/>
  <c r="I121" i="22"/>
  <c r="Y120"/>
  <c r="H127" i="23"/>
  <c r="I120" i="17"/>
  <c r="Y119"/>
  <c r="S121" i="27"/>
  <c r="X120"/>
  <c r="I122" i="26"/>
  <c r="I122" i="21"/>
  <c r="T129" i="39"/>
  <c r="K90" i="24"/>
  <c r="M130" i="40"/>
  <c r="G131"/>
  <c r="P133"/>
  <c r="P133" i="39"/>
  <c r="M130"/>
  <c r="G131"/>
  <c r="G131" i="38"/>
  <c r="M130"/>
  <c r="P133"/>
  <c r="P133" i="37"/>
  <c r="M130"/>
  <c r="G131"/>
  <c r="M130" i="36"/>
  <c r="G131"/>
  <c r="P133"/>
  <c r="P133" i="35"/>
  <c r="G131"/>
  <c r="M130"/>
  <c r="P133" i="34"/>
  <c r="G131"/>
  <c r="M130"/>
  <c r="M130" i="33"/>
  <c r="G131"/>
  <c r="P134"/>
  <c r="G131" i="31"/>
  <c r="M130"/>
  <c r="B94" i="41"/>
  <c r="P132" i="31"/>
  <c r="F222"/>
  <c r="Q130" l="1"/>
  <c r="D91" i="41"/>
  <c r="T129" i="38"/>
  <c r="V122" i="12"/>
  <c r="W121"/>
  <c r="L91" i="24"/>
  <c r="T130" i="40"/>
  <c r="L123" i="12"/>
  <c r="I132"/>
  <c r="N124"/>
  <c r="M120"/>
  <c r="Y119"/>
  <c r="AA119" s="1"/>
  <c r="M121" i="21"/>
  <c r="Y120"/>
  <c r="AB120" s="1"/>
  <c r="R123" i="12"/>
  <c r="X122"/>
  <c r="U121" i="18"/>
  <c r="X120"/>
  <c r="D123" i="12"/>
  <c r="Z122"/>
  <c r="T130" i="31"/>
  <c r="D91" i="24"/>
  <c r="AA121" i="23"/>
  <c r="I91" i="24" s="1"/>
  <c r="F124" i="19"/>
  <c r="Z123"/>
  <c r="R121"/>
  <c r="X120"/>
  <c r="L122" i="20"/>
  <c r="Y121"/>
  <c r="V132" i="18"/>
  <c r="W131"/>
  <c r="R123"/>
  <c r="S122" i="19"/>
  <c r="W121"/>
  <c r="G122" i="20"/>
  <c r="Z121"/>
  <c r="N123" i="23"/>
  <c r="W122"/>
  <c r="D124" i="18"/>
  <c r="Z123"/>
  <c r="Q130" i="34"/>
  <c r="F91" i="41"/>
  <c r="D126" i="23"/>
  <c r="Q130" i="38"/>
  <c r="J91" i="41"/>
  <c r="Q130" i="37"/>
  <c r="I91" i="41"/>
  <c r="Q130" i="39"/>
  <c r="K91" i="41"/>
  <c r="F92" i="24"/>
  <c r="T131" i="34"/>
  <c r="S122" i="20"/>
  <c r="W121"/>
  <c r="N121" i="22"/>
  <c r="W120"/>
  <c r="AC120" s="1"/>
  <c r="AC120" i="21"/>
  <c r="Z120" i="26"/>
  <c r="D121"/>
  <c r="Q130" i="36"/>
  <c r="H91" i="41"/>
  <c r="Q130" i="40"/>
  <c r="L91" i="41"/>
  <c r="T130" i="35"/>
  <c r="G91" i="24"/>
  <c r="T129" i="36"/>
  <c r="H90" i="24"/>
  <c r="E123" i="23"/>
  <c r="Y122"/>
  <c r="Z122"/>
  <c r="U122" i="20"/>
  <c r="X121"/>
  <c r="V120" i="27"/>
  <c r="W119"/>
  <c r="AA119" s="1"/>
  <c r="AB119" i="22"/>
  <c r="Q130" i="35"/>
  <c r="G91" i="41"/>
  <c r="M120" i="19"/>
  <c r="Y119"/>
  <c r="AA119" s="1"/>
  <c r="Q130" i="33"/>
  <c r="E91" i="41"/>
  <c r="L121" i="26"/>
  <c r="Y120"/>
  <c r="I121" i="18"/>
  <c r="Y120"/>
  <c r="AA120" s="1"/>
  <c r="Z120" i="27"/>
  <c r="D121"/>
  <c r="C91" i="24"/>
  <c r="C91" i="41"/>
  <c r="AA119" i="22"/>
  <c r="T130" i="39" s="1"/>
  <c r="AA120" i="20"/>
  <c r="I123" i="21"/>
  <c r="I123" i="26"/>
  <c r="Y120" i="17"/>
  <c r="I121"/>
  <c r="Y121" i="22"/>
  <c r="I122"/>
  <c r="U122" i="17"/>
  <c r="X121"/>
  <c r="R124"/>
  <c r="X121" i="22"/>
  <c r="U122"/>
  <c r="X120" i="26"/>
  <c r="R121"/>
  <c r="AB119" i="17"/>
  <c r="AA119"/>
  <c r="D121"/>
  <c r="Z120"/>
  <c r="W121" i="21"/>
  <c r="N122"/>
  <c r="S127" i="23"/>
  <c r="AA119" i="26"/>
  <c r="S122" i="27"/>
  <c r="X121"/>
  <c r="H128" i="23"/>
  <c r="D123" i="21"/>
  <c r="Z122"/>
  <c r="Y121" i="27"/>
  <c r="I122"/>
  <c r="R125" i="23"/>
  <c r="X124"/>
  <c r="N122" i="27"/>
  <c r="N121" i="26"/>
  <c r="W120"/>
  <c r="T130" i="33"/>
  <c r="E91" i="24"/>
  <c r="R124" i="27"/>
  <c r="X121" i="21"/>
  <c r="R122"/>
  <c r="B127" i="23"/>
  <c r="K136"/>
  <c r="N121" i="17"/>
  <c r="W120"/>
  <c r="AC120" s="1"/>
  <c r="Z121" i="22"/>
  <c r="D122"/>
  <c r="AA120" i="21"/>
  <c r="G132" i="40"/>
  <c r="M131"/>
  <c r="P134"/>
  <c r="P134" i="39"/>
  <c r="G132"/>
  <c r="M131"/>
  <c r="G132" i="38"/>
  <c r="M131"/>
  <c r="P134"/>
  <c r="P134" i="37"/>
  <c r="G132"/>
  <c r="M131"/>
  <c r="P134" i="36"/>
  <c r="G132"/>
  <c r="M131"/>
  <c r="G132" i="35"/>
  <c r="M131"/>
  <c r="P134"/>
  <c r="M131" i="34"/>
  <c r="G132"/>
  <c r="P134"/>
  <c r="G132" i="33"/>
  <c r="M131"/>
  <c r="P135"/>
  <c r="G132" i="31"/>
  <c r="M131"/>
  <c r="B95" i="41"/>
  <c r="P133" i="31"/>
  <c r="F223"/>
  <c r="Q131" l="1"/>
  <c r="D92" i="41"/>
  <c r="V123" i="12"/>
  <c r="W122"/>
  <c r="K91" i="24"/>
  <c r="D124" i="12"/>
  <c r="Z123"/>
  <c r="R124"/>
  <c r="X123"/>
  <c r="M121"/>
  <c r="Y120"/>
  <c r="AA120" s="1"/>
  <c r="U122" i="18"/>
  <c r="X121"/>
  <c r="M122" i="21"/>
  <c r="Y121"/>
  <c r="AB121" s="1"/>
  <c r="N125" i="12"/>
  <c r="L124"/>
  <c r="T130" i="37"/>
  <c r="I133" i="12"/>
  <c r="T131" i="31"/>
  <c r="D92" i="24"/>
  <c r="D125" i="18"/>
  <c r="Z124"/>
  <c r="F125" i="19"/>
  <c r="Z124"/>
  <c r="R124" i="18"/>
  <c r="L123" i="20"/>
  <c r="Y122"/>
  <c r="N124" i="23"/>
  <c r="W123"/>
  <c r="S123" i="19"/>
  <c r="W122"/>
  <c r="V133" i="18"/>
  <c r="W132"/>
  <c r="X121" i="19"/>
  <c r="R122"/>
  <c r="AB120" i="22"/>
  <c r="G123" i="20"/>
  <c r="Z122"/>
  <c r="AA120" i="22"/>
  <c r="H91" i="24"/>
  <c r="T130" i="36"/>
  <c r="F93" i="24"/>
  <c r="T132" i="34"/>
  <c r="E124" i="23"/>
  <c r="Y123"/>
  <c r="Z123"/>
  <c r="S123" i="20"/>
  <c r="W122"/>
  <c r="Q131" i="34"/>
  <c r="F92" i="41"/>
  <c r="L122" i="26"/>
  <c r="Y121"/>
  <c r="M121" i="19"/>
  <c r="Y120"/>
  <c r="AA120" s="1"/>
  <c r="V121" i="27"/>
  <c r="W120"/>
  <c r="AA120" s="1"/>
  <c r="Z121" i="26"/>
  <c r="D122"/>
  <c r="AA122" i="23"/>
  <c r="AA121" i="20"/>
  <c r="Q131" i="36"/>
  <c r="H92" i="41"/>
  <c r="Q131" i="39"/>
  <c r="K92" i="41"/>
  <c r="Q131" i="33"/>
  <c r="E92" i="41"/>
  <c r="Q131" i="38"/>
  <c r="J92" i="41"/>
  <c r="Q131" i="40"/>
  <c r="L92" i="41"/>
  <c r="D122" i="27"/>
  <c r="Z121"/>
  <c r="T131" i="35"/>
  <c r="G92" i="24"/>
  <c r="C92"/>
  <c r="C92" i="41"/>
  <c r="N122" i="22"/>
  <c r="W121"/>
  <c r="AC121" s="1"/>
  <c r="D127" i="23"/>
  <c r="AC121" i="21"/>
  <c r="Q131" i="37"/>
  <c r="I92" i="41"/>
  <c r="Q131" i="35"/>
  <c r="G92" i="41"/>
  <c r="I122" i="18"/>
  <c r="Y121"/>
  <c r="AA121" s="1"/>
  <c r="U123" i="20"/>
  <c r="X122"/>
  <c r="AA120" i="26"/>
  <c r="T131" i="38" s="1"/>
  <c r="D123" i="22"/>
  <c r="Z122"/>
  <c r="T131" i="40"/>
  <c r="L92" i="24"/>
  <c r="N122" i="17"/>
  <c r="W121"/>
  <c r="B128" i="23"/>
  <c r="N123" i="27"/>
  <c r="S123"/>
  <c r="X122"/>
  <c r="X121" i="26"/>
  <c r="R122"/>
  <c r="X122" i="22"/>
  <c r="U123"/>
  <c r="R125" i="17"/>
  <c r="I123" i="22"/>
  <c r="Y122"/>
  <c r="I122" i="17"/>
  <c r="Y121"/>
  <c r="X122" i="21"/>
  <c r="R123"/>
  <c r="Y122" i="27"/>
  <c r="I123"/>
  <c r="T130" i="38"/>
  <c r="J91" i="24"/>
  <c r="W122" i="21"/>
  <c r="N123"/>
  <c r="U123" i="17"/>
  <c r="X122"/>
  <c r="R125" i="27"/>
  <c r="K137" i="23"/>
  <c r="W121" i="26"/>
  <c r="N122"/>
  <c r="R126" i="23"/>
  <c r="X125"/>
  <c r="D124" i="21"/>
  <c r="Z123"/>
  <c r="H129" i="23"/>
  <c r="S128"/>
  <c r="D122" i="17"/>
  <c r="Z121"/>
  <c r="I124" i="26"/>
  <c r="I124" i="21"/>
  <c r="AC121" i="17"/>
  <c r="T131" i="39"/>
  <c r="K92" i="24"/>
  <c r="T131" i="33"/>
  <c r="E92" i="24"/>
  <c r="AB120" i="17"/>
  <c r="AA120"/>
  <c r="G133" i="40"/>
  <c r="M132"/>
  <c r="P135"/>
  <c r="G133" i="39"/>
  <c r="M132"/>
  <c r="P135"/>
  <c r="M132" i="38"/>
  <c r="G133"/>
  <c r="P135"/>
  <c r="P135" i="37"/>
  <c r="G133"/>
  <c r="M132"/>
  <c r="G133" i="36"/>
  <c r="M132"/>
  <c r="P135"/>
  <c r="M132" i="35"/>
  <c r="G133"/>
  <c r="P135"/>
  <c r="G133" i="34"/>
  <c r="M132"/>
  <c r="P135"/>
  <c r="P136" i="33"/>
  <c r="G133"/>
  <c r="M132"/>
  <c r="G133" i="31"/>
  <c r="M132"/>
  <c r="B96" i="41"/>
  <c r="P134" i="31"/>
  <c r="F224"/>
  <c r="Q132" l="1"/>
  <c r="D93" i="41"/>
  <c r="V124" i="12"/>
  <c r="W123"/>
  <c r="L125"/>
  <c r="M123" i="21"/>
  <c r="Y122"/>
  <c r="AA122" s="1"/>
  <c r="M122" i="12"/>
  <c r="Y121"/>
  <c r="AA121" s="1"/>
  <c r="D125"/>
  <c r="Z124"/>
  <c r="N126"/>
  <c r="U123" i="18"/>
  <c r="X122"/>
  <c r="R125" i="12"/>
  <c r="X124"/>
  <c r="AA121" i="21"/>
  <c r="AA121" i="26"/>
  <c r="J93" i="24" s="1"/>
  <c r="T132" i="31"/>
  <c r="D93" i="24"/>
  <c r="I134" i="12"/>
  <c r="J92" i="24"/>
  <c r="V134" i="18"/>
  <c r="W133"/>
  <c r="N125" i="23"/>
  <c r="W124"/>
  <c r="D126" i="18"/>
  <c r="Z125"/>
  <c r="R125"/>
  <c r="S124" i="19"/>
  <c r="W123"/>
  <c r="L124" i="20"/>
  <c r="Y123"/>
  <c r="F126" i="19"/>
  <c r="Z125"/>
  <c r="AB121" i="22"/>
  <c r="AA122" i="20"/>
  <c r="H93" i="24" s="1"/>
  <c r="G124" i="20"/>
  <c r="Z123"/>
  <c r="R123" i="19"/>
  <c r="X122"/>
  <c r="AA121" i="22"/>
  <c r="G93" i="24"/>
  <c r="T132" i="35"/>
  <c r="E125" i="23"/>
  <c r="Y124"/>
  <c r="Z124"/>
  <c r="Q132" i="33"/>
  <c r="E93" i="41"/>
  <c r="Q132" i="37"/>
  <c r="I93" i="41"/>
  <c r="T133" i="34"/>
  <c r="F94" i="24"/>
  <c r="V122" i="27"/>
  <c r="W121"/>
  <c r="AA121" s="1"/>
  <c r="L123" i="26"/>
  <c r="Y122"/>
  <c r="S124" i="20"/>
  <c r="W123"/>
  <c r="AA123" i="23"/>
  <c r="U124" i="20"/>
  <c r="X123"/>
  <c r="I123" i="18"/>
  <c r="Y122"/>
  <c r="AA122" s="1"/>
  <c r="D128" i="23"/>
  <c r="D123" i="26"/>
  <c r="Z122"/>
  <c r="Q132" i="35"/>
  <c r="G93" i="41"/>
  <c r="Q132" i="38"/>
  <c r="J93" i="41"/>
  <c r="N123" i="22"/>
  <c r="W122"/>
  <c r="AA122" s="1"/>
  <c r="Z122" i="27"/>
  <c r="D123"/>
  <c r="T131" i="37"/>
  <c r="I92" i="24"/>
  <c r="C93"/>
  <c r="C93" i="41"/>
  <c r="T132" i="36"/>
  <c r="Q132" i="34"/>
  <c r="F93" i="41"/>
  <c r="Q132" i="36"/>
  <c r="H93" i="41"/>
  <c r="Q132" i="39"/>
  <c r="K93" i="41"/>
  <c r="Q132" i="40"/>
  <c r="L93" i="41"/>
  <c r="H92" i="24"/>
  <c r="T131" i="36"/>
  <c r="M122" i="19"/>
  <c r="Y121"/>
  <c r="AA121" s="1"/>
  <c r="T132" i="33"/>
  <c r="E93" i="24"/>
  <c r="I125" i="21"/>
  <c r="N123" i="26"/>
  <c r="W122"/>
  <c r="I123" i="17"/>
  <c r="Y122"/>
  <c r="R126"/>
  <c r="S124" i="27"/>
  <c r="X123"/>
  <c r="N123" i="17"/>
  <c r="W122"/>
  <c r="AC122" s="1"/>
  <c r="Z123" i="22"/>
  <c r="D124"/>
  <c r="AC122" i="21"/>
  <c r="I125" i="26"/>
  <c r="Z122" i="17"/>
  <c r="D123"/>
  <c r="H130" i="23"/>
  <c r="R127"/>
  <c r="X126"/>
  <c r="W123" i="21"/>
  <c r="N124"/>
  <c r="X123"/>
  <c r="AC123" s="1"/>
  <c r="R124"/>
  <c r="AB121" i="17"/>
  <c r="AA121"/>
  <c r="X122" i="26"/>
  <c r="R123"/>
  <c r="N124" i="27"/>
  <c r="T132" i="39"/>
  <c r="K93" i="24"/>
  <c r="R126" i="27"/>
  <c r="U124" i="17"/>
  <c r="X123"/>
  <c r="I124" i="22"/>
  <c r="Y123"/>
  <c r="B129" i="23"/>
  <c r="T132" i="40"/>
  <c r="L93" i="24"/>
  <c r="S129" i="23"/>
  <c r="D125" i="21"/>
  <c r="Z124"/>
  <c r="T132" i="38"/>
  <c r="K138" i="23"/>
  <c r="Y123" i="27"/>
  <c r="I124"/>
  <c r="X123" i="22"/>
  <c r="U124"/>
  <c r="G134" i="40"/>
  <c r="M133"/>
  <c r="P136"/>
  <c r="G134" i="39"/>
  <c r="M133"/>
  <c r="P136"/>
  <c r="G134" i="38"/>
  <c r="M133"/>
  <c r="P136"/>
  <c r="P136" i="37"/>
  <c r="G134"/>
  <c r="M133"/>
  <c r="P136" i="36"/>
  <c r="G134"/>
  <c r="M133"/>
  <c r="G134" i="35"/>
  <c r="M133"/>
  <c r="P136"/>
  <c r="P136" i="34"/>
  <c r="G134"/>
  <c r="M133"/>
  <c r="G134" i="33"/>
  <c r="M133"/>
  <c r="P137"/>
  <c r="G134" i="31"/>
  <c r="M133"/>
  <c r="B97" i="41"/>
  <c r="P135" i="31"/>
  <c r="F225"/>
  <c r="Q133" l="1"/>
  <c r="D94" i="41"/>
  <c r="T133" i="40"/>
  <c r="L94" i="24"/>
  <c r="V125" i="12"/>
  <c r="W124"/>
  <c r="AB122" i="21"/>
  <c r="U124" i="18"/>
  <c r="X123"/>
  <c r="M124" i="21"/>
  <c r="Y123"/>
  <c r="X125" i="12"/>
  <c r="R126"/>
  <c r="N127"/>
  <c r="M123"/>
  <c r="Y122"/>
  <c r="AA122" s="1"/>
  <c r="L126"/>
  <c r="T133" i="31"/>
  <c r="D94" i="24"/>
  <c r="I135" i="12"/>
  <c r="D126"/>
  <c r="Z125"/>
  <c r="D127" i="18"/>
  <c r="Z126"/>
  <c r="V135"/>
  <c r="W134"/>
  <c r="G125" i="20"/>
  <c r="Z124"/>
  <c r="F127" i="19"/>
  <c r="Z126"/>
  <c r="S125"/>
  <c r="W124"/>
  <c r="N126" i="23"/>
  <c r="W125"/>
  <c r="X123" i="19"/>
  <c r="R124"/>
  <c r="L125" i="20"/>
  <c r="Y124"/>
  <c r="R126" i="18"/>
  <c r="C94" i="24"/>
  <c r="C94" i="41"/>
  <c r="Q133" i="34"/>
  <c r="F94" i="41"/>
  <c r="Q133" i="36"/>
  <c r="H94" i="41"/>
  <c r="Q133" i="37"/>
  <c r="I94" i="41"/>
  <c r="M123" i="19"/>
  <c r="Y122"/>
  <c r="AA122" s="1"/>
  <c r="I124" i="18"/>
  <c r="Y123"/>
  <c r="L124" i="26"/>
  <c r="Y123"/>
  <c r="AC122" i="22"/>
  <c r="G94" i="24"/>
  <c r="T133" i="35"/>
  <c r="D124" i="27"/>
  <c r="Z123"/>
  <c r="T134" i="34"/>
  <c r="F95" i="24"/>
  <c r="I93"/>
  <c r="T132" i="37"/>
  <c r="E126" i="23"/>
  <c r="Y125"/>
  <c r="Z125"/>
  <c r="AA123" i="20"/>
  <c r="AB122" i="22"/>
  <c r="Q133" i="33"/>
  <c r="E94" i="41"/>
  <c r="Q133" i="35"/>
  <c r="G94" i="41"/>
  <c r="Q133" i="38"/>
  <c r="J94" i="41"/>
  <c r="Q133" i="39"/>
  <c r="K94" i="41"/>
  <c r="Q133" i="40"/>
  <c r="L94" i="41"/>
  <c r="N124" i="22"/>
  <c r="W123"/>
  <c r="AC123" s="1"/>
  <c r="Z123" i="26"/>
  <c r="D124"/>
  <c r="D129" i="23"/>
  <c r="U125" i="20"/>
  <c r="X124"/>
  <c r="S125"/>
  <c r="W124"/>
  <c r="V123" i="27"/>
  <c r="W122"/>
  <c r="AA122" s="1"/>
  <c r="AA124" i="23"/>
  <c r="T133" i="39"/>
  <c r="K94" i="24"/>
  <c r="X124" i="22"/>
  <c r="U125"/>
  <c r="Y124" i="27"/>
  <c r="I125"/>
  <c r="R127"/>
  <c r="X123" i="26"/>
  <c r="R124"/>
  <c r="X124" i="21"/>
  <c r="R125"/>
  <c r="Z123" i="17"/>
  <c r="D124"/>
  <c r="D125" i="22"/>
  <c r="Z124"/>
  <c r="AB122" i="17"/>
  <c r="AA122"/>
  <c r="I126" i="21"/>
  <c r="K139" i="23"/>
  <c r="D126" i="21"/>
  <c r="Z125"/>
  <c r="I125" i="22"/>
  <c r="Y124"/>
  <c r="U125" i="17"/>
  <c r="X124"/>
  <c r="N125" i="27"/>
  <c r="H131" i="23"/>
  <c r="N124" i="17"/>
  <c r="W123"/>
  <c r="AC123" s="1"/>
  <c r="R127"/>
  <c r="W123" i="26"/>
  <c r="N124"/>
  <c r="AB123" i="22"/>
  <c r="AA123"/>
  <c r="T133" i="33"/>
  <c r="E94" i="24"/>
  <c r="W124" i="21"/>
  <c r="N125"/>
  <c r="I126" i="26"/>
  <c r="AA122"/>
  <c r="S130" i="23"/>
  <c r="B130"/>
  <c r="X127"/>
  <c r="R128"/>
  <c r="S125" i="27"/>
  <c r="X124"/>
  <c r="I124" i="17"/>
  <c r="Y123"/>
  <c r="M134" i="40"/>
  <c r="G135"/>
  <c r="P137"/>
  <c r="M134" i="39"/>
  <c r="G135"/>
  <c r="P137"/>
  <c r="G135" i="38"/>
  <c r="M134"/>
  <c r="P137"/>
  <c r="P137" i="37"/>
  <c r="M134"/>
  <c r="G135"/>
  <c r="M134" i="36"/>
  <c r="G135"/>
  <c r="P137"/>
  <c r="P137" i="35"/>
  <c r="G135"/>
  <c r="M134"/>
  <c r="G135" i="34"/>
  <c r="M134"/>
  <c r="P137"/>
  <c r="P138" i="33"/>
  <c r="M134"/>
  <c r="G135"/>
  <c r="G135" i="31"/>
  <c r="M134"/>
  <c r="B98" i="41"/>
  <c r="P136" i="31"/>
  <c r="F226"/>
  <c r="Q134" l="1"/>
  <c r="D95" i="41"/>
  <c r="V126" i="12"/>
  <c r="W125"/>
  <c r="T134" i="31"/>
  <c r="D95" i="24"/>
  <c r="I136" i="12"/>
  <c r="L127"/>
  <c r="M125" i="21"/>
  <c r="Y124"/>
  <c r="AA124" s="1"/>
  <c r="D127" i="12"/>
  <c r="Z126"/>
  <c r="M124"/>
  <c r="Y123"/>
  <c r="AA123" s="1"/>
  <c r="U125" i="18"/>
  <c r="X124"/>
  <c r="X126" i="12"/>
  <c r="R127"/>
  <c r="N128"/>
  <c r="AB123" i="21"/>
  <c r="AA123"/>
  <c r="AA123" i="18"/>
  <c r="F96" i="24" s="1"/>
  <c r="S126" i="19"/>
  <c r="W125"/>
  <c r="G126" i="20"/>
  <c r="Z125"/>
  <c r="D128" i="18"/>
  <c r="Z127"/>
  <c r="R127"/>
  <c r="R125" i="19"/>
  <c r="X124"/>
  <c r="L126" i="20"/>
  <c r="Y125"/>
  <c r="N127" i="23"/>
  <c r="W126"/>
  <c r="F128" i="19"/>
  <c r="Z127"/>
  <c r="V136" i="18"/>
  <c r="W135"/>
  <c r="AB124" i="21"/>
  <c r="V124" i="27"/>
  <c r="W123"/>
  <c r="AA123" s="1"/>
  <c r="U126" i="20"/>
  <c r="X125"/>
  <c r="M124" i="19"/>
  <c r="Y123"/>
  <c r="AA123" s="1"/>
  <c r="Q134" i="36"/>
  <c r="H95" i="41"/>
  <c r="Q134" i="39"/>
  <c r="K95" i="41"/>
  <c r="Q134" i="40"/>
  <c r="L95" i="41"/>
  <c r="C95" i="24"/>
  <c r="C95" i="41"/>
  <c r="D125" i="26"/>
  <c r="Z124"/>
  <c r="G95" i="24"/>
  <c r="T134" i="35"/>
  <c r="AA124" i="20"/>
  <c r="AA125" i="23"/>
  <c r="Q134" i="35"/>
  <c r="G95" i="41"/>
  <c r="T133" i="36"/>
  <c r="H94" i="24"/>
  <c r="Q134" i="34"/>
  <c r="F95" i="41"/>
  <c r="Q134" i="38"/>
  <c r="J95" i="41"/>
  <c r="S126" i="20"/>
  <c r="W125"/>
  <c r="D130" i="23"/>
  <c r="N125" i="22"/>
  <c r="W124"/>
  <c r="AC124" s="1"/>
  <c r="D125" i="27"/>
  <c r="Z124"/>
  <c r="I125" i="18"/>
  <c r="Y124"/>
  <c r="AA123" i="26"/>
  <c r="J95" i="24" s="1"/>
  <c r="E127" i="23"/>
  <c r="Y126"/>
  <c r="Z126"/>
  <c r="L125" i="26"/>
  <c r="Y124"/>
  <c r="Q134" i="33"/>
  <c r="E95" i="41"/>
  <c r="Q134" i="37"/>
  <c r="I95" i="41"/>
  <c r="I94" i="24"/>
  <c r="T133" i="37"/>
  <c r="AB123" i="17"/>
  <c r="AA123"/>
  <c r="T133" i="38"/>
  <c r="J94" i="24"/>
  <c r="W125" i="21"/>
  <c r="N126"/>
  <c r="T134" i="39"/>
  <c r="K95" i="24"/>
  <c r="I127" i="21"/>
  <c r="T134" i="33"/>
  <c r="E95" i="24"/>
  <c r="D125" i="17"/>
  <c r="Z124"/>
  <c r="X125" i="21"/>
  <c r="R126"/>
  <c r="R128" i="27"/>
  <c r="Y125"/>
  <c r="I126"/>
  <c r="S126"/>
  <c r="X125"/>
  <c r="S131" i="23"/>
  <c r="I127" i="26"/>
  <c r="H132" i="23"/>
  <c r="Y125" i="22"/>
  <c r="I126"/>
  <c r="K140" i="23"/>
  <c r="Z125" i="22"/>
  <c r="D126"/>
  <c r="R129" i="23"/>
  <c r="X128"/>
  <c r="N125" i="26"/>
  <c r="W124"/>
  <c r="R128" i="17"/>
  <c r="N126" i="27"/>
  <c r="X124" i="26"/>
  <c r="R125"/>
  <c r="X125" i="22"/>
  <c r="U126"/>
  <c r="Y124" i="17"/>
  <c r="I125"/>
  <c r="B131" i="23"/>
  <c r="N125" i="17"/>
  <c r="W124"/>
  <c r="AC124" s="1"/>
  <c r="U126"/>
  <c r="X125"/>
  <c r="D127" i="21"/>
  <c r="Z126"/>
  <c r="AC124"/>
  <c r="G136" i="40"/>
  <c r="M135"/>
  <c r="P138"/>
  <c r="P138" i="39"/>
  <c r="G136"/>
  <c r="M135"/>
  <c r="P138" i="38"/>
  <c r="G136"/>
  <c r="M135"/>
  <c r="P138" i="37"/>
  <c r="G136"/>
  <c r="M135"/>
  <c r="P138" i="36"/>
  <c r="G136"/>
  <c r="M135"/>
  <c r="P138" i="35"/>
  <c r="G136"/>
  <c r="M135"/>
  <c r="P138" i="34"/>
  <c r="M135"/>
  <c r="G136"/>
  <c r="G136" i="33"/>
  <c r="M135"/>
  <c r="P139"/>
  <c r="G136" i="31"/>
  <c r="M135"/>
  <c r="B99" i="41"/>
  <c r="P137" i="31"/>
  <c r="F227"/>
  <c r="Q135" l="1"/>
  <c r="D96" i="41"/>
  <c r="AA124" i="18"/>
  <c r="T136" i="34" s="1"/>
  <c r="V127" i="12"/>
  <c r="W126"/>
  <c r="T134" i="38"/>
  <c r="L96" i="24"/>
  <c r="T135" i="40"/>
  <c r="L95" i="24"/>
  <c r="T134" i="40"/>
  <c r="R128" i="12"/>
  <c r="X127"/>
  <c r="U126" i="18"/>
  <c r="X125"/>
  <c r="D128" i="12"/>
  <c r="Z127"/>
  <c r="N129"/>
  <c r="M125"/>
  <c r="Y124"/>
  <c r="AA124" s="1"/>
  <c r="M126" i="21"/>
  <c r="Y125"/>
  <c r="AA125" s="1"/>
  <c r="I137" i="12"/>
  <c r="T135" i="34"/>
  <c r="AA125" i="20"/>
  <c r="H96" i="24" s="1"/>
  <c r="L128" i="12"/>
  <c r="T135" i="31"/>
  <c r="D96" i="24"/>
  <c r="V137" i="18"/>
  <c r="W136"/>
  <c r="N128" i="23"/>
  <c r="W127"/>
  <c r="S127" i="19"/>
  <c r="W126"/>
  <c r="D129" i="18"/>
  <c r="Z128"/>
  <c r="F129" i="19"/>
  <c r="Z128"/>
  <c r="L127" i="20"/>
  <c r="Y126"/>
  <c r="R128" i="18"/>
  <c r="G127" i="20"/>
  <c r="Z126"/>
  <c r="X125" i="19"/>
  <c r="R126"/>
  <c r="C96" i="24"/>
  <c r="C96" i="41"/>
  <c r="Q135" i="40"/>
  <c r="L96" i="41"/>
  <c r="I95" i="24"/>
  <c r="T134" i="37"/>
  <c r="Q135" i="36"/>
  <c r="H96" i="41"/>
  <c r="I126" i="18"/>
  <c r="Y125"/>
  <c r="AA125" s="1"/>
  <c r="N126" i="22"/>
  <c r="W125"/>
  <c r="AC125" s="1"/>
  <c r="S127" i="20"/>
  <c r="W126"/>
  <c r="H95" i="24"/>
  <c r="T134" i="36"/>
  <c r="AA124" i="22"/>
  <c r="T135" i="39" s="1"/>
  <c r="AA126" i="23"/>
  <c r="T135" i="36"/>
  <c r="M125" i="19"/>
  <c r="Y124"/>
  <c r="AA124" s="1"/>
  <c r="V125" i="27"/>
  <c r="W124"/>
  <c r="AA124" s="1"/>
  <c r="Q135" i="34"/>
  <c r="F96" i="41"/>
  <c r="L126" i="26"/>
  <c r="Y125"/>
  <c r="D126" i="27"/>
  <c r="Z125"/>
  <c r="D131" i="23"/>
  <c r="T135" i="35"/>
  <c r="G96" i="24"/>
  <c r="Q135" i="33"/>
  <c r="E96" i="41"/>
  <c r="Q135" i="35"/>
  <c r="G96" i="41"/>
  <c r="Q135" i="37"/>
  <c r="I96" i="41"/>
  <c r="Q135" i="38"/>
  <c r="J96" i="41"/>
  <c r="Q135" i="39"/>
  <c r="K96" i="41"/>
  <c r="E128" i="23"/>
  <c r="Y127"/>
  <c r="Z127"/>
  <c r="D126" i="26"/>
  <c r="Z125"/>
  <c r="U127" i="20"/>
  <c r="X126"/>
  <c r="AB124" i="22"/>
  <c r="AC125" i="21"/>
  <c r="T136" i="40"/>
  <c r="L97" i="24"/>
  <c r="R129" i="17"/>
  <c r="D127" i="22"/>
  <c r="Z126"/>
  <c r="U127" i="17"/>
  <c r="X126"/>
  <c r="N126"/>
  <c r="W125"/>
  <c r="AC125" s="1"/>
  <c r="B132" i="23"/>
  <c r="AB124" i="17"/>
  <c r="AA124"/>
  <c r="N127" i="27"/>
  <c r="W125" i="26"/>
  <c r="N126"/>
  <c r="K141" i="23"/>
  <c r="H133"/>
  <c r="Y126" i="27"/>
  <c r="I127"/>
  <c r="X126" i="21"/>
  <c r="R127"/>
  <c r="I126" i="17"/>
  <c r="Y125"/>
  <c r="X126" i="22"/>
  <c r="U127"/>
  <c r="I128" i="26"/>
  <c r="D126" i="17"/>
  <c r="Z125"/>
  <c r="AA124" i="26"/>
  <c r="D128" i="21"/>
  <c r="Z127"/>
  <c r="R130" i="23"/>
  <c r="X129"/>
  <c r="S132"/>
  <c r="S127" i="27"/>
  <c r="X126"/>
  <c r="R129"/>
  <c r="I128" i="21"/>
  <c r="W126"/>
  <c r="N127"/>
  <c r="T135" i="33"/>
  <c r="E96" i="24"/>
  <c r="X125" i="26"/>
  <c r="R126"/>
  <c r="I127" i="22"/>
  <c r="Y126"/>
  <c r="G137" i="40"/>
  <c r="M136"/>
  <c r="P139"/>
  <c r="P139" i="39"/>
  <c r="G137"/>
  <c r="M136"/>
  <c r="P139" i="38"/>
  <c r="M136"/>
  <c r="G137"/>
  <c r="P139" i="37"/>
  <c r="G137"/>
  <c r="M136"/>
  <c r="P139" i="36"/>
  <c r="G137"/>
  <c r="M136"/>
  <c r="P139" i="35"/>
  <c r="M136"/>
  <c r="G137"/>
  <c r="P139" i="34"/>
  <c r="G137"/>
  <c r="M136"/>
  <c r="P140" i="33"/>
  <c r="G137"/>
  <c r="M136"/>
  <c r="G137" i="31"/>
  <c r="M136"/>
  <c r="B100" i="41"/>
  <c r="P138" i="31"/>
  <c r="F228"/>
  <c r="Q136" l="1"/>
  <c r="D97" i="41"/>
  <c r="F97" i="24"/>
  <c r="V128" i="12"/>
  <c r="W127"/>
  <c r="R129"/>
  <c r="X128"/>
  <c r="T136" i="31"/>
  <c r="D97" i="24"/>
  <c r="M127" i="21"/>
  <c r="Y126"/>
  <c r="AB126" s="1"/>
  <c r="N130" i="12"/>
  <c r="U127" i="18"/>
  <c r="X126"/>
  <c r="AA127" i="23"/>
  <c r="AB125" i="21"/>
  <c r="M126" i="12"/>
  <c r="Y125"/>
  <c r="AA125" s="1"/>
  <c r="D129"/>
  <c r="Z128"/>
  <c r="L129"/>
  <c r="I138"/>
  <c r="K96" i="24"/>
  <c r="F130" i="19"/>
  <c r="Z129"/>
  <c r="V138" i="18"/>
  <c r="W137"/>
  <c r="R127" i="19"/>
  <c r="X126"/>
  <c r="R129" i="18"/>
  <c r="AA126" i="20"/>
  <c r="S128" i="19"/>
  <c r="W127"/>
  <c r="G128" i="20"/>
  <c r="Z127"/>
  <c r="L128"/>
  <c r="Y127"/>
  <c r="D130" i="18"/>
  <c r="Z129"/>
  <c r="N129" i="23"/>
  <c r="W128"/>
  <c r="Q136" i="40"/>
  <c r="L97" i="41"/>
  <c r="D127" i="26"/>
  <c r="Z126"/>
  <c r="Q136" i="34"/>
  <c r="F97" i="41"/>
  <c r="Q136" i="37"/>
  <c r="I97" i="41"/>
  <c r="D127" i="27"/>
  <c r="Z126"/>
  <c r="L127" i="26"/>
  <c r="Y126"/>
  <c r="V126" i="27"/>
  <c r="W125"/>
  <c r="AA125" s="1"/>
  <c r="N127" i="22"/>
  <c r="W126"/>
  <c r="AA126" s="1"/>
  <c r="AA125"/>
  <c r="T136" i="39" s="1"/>
  <c r="C97" i="24"/>
  <c r="C97" i="41"/>
  <c r="T135" i="37"/>
  <c r="I96" i="24"/>
  <c r="Q136" i="35"/>
  <c r="G97" i="41"/>
  <c r="Q136" i="38"/>
  <c r="J97" i="41"/>
  <c r="E129" i="23"/>
  <c r="Y128"/>
  <c r="Z128"/>
  <c r="D132"/>
  <c r="M126" i="19"/>
  <c r="Y125"/>
  <c r="AA125" s="1"/>
  <c r="S128" i="20"/>
  <c r="W127"/>
  <c r="I127" i="18"/>
  <c r="Y126"/>
  <c r="AB125" i="22"/>
  <c r="Q136" i="33"/>
  <c r="E97" i="41"/>
  <c r="Q136" i="36"/>
  <c r="H97" i="41"/>
  <c r="Q136" i="39"/>
  <c r="K97" i="41"/>
  <c r="U128" i="20"/>
  <c r="X127"/>
  <c r="I97" i="24"/>
  <c r="T136" i="37"/>
  <c r="G97" i="24"/>
  <c r="T136" i="35"/>
  <c r="T136" i="36"/>
  <c r="H97" i="24"/>
  <c r="T137" i="34"/>
  <c r="F98" i="24"/>
  <c r="S133" i="23"/>
  <c r="R131"/>
  <c r="X130"/>
  <c r="D129" i="21"/>
  <c r="Z128"/>
  <c r="AB125" i="17"/>
  <c r="AA125"/>
  <c r="K142" i="23"/>
  <c r="N127" i="17"/>
  <c r="W126"/>
  <c r="AC126" s="1"/>
  <c r="R130"/>
  <c r="AA126" i="21"/>
  <c r="AC126"/>
  <c r="I129"/>
  <c r="Z126" i="17"/>
  <c r="D127"/>
  <c r="I129" i="26"/>
  <c r="X127" i="21"/>
  <c r="R128"/>
  <c r="N128" i="27"/>
  <c r="T136" i="33"/>
  <c r="E97" i="24"/>
  <c r="I128" i="22"/>
  <c r="Y127"/>
  <c r="S128" i="27"/>
  <c r="X127"/>
  <c r="T135" i="38"/>
  <c r="J96" i="24"/>
  <c r="X127" i="22"/>
  <c r="U128"/>
  <c r="H134" i="23"/>
  <c r="B133"/>
  <c r="U128" i="17"/>
  <c r="X127"/>
  <c r="Z127" i="22"/>
  <c r="D128"/>
  <c r="AA125" i="26"/>
  <c r="X126"/>
  <c r="R127"/>
  <c r="W127" i="21"/>
  <c r="N128"/>
  <c r="R130" i="27"/>
  <c r="K97" i="24"/>
  <c r="I127" i="17"/>
  <c r="Y126"/>
  <c r="Y127" i="27"/>
  <c r="I128"/>
  <c r="N127" i="26"/>
  <c r="W126"/>
  <c r="G138" i="40"/>
  <c r="M137"/>
  <c r="P140"/>
  <c r="P140" i="39"/>
  <c r="G138"/>
  <c r="M137"/>
  <c r="P140" i="38"/>
  <c r="G138"/>
  <c r="M137"/>
  <c r="P140" i="37"/>
  <c r="G138"/>
  <c r="M137"/>
  <c r="P140" i="36"/>
  <c r="G138"/>
  <c r="M137"/>
  <c r="G138" i="35"/>
  <c r="M137"/>
  <c r="P140"/>
  <c r="G138" i="34"/>
  <c r="M137"/>
  <c r="P140"/>
  <c r="G138" i="33"/>
  <c r="M137"/>
  <c r="P141"/>
  <c r="G138" i="31"/>
  <c r="M137"/>
  <c r="B101" i="41"/>
  <c r="P139" i="31"/>
  <c r="F229"/>
  <c r="Q137" l="1"/>
  <c r="D98" i="41"/>
  <c r="AB126" i="22"/>
  <c r="AA126" i="18"/>
  <c r="AA128" i="23"/>
  <c r="I98" i="24" s="1"/>
  <c r="V129" i="12"/>
  <c r="W128"/>
  <c r="T137" i="31"/>
  <c r="D98" i="24"/>
  <c r="N131" i="12"/>
  <c r="AC126" i="22"/>
  <c r="U128" i="18"/>
  <c r="X127"/>
  <c r="M128" i="21"/>
  <c r="Y127"/>
  <c r="AA127" s="1"/>
  <c r="R130" i="12"/>
  <c r="X129"/>
  <c r="L130"/>
  <c r="M127"/>
  <c r="Y126"/>
  <c r="AA126" s="1"/>
  <c r="I139"/>
  <c r="D130"/>
  <c r="Z129"/>
  <c r="L129" i="20"/>
  <c r="Y128"/>
  <c r="X127" i="19"/>
  <c r="R128"/>
  <c r="F131"/>
  <c r="Z130"/>
  <c r="R130" i="18"/>
  <c r="V139"/>
  <c r="W138"/>
  <c r="N130" i="23"/>
  <c r="W129"/>
  <c r="S129" i="19"/>
  <c r="W128"/>
  <c r="D131" i="18"/>
  <c r="Z130"/>
  <c r="G129" i="20"/>
  <c r="Z128"/>
  <c r="C98" i="24"/>
  <c r="C98" i="41"/>
  <c r="Q137" i="34"/>
  <c r="F98" i="41"/>
  <c r="M127" i="19"/>
  <c r="Y126"/>
  <c r="AA126" s="1"/>
  <c r="G98" i="24"/>
  <c r="T137" i="35"/>
  <c r="E130" i="23"/>
  <c r="Y129"/>
  <c r="Z129"/>
  <c r="N128" i="22"/>
  <c r="W127"/>
  <c r="AA127" s="1"/>
  <c r="L128" i="26"/>
  <c r="Y127"/>
  <c r="AA126"/>
  <c r="T137" i="38" s="1"/>
  <c r="AC127" i="22"/>
  <c r="AA127" i="20"/>
  <c r="Q137" i="35"/>
  <c r="G98" i="41"/>
  <c r="Q137" i="36"/>
  <c r="H98" i="41"/>
  <c r="Q137" i="38"/>
  <c r="J98" i="41"/>
  <c r="I128" i="18"/>
  <c r="Y127"/>
  <c r="Q137" i="33"/>
  <c r="E98" i="41"/>
  <c r="Q137" i="40"/>
  <c r="L98" i="41"/>
  <c r="U129" i="20"/>
  <c r="X128"/>
  <c r="S129"/>
  <c r="W128"/>
  <c r="D133" i="23"/>
  <c r="Q137" i="37"/>
  <c r="I98" i="41"/>
  <c r="Q137" i="39"/>
  <c r="K98" i="41"/>
  <c r="T138" i="34"/>
  <c r="F99" i="24"/>
  <c r="V127" i="27"/>
  <c r="W126"/>
  <c r="AA126" s="1"/>
  <c r="D128"/>
  <c r="Z127"/>
  <c r="Z127" i="26"/>
  <c r="D128"/>
  <c r="X128" i="22"/>
  <c r="U129"/>
  <c r="T137" i="33"/>
  <c r="E98" i="24"/>
  <c r="W127" i="26"/>
  <c r="N128"/>
  <c r="I128" i="17"/>
  <c r="Y127"/>
  <c r="Y128" i="27"/>
  <c r="I129"/>
  <c r="R131"/>
  <c r="X127" i="26"/>
  <c r="R128"/>
  <c r="T136" i="38"/>
  <c r="J97" i="24"/>
  <c r="B134" i="23"/>
  <c r="H135"/>
  <c r="I129" i="22"/>
  <c r="Y128"/>
  <c r="I130" i="26"/>
  <c r="I130" i="21"/>
  <c r="T137" i="40"/>
  <c r="L98" i="24"/>
  <c r="N128" i="17"/>
  <c r="W127"/>
  <c r="AC127" s="1"/>
  <c r="D130" i="21"/>
  <c r="Z129"/>
  <c r="X131" i="23"/>
  <c r="R132"/>
  <c r="AB127" i="21"/>
  <c r="D129" i="22"/>
  <c r="Z128"/>
  <c r="N129" i="27"/>
  <c r="AC127" i="21"/>
  <c r="AB126" i="17"/>
  <c r="AA126"/>
  <c r="W128" i="21"/>
  <c r="N129"/>
  <c r="T137" i="39"/>
  <c r="K98" i="24"/>
  <c r="U129" i="17"/>
  <c r="X128"/>
  <c r="S129" i="27"/>
  <c r="X128"/>
  <c r="X128" i="21"/>
  <c r="AC128" s="1"/>
  <c r="R129"/>
  <c r="Z127" i="17"/>
  <c r="D128"/>
  <c r="R131"/>
  <c r="K143" i="23"/>
  <c r="S134"/>
  <c r="M138" i="40"/>
  <c r="G139"/>
  <c r="P141"/>
  <c r="P141" i="39"/>
  <c r="M138"/>
  <c r="G139"/>
  <c r="G139" i="38"/>
  <c r="M138"/>
  <c r="P141"/>
  <c r="P141" i="37"/>
  <c r="M138"/>
  <c r="G139"/>
  <c r="M138" i="36"/>
  <c r="G139"/>
  <c r="P141"/>
  <c r="G139" i="35"/>
  <c r="M138"/>
  <c r="P141"/>
  <c r="P141" i="34"/>
  <c r="G139"/>
  <c r="M138"/>
  <c r="P142" i="33"/>
  <c r="M138"/>
  <c r="G139"/>
  <c r="G139" i="31"/>
  <c r="M138"/>
  <c r="B102" i="41"/>
  <c r="P140" i="31"/>
  <c r="F230"/>
  <c r="Q138" l="1"/>
  <c r="D99" i="41"/>
  <c r="T137" i="37"/>
  <c r="V130" i="12"/>
  <c r="W129"/>
  <c r="J98" i="24"/>
  <c r="AB127" i="22"/>
  <c r="AA127" i="18"/>
  <c r="F100" i="24" s="1"/>
  <c r="T138" i="40"/>
  <c r="L99" i="24"/>
  <c r="I140" i="12"/>
  <c r="D131"/>
  <c r="Z130"/>
  <c r="M128"/>
  <c r="Y127"/>
  <c r="AA127" s="1"/>
  <c r="R131"/>
  <c r="X130"/>
  <c r="U129" i="18"/>
  <c r="X128"/>
  <c r="T138" i="31"/>
  <c r="D99" i="24"/>
  <c r="N132" i="12"/>
  <c r="AA127" i="26"/>
  <c r="J99" i="24" s="1"/>
  <c r="L131" i="12"/>
  <c r="M129" i="21"/>
  <c r="Y128"/>
  <c r="AB128" s="1"/>
  <c r="AA129" i="23"/>
  <c r="T138" i="37" s="1"/>
  <c r="V140" i="18"/>
  <c r="W139"/>
  <c r="F132" i="19"/>
  <c r="Z131"/>
  <c r="L130" i="20"/>
  <c r="Y129"/>
  <c r="S130" i="19"/>
  <c r="W129"/>
  <c r="G130" i="20"/>
  <c r="Z129"/>
  <c r="D132" i="18"/>
  <c r="Z131"/>
  <c r="N131" i="23"/>
  <c r="W130"/>
  <c r="R131" i="18"/>
  <c r="X128" i="19"/>
  <c r="R129"/>
  <c r="Q138" i="33"/>
  <c r="E99" i="41"/>
  <c r="Q138" i="34"/>
  <c r="F99" i="41"/>
  <c r="V128" i="27"/>
  <c r="W127"/>
  <c r="AA127" s="1"/>
  <c r="D134" i="23"/>
  <c r="U130" i="20"/>
  <c r="X129"/>
  <c r="T139" i="34"/>
  <c r="T137" i="36"/>
  <c r="H98" i="24"/>
  <c r="E131" i="23"/>
  <c r="Y130"/>
  <c r="AA130" s="1"/>
  <c r="Z130"/>
  <c r="M128" i="19"/>
  <c r="Y127"/>
  <c r="AA127" s="1"/>
  <c r="Q138" i="39"/>
  <c r="K99" i="41"/>
  <c r="I129" i="18"/>
  <c r="Y128"/>
  <c r="N129" i="22"/>
  <c r="W128"/>
  <c r="AC128" s="1"/>
  <c r="Q138" i="36"/>
  <c r="H99" i="41"/>
  <c r="Q138" i="40"/>
  <c r="L99" i="41"/>
  <c r="D129" i="26"/>
  <c r="Z128"/>
  <c r="L129"/>
  <c r="Y128"/>
  <c r="T138" i="35"/>
  <c r="G99" i="24"/>
  <c r="AA128" i="20"/>
  <c r="Q138" i="37"/>
  <c r="I99" i="41"/>
  <c r="C99" i="24"/>
  <c r="C99" i="41"/>
  <c r="Q138" i="35"/>
  <c r="G99" i="41"/>
  <c r="Q138" i="38"/>
  <c r="J99" i="41"/>
  <c r="Z128" i="27"/>
  <c r="D129"/>
  <c r="S130" i="20"/>
  <c r="W129"/>
  <c r="X129" i="21"/>
  <c r="R130"/>
  <c r="W129"/>
  <c r="N130"/>
  <c r="R133" i="23"/>
  <c r="X132"/>
  <c r="X128" i="26"/>
  <c r="R129"/>
  <c r="AB127" i="17"/>
  <c r="AA127"/>
  <c r="S135" i="23"/>
  <c r="S130" i="27"/>
  <c r="X129"/>
  <c r="N130"/>
  <c r="T138" i="39"/>
  <c r="K99" i="24"/>
  <c r="D131" i="21"/>
  <c r="Z130"/>
  <c r="N129" i="17"/>
  <c r="W128"/>
  <c r="AC128" s="1"/>
  <c r="Y129" i="22"/>
  <c r="I130"/>
  <c r="H136" i="23"/>
  <c r="R132" i="17"/>
  <c r="D129"/>
  <c r="Z128"/>
  <c r="T138" i="33"/>
  <c r="E99" i="24"/>
  <c r="Z129" i="22"/>
  <c r="D130"/>
  <c r="I131" i="21"/>
  <c r="AB128" i="22"/>
  <c r="AA128"/>
  <c r="R132" i="27"/>
  <c r="Y129"/>
  <c r="I130"/>
  <c r="N129" i="26"/>
  <c r="W128"/>
  <c r="K144" i="23"/>
  <c r="U130" i="17"/>
  <c r="X129"/>
  <c r="I131" i="26"/>
  <c r="B135" i="23"/>
  <c r="Y128" i="17"/>
  <c r="I129"/>
  <c r="X129" i="22"/>
  <c r="U130"/>
  <c r="G140" i="40"/>
  <c r="M139"/>
  <c r="P142"/>
  <c r="P142" i="39"/>
  <c r="G140"/>
  <c r="M139"/>
  <c r="G140" i="38"/>
  <c r="M139"/>
  <c r="P142"/>
  <c r="P142" i="37"/>
  <c r="G140"/>
  <c r="M139"/>
  <c r="G140" i="36"/>
  <c r="M139"/>
  <c r="P142"/>
  <c r="P142" i="35"/>
  <c r="G140"/>
  <c r="M139"/>
  <c r="M139" i="34"/>
  <c r="G140"/>
  <c r="P142"/>
  <c r="G140" i="33"/>
  <c r="M139"/>
  <c r="P143"/>
  <c r="G140" i="31"/>
  <c r="M139"/>
  <c r="B103" i="41"/>
  <c r="P141" i="31"/>
  <c r="F231"/>
  <c r="Q139" l="1"/>
  <c r="D100" i="41"/>
  <c r="V131" i="12"/>
  <c r="W130"/>
  <c r="AA128" i="18"/>
  <c r="T140" i="34" s="1"/>
  <c r="D132" i="12"/>
  <c r="Z131"/>
  <c r="U130" i="18"/>
  <c r="X129"/>
  <c r="M129" i="12"/>
  <c r="Y128"/>
  <c r="AA128" s="1"/>
  <c r="I141"/>
  <c r="AA128" i="21"/>
  <c r="T138" i="38"/>
  <c r="AA128" i="26"/>
  <c r="J100" i="24" s="1"/>
  <c r="I99"/>
  <c r="X131" i="12"/>
  <c r="R132"/>
  <c r="L132"/>
  <c r="M130" i="21"/>
  <c r="Y129"/>
  <c r="AB129" s="1"/>
  <c r="N133" i="12"/>
  <c r="T139" i="31"/>
  <c r="D100" i="24"/>
  <c r="L131" i="20"/>
  <c r="Y130"/>
  <c r="V141" i="18"/>
  <c r="W140"/>
  <c r="N132" i="23"/>
  <c r="W131"/>
  <c r="G131" i="20"/>
  <c r="Z130"/>
  <c r="AA129"/>
  <c r="T139" i="36" s="1"/>
  <c r="X129" i="19"/>
  <c r="R130"/>
  <c r="F133"/>
  <c r="Z132"/>
  <c r="R132" i="18"/>
  <c r="D133"/>
  <c r="Z132"/>
  <c r="S131" i="19"/>
  <c r="W130"/>
  <c r="Q139" i="38"/>
  <c r="J100" i="41"/>
  <c r="I100" i="24"/>
  <c r="T139" i="37"/>
  <c r="C100" i="24"/>
  <c r="C100" i="41"/>
  <c r="S131" i="20"/>
  <c r="W130"/>
  <c r="U131"/>
  <c r="X130"/>
  <c r="V129" i="27"/>
  <c r="W128"/>
  <c r="AA128" s="1"/>
  <c r="Q139" i="33"/>
  <c r="E100" i="41"/>
  <c r="Q139" i="40"/>
  <c r="L100" i="41"/>
  <c r="Z129" i="27"/>
  <c r="D130"/>
  <c r="L130" i="26"/>
  <c r="Y129"/>
  <c r="D130"/>
  <c r="Z129"/>
  <c r="Q139" i="35"/>
  <c r="G100" i="41"/>
  <c r="Q139" i="37"/>
  <c r="I100" i="41"/>
  <c r="Q139" i="39"/>
  <c r="K100" i="41"/>
  <c r="H99" i="24"/>
  <c r="T138" i="36"/>
  <c r="N130" i="22"/>
  <c r="W129"/>
  <c r="AC129" s="1"/>
  <c r="I130" i="18"/>
  <c r="Y129"/>
  <c r="M129" i="19"/>
  <c r="Y128"/>
  <c r="AA128" s="1"/>
  <c r="Q139" i="36"/>
  <c r="H100" i="41"/>
  <c r="Q139" i="34"/>
  <c r="F100" i="41"/>
  <c r="F101" i="24"/>
  <c r="T139" i="35"/>
  <c r="G100" i="24"/>
  <c r="E132" i="23"/>
  <c r="Y131"/>
  <c r="Z131"/>
  <c r="D135"/>
  <c r="W129" i="26"/>
  <c r="N130"/>
  <c r="D130" i="17"/>
  <c r="Z129"/>
  <c r="T139" i="33"/>
  <c r="E100" i="24"/>
  <c r="W130" i="21"/>
  <c r="N131"/>
  <c r="I130" i="17"/>
  <c r="Y129"/>
  <c r="I132" i="26"/>
  <c r="R133" i="27"/>
  <c r="I132" i="21"/>
  <c r="N130" i="17"/>
  <c r="W129"/>
  <c r="AC129" s="1"/>
  <c r="S136" i="23"/>
  <c r="R134"/>
  <c r="X133"/>
  <c r="AC129" i="21"/>
  <c r="U131" i="17"/>
  <c r="X130"/>
  <c r="K145" i="23"/>
  <c r="I131" i="22"/>
  <c r="Y130"/>
  <c r="X129" i="26"/>
  <c r="R130"/>
  <c r="X130" i="21"/>
  <c r="R131"/>
  <c r="AB128" i="17"/>
  <c r="AA128"/>
  <c r="B136" i="23"/>
  <c r="X130" i="22"/>
  <c r="U131"/>
  <c r="Y130" i="27"/>
  <c r="I131"/>
  <c r="T139" i="39"/>
  <c r="K100" i="24"/>
  <c r="D131" i="22"/>
  <c r="Z130"/>
  <c r="R133" i="17"/>
  <c r="H137" i="23"/>
  <c r="D132" i="21"/>
  <c r="Z131"/>
  <c r="N131" i="27"/>
  <c r="S131"/>
  <c r="X130"/>
  <c r="G141" i="40"/>
  <c r="M140"/>
  <c r="P143"/>
  <c r="G141" i="39"/>
  <c r="M140"/>
  <c r="P143"/>
  <c r="M140" i="38"/>
  <c r="G141"/>
  <c r="P143"/>
  <c r="G141" i="37"/>
  <c r="M140"/>
  <c r="P143"/>
  <c r="P143" i="36"/>
  <c r="G141"/>
  <c r="M140"/>
  <c r="P143" i="35"/>
  <c r="M140"/>
  <c r="G141"/>
  <c r="G141" i="34"/>
  <c r="M140"/>
  <c r="P143"/>
  <c r="P144" i="33"/>
  <c r="G141"/>
  <c r="M140"/>
  <c r="G141" i="31"/>
  <c r="M140"/>
  <c r="B104" i="41"/>
  <c r="P142" i="31"/>
  <c r="F232"/>
  <c r="Q140" l="1"/>
  <c r="D101" i="41"/>
  <c r="AA129" i="18"/>
  <c r="T141" i="34" s="1"/>
  <c r="V132" i="12"/>
  <c r="W131"/>
  <c r="H100" i="24"/>
  <c r="T139" i="38"/>
  <c r="R133" i="12"/>
  <c r="X132"/>
  <c r="M131" i="21"/>
  <c r="Y130"/>
  <c r="AA130" s="1"/>
  <c r="T139" i="40"/>
  <c r="L100" i="24"/>
  <c r="M130" i="12"/>
  <c r="Y129"/>
  <c r="AA129" s="1"/>
  <c r="D133"/>
  <c r="Z132"/>
  <c r="AC130" i="21"/>
  <c r="T140" i="31"/>
  <c r="D101" i="24"/>
  <c r="L133" i="12"/>
  <c r="U131" i="18"/>
  <c r="X130"/>
  <c r="N134" i="12"/>
  <c r="I142"/>
  <c r="AA129" i="21"/>
  <c r="S132" i="19"/>
  <c r="W131"/>
  <c r="N133" i="23"/>
  <c r="W132"/>
  <c r="L132" i="20"/>
  <c r="Y131"/>
  <c r="R133" i="18"/>
  <c r="X130" i="19"/>
  <c r="R131"/>
  <c r="G132" i="20"/>
  <c r="Z131"/>
  <c r="V142" i="18"/>
  <c r="W141"/>
  <c r="AB129" i="22"/>
  <c r="D134" i="18"/>
  <c r="Z133"/>
  <c r="F134" i="19"/>
  <c r="Z133"/>
  <c r="AA129" i="22"/>
  <c r="T140" i="39" s="1"/>
  <c r="Q140" i="33"/>
  <c r="E101" i="41"/>
  <c r="I131" i="18"/>
  <c r="Y130"/>
  <c r="AA130" s="1"/>
  <c r="D131" i="26"/>
  <c r="Z130"/>
  <c r="Q140" i="34"/>
  <c r="F101" i="41"/>
  <c r="Q140" i="35"/>
  <c r="G101" i="41"/>
  <c r="T140" i="35"/>
  <c r="G101" i="24"/>
  <c r="U132" i="20"/>
  <c r="X131"/>
  <c r="Q140" i="36"/>
  <c r="H101" i="41"/>
  <c r="D136" i="23"/>
  <c r="Q140" i="38"/>
  <c r="J101" i="41"/>
  <c r="E133" i="23"/>
  <c r="Y132"/>
  <c r="Z132"/>
  <c r="F102" i="24"/>
  <c r="D131" i="27"/>
  <c r="Z130"/>
  <c r="V130"/>
  <c r="W129"/>
  <c r="AA129" s="1"/>
  <c r="S132" i="20"/>
  <c r="W131"/>
  <c r="Q140" i="37"/>
  <c r="I101" i="41"/>
  <c r="Q140" i="39"/>
  <c r="K101" i="41"/>
  <c r="Q140" i="40"/>
  <c r="L101" i="41"/>
  <c r="M130" i="19"/>
  <c r="Y129"/>
  <c r="AA129" s="1"/>
  <c r="N131" i="22"/>
  <c r="W130"/>
  <c r="AC130" s="1"/>
  <c r="L131" i="26"/>
  <c r="Y130"/>
  <c r="C101" i="24"/>
  <c r="C101" i="41"/>
  <c r="AA131" i="23"/>
  <c r="AA130" i="20"/>
  <c r="H138" i="23"/>
  <c r="K101" i="24"/>
  <c r="N132" i="27"/>
  <c r="Y131"/>
  <c r="I132"/>
  <c r="X131" i="21"/>
  <c r="R132"/>
  <c r="X130" i="26"/>
  <c r="R131"/>
  <c r="S137" i="23"/>
  <c r="N131" i="17"/>
  <c r="W130"/>
  <c r="AC130" s="1"/>
  <c r="I131"/>
  <c r="Y130"/>
  <c r="W131" i="21"/>
  <c r="N132"/>
  <c r="Z131" i="22"/>
  <c r="D132"/>
  <c r="R134" i="27"/>
  <c r="Z130" i="17"/>
  <c r="D131"/>
  <c r="S132" i="27"/>
  <c r="X131"/>
  <c r="D133" i="21"/>
  <c r="Z132"/>
  <c r="R134" i="17"/>
  <c r="I132" i="22"/>
  <c r="Y131"/>
  <c r="U132" i="17"/>
  <c r="X131"/>
  <c r="I133" i="21"/>
  <c r="AB129" i="17"/>
  <c r="AA129"/>
  <c r="AA129" i="26"/>
  <c r="B137" i="23"/>
  <c r="K146"/>
  <c r="X131" i="22"/>
  <c r="U132"/>
  <c r="T140" i="33"/>
  <c r="E101" i="24"/>
  <c r="R135" i="23"/>
  <c r="X134"/>
  <c r="I133" i="26"/>
  <c r="N131"/>
  <c r="W130"/>
  <c r="G142" i="40"/>
  <c r="M141"/>
  <c r="P144"/>
  <c r="P144" i="39"/>
  <c r="G142"/>
  <c r="M141"/>
  <c r="G142" i="38"/>
  <c r="M141"/>
  <c r="P144"/>
  <c r="G142" i="37"/>
  <c r="M141"/>
  <c r="P144"/>
  <c r="G142" i="36"/>
  <c r="M141"/>
  <c r="P144"/>
  <c r="G142" i="35"/>
  <c r="M141"/>
  <c r="P144"/>
  <c r="P144" i="34"/>
  <c r="G142"/>
  <c r="M141"/>
  <c r="G142" i="33"/>
  <c r="M141"/>
  <c r="P145"/>
  <c r="G142" i="31"/>
  <c r="M141"/>
  <c r="B105" i="41"/>
  <c r="P143" i="31"/>
  <c r="F233"/>
  <c r="Q141" l="1"/>
  <c r="D102" i="41"/>
  <c r="L102" i="24"/>
  <c r="T141" i="40"/>
  <c r="AB130" i="21"/>
  <c r="V133" i="12"/>
  <c r="W132"/>
  <c r="L101" i="24"/>
  <c r="T140" i="40"/>
  <c r="N135" i="12"/>
  <c r="L134"/>
  <c r="M132" i="21"/>
  <c r="Y131"/>
  <c r="AA131" s="1"/>
  <c r="I143" i="12"/>
  <c r="D134"/>
  <c r="Z133"/>
  <c r="R134"/>
  <c r="X133"/>
  <c r="M131"/>
  <c r="Y130"/>
  <c r="AA130" s="1"/>
  <c r="U132" i="18"/>
  <c r="X131"/>
  <c r="T141" i="31"/>
  <c r="D102" i="24"/>
  <c r="AA132" i="23"/>
  <c r="T141" i="37" s="1"/>
  <c r="V143" i="18"/>
  <c r="W142"/>
  <c r="L133" i="20"/>
  <c r="Y132"/>
  <c r="S133" i="19"/>
  <c r="W132"/>
  <c r="AA131" i="20"/>
  <c r="R132" i="19"/>
  <c r="X131"/>
  <c r="G133" i="20"/>
  <c r="Z132"/>
  <c r="N134" i="23"/>
  <c r="W133"/>
  <c r="F135" i="19"/>
  <c r="Z134"/>
  <c r="D135" i="18"/>
  <c r="Z134"/>
  <c r="R134"/>
  <c r="C102" i="24"/>
  <c r="C102" i="41"/>
  <c r="Q141" i="33"/>
  <c r="E102" i="41"/>
  <c r="Q141" i="35"/>
  <c r="G102" i="41"/>
  <c r="Q141" i="36"/>
  <c r="H102" i="41"/>
  <c r="Q141" i="37"/>
  <c r="I102" i="41"/>
  <c r="Q141" i="38"/>
  <c r="J102" i="41"/>
  <c r="Q141" i="40"/>
  <c r="L102" i="41"/>
  <c r="T140" i="36"/>
  <c r="H101" i="24"/>
  <c r="M131" i="19"/>
  <c r="Y130"/>
  <c r="AA130" s="1"/>
  <c r="E134" i="23"/>
  <c r="Y133"/>
  <c r="Z133"/>
  <c r="U133" i="20"/>
  <c r="X132"/>
  <c r="Z131" i="26"/>
  <c r="D132"/>
  <c r="I101" i="24"/>
  <c r="T140" i="37"/>
  <c r="V131" i="27"/>
  <c r="W130"/>
  <c r="AA130" s="1"/>
  <c r="G102" i="24"/>
  <c r="T141" i="35"/>
  <c r="S133" i="20"/>
  <c r="W132"/>
  <c r="Z131" i="27"/>
  <c r="D132"/>
  <c r="AA130" i="26"/>
  <c r="T141" i="38" s="1"/>
  <c r="AB130" i="22"/>
  <c r="F103" i="24"/>
  <c r="T142" i="34"/>
  <c r="Q141"/>
  <c r="F102" i="41"/>
  <c r="Q141" i="39"/>
  <c r="K102" i="41"/>
  <c r="L132" i="26"/>
  <c r="Y131"/>
  <c r="N132" i="22"/>
  <c r="W131"/>
  <c r="AC131" s="1"/>
  <c r="T141" i="36"/>
  <c r="H102" i="24"/>
  <c r="D137" i="23"/>
  <c r="I132" i="18"/>
  <c r="Y131"/>
  <c r="AA130" i="22"/>
  <c r="K102" i="24" s="1"/>
  <c r="X135" i="23"/>
  <c r="R136"/>
  <c r="B138"/>
  <c r="T141" i="33"/>
  <c r="E102" i="24"/>
  <c r="R135" i="27"/>
  <c r="AB130" i="17"/>
  <c r="AA130"/>
  <c r="X132" i="21"/>
  <c r="R133"/>
  <c r="T140" i="38"/>
  <c r="J101" i="24"/>
  <c r="U133" i="17"/>
  <c r="X132"/>
  <c r="R135"/>
  <c r="S133" i="27"/>
  <c r="X132"/>
  <c r="S138" i="23"/>
  <c r="W131" i="26"/>
  <c r="N132"/>
  <c r="K147" i="23"/>
  <c r="I134" i="21"/>
  <c r="Z131" i="17"/>
  <c r="D132"/>
  <c r="D133" i="22"/>
  <c r="Z132"/>
  <c r="W132" i="21"/>
  <c r="N133"/>
  <c r="X131" i="26"/>
  <c r="R132"/>
  <c r="Y132" i="27"/>
  <c r="I133"/>
  <c r="H139" i="23"/>
  <c r="I134" i="26"/>
  <c r="T141" i="39"/>
  <c r="X132" i="22"/>
  <c r="U133"/>
  <c r="I133"/>
  <c r="Y132"/>
  <c r="D134" i="21"/>
  <c r="Z133"/>
  <c r="I132" i="17"/>
  <c r="Y131"/>
  <c r="N132"/>
  <c r="W131"/>
  <c r="AC131" s="1"/>
  <c r="N133" i="27"/>
  <c r="AC131" i="21"/>
  <c r="M142" i="40"/>
  <c r="G143"/>
  <c r="P145"/>
  <c r="P145" i="39"/>
  <c r="M142"/>
  <c r="G143"/>
  <c r="G143" i="38"/>
  <c r="M142"/>
  <c r="P145"/>
  <c r="M142" i="37"/>
  <c r="G143"/>
  <c r="P145"/>
  <c r="P145" i="36"/>
  <c r="M142"/>
  <c r="G143"/>
  <c r="G143" i="35"/>
  <c r="M142"/>
  <c r="P145"/>
  <c r="G143" i="34"/>
  <c r="M142"/>
  <c r="P145"/>
  <c r="P146" i="33"/>
  <c r="M142"/>
  <c r="G143"/>
  <c r="G143" i="31"/>
  <c r="M142"/>
  <c r="B106" i="41"/>
  <c r="P144" i="31"/>
  <c r="F234"/>
  <c r="Q142" l="1"/>
  <c r="D103" i="41"/>
  <c r="I102" i="24"/>
  <c r="V134" i="12"/>
  <c r="W133"/>
  <c r="AB131" i="21"/>
  <c r="L103" i="24"/>
  <c r="T142" i="40"/>
  <c r="I144" i="12"/>
  <c r="M132"/>
  <c r="Y131"/>
  <c r="AA131" s="1"/>
  <c r="D135"/>
  <c r="Z134"/>
  <c r="N136"/>
  <c r="U133" i="18"/>
  <c r="X132"/>
  <c r="R135" i="12"/>
  <c r="X134"/>
  <c r="L135"/>
  <c r="J102" i="24"/>
  <c r="AA131" i="22"/>
  <c r="T142" i="39" s="1"/>
  <c r="M133" i="21"/>
  <c r="Y132"/>
  <c r="AA132" s="1"/>
  <c r="T142" i="31"/>
  <c r="D103" i="24"/>
  <c r="AA131" i="18"/>
  <c r="T143" i="34" s="1"/>
  <c r="AB131" i="22"/>
  <c r="S134" i="19"/>
  <c r="W133"/>
  <c r="V144" i="18"/>
  <c r="W143"/>
  <c r="F136" i="19"/>
  <c r="Z135"/>
  <c r="G134" i="20"/>
  <c r="Z133"/>
  <c r="AA133" i="23"/>
  <c r="I103" i="24" s="1"/>
  <c r="R135" i="18"/>
  <c r="L134" i="20"/>
  <c r="Y133"/>
  <c r="D136" i="18"/>
  <c r="Z135"/>
  <c r="N135" i="23"/>
  <c r="W134"/>
  <c r="X132" i="19"/>
  <c r="R133"/>
  <c r="Q142" i="35"/>
  <c r="G103" i="41"/>
  <c r="C103" i="24"/>
  <c r="C103" i="41"/>
  <c r="U134" i="20"/>
  <c r="X133"/>
  <c r="Q142" i="33"/>
  <c r="E103" i="41"/>
  <c r="D138" i="23"/>
  <c r="N133" i="22"/>
  <c r="W132"/>
  <c r="AA132" s="1"/>
  <c r="AA132" i="20"/>
  <c r="Q142" i="38"/>
  <c r="J103" i="41"/>
  <c r="T142" i="37"/>
  <c r="Q142" i="36"/>
  <c r="H103" i="41"/>
  <c r="Q142" i="39"/>
  <c r="K103" i="41"/>
  <c r="Z132" i="27"/>
  <c r="D133"/>
  <c r="Q142" i="34"/>
  <c r="F103" i="41"/>
  <c r="T142" i="35"/>
  <c r="G103" i="24"/>
  <c r="Q142" i="37"/>
  <c r="I103" i="41"/>
  <c r="Q142" i="40"/>
  <c r="L103" i="41"/>
  <c r="I133" i="18"/>
  <c r="Y132"/>
  <c r="AA132" s="1"/>
  <c r="L133" i="26"/>
  <c r="Y132"/>
  <c r="S134" i="20"/>
  <c r="W133"/>
  <c r="V132" i="27"/>
  <c r="W131"/>
  <c r="AA131" s="1"/>
  <c r="Z132" i="26"/>
  <c r="D133"/>
  <c r="E135" i="23"/>
  <c r="Y134"/>
  <c r="Z134"/>
  <c r="M132" i="19"/>
  <c r="Y131"/>
  <c r="AA131" s="1"/>
  <c r="AB132" i="22"/>
  <c r="Y133" i="27"/>
  <c r="I134"/>
  <c r="W133" i="21"/>
  <c r="N134"/>
  <c r="D133" i="17"/>
  <c r="Z132"/>
  <c r="B139" i="23"/>
  <c r="Y132" i="17"/>
  <c r="I133"/>
  <c r="D135" i="21"/>
  <c r="Z134"/>
  <c r="H140" i="23"/>
  <c r="Z133" i="22"/>
  <c r="D134"/>
  <c r="R136" i="17"/>
  <c r="T142" i="33"/>
  <c r="E103" i="24"/>
  <c r="R137" i="23"/>
  <c r="X136"/>
  <c r="AA131" i="26"/>
  <c r="N134" i="27"/>
  <c r="AB131" i="17"/>
  <c r="AA131"/>
  <c r="X133" i="22"/>
  <c r="U134"/>
  <c r="I135" i="26"/>
  <c r="X132"/>
  <c r="R133"/>
  <c r="I135" i="21"/>
  <c r="W132" i="26"/>
  <c r="N133"/>
  <c r="S139" i="23"/>
  <c r="S134" i="27"/>
  <c r="X133"/>
  <c r="U134" i="17"/>
  <c r="X133"/>
  <c r="AC132" i="21"/>
  <c r="N133" i="17"/>
  <c r="W132"/>
  <c r="AC132" s="1"/>
  <c r="Y133" i="22"/>
  <c r="I134"/>
  <c r="K148" i="23"/>
  <c r="X133" i="21"/>
  <c r="R134"/>
  <c r="R136" i="27"/>
  <c r="G144" i="40"/>
  <c r="M143"/>
  <c r="P146"/>
  <c r="P146" i="39"/>
  <c r="G144"/>
  <c r="M143"/>
  <c r="P146" i="38"/>
  <c r="G144"/>
  <c r="M143"/>
  <c r="G144" i="37"/>
  <c r="M143"/>
  <c r="P146"/>
  <c r="G144" i="36"/>
  <c r="M143"/>
  <c r="P146"/>
  <c r="P146" i="35"/>
  <c r="G144"/>
  <c r="M143"/>
  <c r="P146" i="34"/>
  <c r="M143"/>
  <c r="G144"/>
  <c r="G144" i="33"/>
  <c r="M143"/>
  <c r="P147"/>
  <c r="G144" i="31"/>
  <c r="M143"/>
  <c r="B107" i="41"/>
  <c r="P145" i="31"/>
  <c r="F235"/>
  <c r="Q143" l="1"/>
  <c r="D104" i="41"/>
  <c r="AB132" i="21"/>
  <c r="AC132" i="22"/>
  <c r="F104" i="24"/>
  <c r="T143" i="40"/>
  <c r="L104" i="24"/>
  <c r="V135" i="12"/>
  <c r="W134"/>
  <c r="T143" i="31"/>
  <c r="D104" i="24"/>
  <c r="L136" i="12"/>
  <c r="D136"/>
  <c r="Z135"/>
  <c r="R136"/>
  <c r="X135"/>
  <c r="N137"/>
  <c r="M133"/>
  <c r="Y132"/>
  <c r="AA132" s="1"/>
  <c r="AA133" i="20"/>
  <c r="T143" i="36" s="1"/>
  <c r="K103" i="24"/>
  <c r="U134" i="18"/>
  <c r="X133"/>
  <c r="M134" i="21"/>
  <c r="Y133"/>
  <c r="AB133" s="1"/>
  <c r="I145" i="12"/>
  <c r="AC133" i="21"/>
  <c r="F137" i="19"/>
  <c r="Z136"/>
  <c r="S135"/>
  <c r="W134"/>
  <c r="AA134" i="23"/>
  <c r="I104" i="24" s="1"/>
  <c r="X133" i="19"/>
  <c r="R134"/>
  <c r="R136" i="18"/>
  <c r="G135" i="20"/>
  <c r="Z134"/>
  <c r="V145" i="18"/>
  <c r="W144"/>
  <c r="D137"/>
  <c r="Z136"/>
  <c r="N136" i="23"/>
  <c r="W135"/>
  <c r="L135" i="20"/>
  <c r="Y134"/>
  <c r="C104" i="24"/>
  <c r="C104" i="41"/>
  <c r="Q143" i="33"/>
  <c r="E104" i="41"/>
  <c r="Q143" i="36"/>
  <c r="H104" i="41"/>
  <c r="Q143" i="37"/>
  <c r="I104" i="41"/>
  <c r="Q143" i="40"/>
  <c r="L104" i="41"/>
  <c r="S135" i="20"/>
  <c r="W134"/>
  <c r="I134" i="18"/>
  <c r="Y133"/>
  <c r="AA133" s="1"/>
  <c r="Z133" i="27"/>
  <c r="D134"/>
  <c r="Q143" i="34"/>
  <c r="F104" i="41"/>
  <c r="M133" i="19"/>
  <c r="Y132"/>
  <c r="AA132" s="1"/>
  <c r="Z133" i="26"/>
  <c r="D134"/>
  <c r="H104" i="24"/>
  <c r="F105"/>
  <c r="T144" i="34"/>
  <c r="H103" i="24"/>
  <c r="T142" i="36"/>
  <c r="D139" i="23"/>
  <c r="U135" i="20"/>
  <c r="X134"/>
  <c r="AA132" i="26"/>
  <c r="J104" i="24" s="1"/>
  <c r="N134" i="22"/>
  <c r="W133"/>
  <c r="AC133" s="1"/>
  <c r="Q143" i="35"/>
  <c r="G104" i="41"/>
  <c r="Q143" i="38"/>
  <c r="J104" i="41"/>
  <c r="Q143" i="39"/>
  <c r="K104" i="41"/>
  <c r="T143" i="35"/>
  <c r="G104" i="24"/>
  <c r="E136" i="23"/>
  <c r="Y135"/>
  <c r="Z135"/>
  <c r="V133" i="27"/>
  <c r="W132"/>
  <c r="AA132" s="1"/>
  <c r="L134" i="26"/>
  <c r="Y133"/>
  <c r="N134" i="17"/>
  <c r="W133"/>
  <c r="N134" i="26"/>
  <c r="W133"/>
  <c r="X133"/>
  <c r="R134"/>
  <c r="X134" i="22"/>
  <c r="U135"/>
  <c r="R137" i="17"/>
  <c r="W134" i="21"/>
  <c r="N135"/>
  <c r="T143" i="39"/>
  <c r="K104" i="24"/>
  <c r="X134" i="21"/>
  <c r="R135"/>
  <c r="I135" i="22"/>
  <c r="Y134"/>
  <c r="U135" i="17"/>
  <c r="X134"/>
  <c r="S140" i="23"/>
  <c r="AB132" i="17"/>
  <c r="AA132"/>
  <c r="D134"/>
  <c r="Z133"/>
  <c r="K149" i="23"/>
  <c r="I136" i="21"/>
  <c r="I136" i="26"/>
  <c r="T143" i="33"/>
  <c r="E104" i="24"/>
  <c r="T142" i="38"/>
  <c r="J103" i="24"/>
  <c r="D135" i="22"/>
  <c r="Z134"/>
  <c r="I134" i="17"/>
  <c r="Y133"/>
  <c r="Y134" i="27"/>
  <c r="I135"/>
  <c r="AC133" i="17"/>
  <c r="R137" i="27"/>
  <c r="S135"/>
  <c r="X134"/>
  <c r="N135"/>
  <c r="R138" i="23"/>
  <c r="X137"/>
  <c r="H141"/>
  <c r="D136" i="21"/>
  <c r="Z135"/>
  <c r="B140" i="23"/>
  <c r="G145" i="40"/>
  <c r="M144"/>
  <c r="P147"/>
  <c r="P147" i="39"/>
  <c r="G145"/>
  <c r="M144"/>
  <c r="M144" i="38"/>
  <c r="G145"/>
  <c r="P147"/>
  <c r="G145" i="37"/>
  <c r="M144"/>
  <c r="P147"/>
  <c r="P147" i="36"/>
  <c r="G145"/>
  <c r="M144"/>
  <c r="P147" i="35"/>
  <c r="M144"/>
  <c r="G145"/>
  <c r="P147" i="34"/>
  <c r="G145"/>
  <c r="M144"/>
  <c r="P148" i="33"/>
  <c r="G145"/>
  <c r="M144"/>
  <c r="G145" i="31"/>
  <c r="M144"/>
  <c r="B108" i="41"/>
  <c r="P146" i="31"/>
  <c r="F236"/>
  <c r="Q144" l="1"/>
  <c r="D105" i="41"/>
  <c r="V136" i="12"/>
  <c r="W135"/>
  <c r="T143" i="38"/>
  <c r="U135" i="18"/>
  <c r="X134"/>
  <c r="M134" i="12"/>
  <c r="Y133"/>
  <c r="AA133" s="1"/>
  <c r="L137"/>
  <c r="M135" i="21"/>
  <c r="Y134"/>
  <c r="AB134" s="1"/>
  <c r="Z136" i="12"/>
  <c r="D137"/>
  <c r="AA134" i="21"/>
  <c r="L106" i="24" s="1"/>
  <c r="AA133" i="22"/>
  <c r="K105" i="24" s="1"/>
  <c r="AA133" i="21"/>
  <c r="L105" i="24" s="1"/>
  <c r="N138" i="12"/>
  <c r="X136"/>
  <c r="R137"/>
  <c r="I146"/>
  <c r="T144" i="31"/>
  <c r="D105" i="24"/>
  <c r="T143" i="37"/>
  <c r="R137" i="18"/>
  <c r="F138" i="19"/>
  <c r="Z137"/>
  <c r="L136" i="20"/>
  <c r="Y135"/>
  <c r="D138" i="18"/>
  <c r="Z137"/>
  <c r="G136" i="20"/>
  <c r="Z135"/>
  <c r="AA135" i="23"/>
  <c r="T144" i="37" s="1"/>
  <c r="X134" i="19"/>
  <c r="R135"/>
  <c r="S136"/>
  <c r="W135"/>
  <c r="N137" i="23"/>
  <c r="W136"/>
  <c r="V146" i="18"/>
  <c r="W145"/>
  <c r="Q144" i="33"/>
  <c r="E105" i="41"/>
  <c r="Q144" i="34"/>
  <c r="F105" i="41"/>
  <c r="Q144" i="36"/>
  <c r="H105" i="41"/>
  <c r="Q144" i="39"/>
  <c r="K105" i="41"/>
  <c r="C105" i="24"/>
  <c r="C105" i="41"/>
  <c r="E137" i="23"/>
  <c r="Y136"/>
  <c r="Z136"/>
  <c r="U136" i="20"/>
  <c r="X135"/>
  <c r="I135" i="18"/>
  <c r="Y134"/>
  <c r="AB133" i="22"/>
  <c r="Q144" i="38"/>
  <c r="J105" i="41"/>
  <c r="Z134" i="26"/>
  <c r="D135"/>
  <c r="T145" i="34"/>
  <c r="F106" i="24"/>
  <c r="Q144" i="37"/>
  <c r="I105" i="41"/>
  <c r="Q144" i="40"/>
  <c r="L105" i="41"/>
  <c r="N135" i="22"/>
  <c r="W134"/>
  <c r="AC134" s="1"/>
  <c r="D140" i="23"/>
  <c r="M134" i="19"/>
  <c r="Y133"/>
  <c r="AA133" s="1"/>
  <c r="S136" i="20"/>
  <c r="W135"/>
  <c r="L135" i="26"/>
  <c r="Y134"/>
  <c r="Q144" i="35"/>
  <c r="G105" i="41"/>
  <c r="V134" i="27"/>
  <c r="W133"/>
  <c r="AA133" s="1"/>
  <c r="T144" i="35"/>
  <c r="G105" i="24"/>
  <c r="D135" i="27"/>
  <c r="Z134"/>
  <c r="AA134" i="20"/>
  <c r="D137" i="21"/>
  <c r="Z136"/>
  <c r="R139" i="23"/>
  <c r="X138"/>
  <c r="I137" i="26"/>
  <c r="K150" i="23"/>
  <c r="Z134" i="17"/>
  <c r="D135"/>
  <c r="S141" i="23"/>
  <c r="X135" i="22"/>
  <c r="U136"/>
  <c r="AC134" i="21"/>
  <c r="AA133" i="26"/>
  <c r="AB133" i="17"/>
  <c r="AA133"/>
  <c r="B141" i="23"/>
  <c r="H142"/>
  <c r="S136" i="27"/>
  <c r="X135"/>
  <c r="Y135"/>
  <c r="I136"/>
  <c r="I137" i="21"/>
  <c r="X135"/>
  <c r="R136"/>
  <c r="N136" i="27"/>
  <c r="R138"/>
  <c r="I135" i="17"/>
  <c r="Y134"/>
  <c r="Z135" i="22"/>
  <c r="D136"/>
  <c r="U136" i="17"/>
  <c r="X135"/>
  <c r="I136" i="22"/>
  <c r="Y135"/>
  <c r="W135" i="21"/>
  <c r="N136"/>
  <c r="X134" i="26"/>
  <c r="R135"/>
  <c r="T144" i="33"/>
  <c r="E105" i="24"/>
  <c r="AB134" i="22"/>
  <c r="AA134"/>
  <c r="R138" i="17"/>
  <c r="W134" i="26"/>
  <c r="N135"/>
  <c r="N135" i="17"/>
  <c r="W134"/>
  <c r="AC134" s="1"/>
  <c r="G146" i="40"/>
  <c r="M145"/>
  <c r="P148"/>
  <c r="G146" i="39"/>
  <c r="M145"/>
  <c r="P148"/>
  <c r="G146" i="38"/>
  <c r="M145"/>
  <c r="P148"/>
  <c r="G146" i="37"/>
  <c r="M145"/>
  <c r="P148"/>
  <c r="P148" i="36"/>
  <c r="G146"/>
  <c r="M145"/>
  <c r="G146" i="35"/>
  <c r="M145"/>
  <c r="P148"/>
  <c r="P148" i="34"/>
  <c r="G146"/>
  <c r="M145"/>
  <c r="P149" i="33"/>
  <c r="G146"/>
  <c r="M145"/>
  <c r="G146" i="31"/>
  <c r="M145"/>
  <c r="B109" i="41"/>
  <c r="P147" i="31"/>
  <c r="F237"/>
  <c r="Q145" l="1"/>
  <c r="D106" i="41"/>
  <c r="V137" i="12"/>
  <c r="W136"/>
  <c r="T144" i="39"/>
  <c r="T145" i="40"/>
  <c r="U136" i="18"/>
  <c r="X135"/>
  <c r="M136" i="21"/>
  <c r="Y135"/>
  <c r="AA135" s="1"/>
  <c r="M135" i="12"/>
  <c r="Y134"/>
  <c r="AA134" s="1"/>
  <c r="T144" i="40"/>
  <c r="I105" i="24"/>
  <c r="AA134" i="18"/>
  <c r="T146" i="34" s="1"/>
  <c r="L138" i="12"/>
  <c r="X137"/>
  <c r="R138"/>
  <c r="D138"/>
  <c r="Z137"/>
  <c r="I147"/>
  <c r="N139"/>
  <c r="T145" i="31"/>
  <c r="D106" i="24"/>
  <c r="AA134" i="26"/>
  <c r="T145" i="38" s="1"/>
  <c r="X135" i="19"/>
  <c r="R136"/>
  <c r="G137" i="20"/>
  <c r="Z136"/>
  <c r="L137"/>
  <c r="Y136"/>
  <c r="R138" i="18"/>
  <c r="V147"/>
  <c r="W146"/>
  <c r="S137" i="19"/>
  <c r="W136"/>
  <c r="D139" i="18"/>
  <c r="Z138"/>
  <c r="F139" i="19"/>
  <c r="Z138"/>
  <c r="N138" i="23"/>
  <c r="W137"/>
  <c r="Q145" i="37"/>
  <c r="I106" i="41"/>
  <c r="Q145" i="40"/>
  <c r="L106" i="41"/>
  <c r="H105" i="24"/>
  <c r="T144" i="36"/>
  <c r="D141" i="23"/>
  <c r="D136" i="27"/>
  <c r="Z135"/>
  <c r="V135"/>
  <c r="W134"/>
  <c r="AA134" s="1"/>
  <c r="L136" i="26"/>
  <c r="Y135"/>
  <c r="Q145" i="39"/>
  <c r="K106" i="41"/>
  <c r="Q145" i="34"/>
  <c r="F106" i="41"/>
  <c r="C106" i="24"/>
  <c r="C106" i="41"/>
  <c r="S137" i="20"/>
  <c r="W136"/>
  <c r="M135" i="19"/>
  <c r="Y134"/>
  <c r="AA134" s="1"/>
  <c r="N136" i="22"/>
  <c r="W135"/>
  <c r="AC135" s="1"/>
  <c r="E138" i="23"/>
  <c r="Y137"/>
  <c r="Z137"/>
  <c r="Q145" i="35"/>
  <c r="G106" i="41"/>
  <c r="Q145" i="38"/>
  <c r="J106" i="41"/>
  <c r="Q145" i="33"/>
  <c r="E106" i="41"/>
  <c r="Q145" i="36"/>
  <c r="H106" i="41"/>
  <c r="T145" i="35"/>
  <c r="G106" i="24"/>
  <c r="D136" i="26"/>
  <c r="Z135"/>
  <c r="I136" i="18"/>
  <c r="Y135"/>
  <c r="AA135" s="1"/>
  <c r="U137" i="20"/>
  <c r="X136"/>
  <c r="AA135"/>
  <c r="AA136" i="23"/>
  <c r="J106" i="24"/>
  <c r="W136" i="21"/>
  <c r="N137"/>
  <c r="D137" i="22"/>
  <c r="Z136"/>
  <c r="R139" i="27"/>
  <c r="H143" i="23"/>
  <c r="K151"/>
  <c r="D138" i="21"/>
  <c r="Z137"/>
  <c r="N136" i="26"/>
  <c r="W135"/>
  <c r="I137" i="22"/>
  <c r="Y136"/>
  <c r="I136" i="17"/>
  <c r="Y135"/>
  <c r="N137" i="27"/>
  <c r="Y136"/>
  <c r="I137"/>
  <c r="T145" i="33"/>
  <c r="E106" i="24"/>
  <c r="I138" i="26"/>
  <c r="N136" i="17"/>
  <c r="W135"/>
  <c r="AC135" s="1"/>
  <c r="R139"/>
  <c r="X135" i="26"/>
  <c r="R136"/>
  <c r="AB135" i="22"/>
  <c r="AB134" i="17"/>
  <c r="AA134"/>
  <c r="S137" i="27"/>
  <c r="X136"/>
  <c r="B142" i="23"/>
  <c r="S142"/>
  <c r="X139"/>
  <c r="R140"/>
  <c r="AC135" i="21"/>
  <c r="AB135"/>
  <c r="T145" i="39"/>
  <c r="K106" i="24"/>
  <c r="U137" i="17"/>
  <c r="X136"/>
  <c r="X136" i="21"/>
  <c r="R137"/>
  <c r="I138"/>
  <c r="T144" i="38"/>
  <c r="J105" i="24"/>
  <c r="X136" i="22"/>
  <c r="U137"/>
  <c r="Z135" i="17"/>
  <c r="D136"/>
  <c r="M146" i="40"/>
  <c r="G147"/>
  <c r="P149"/>
  <c r="P149" i="39"/>
  <c r="M146"/>
  <c r="G147"/>
  <c r="G147" i="38"/>
  <c r="M146"/>
  <c r="P149"/>
  <c r="M146" i="37"/>
  <c r="G147"/>
  <c r="P149"/>
  <c r="M146" i="36"/>
  <c r="G147"/>
  <c r="P149"/>
  <c r="G147" i="35"/>
  <c r="M146"/>
  <c r="P149"/>
  <c r="G147" i="34"/>
  <c r="M146"/>
  <c r="P149"/>
  <c r="P150" i="33"/>
  <c r="M146"/>
  <c r="G147"/>
  <c r="G147" i="31"/>
  <c r="M146"/>
  <c r="B110" i="41"/>
  <c r="P148" i="31"/>
  <c r="F238"/>
  <c r="Q146" l="1"/>
  <c r="D107" i="41"/>
  <c r="F107" i="24"/>
  <c r="V138" i="12"/>
  <c r="W137"/>
  <c r="T146" i="40"/>
  <c r="L107" i="24"/>
  <c r="U137" i="18"/>
  <c r="X136"/>
  <c r="N140" i="12"/>
  <c r="Z138"/>
  <c r="D139"/>
  <c r="L139"/>
  <c r="T146" i="31"/>
  <c r="D107" i="24"/>
  <c r="M137" i="21"/>
  <c r="Y136"/>
  <c r="AB136" s="1"/>
  <c r="I148" i="12"/>
  <c r="X138"/>
  <c r="R139"/>
  <c r="M136"/>
  <c r="Y135"/>
  <c r="AA135" s="1"/>
  <c r="AC136" i="21"/>
  <c r="N139" i="23"/>
  <c r="W138"/>
  <c r="D140" i="18"/>
  <c r="Z139"/>
  <c r="V148"/>
  <c r="W147"/>
  <c r="L138" i="20"/>
  <c r="Y137"/>
  <c r="AA136"/>
  <c r="H107" i="24" s="1"/>
  <c r="R137" i="19"/>
  <c r="X136"/>
  <c r="F140"/>
  <c r="Z139"/>
  <c r="S138"/>
  <c r="W137"/>
  <c r="G138" i="20"/>
  <c r="Z137"/>
  <c r="AA135" i="22"/>
  <c r="R139" i="18"/>
  <c r="AA137" i="23"/>
  <c r="I107" i="24" s="1"/>
  <c r="C107"/>
  <c r="C107" i="41"/>
  <c r="F108" i="24"/>
  <c r="T147" i="34"/>
  <c r="I106" i="24"/>
  <c r="T145" i="37"/>
  <c r="U138" i="20"/>
  <c r="X137"/>
  <c r="Z136" i="26"/>
  <c r="D137"/>
  <c r="N137" i="22"/>
  <c r="W136"/>
  <c r="AA136" s="1"/>
  <c r="S138" i="20"/>
  <c r="W137"/>
  <c r="L137" i="26"/>
  <c r="Y136"/>
  <c r="Z136" i="27"/>
  <c r="D137"/>
  <c r="D142" i="23"/>
  <c r="Q146" i="33"/>
  <c r="E107" i="41"/>
  <c r="T145" i="36"/>
  <c r="H106" i="24"/>
  <c r="T146" i="37"/>
  <c r="Q146"/>
  <c r="I107" i="41"/>
  <c r="Q146" i="39"/>
  <c r="K107" i="41"/>
  <c r="G107" i="24"/>
  <c r="T146" i="35"/>
  <c r="Q146" i="36"/>
  <c r="H107" i="41"/>
  <c r="Q146" i="40"/>
  <c r="L107" i="41"/>
  <c r="Q146" i="34"/>
  <c r="F107" i="41"/>
  <c r="Q146" i="35"/>
  <c r="G107" i="41"/>
  <c r="Q146" i="38"/>
  <c r="J107" i="41"/>
  <c r="I137" i="18"/>
  <c r="Y136"/>
  <c r="AA136" s="1"/>
  <c r="E139" i="23"/>
  <c r="Y138"/>
  <c r="Z138"/>
  <c r="M136" i="19"/>
  <c r="Y135"/>
  <c r="AA135" s="1"/>
  <c r="V136" i="27"/>
  <c r="W135"/>
  <c r="AA135" s="1"/>
  <c r="U138" i="17"/>
  <c r="X137"/>
  <c r="S143" i="23"/>
  <c r="S138" i="27"/>
  <c r="X137"/>
  <c r="N137" i="17"/>
  <c r="W136"/>
  <c r="AC136" s="1"/>
  <c r="I139" i="26"/>
  <c r="AB135" i="17"/>
  <c r="AA135"/>
  <c r="D139" i="21"/>
  <c r="Z138"/>
  <c r="K152" i="23"/>
  <c r="H144"/>
  <c r="D137" i="17"/>
  <c r="Z136"/>
  <c r="I139" i="21"/>
  <c r="T146" i="33"/>
  <c r="E107" i="24"/>
  <c r="X136" i="26"/>
  <c r="R137"/>
  <c r="W136"/>
  <c r="N137"/>
  <c r="R140" i="27"/>
  <c r="W137" i="21"/>
  <c r="N138"/>
  <c r="B143" i="23"/>
  <c r="Y137" i="27"/>
  <c r="I138"/>
  <c r="N138"/>
  <c r="Z137" i="22"/>
  <c r="D138"/>
  <c r="AA135" i="26"/>
  <c r="X137" i="22"/>
  <c r="U138"/>
  <c r="X137" i="21"/>
  <c r="AC137" s="1"/>
  <c r="R138"/>
  <c r="R141" i="23"/>
  <c r="X140"/>
  <c r="T146" i="39"/>
  <c r="K107" i="24"/>
  <c r="R140" i="17"/>
  <c r="Y136"/>
  <c r="I137"/>
  <c r="Y137" i="22"/>
  <c r="I138"/>
  <c r="G148" i="40"/>
  <c r="M147"/>
  <c r="P150"/>
  <c r="P150" i="39"/>
  <c r="G148"/>
  <c r="M147"/>
  <c r="G148" i="38"/>
  <c r="M147"/>
  <c r="P150"/>
  <c r="G148" i="37"/>
  <c r="M147"/>
  <c r="P150"/>
  <c r="P150" i="36"/>
  <c r="G148"/>
  <c r="M147"/>
  <c r="G148" i="35"/>
  <c r="M147"/>
  <c r="P150"/>
  <c r="P150" i="34"/>
  <c r="M147"/>
  <c r="G148"/>
  <c r="P151" i="33"/>
  <c r="G148"/>
  <c r="M147"/>
  <c r="G148" i="31"/>
  <c r="M147"/>
  <c r="B111" i="41"/>
  <c r="P149" i="31"/>
  <c r="F239"/>
  <c r="Q147" l="1"/>
  <c r="D108" i="41"/>
  <c r="AC136" i="22"/>
  <c r="AB136"/>
  <c r="V139" i="12"/>
  <c r="W138"/>
  <c r="L140"/>
  <c r="R140"/>
  <c r="X139"/>
  <c r="N141"/>
  <c r="M137"/>
  <c r="Y136"/>
  <c r="AA136" s="1"/>
  <c r="U138" i="18"/>
  <c r="X137"/>
  <c r="AA136" i="21"/>
  <c r="M138"/>
  <c r="Y137"/>
  <c r="AB137" s="1"/>
  <c r="T147" i="31"/>
  <c r="D108" i="24"/>
  <c r="I149" i="12"/>
  <c r="Z139"/>
  <c r="D140"/>
  <c r="N140" i="23"/>
  <c r="W139"/>
  <c r="S139" i="19"/>
  <c r="W138"/>
  <c r="R138"/>
  <c r="X137"/>
  <c r="AA136" i="26"/>
  <c r="T147" i="38" s="1"/>
  <c r="AA138" i="23"/>
  <c r="T146" i="36"/>
  <c r="L139" i="20"/>
  <c r="Y138"/>
  <c r="D141" i="18"/>
  <c r="Z140"/>
  <c r="V149"/>
  <c r="W148"/>
  <c r="R140"/>
  <c r="G139" i="20"/>
  <c r="Z138"/>
  <c r="F141" i="19"/>
  <c r="Z140"/>
  <c r="AA137" i="20"/>
  <c r="T147" i="36" s="1"/>
  <c r="T147" i="37"/>
  <c r="I108" i="24"/>
  <c r="Z137" i="27"/>
  <c r="D138"/>
  <c r="Q147" i="34"/>
  <c r="F108" i="41"/>
  <c r="Q147" i="33"/>
  <c r="E108" i="41"/>
  <c r="Q147" i="36"/>
  <c r="H108" i="41"/>
  <c r="Q147" i="39"/>
  <c r="K108" i="41"/>
  <c r="C108" i="24"/>
  <c r="C108" i="41"/>
  <c r="T147" i="35"/>
  <c r="G108" i="24"/>
  <c r="E140" i="23"/>
  <c r="Y139"/>
  <c r="Z139"/>
  <c r="S139" i="20"/>
  <c r="W138"/>
  <c r="D138" i="26"/>
  <c r="Z137"/>
  <c r="Q147" i="35"/>
  <c r="G108" i="41"/>
  <c r="Q147" i="37"/>
  <c r="I108" i="41"/>
  <c r="Q147" i="38"/>
  <c r="J108" i="41"/>
  <c r="Q147" i="40"/>
  <c r="L108" i="41"/>
  <c r="Y137" i="18"/>
  <c r="I138"/>
  <c r="D143" i="23"/>
  <c r="L138" i="26"/>
  <c r="Y137"/>
  <c r="N138" i="22"/>
  <c r="W137"/>
  <c r="AC137" s="1"/>
  <c r="U139" i="20"/>
  <c r="X138"/>
  <c r="V137" i="27"/>
  <c r="W136"/>
  <c r="AA136" s="1"/>
  <c r="M137" i="19"/>
  <c r="Y136"/>
  <c r="AA136" s="1"/>
  <c r="T148" i="34"/>
  <c r="F109" i="24"/>
  <c r="D139" i="22"/>
  <c r="Z138"/>
  <c r="J108" i="24"/>
  <c r="H145" i="23"/>
  <c r="D140" i="21"/>
  <c r="Z139"/>
  <c r="S139" i="27"/>
  <c r="X138"/>
  <c r="U139" i="17"/>
  <c r="X138"/>
  <c r="I139" i="22"/>
  <c r="Y138"/>
  <c r="R141" i="17"/>
  <c r="X138" i="21"/>
  <c r="R139"/>
  <c r="T146" i="38"/>
  <c r="J107" i="24"/>
  <c r="B144" i="23"/>
  <c r="W138" i="21"/>
  <c r="N139"/>
  <c r="N138" i="26"/>
  <c r="W137"/>
  <c r="X137"/>
  <c r="R138"/>
  <c r="I140" i="21"/>
  <c r="T147" i="33"/>
  <c r="E108" i="24"/>
  <c r="I140" i="26"/>
  <c r="AB136" i="17"/>
  <c r="AA136"/>
  <c r="R142" i="23"/>
  <c r="X141"/>
  <c r="Y138" i="27"/>
  <c r="I139"/>
  <c r="D138" i="17"/>
  <c r="Z137"/>
  <c r="K153" i="23"/>
  <c r="N138" i="17"/>
  <c r="W137"/>
  <c r="AC137" s="1"/>
  <c r="S144" i="23"/>
  <c r="I138" i="17"/>
  <c r="Y137"/>
  <c r="X138" i="22"/>
  <c r="U139"/>
  <c r="N139" i="27"/>
  <c r="R141"/>
  <c r="T147" i="39"/>
  <c r="K108" i="24"/>
  <c r="P151" i="40"/>
  <c r="G149"/>
  <c r="M148"/>
  <c r="P151" i="39"/>
  <c r="G149"/>
  <c r="M148"/>
  <c r="M148" i="38"/>
  <c r="G149"/>
  <c r="P151"/>
  <c r="G149" i="37"/>
  <c r="M148"/>
  <c r="P151"/>
  <c r="G149" i="36"/>
  <c r="M148"/>
  <c r="P151"/>
  <c r="M148" i="35"/>
  <c r="G149"/>
  <c r="P151"/>
  <c r="P151" i="34"/>
  <c r="G149"/>
  <c r="M148"/>
  <c r="G149" i="33"/>
  <c r="M148"/>
  <c r="P152"/>
  <c r="G149" i="31"/>
  <c r="M148"/>
  <c r="B112" i="41"/>
  <c r="P150" i="31"/>
  <c r="F240"/>
  <c r="Q148" l="1"/>
  <c r="D109" i="41"/>
  <c r="AA137" i="22"/>
  <c r="T148" i="39" s="1"/>
  <c r="V140" i="12"/>
  <c r="W139"/>
  <c r="L141"/>
  <c r="N142"/>
  <c r="D141"/>
  <c r="Z140"/>
  <c r="L108" i="24"/>
  <c r="T147" i="40"/>
  <c r="M138" i="12"/>
  <c r="Y137"/>
  <c r="AA137" s="1"/>
  <c r="R141"/>
  <c r="X140"/>
  <c r="AA137" i="18"/>
  <c r="F110" i="24" s="1"/>
  <c r="AA137" i="21"/>
  <c r="I150" i="12"/>
  <c r="U139" i="18"/>
  <c r="X138"/>
  <c r="M139" i="21"/>
  <c r="Y138"/>
  <c r="AA138" s="1"/>
  <c r="T148" i="31"/>
  <c r="D109" i="24"/>
  <c r="AB137" i="22"/>
  <c r="H108" i="24"/>
  <c r="X138" i="19"/>
  <c r="R139"/>
  <c r="N141" i="23"/>
  <c r="W140"/>
  <c r="G140" i="20"/>
  <c r="Z139"/>
  <c r="V150" i="18"/>
  <c r="W149"/>
  <c r="L140" i="20"/>
  <c r="Y139"/>
  <c r="S140" i="19"/>
  <c r="W139"/>
  <c r="F142"/>
  <c r="Z141"/>
  <c r="R141" i="18"/>
  <c r="D142"/>
  <c r="Z141"/>
  <c r="AA139" i="23"/>
  <c r="I109" i="24" s="1"/>
  <c r="Q148" i="35"/>
  <c r="G109" i="41"/>
  <c r="Q148" i="34"/>
  <c r="F109" i="41"/>
  <c r="Q148" i="39"/>
  <c r="K109" i="41"/>
  <c r="Q148" i="40"/>
  <c r="L109" i="41"/>
  <c r="C109" i="24"/>
  <c r="C109" i="41"/>
  <c r="U140" i="20"/>
  <c r="X139"/>
  <c r="L139" i="26"/>
  <c r="Y138"/>
  <c r="E141" i="23"/>
  <c r="Y140"/>
  <c r="Z140"/>
  <c r="AA137" i="26"/>
  <c r="AA138" i="20"/>
  <c r="M138" i="19"/>
  <c r="Y137"/>
  <c r="AA137" s="1"/>
  <c r="Q148" i="37"/>
  <c r="I109" i="41"/>
  <c r="G109" i="24"/>
  <c r="T148" i="35"/>
  <c r="N139" i="22"/>
  <c r="W138"/>
  <c r="AC138" s="1"/>
  <c r="D144" i="23"/>
  <c r="D139" i="26"/>
  <c r="Z138"/>
  <c r="Q148" i="38"/>
  <c r="J109" i="41"/>
  <c r="Y138" i="18"/>
  <c r="I139"/>
  <c r="Q148" i="33"/>
  <c r="E109" i="41"/>
  <c r="Q148" i="36"/>
  <c r="H109" i="41"/>
  <c r="V138" i="27"/>
  <c r="W137"/>
  <c r="AA137" s="1"/>
  <c r="S140" i="20"/>
  <c r="W139"/>
  <c r="D139" i="27"/>
  <c r="Z138"/>
  <c r="R142"/>
  <c r="T148" i="33"/>
  <c r="E109" i="24"/>
  <c r="I139" i="17"/>
  <c r="Y138"/>
  <c r="S145" i="23"/>
  <c r="K154"/>
  <c r="R143"/>
  <c r="X142"/>
  <c r="X138" i="26"/>
  <c r="R139"/>
  <c r="W139" i="21"/>
  <c r="N140"/>
  <c r="S140" i="27"/>
  <c r="X139"/>
  <c r="H146" i="23"/>
  <c r="Z139" i="22"/>
  <c r="D140"/>
  <c r="N140" i="27"/>
  <c r="X139" i="22"/>
  <c r="U140"/>
  <c r="AB137" i="17"/>
  <c r="AA137"/>
  <c r="Y139" i="27"/>
  <c r="I140"/>
  <c r="W138" i="26"/>
  <c r="N139"/>
  <c r="B145" i="23"/>
  <c r="I140" i="22"/>
  <c r="Y139"/>
  <c r="AC138" i="21"/>
  <c r="N139" i="17"/>
  <c r="W138"/>
  <c r="AC138" s="1"/>
  <c r="Z138"/>
  <c r="D139"/>
  <c r="I141" i="26"/>
  <c r="I141" i="21"/>
  <c r="T148" i="38"/>
  <c r="J109" i="24"/>
  <c r="X139" i="21"/>
  <c r="R140"/>
  <c r="AA138" i="22"/>
  <c r="U140" i="17"/>
  <c r="X139"/>
  <c r="D141" i="21"/>
  <c r="Z140"/>
  <c r="AB138"/>
  <c r="R142" i="17"/>
  <c r="K109" i="24"/>
  <c r="P152" i="40"/>
  <c r="G150"/>
  <c r="M149"/>
  <c r="P152" i="39"/>
  <c r="G150"/>
  <c r="M149"/>
  <c r="G150" i="38"/>
  <c r="M149"/>
  <c r="P152"/>
  <c r="G150" i="37"/>
  <c r="M149"/>
  <c r="P152"/>
  <c r="P152" i="36"/>
  <c r="G150"/>
  <c r="M149"/>
  <c r="G150" i="35"/>
  <c r="M149"/>
  <c r="P152"/>
  <c r="G150" i="34"/>
  <c r="M149"/>
  <c r="P152"/>
  <c r="P153" i="33"/>
  <c r="G150"/>
  <c r="M149"/>
  <c r="G150" i="31"/>
  <c r="M149"/>
  <c r="B113" i="41"/>
  <c r="P151" i="31"/>
  <c r="F241"/>
  <c r="Q149" l="1"/>
  <c r="D110" i="41"/>
  <c r="AB138" i="22"/>
  <c r="V141" i="12"/>
  <c r="W140"/>
  <c r="T148" i="37"/>
  <c r="T149" i="40"/>
  <c r="L110" i="24"/>
  <c r="I151" i="12"/>
  <c r="M139"/>
  <c r="Y138"/>
  <c r="AA138" s="1"/>
  <c r="Z141"/>
  <c r="D142"/>
  <c r="L142"/>
  <c r="AA138" i="18"/>
  <c r="U140"/>
  <c r="X139"/>
  <c r="T149" i="31"/>
  <c r="D110" i="24"/>
  <c r="L109"/>
  <c r="T148" i="40"/>
  <c r="R142" i="12"/>
  <c r="X141"/>
  <c r="M140" i="21"/>
  <c r="Y139"/>
  <c r="N143" i="12"/>
  <c r="T149" i="34"/>
  <c r="AC139" i="21"/>
  <c r="D143" i="18"/>
  <c r="Z142"/>
  <c r="F143" i="19"/>
  <c r="Z142"/>
  <c r="L141" i="20"/>
  <c r="Y140"/>
  <c r="G141"/>
  <c r="Z140"/>
  <c r="AA139"/>
  <c r="AA140" i="23"/>
  <c r="I110" i="24" s="1"/>
  <c r="S141" i="19"/>
  <c r="W140"/>
  <c r="V151" i="18"/>
  <c r="W150"/>
  <c r="N142" i="23"/>
  <c r="W141"/>
  <c r="X139" i="19"/>
  <c r="R140"/>
  <c r="R142" i="18"/>
  <c r="Q149" i="35"/>
  <c r="G110" i="41"/>
  <c r="I140" i="18"/>
  <c r="Y139"/>
  <c r="AA139" s="1"/>
  <c r="Q149" i="36"/>
  <c r="H110" i="41"/>
  <c r="Z139" i="27"/>
  <c r="D140"/>
  <c r="T150" i="34"/>
  <c r="F111" i="24"/>
  <c r="T148" i="36"/>
  <c r="H109" i="24"/>
  <c r="E142" i="23"/>
  <c r="Y141"/>
  <c r="Z141"/>
  <c r="L140" i="26"/>
  <c r="Y139"/>
  <c r="AA138"/>
  <c r="Q149" i="34"/>
  <c r="F110" i="41"/>
  <c r="Q149" i="38"/>
  <c r="J110" i="41"/>
  <c r="D145" i="23"/>
  <c r="M139" i="19"/>
  <c r="Y138"/>
  <c r="AA138" s="1"/>
  <c r="S141" i="20"/>
  <c r="W140"/>
  <c r="V139" i="27"/>
  <c r="W138"/>
  <c r="AA138" s="1"/>
  <c r="T149" i="35"/>
  <c r="G110" i="24"/>
  <c r="U141" i="20"/>
  <c r="X140"/>
  <c r="Q149" i="37"/>
  <c r="I110" i="41"/>
  <c r="Q149" i="33"/>
  <c r="E110" i="41"/>
  <c r="Q149" i="39"/>
  <c r="K110" i="41"/>
  <c r="Q149" i="40"/>
  <c r="L110" i="41"/>
  <c r="H110" i="24"/>
  <c r="T149" i="36"/>
  <c r="C110" i="24"/>
  <c r="C110" i="41"/>
  <c r="Z139" i="26"/>
  <c r="D140"/>
  <c r="N140" i="22"/>
  <c r="W139"/>
  <c r="AA139" s="1"/>
  <c r="AA139" i="21"/>
  <c r="L111" i="24" s="1"/>
  <c r="R143" i="17"/>
  <c r="X140" i="21"/>
  <c r="R141"/>
  <c r="I142" i="26"/>
  <c r="B146" i="23"/>
  <c r="D141" i="22"/>
  <c r="Z140"/>
  <c r="W140" i="21"/>
  <c r="N141"/>
  <c r="AB139"/>
  <c r="T149" i="39"/>
  <c r="K110" i="24"/>
  <c r="U141" i="17"/>
  <c r="X140"/>
  <c r="D142" i="21"/>
  <c r="Z141"/>
  <c r="Y140" i="27"/>
  <c r="I141"/>
  <c r="X140" i="22"/>
  <c r="U141"/>
  <c r="H147" i="23"/>
  <c r="X143"/>
  <c r="R144"/>
  <c r="K155"/>
  <c r="I140" i="17"/>
  <c r="Y139"/>
  <c r="I142" i="21"/>
  <c r="Z139" i="17"/>
  <c r="D140"/>
  <c r="I141" i="22"/>
  <c r="Y140"/>
  <c r="T149" i="38"/>
  <c r="J110" i="24"/>
  <c r="N141" i="27"/>
  <c r="X139" i="26"/>
  <c r="R140"/>
  <c r="AB138" i="17"/>
  <c r="AA138"/>
  <c r="R143" i="27"/>
  <c r="N140" i="17"/>
  <c r="W139"/>
  <c r="AC139" s="1"/>
  <c r="N140" i="26"/>
  <c r="W139"/>
  <c r="T149" i="33"/>
  <c r="E110" i="24"/>
  <c r="S141" i="27"/>
  <c r="X140"/>
  <c r="S146" i="23"/>
  <c r="P153" i="40"/>
  <c r="M150"/>
  <c r="G151"/>
  <c r="M150" i="39"/>
  <c r="G151"/>
  <c r="P153"/>
  <c r="G151" i="38"/>
  <c r="M150"/>
  <c r="P153"/>
  <c r="M150" i="37"/>
  <c r="G151"/>
  <c r="P153"/>
  <c r="M150" i="36"/>
  <c r="G151"/>
  <c r="P153"/>
  <c r="P153" i="35"/>
  <c r="G151"/>
  <c r="M150"/>
  <c r="P153" i="34"/>
  <c r="G151"/>
  <c r="M150"/>
  <c r="M150" i="33"/>
  <c r="G151"/>
  <c r="P154"/>
  <c r="G151" i="31"/>
  <c r="M150"/>
  <c r="B114" i="41"/>
  <c r="P152" i="31"/>
  <c r="F242"/>
  <c r="Q150" l="1"/>
  <c r="D111" i="41"/>
  <c r="AB139" i="22"/>
  <c r="V142" i="12"/>
  <c r="W141"/>
  <c r="T149" i="37"/>
  <c r="L143" i="12"/>
  <c r="M140"/>
  <c r="Y139"/>
  <c r="AA139" s="1"/>
  <c r="N144"/>
  <c r="X142"/>
  <c r="R143"/>
  <c r="T150" i="31"/>
  <c r="D111" i="24"/>
  <c r="T150" i="40"/>
  <c r="AA140" i="21"/>
  <c r="L112" i="24" s="1"/>
  <c r="M141" i="21"/>
  <c r="Y140"/>
  <c r="U141" i="18"/>
  <c r="X140"/>
  <c r="Z142" i="12"/>
  <c r="D143"/>
  <c r="I152"/>
  <c r="V152" i="18"/>
  <c r="W151"/>
  <c r="L142" i="20"/>
  <c r="Y141"/>
  <c r="D144" i="18"/>
  <c r="Z143"/>
  <c r="AC139" i="22"/>
  <c r="R141" i="19"/>
  <c r="X140"/>
  <c r="N143" i="23"/>
  <c r="W142"/>
  <c r="S142" i="19"/>
  <c r="W141"/>
  <c r="G142" i="20"/>
  <c r="Z141"/>
  <c r="F144" i="19"/>
  <c r="Z143"/>
  <c r="R143" i="18"/>
  <c r="AA140" i="20"/>
  <c r="H111" i="24" s="1"/>
  <c r="Q150" i="33"/>
  <c r="E111" i="41"/>
  <c r="Q150" i="39"/>
  <c r="K111" i="41"/>
  <c r="G111" i="24"/>
  <c r="T150" i="35"/>
  <c r="Q150" i="38"/>
  <c r="J111" i="41"/>
  <c r="Z140" i="26"/>
  <c r="D141"/>
  <c r="U142" i="20"/>
  <c r="X141"/>
  <c r="V140" i="27"/>
  <c r="W139"/>
  <c r="AA139" s="1"/>
  <c r="D146" i="23"/>
  <c r="L141" i="26"/>
  <c r="Y140"/>
  <c r="AB140" i="21"/>
  <c r="Q150" i="36"/>
  <c r="H111" i="41"/>
  <c r="Q150" i="40"/>
  <c r="L111" i="41"/>
  <c r="N141" i="22"/>
  <c r="W140"/>
  <c r="AA140" s="1"/>
  <c r="C111" i="24"/>
  <c r="C111" i="41"/>
  <c r="E143" i="23"/>
  <c r="Y142"/>
  <c r="Z142"/>
  <c r="Y140" i="18"/>
  <c r="I141"/>
  <c r="AC140" i="22"/>
  <c r="Q150" i="37"/>
  <c r="I111" i="41"/>
  <c r="Q150" i="34"/>
  <c r="F111" i="41"/>
  <c r="Q150" i="35"/>
  <c r="G111" i="41"/>
  <c r="S142" i="20"/>
  <c r="W141"/>
  <c r="M140" i="19"/>
  <c r="Y139"/>
  <c r="AA139" s="1"/>
  <c r="D141" i="27"/>
  <c r="Z140"/>
  <c r="F112" i="24"/>
  <c r="T151" i="34"/>
  <c r="AA141" i="23"/>
  <c r="S147"/>
  <c r="S142" i="27"/>
  <c r="X141"/>
  <c r="W140" i="26"/>
  <c r="N141"/>
  <c r="N141" i="17"/>
  <c r="W140"/>
  <c r="AC140" s="1"/>
  <c r="T150" i="33"/>
  <c r="E111" i="24"/>
  <c r="X140" i="26"/>
  <c r="R141"/>
  <c r="D141" i="17"/>
  <c r="Z140"/>
  <c r="AB139"/>
  <c r="AA139"/>
  <c r="R145" i="23"/>
  <c r="X144"/>
  <c r="X141" i="22"/>
  <c r="U142"/>
  <c r="B147" i="23"/>
  <c r="AC140" i="21"/>
  <c r="Y141" i="22"/>
  <c r="I142"/>
  <c r="K156" i="23"/>
  <c r="H148"/>
  <c r="U142" i="17"/>
  <c r="X141"/>
  <c r="W141" i="21"/>
  <c r="N142"/>
  <c r="X141"/>
  <c r="R142"/>
  <c r="AA139" i="26"/>
  <c r="R144" i="27"/>
  <c r="N142"/>
  <c r="I143" i="21"/>
  <c r="Y141" i="27"/>
  <c r="I142"/>
  <c r="Z141" i="22"/>
  <c r="D142"/>
  <c r="T150" i="39"/>
  <c r="K111" i="24"/>
  <c r="Y140" i="17"/>
  <c r="I141"/>
  <c r="D143" i="21"/>
  <c r="Z142"/>
  <c r="I143" i="26"/>
  <c r="R144" i="17"/>
  <c r="P154" i="40"/>
  <c r="G152"/>
  <c r="M151"/>
  <c r="G152" i="39"/>
  <c r="M151"/>
  <c r="P154"/>
  <c r="G152" i="38"/>
  <c r="M151"/>
  <c r="P154"/>
  <c r="G152" i="37"/>
  <c r="M151"/>
  <c r="P154"/>
  <c r="P154" i="36"/>
  <c r="G152"/>
  <c r="M151"/>
  <c r="P154" i="35"/>
  <c r="G152"/>
  <c r="M151"/>
  <c r="M151" i="34"/>
  <c r="G152"/>
  <c r="P154"/>
  <c r="G152" i="33"/>
  <c r="M151"/>
  <c r="P155"/>
  <c r="G152" i="31"/>
  <c r="M151"/>
  <c r="B115" i="41"/>
  <c r="P153" i="31"/>
  <c r="F243"/>
  <c r="Q151" l="1"/>
  <c r="D112" i="41"/>
  <c r="V143" i="12"/>
  <c r="W142"/>
  <c r="T150" i="36"/>
  <c r="I153" i="12"/>
  <c r="X143"/>
  <c r="R144"/>
  <c r="T151" i="31"/>
  <c r="D112" i="24"/>
  <c r="M142" i="21"/>
  <c r="Y141"/>
  <c r="AA141" s="1"/>
  <c r="N145" i="12"/>
  <c r="L144"/>
  <c r="Z143"/>
  <c r="D144"/>
  <c r="U142" i="18"/>
  <c r="X141"/>
  <c r="M141" i="12"/>
  <c r="Y140"/>
  <c r="AA140" s="1"/>
  <c r="T151" i="40"/>
  <c r="AB140" i="22"/>
  <c r="AA141" i="20"/>
  <c r="T151" i="36" s="1"/>
  <c r="AA140" i="18"/>
  <c r="F113" i="24" s="1"/>
  <c r="D145" i="18"/>
  <c r="Z144"/>
  <c r="V153"/>
  <c r="W152"/>
  <c r="R144"/>
  <c r="G143" i="20"/>
  <c r="Z142"/>
  <c r="N144" i="23"/>
  <c r="W143"/>
  <c r="L143" i="20"/>
  <c r="Y142"/>
  <c r="F145" i="19"/>
  <c r="Z144"/>
  <c r="S143"/>
  <c r="W142"/>
  <c r="R142"/>
  <c r="X141"/>
  <c r="AA142" i="23"/>
  <c r="I112" i="24" s="1"/>
  <c r="Q151" i="39"/>
  <c r="K112" i="41"/>
  <c r="T152" i="34"/>
  <c r="M141" i="19"/>
  <c r="Y140"/>
  <c r="AA140" s="1"/>
  <c r="I142" i="18"/>
  <c r="Y141"/>
  <c r="E144" i="23"/>
  <c r="Y143"/>
  <c r="AA143" s="1"/>
  <c r="Z143"/>
  <c r="N142" i="22"/>
  <c r="W141"/>
  <c r="AB141" s="1"/>
  <c r="L142" i="26"/>
  <c r="Y141"/>
  <c r="V141" i="27"/>
  <c r="W140"/>
  <c r="AA140" s="1"/>
  <c r="AC141" i="21"/>
  <c r="Q151" i="37"/>
  <c r="I112" i="41"/>
  <c r="Q151" i="35"/>
  <c r="G112" i="41"/>
  <c r="Q151" i="36"/>
  <c r="H112" i="41"/>
  <c r="Q151" i="40"/>
  <c r="L112" i="41"/>
  <c r="T151" i="35"/>
  <c r="G112" i="24"/>
  <c r="C112"/>
  <c r="C112" i="41"/>
  <c r="D142" i="26"/>
  <c r="Z141"/>
  <c r="Q151" i="33"/>
  <c r="E112" i="41"/>
  <c r="Q151" i="38"/>
  <c r="J112" i="41"/>
  <c r="Q151" i="34"/>
  <c r="F112" i="41"/>
  <c r="I111" i="24"/>
  <c r="T150" i="37"/>
  <c r="Z141" i="27"/>
  <c r="D142"/>
  <c r="S143" i="20"/>
  <c r="W142"/>
  <c r="D147" i="23"/>
  <c r="U143" i="20"/>
  <c r="X142"/>
  <c r="I144" i="26"/>
  <c r="D144" i="21"/>
  <c r="Z143"/>
  <c r="I142" i="17"/>
  <c r="Y141"/>
  <c r="N143" i="27"/>
  <c r="U143" i="17"/>
  <c r="X142"/>
  <c r="H149" i="23"/>
  <c r="X142" i="22"/>
  <c r="U143"/>
  <c r="T151" i="33"/>
  <c r="E112" i="24"/>
  <c r="X141" i="26"/>
  <c r="R142"/>
  <c r="R145" i="17"/>
  <c r="AB140"/>
  <c r="AA140"/>
  <c r="D143" i="22"/>
  <c r="Z142"/>
  <c r="I144" i="21"/>
  <c r="W142"/>
  <c r="N143"/>
  <c r="B148" i="23"/>
  <c r="R146"/>
  <c r="X145"/>
  <c r="D142" i="17"/>
  <c r="Z141"/>
  <c r="S148" i="23"/>
  <c r="AA140" i="26"/>
  <c r="T150" i="38"/>
  <c r="J111" i="24"/>
  <c r="K157" i="23"/>
  <c r="N142" i="26"/>
  <c r="W141"/>
  <c r="Y142" i="27"/>
  <c r="I143"/>
  <c r="T151" i="39"/>
  <c r="K112" i="24"/>
  <c r="R145" i="27"/>
  <c r="X142" i="21"/>
  <c r="R143"/>
  <c r="I143" i="22"/>
  <c r="Y142"/>
  <c r="N142" i="17"/>
  <c r="W141"/>
  <c r="AC141" s="1"/>
  <c r="S143" i="27"/>
  <c r="X142"/>
  <c r="P155" i="40"/>
  <c r="G153"/>
  <c r="M152"/>
  <c r="P155" i="39"/>
  <c r="G153"/>
  <c r="M152"/>
  <c r="M152" i="38"/>
  <c r="G153"/>
  <c r="P155"/>
  <c r="G153" i="37"/>
  <c r="M152"/>
  <c r="P155"/>
  <c r="G153" i="36"/>
  <c r="M152"/>
  <c r="P155"/>
  <c r="P155" i="35"/>
  <c r="M152"/>
  <c r="G153"/>
  <c r="P155" i="34"/>
  <c r="G153"/>
  <c r="M152"/>
  <c r="P156" i="33"/>
  <c r="G153"/>
  <c r="M152"/>
  <c r="G153" i="31"/>
  <c r="M152"/>
  <c r="B116" i="41"/>
  <c r="P154" i="31"/>
  <c r="F244"/>
  <c r="Q152" l="1"/>
  <c r="D113" i="41"/>
  <c r="H112" i="24"/>
  <c r="T151" i="37"/>
  <c r="V144" i="12"/>
  <c r="W143"/>
  <c r="L113" i="24"/>
  <c r="T152" i="40"/>
  <c r="R145" i="12"/>
  <c r="X144"/>
  <c r="M142"/>
  <c r="Y141"/>
  <c r="AA141" s="1"/>
  <c r="T152" i="31"/>
  <c r="D113" i="24"/>
  <c r="D145" i="12"/>
  <c r="Z144"/>
  <c r="N146"/>
  <c r="I154"/>
  <c r="U143" i="18"/>
  <c r="X142"/>
  <c r="L145" i="12"/>
  <c r="M143" i="21"/>
  <c r="Y142"/>
  <c r="AA142" s="1"/>
  <c r="T153" i="40" s="1"/>
  <c r="AA141" i="18"/>
  <c r="T153" i="34" s="1"/>
  <c r="AB141" i="21"/>
  <c r="F146" i="19"/>
  <c r="Z145"/>
  <c r="N145" i="23"/>
  <c r="W144"/>
  <c r="R145" i="18"/>
  <c r="D146"/>
  <c r="Z145"/>
  <c r="L144" i="20"/>
  <c r="Y143"/>
  <c r="G144"/>
  <c r="Z143"/>
  <c r="V154" i="18"/>
  <c r="W153"/>
  <c r="X142" i="19"/>
  <c r="R143"/>
  <c r="S144"/>
  <c r="W143"/>
  <c r="AC142" i="21"/>
  <c r="C113" i="24"/>
  <c r="C113" i="41"/>
  <c r="Q152" i="33"/>
  <c r="E113" i="41"/>
  <c r="Q152" i="40"/>
  <c r="L113" i="41"/>
  <c r="Q152" i="36"/>
  <c r="H113" i="41"/>
  <c r="Q152" i="37"/>
  <c r="I113" i="41"/>
  <c r="D143" i="27"/>
  <c r="Z142"/>
  <c r="V142"/>
  <c r="W141"/>
  <c r="AA141" s="1"/>
  <c r="N143" i="22"/>
  <c r="W142"/>
  <c r="AC142" s="1"/>
  <c r="F114" i="24"/>
  <c r="AA141" i="26"/>
  <c r="J113" i="24" s="1"/>
  <c r="AA141" i="22"/>
  <c r="AC141"/>
  <c r="U144" i="20"/>
  <c r="X143"/>
  <c r="E145" i="23"/>
  <c r="Y144"/>
  <c r="AA144" s="1"/>
  <c r="Z144"/>
  <c r="M142" i="19"/>
  <c r="Y141"/>
  <c r="AA141" s="1"/>
  <c r="Q152" i="39"/>
  <c r="K113" i="41"/>
  <c r="D143" i="26"/>
  <c r="Z142"/>
  <c r="L143"/>
  <c r="Y142"/>
  <c r="T152" i="37"/>
  <c r="I113" i="24"/>
  <c r="G113"/>
  <c r="T152" i="35"/>
  <c r="AA142" i="20"/>
  <c r="Q152" i="35"/>
  <c r="G113" i="41"/>
  <c r="S144" i="20"/>
  <c r="W143"/>
  <c r="Q152" i="34"/>
  <c r="F113" i="41"/>
  <c r="Q152" i="38"/>
  <c r="J113" i="41"/>
  <c r="D148" i="23"/>
  <c r="Y142" i="18"/>
  <c r="AA142" s="1"/>
  <c r="I143"/>
  <c r="S144" i="27"/>
  <c r="X143"/>
  <c r="W142" i="26"/>
  <c r="N143"/>
  <c r="I145" i="21"/>
  <c r="T152" i="33"/>
  <c r="E113" i="24"/>
  <c r="U144" i="17"/>
  <c r="X143"/>
  <c r="I143"/>
  <c r="Y142"/>
  <c r="D145" i="21"/>
  <c r="Z144"/>
  <c r="R146" i="27"/>
  <c r="Y143"/>
  <c r="I144"/>
  <c r="T152" i="39"/>
  <c r="K113" i="24"/>
  <c r="T151" i="38"/>
  <c r="J112" i="24"/>
  <c r="S149" i="23"/>
  <c r="R147"/>
  <c r="X146"/>
  <c r="Z143" i="22"/>
  <c r="D144"/>
  <c r="X142" i="26"/>
  <c r="R143"/>
  <c r="X143" i="22"/>
  <c r="U144"/>
  <c r="N144" i="27"/>
  <c r="AB141" i="17"/>
  <c r="AA141"/>
  <c r="N143"/>
  <c r="W142"/>
  <c r="AC142" s="1"/>
  <c r="I144" i="22"/>
  <c r="Y143"/>
  <c r="K158" i="23"/>
  <c r="W143" i="21"/>
  <c r="N144"/>
  <c r="H150" i="23"/>
  <c r="X143" i="21"/>
  <c r="R144"/>
  <c r="Z142" i="17"/>
  <c r="D143"/>
  <c r="B149" i="23"/>
  <c r="R146" i="17"/>
  <c r="I145" i="26"/>
  <c r="P156" i="40"/>
  <c r="G154"/>
  <c r="M153"/>
  <c r="P156" i="39"/>
  <c r="G154"/>
  <c r="M153"/>
  <c r="G154" i="38"/>
  <c r="M153"/>
  <c r="P156"/>
  <c r="G154" i="37"/>
  <c r="M153"/>
  <c r="P156"/>
  <c r="P156" i="36"/>
  <c r="G154"/>
  <c r="M153"/>
  <c r="P156" i="35"/>
  <c r="G154"/>
  <c r="M153"/>
  <c r="G154" i="34"/>
  <c r="M153"/>
  <c r="P156"/>
  <c r="G154" i="33"/>
  <c r="M153"/>
  <c r="P157"/>
  <c r="G154" i="31"/>
  <c r="M153"/>
  <c r="B117" i="41"/>
  <c r="P155" i="31"/>
  <c r="F245"/>
  <c r="Q153" l="1"/>
  <c r="D114" i="41"/>
  <c r="AB142" i="22"/>
  <c r="V145" i="12"/>
  <c r="W144"/>
  <c r="AA142" i="22"/>
  <c r="N147" i="12"/>
  <c r="L146"/>
  <c r="Z145"/>
  <c r="D146"/>
  <c r="M143"/>
  <c r="Y142"/>
  <c r="AA142" s="1"/>
  <c r="I155"/>
  <c r="T153" i="31"/>
  <c r="D114" i="24"/>
  <c r="M144" i="21"/>
  <c r="Y143"/>
  <c r="AA143" s="1"/>
  <c r="U144" i="18"/>
  <c r="X143"/>
  <c r="R146" i="12"/>
  <c r="X145"/>
  <c r="AB142" i="21"/>
  <c r="S145" i="19"/>
  <c r="W144"/>
  <c r="V155" i="18"/>
  <c r="W155" s="1"/>
  <c r="W154"/>
  <c r="L145" i="20"/>
  <c r="Y144"/>
  <c r="R146" i="18"/>
  <c r="F147" i="19"/>
  <c r="Z146"/>
  <c r="G145" i="20"/>
  <c r="Z144"/>
  <c r="D147" i="18"/>
  <c r="Z146"/>
  <c r="N146" i="23"/>
  <c r="W145"/>
  <c r="AA143" i="20"/>
  <c r="T153" i="36" s="1"/>
  <c r="X143" i="19"/>
  <c r="R144"/>
  <c r="L114" i="24"/>
  <c r="Q153" i="36"/>
  <c r="H114" i="41"/>
  <c r="Q153" i="40"/>
  <c r="L114" i="41"/>
  <c r="T152" i="36"/>
  <c r="H113" i="24"/>
  <c r="N144" i="22"/>
  <c r="W143"/>
  <c r="AC143" s="1"/>
  <c r="D149" i="23"/>
  <c r="U145" i="20"/>
  <c r="X144"/>
  <c r="T152" i="38"/>
  <c r="Q153" i="39"/>
  <c r="K114" i="41"/>
  <c r="I144" i="18"/>
  <c r="Y143"/>
  <c r="T153" i="37"/>
  <c r="I114" i="24"/>
  <c r="Q153" i="33"/>
  <c r="E114" i="41"/>
  <c r="Q153" i="34"/>
  <c r="F114" i="41"/>
  <c r="Q153" i="37"/>
  <c r="I114" i="41"/>
  <c r="Q153" i="38"/>
  <c r="J114" i="41"/>
  <c r="L144" i="26"/>
  <c r="Y143"/>
  <c r="D144"/>
  <c r="Z143"/>
  <c r="M143" i="19"/>
  <c r="Y142"/>
  <c r="AA142" s="1"/>
  <c r="V143" i="27"/>
  <c r="W142"/>
  <c r="AA142" s="1"/>
  <c r="Z143"/>
  <c r="D144"/>
  <c r="AB143" i="21"/>
  <c r="Q153" i="35"/>
  <c r="G114" i="41"/>
  <c r="T154" i="34"/>
  <c r="F115" i="24"/>
  <c r="S145" i="20"/>
  <c r="W144"/>
  <c r="T153" i="35"/>
  <c r="G114" i="24"/>
  <c r="E146" i="23"/>
  <c r="Y145"/>
  <c r="Z145"/>
  <c r="C114" i="24"/>
  <c r="C114" i="41"/>
  <c r="I146" i="26"/>
  <c r="Z143" i="17"/>
  <c r="D144"/>
  <c r="T153" i="39"/>
  <c r="K114" i="24"/>
  <c r="N144" i="17"/>
  <c r="W143"/>
  <c r="X143" i="26"/>
  <c r="R144"/>
  <c r="Y144" i="27"/>
  <c r="I145"/>
  <c r="AB142" i="17"/>
  <c r="AA142"/>
  <c r="N144" i="26"/>
  <c r="W143"/>
  <c r="R147" i="17"/>
  <c r="B150" i="23"/>
  <c r="S150"/>
  <c r="D146" i="21"/>
  <c r="Z145"/>
  <c r="U145" i="17"/>
  <c r="X144"/>
  <c r="AC143" i="21"/>
  <c r="X144"/>
  <c r="R145"/>
  <c r="H151" i="23"/>
  <c r="I145" i="22"/>
  <c r="Y144"/>
  <c r="T153" i="33"/>
  <c r="E114" i="24"/>
  <c r="X144" i="22"/>
  <c r="U145"/>
  <c r="D145"/>
  <c r="Z144"/>
  <c r="R147" i="27"/>
  <c r="I146" i="21"/>
  <c r="AC143" i="17"/>
  <c r="W144" i="21"/>
  <c r="N145"/>
  <c r="AB143" i="22"/>
  <c r="AA143"/>
  <c r="N145" i="27"/>
  <c r="X147" i="23"/>
  <c r="R148"/>
  <c r="I144" i="17"/>
  <c r="Y143"/>
  <c r="S145" i="27"/>
  <c r="X144"/>
  <c r="AA142" i="26"/>
  <c r="P157" i="40"/>
  <c r="M154"/>
  <c r="G155"/>
  <c r="P157" i="39"/>
  <c r="M154"/>
  <c r="G155"/>
  <c r="G155" i="38"/>
  <c r="M154"/>
  <c r="P157"/>
  <c r="M154" i="37"/>
  <c r="G155"/>
  <c r="P157"/>
  <c r="M154" i="36"/>
  <c r="G155"/>
  <c r="P157"/>
  <c r="P157" i="35"/>
  <c r="G155"/>
  <c r="M154"/>
  <c r="P157" i="34"/>
  <c r="G155"/>
  <c r="M154"/>
  <c r="P158" i="33"/>
  <c r="M154"/>
  <c r="G155"/>
  <c r="G155" i="31"/>
  <c r="M154"/>
  <c r="B118" i="41"/>
  <c r="P156" i="31"/>
  <c r="F246"/>
  <c r="Q154" l="1"/>
  <c r="D115" i="41"/>
  <c r="V146" i="12"/>
  <c r="W145"/>
  <c r="AA143" i="18"/>
  <c r="T154" i="40"/>
  <c r="L115" i="24"/>
  <c r="T154" i="31"/>
  <c r="D115" i="24"/>
  <c r="X146" i="12"/>
  <c r="R147"/>
  <c r="M145" i="21"/>
  <c r="Y144"/>
  <c r="AA144" s="1"/>
  <c r="N148" i="12"/>
  <c r="Z146"/>
  <c r="D147"/>
  <c r="U145" i="18"/>
  <c r="X144"/>
  <c r="M144" i="12"/>
  <c r="Y143"/>
  <c r="AA143" s="1"/>
  <c r="L147"/>
  <c r="F148" i="19"/>
  <c r="Z147"/>
  <c r="AA144" i="20"/>
  <c r="H115" i="24" s="1"/>
  <c r="H114"/>
  <c r="D148" i="18"/>
  <c r="Z147"/>
  <c r="L146" i="20"/>
  <c r="Y145"/>
  <c r="R145" i="19"/>
  <c r="X144"/>
  <c r="N147" i="23"/>
  <c r="W146"/>
  <c r="G146" i="20"/>
  <c r="Z145"/>
  <c r="S146" i="19"/>
  <c r="W145"/>
  <c r="R147" i="18"/>
  <c r="Q154" i="40"/>
  <c r="L115" i="41"/>
  <c r="C115" i="24"/>
  <c r="C115" i="41"/>
  <c r="U146" i="20"/>
  <c r="X145"/>
  <c r="Q154" i="34"/>
  <c r="F115" i="41"/>
  <c r="Q154" i="35"/>
  <c r="G115" i="41"/>
  <c r="M144" i="19"/>
  <c r="Y143"/>
  <c r="AA143" s="1"/>
  <c r="L145" i="26"/>
  <c r="Y144"/>
  <c r="I145" i="18"/>
  <c r="Y144"/>
  <c r="AA145" i="23"/>
  <c r="Q154" i="39"/>
  <c r="K115" i="41"/>
  <c r="Q154" i="37"/>
  <c r="I115" i="41"/>
  <c r="D145" i="27"/>
  <c r="Z144"/>
  <c r="T154" i="35"/>
  <c r="G115" i="24"/>
  <c r="F116"/>
  <c r="T155" i="34"/>
  <c r="D150" i="23"/>
  <c r="N145" i="22"/>
  <c r="W144"/>
  <c r="AC144" s="1"/>
  <c r="AA143" i="26"/>
  <c r="Q154" i="33"/>
  <c r="E115" i="41"/>
  <c r="E147" i="23"/>
  <c r="Y146"/>
  <c r="Z146"/>
  <c r="S146" i="20"/>
  <c r="W145"/>
  <c r="Q154" i="36"/>
  <c r="H115" i="41"/>
  <c r="Q154" i="38"/>
  <c r="J115" i="41"/>
  <c r="V144" i="27"/>
  <c r="W143"/>
  <c r="AA143" s="1"/>
  <c r="D145" i="26"/>
  <c r="Z144"/>
  <c r="S146" i="27"/>
  <c r="X145"/>
  <c r="Z145" i="22"/>
  <c r="D146"/>
  <c r="H152" i="23"/>
  <c r="R149"/>
  <c r="X148"/>
  <c r="T154" i="39"/>
  <c r="K115" i="24"/>
  <c r="I147" i="21"/>
  <c r="U146" i="17"/>
  <c r="X145"/>
  <c r="T154" i="33"/>
  <c r="E115" i="24"/>
  <c r="Y145" i="27"/>
  <c r="I146"/>
  <c r="X144" i="26"/>
  <c r="R145"/>
  <c r="Y144" i="17"/>
  <c r="I145"/>
  <c r="Y145" i="22"/>
  <c r="I146"/>
  <c r="R148" i="17"/>
  <c r="W144" i="26"/>
  <c r="N145"/>
  <c r="N145" i="17"/>
  <c r="W144"/>
  <c r="AC144" s="1"/>
  <c r="AC144" i="21"/>
  <c r="T153" i="38"/>
  <c r="J114" i="24"/>
  <c r="AB143" i="17"/>
  <c r="AA143"/>
  <c r="N146" i="27"/>
  <c r="W145" i="21"/>
  <c r="N146"/>
  <c r="R148" i="27"/>
  <c r="X145" i="22"/>
  <c r="U146"/>
  <c r="X145" i="21"/>
  <c r="R146"/>
  <c r="D147"/>
  <c r="Z146"/>
  <c r="S151" i="23"/>
  <c r="B151"/>
  <c r="T154" i="38"/>
  <c r="J115" i="24"/>
  <c r="D145" i="17"/>
  <c r="Z144"/>
  <c r="I147" i="26"/>
  <c r="P158" i="40"/>
  <c r="G156"/>
  <c r="M155"/>
  <c r="G156" i="39"/>
  <c r="M155"/>
  <c r="P158"/>
  <c r="G156" i="38"/>
  <c r="M155"/>
  <c r="P158"/>
  <c r="G156" i="37"/>
  <c r="M155"/>
  <c r="P158"/>
  <c r="G156" i="36"/>
  <c r="M155"/>
  <c r="P158"/>
  <c r="P158" i="35"/>
  <c r="G156"/>
  <c r="M155"/>
  <c r="M155" i="34"/>
  <c r="G156"/>
  <c r="P158"/>
  <c r="G156" i="33"/>
  <c r="M155"/>
  <c r="P159"/>
  <c r="G156" i="31"/>
  <c r="M155"/>
  <c r="B119" i="41"/>
  <c r="P157" i="31"/>
  <c r="F247"/>
  <c r="F248" s="1"/>
  <c r="F249" s="1"/>
  <c r="Q155" l="1"/>
  <c r="D116" i="41"/>
  <c r="T154" i="36"/>
  <c r="AB144" i="21"/>
  <c r="V147" i="12"/>
  <c r="W146"/>
  <c r="T155" i="31"/>
  <c r="D116" i="24"/>
  <c r="Z147" i="12"/>
  <c r="D148"/>
  <c r="L148"/>
  <c r="U146" i="18"/>
  <c r="X145"/>
  <c r="N149" i="12"/>
  <c r="X147"/>
  <c r="R148"/>
  <c r="M145"/>
  <c r="Y144"/>
  <c r="AA144" s="1"/>
  <c r="M146" i="21"/>
  <c r="Y145"/>
  <c r="AA145" s="1"/>
  <c r="AA145" i="20"/>
  <c r="H116" i="24" s="1"/>
  <c r="AC145" i="21"/>
  <c r="AA144" i="18"/>
  <c r="G147" i="20"/>
  <c r="Z146"/>
  <c r="R146" i="19"/>
  <c r="X145"/>
  <c r="D149" i="18"/>
  <c r="Z148"/>
  <c r="F149" i="19"/>
  <c r="Z148"/>
  <c r="AB144" i="22"/>
  <c r="R148" i="18"/>
  <c r="S147" i="19"/>
  <c r="W146"/>
  <c r="N148" i="23"/>
  <c r="W147"/>
  <c r="L147" i="20"/>
  <c r="Y146"/>
  <c r="AA146" i="23"/>
  <c r="T155" i="37" s="1"/>
  <c r="M145" i="19"/>
  <c r="Y144"/>
  <c r="AA144" s="1"/>
  <c r="U147" i="20"/>
  <c r="X146"/>
  <c r="Q155" i="34"/>
  <c r="F116" i="41"/>
  <c r="V145" i="27"/>
  <c r="W144"/>
  <c r="AA144" s="1"/>
  <c r="D151" i="23"/>
  <c r="F117" i="24"/>
  <c r="T156" i="34"/>
  <c r="T155" i="35"/>
  <c r="G116" i="24"/>
  <c r="AA144" i="22"/>
  <c r="K116" i="24" s="1"/>
  <c r="Q155" i="35"/>
  <c r="G116" i="41"/>
  <c r="T155" i="36"/>
  <c r="E148" i="23"/>
  <c r="Y147"/>
  <c r="Z147"/>
  <c r="Q155" i="33"/>
  <c r="E116" i="41"/>
  <c r="Q155" i="37"/>
  <c r="I116" i="41"/>
  <c r="Q155" i="38"/>
  <c r="J116" i="41"/>
  <c r="C116" i="24"/>
  <c r="C116" i="41"/>
  <c r="T154" i="37"/>
  <c r="I115" i="24"/>
  <c r="L146" i="26"/>
  <c r="Y145"/>
  <c r="AA144"/>
  <c r="J116" i="24" s="1"/>
  <c r="Q155" i="40"/>
  <c r="L116" i="41"/>
  <c r="I146" i="18"/>
  <c r="Y145"/>
  <c r="Q155" i="36"/>
  <c r="H116" i="41"/>
  <c r="Q155" i="39"/>
  <c r="K116" i="41"/>
  <c r="D146" i="26"/>
  <c r="Z145"/>
  <c r="S147" i="20"/>
  <c r="W146"/>
  <c r="N146" i="22"/>
  <c r="W145"/>
  <c r="AC145" s="1"/>
  <c r="D146" i="27"/>
  <c r="Z145"/>
  <c r="X146" i="21"/>
  <c r="R147"/>
  <c r="X146" i="22"/>
  <c r="U147"/>
  <c r="W146" i="21"/>
  <c r="N147"/>
  <c r="B152" i="23"/>
  <c r="D148" i="21"/>
  <c r="Z147"/>
  <c r="N147" i="27"/>
  <c r="N146" i="26"/>
  <c r="W145"/>
  <c r="I146" i="17"/>
  <c r="Y145"/>
  <c r="X145" i="26"/>
  <c r="R146"/>
  <c r="I148" i="21"/>
  <c r="D147" i="22"/>
  <c r="Z146"/>
  <c r="I148" i="26"/>
  <c r="R149" i="27"/>
  <c r="N146" i="17"/>
  <c r="W145"/>
  <c r="AC145" s="1"/>
  <c r="AB145" i="22"/>
  <c r="U147" i="17"/>
  <c r="X146"/>
  <c r="T155" i="40"/>
  <c r="L116" i="24"/>
  <c r="H153" i="23"/>
  <c r="S147" i="27"/>
  <c r="X146"/>
  <c r="F250" i="31"/>
  <c r="F251" s="1"/>
  <c r="F252" s="1"/>
  <c r="F253" s="1"/>
  <c r="F254" s="1"/>
  <c r="F255" s="1"/>
  <c r="F256" s="1"/>
  <c r="F257" s="1"/>
  <c r="F258" s="1"/>
  <c r="F259" s="1"/>
  <c r="F260" s="1"/>
  <c r="F261" s="1"/>
  <c r="F262" s="1"/>
  <c r="F263" s="1"/>
  <c r="F264" s="1"/>
  <c r="F265" s="1"/>
  <c r="F266" s="1"/>
  <c r="F267" s="1"/>
  <c r="F268" s="1"/>
  <c r="F269" s="1"/>
  <c r="F270" s="1"/>
  <c r="F271" s="1"/>
  <c r="F272" s="1"/>
  <c r="F273" s="1"/>
  <c r="F274" s="1"/>
  <c r="F275" s="1"/>
  <c r="F276" s="1"/>
  <c r="F277" s="1"/>
  <c r="F278" s="1"/>
  <c r="F279" s="1"/>
  <c r="F280" s="1"/>
  <c r="F281" s="1"/>
  <c r="D146" i="17"/>
  <c r="Z145"/>
  <c r="S152" i="23"/>
  <c r="R149" i="17"/>
  <c r="I147" i="22"/>
  <c r="Y146"/>
  <c r="Y146" i="27"/>
  <c r="I147"/>
  <c r="T155" i="33"/>
  <c r="E116" i="24"/>
  <c r="AB144" i="17"/>
  <c r="AA144"/>
  <c r="R150" i="23"/>
  <c r="X149"/>
  <c r="P159" i="40"/>
  <c r="G157"/>
  <c r="M156"/>
  <c r="P159" i="39"/>
  <c r="G157"/>
  <c r="M156"/>
  <c r="M156" i="38"/>
  <c r="G157"/>
  <c r="P159"/>
  <c r="G157" i="37"/>
  <c r="M156"/>
  <c r="P159"/>
  <c r="P159" i="36"/>
  <c r="G157"/>
  <c r="M156"/>
  <c r="P159" i="35"/>
  <c r="M156"/>
  <c r="G157"/>
  <c r="P159" i="34"/>
  <c r="G157"/>
  <c r="M156"/>
  <c r="P160" i="33"/>
  <c r="G157"/>
  <c r="M156"/>
  <c r="G157" i="31"/>
  <c r="M156"/>
  <c r="B120" i="41"/>
  <c r="P158" i="31"/>
  <c r="Q156" l="1"/>
  <c r="D117" i="41"/>
  <c r="V148" i="12"/>
  <c r="W147"/>
  <c r="AB145" i="21"/>
  <c r="AA145" i="18"/>
  <c r="L117" i="24"/>
  <c r="T156" i="40"/>
  <c r="M146" i="12"/>
  <c r="Y145"/>
  <c r="AA145" s="1"/>
  <c r="T156" i="31"/>
  <c r="D117" i="24"/>
  <c r="N150" i="12"/>
  <c r="M147" i="21"/>
  <c r="Y146"/>
  <c r="U147" i="18"/>
  <c r="X146"/>
  <c r="T155" i="38"/>
  <c r="I116" i="24"/>
  <c r="T155" i="39"/>
  <c r="AA147" i="23"/>
  <c r="L149" i="12"/>
  <c r="R149"/>
  <c r="X148"/>
  <c r="D149"/>
  <c r="Z148"/>
  <c r="N149" i="23"/>
  <c r="W148"/>
  <c r="AA145" i="22"/>
  <c r="T156" i="39" s="1"/>
  <c r="D150" i="18"/>
  <c r="Z149"/>
  <c r="R149"/>
  <c r="F150" i="19"/>
  <c r="Z149"/>
  <c r="R147"/>
  <c r="X146"/>
  <c r="AA146" i="20"/>
  <c r="G148"/>
  <c r="Z147"/>
  <c r="L148"/>
  <c r="Y147"/>
  <c r="S148" i="19"/>
  <c r="W147"/>
  <c r="AA145" i="26"/>
  <c r="J117" i="24" s="1"/>
  <c r="C117"/>
  <c r="C117" i="41"/>
  <c r="Q156" i="34"/>
  <c r="F117" i="41"/>
  <c r="Q156" i="39"/>
  <c r="K117" i="41"/>
  <c r="Z146" i="27"/>
  <c r="D147"/>
  <c r="S148" i="20"/>
  <c r="W147"/>
  <c r="I147" i="18"/>
  <c r="Y146"/>
  <c r="AA146" s="1"/>
  <c r="L147" i="26"/>
  <c r="Y146"/>
  <c r="V146" i="27"/>
  <c r="W145"/>
  <c r="AA145" s="1"/>
  <c r="Q156" i="35"/>
  <c r="G117" i="41"/>
  <c r="E149" i="23"/>
  <c r="Y148"/>
  <c r="Z148"/>
  <c r="Q156" i="36"/>
  <c r="H117" i="41"/>
  <c r="U148" i="20"/>
  <c r="X147"/>
  <c r="Q156" i="38"/>
  <c r="J117" i="41"/>
  <c r="H117" i="24"/>
  <c r="T156" i="36"/>
  <c r="F118" i="24"/>
  <c r="T157" i="34"/>
  <c r="G117" i="24"/>
  <c r="T156" i="35"/>
  <c r="Q156" i="33"/>
  <c r="E117" i="41"/>
  <c r="Q156" i="40"/>
  <c r="L117" i="41"/>
  <c r="I117" i="24"/>
  <c r="T156" i="37"/>
  <c r="D152" i="23"/>
  <c r="M146" i="19"/>
  <c r="Y145"/>
  <c r="AA145" s="1"/>
  <c r="Q156" i="37"/>
  <c r="I117" i="41"/>
  <c r="N147" i="22"/>
  <c r="W146"/>
  <c r="AC146" s="1"/>
  <c r="Z146" i="26"/>
  <c r="D147"/>
  <c r="T156" i="33"/>
  <c r="E117" i="24"/>
  <c r="Y147" i="27"/>
  <c r="I148"/>
  <c r="I149" i="26"/>
  <c r="Z147" i="22"/>
  <c r="D148"/>
  <c r="W146" i="26"/>
  <c r="N147"/>
  <c r="D149" i="21"/>
  <c r="Z148"/>
  <c r="I148" i="22"/>
  <c r="Y147"/>
  <c r="S153" i="23"/>
  <c r="S148" i="27"/>
  <c r="X147"/>
  <c r="I149" i="21"/>
  <c r="X146" i="26"/>
  <c r="R147"/>
  <c r="X147" i="22"/>
  <c r="U148"/>
  <c r="K117" i="24"/>
  <c r="R150" i="27"/>
  <c r="I147" i="17"/>
  <c r="Y146"/>
  <c r="B153" i="23"/>
  <c r="AC146" i="21"/>
  <c r="R151" i="23"/>
  <c r="X150"/>
  <c r="R150" i="17"/>
  <c r="Z146"/>
  <c r="D147"/>
  <c r="H154" i="23"/>
  <c r="U148" i="17"/>
  <c r="X147"/>
  <c r="N147"/>
  <c r="W146"/>
  <c r="AC146" s="1"/>
  <c r="AB145"/>
  <c r="AA145"/>
  <c r="N148" i="27"/>
  <c r="W147" i="21"/>
  <c r="N148"/>
  <c r="X147"/>
  <c r="R148"/>
  <c r="P160" i="40"/>
  <c r="G158"/>
  <c r="M157"/>
  <c r="P160" i="39"/>
  <c r="G158"/>
  <c r="M157"/>
  <c r="G158" i="38"/>
  <c r="M157"/>
  <c r="P160"/>
  <c r="G158" i="37"/>
  <c r="M157"/>
  <c r="P160"/>
  <c r="P160" i="36"/>
  <c r="G158"/>
  <c r="M157"/>
  <c r="P160" i="35"/>
  <c r="G158"/>
  <c r="M157"/>
  <c r="G158" i="34"/>
  <c r="M157"/>
  <c r="P160"/>
  <c r="P161" i="33"/>
  <c r="G158"/>
  <c r="M157"/>
  <c r="G158" i="31"/>
  <c r="M157"/>
  <c r="B121" i="41"/>
  <c r="P159" i="31"/>
  <c r="Q157" l="1"/>
  <c r="D118" i="41"/>
  <c r="V149" i="12"/>
  <c r="W148"/>
  <c r="AA148" i="23"/>
  <c r="Z149" i="12"/>
  <c r="D150"/>
  <c r="L150"/>
  <c r="M148" i="21"/>
  <c r="Y147"/>
  <c r="AB147" s="1"/>
  <c r="AA146"/>
  <c r="AB146"/>
  <c r="R150" i="12"/>
  <c r="X149"/>
  <c r="U148" i="18"/>
  <c r="X147"/>
  <c r="M147" i="12"/>
  <c r="Y146"/>
  <c r="AA146" s="1"/>
  <c r="T156" i="38"/>
  <c r="AA147" i="20"/>
  <c r="T157" i="36" s="1"/>
  <c r="N151" i="12"/>
  <c r="T157" i="31"/>
  <c r="D118" i="24"/>
  <c r="S149" i="19"/>
  <c r="W148"/>
  <c r="G149" i="20"/>
  <c r="Z148"/>
  <c r="N150" i="23"/>
  <c r="W149"/>
  <c r="X147" i="19"/>
  <c r="R148"/>
  <c r="R150" i="18"/>
  <c r="AB146" i="22"/>
  <c r="L149" i="20"/>
  <c r="Y148"/>
  <c r="AA146" i="22"/>
  <c r="K118" i="24" s="1"/>
  <c r="F151" i="19"/>
  <c r="Z150"/>
  <c r="D151" i="18"/>
  <c r="Z150"/>
  <c r="Q157" i="34"/>
  <c r="F118" i="41"/>
  <c r="Q157" i="37"/>
  <c r="I118" i="41"/>
  <c r="Q157" i="38"/>
  <c r="J118" i="41"/>
  <c r="G118" i="24"/>
  <c r="T157" i="35"/>
  <c r="U149" i="20"/>
  <c r="X148"/>
  <c r="L148" i="26"/>
  <c r="Y147"/>
  <c r="S149" i="20"/>
  <c r="W148"/>
  <c r="D153" i="23"/>
  <c r="Q157" i="33"/>
  <c r="E118" i="41"/>
  <c r="Q157" i="35"/>
  <c r="G118" i="41"/>
  <c r="Q157" i="36"/>
  <c r="H118" i="41"/>
  <c r="Q157" i="39"/>
  <c r="K118" i="41"/>
  <c r="Q157" i="40"/>
  <c r="L118" i="41"/>
  <c r="D148" i="26"/>
  <c r="Z147"/>
  <c r="E150" i="23"/>
  <c r="Y149"/>
  <c r="Z149"/>
  <c r="V147" i="27"/>
  <c r="W146"/>
  <c r="AA146" s="1"/>
  <c r="I148" i="18"/>
  <c r="Y147"/>
  <c r="AA146" i="26"/>
  <c r="H118" i="24"/>
  <c r="N148" i="22"/>
  <c r="W147"/>
  <c r="AC147" s="1"/>
  <c r="M147" i="19"/>
  <c r="Y146"/>
  <c r="AA146" s="1"/>
  <c r="I118" i="24"/>
  <c r="T157" i="37"/>
  <c r="C118" i="24"/>
  <c r="C118" i="41"/>
  <c r="F119" i="24"/>
  <c r="T158" i="34"/>
  <c r="Z147" i="27"/>
  <c r="D148"/>
  <c r="W148" i="21"/>
  <c r="N149"/>
  <c r="N149" i="27"/>
  <c r="N148" i="17"/>
  <c r="W147"/>
  <c r="AC147" s="1"/>
  <c r="H155" i="23"/>
  <c r="R151" i="17"/>
  <c r="X151" i="23"/>
  <c r="R152"/>
  <c r="B154"/>
  <c r="S149" i="27"/>
  <c r="X148"/>
  <c r="I149" i="22"/>
  <c r="Y148"/>
  <c r="I150" i="26"/>
  <c r="AC147" i="21"/>
  <c r="AA147"/>
  <c r="X148"/>
  <c r="R149"/>
  <c r="X148" i="22"/>
  <c r="U149"/>
  <c r="X147" i="26"/>
  <c r="R148"/>
  <c r="T157" i="38"/>
  <c r="J118" i="24"/>
  <c r="U149" i="17"/>
  <c r="X148"/>
  <c r="I148"/>
  <c r="Y147"/>
  <c r="S154" i="23"/>
  <c r="N148" i="26"/>
  <c r="W147"/>
  <c r="D149" i="22"/>
  <c r="Z148"/>
  <c r="Y148" i="27"/>
  <c r="I149"/>
  <c r="T157" i="33"/>
  <c r="E118" i="24"/>
  <c r="Z147" i="17"/>
  <c r="D148"/>
  <c r="AB146"/>
  <c r="AA146"/>
  <c r="R151" i="27"/>
  <c r="I150" i="21"/>
  <c r="D150"/>
  <c r="Z149"/>
  <c r="P161" i="40"/>
  <c r="M158"/>
  <c r="G159"/>
  <c r="M158" i="39"/>
  <c r="G159"/>
  <c r="P161"/>
  <c r="G159" i="38"/>
  <c r="M158"/>
  <c r="P161"/>
  <c r="M158" i="37"/>
  <c r="G159"/>
  <c r="P161"/>
  <c r="M158" i="36"/>
  <c r="G159"/>
  <c r="P161"/>
  <c r="G159" i="35"/>
  <c r="M158"/>
  <c r="P161"/>
  <c r="P161" i="34"/>
  <c r="G159"/>
  <c r="M158"/>
  <c r="M158" i="33"/>
  <c r="G159"/>
  <c r="P162"/>
  <c r="G159" i="31"/>
  <c r="M158"/>
  <c r="B122" i="41"/>
  <c r="P160" i="31"/>
  <c r="Q158" l="1"/>
  <c r="D119" i="41"/>
  <c r="T157" i="39"/>
  <c r="AA147" i="26"/>
  <c r="AA147" i="18"/>
  <c r="V150" i="12"/>
  <c r="W149"/>
  <c r="M149" i="21"/>
  <c r="Y148"/>
  <c r="AB148" s="1"/>
  <c r="U149" i="18"/>
  <c r="X148"/>
  <c r="L118" i="24"/>
  <c r="T157" i="40"/>
  <c r="L151" i="12"/>
  <c r="N152"/>
  <c r="M148"/>
  <c r="Y147"/>
  <c r="AA147" s="1"/>
  <c r="X150"/>
  <c r="R151"/>
  <c r="T158" i="31"/>
  <c r="D119" i="24"/>
  <c r="Z150" i="12"/>
  <c r="D151"/>
  <c r="AB147" i="22"/>
  <c r="AA149" i="23"/>
  <c r="T158" i="37" s="1"/>
  <c r="D152" i="18"/>
  <c r="Z151"/>
  <c r="R151"/>
  <c r="AA147" i="22"/>
  <c r="AC148" i="21"/>
  <c r="AA148" i="20"/>
  <c r="T158" i="36" s="1"/>
  <c r="N151" i="23"/>
  <c r="W150"/>
  <c r="F152" i="19"/>
  <c r="Z151"/>
  <c r="G150" i="20"/>
  <c r="Z149"/>
  <c r="S150" i="19"/>
  <c r="W149"/>
  <c r="L150" i="20"/>
  <c r="Y149"/>
  <c r="X148" i="19"/>
  <c r="R149"/>
  <c r="Q158" i="37"/>
  <c r="I119" i="41"/>
  <c r="N149" i="22"/>
  <c r="W148"/>
  <c r="AC148" s="1"/>
  <c r="S150" i="20"/>
  <c r="W149"/>
  <c r="Q158" i="35"/>
  <c r="G119" i="41"/>
  <c r="Q158" i="40"/>
  <c r="L119" i="41"/>
  <c r="M148" i="19"/>
  <c r="Y147"/>
  <c r="AA147" s="1"/>
  <c r="F120" i="24"/>
  <c r="T159" i="34"/>
  <c r="D149" i="26"/>
  <c r="Z148"/>
  <c r="D154" i="23"/>
  <c r="L149" i="26"/>
  <c r="Y148"/>
  <c r="AA148" i="21"/>
  <c r="T159" i="40" s="1"/>
  <c r="Q158" i="36"/>
  <c r="H119" i="41"/>
  <c r="Q158" i="34"/>
  <c r="F119" i="41"/>
  <c r="D149" i="27"/>
  <c r="Z148"/>
  <c r="G119" i="24"/>
  <c r="T158" i="35"/>
  <c r="V148" i="27"/>
  <c r="W147"/>
  <c r="AA147" s="1"/>
  <c r="Q158" i="33"/>
  <c r="E119" i="41"/>
  <c r="Q158" i="39"/>
  <c r="K119" i="41"/>
  <c r="C119" i="24"/>
  <c r="C119" i="41"/>
  <c r="E151" i="23"/>
  <c r="Y150"/>
  <c r="Z150"/>
  <c r="U150" i="20"/>
  <c r="X149"/>
  <c r="Q158" i="38"/>
  <c r="J119" i="41"/>
  <c r="I149" i="18"/>
  <c r="Y148"/>
  <c r="I119" i="24"/>
  <c r="I151" i="21"/>
  <c r="R152" i="27"/>
  <c r="Y149" i="22"/>
  <c r="I150"/>
  <c r="B155" i="23"/>
  <c r="N149" i="17"/>
  <c r="W148"/>
  <c r="AC148" s="1"/>
  <c r="D151" i="21"/>
  <c r="Z150"/>
  <c r="W148" i="26"/>
  <c r="N149"/>
  <c r="S155" i="23"/>
  <c r="Y148" i="17"/>
  <c r="I149"/>
  <c r="U150"/>
  <c r="X149"/>
  <c r="T158" i="39"/>
  <c r="K119" i="24"/>
  <c r="X149" i="22"/>
  <c r="U150"/>
  <c r="X149" i="21"/>
  <c r="R150"/>
  <c r="R152" i="17"/>
  <c r="W149" i="21"/>
  <c r="N150"/>
  <c r="T158" i="33"/>
  <c r="E119" i="24"/>
  <c r="D149" i="17"/>
  <c r="Z148"/>
  <c r="Y149" i="27"/>
  <c r="I150"/>
  <c r="AB147" i="17"/>
  <c r="AA147"/>
  <c r="S150" i="27"/>
  <c r="X149"/>
  <c r="H156" i="23"/>
  <c r="T158" i="38"/>
  <c r="J119" i="24"/>
  <c r="Z149" i="22"/>
  <c r="D150"/>
  <c r="X148" i="26"/>
  <c r="R149"/>
  <c r="T158" i="40"/>
  <c r="L119" i="24"/>
  <c r="I151" i="26"/>
  <c r="R153" i="23"/>
  <c r="X152"/>
  <c r="N150" i="27"/>
  <c r="P162" i="40"/>
  <c r="G160"/>
  <c r="M159"/>
  <c r="G160" i="39"/>
  <c r="M159"/>
  <c r="P162"/>
  <c r="G160" i="38"/>
  <c r="M159"/>
  <c r="P162"/>
  <c r="G160" i="37"/>
  <c r="M159"/>
  <c r="P162"/>
  <c r="P162" i="36"/>
  <c r="G160"/>
  <c r="M159"/>
  <c r="G160" i="35"/>
  <c r="M159"/>
  <c r="P162"/>
  <c r="M159" i="34"/>
  <c r="G160"/>
  <c r="P162"/>
  <c r="P163" i="33"/>
  <c r="G160"/>
  <c r="M159"/>
  <c r="G160" i="31"/>
  <c r="M159"/>
  <c r="B123" i="41"/>
  <c r="P161" i="31"/>
  <c r="Q159" l="1"/>
  <c r="D120" i="41"/>
  <c r="AA148" i="22"/>
  <c r="K120" i="24" s="1"/>
  <c r="V151" i="12"/>
  <c r="W150"/>
  <c r="T159" i="31"/>
  <c r="D120" i="24"/>
  <c r="M150" i="21"/>
  <c r="Y149"/>
  <c r="Z151" i="12"/>
  <c r="D152"/>
  <c r="R152"/>
  <c r="X151"/>
  <c r="N153"/>
  <c r="L152"/>
  <c r="U150" i="18"/>
  <c r="X149"/>
  <c r="H119" i="24"/>
  <c r="L120"/>
  <c r="AA148" i="18"/>
  <c r="AB148" i="22"/>
  <c r="AA150" i="23"/>
  <c r="T159" i="37" s="1"/>
  <c r="M149" i="12"/>
  <c r="Y148"/>
  <c r="AA148" s="1"/>
  <c r="D153" i="18"/>
  <c r="Z152"/>
  <c r="S151" i="19"/>
  <c r="W150"/>
  <c r="F153"/>
  <c r="Z152"/>
  <c r="X149"/>
  <c r="R150"/>
  <c r="R152" i="18"/>
  <c r="L151" i="20"/>
  <c r="Y150"/>
  <c r="G151"/>
  <c r="Z150"/>
  <c r="N152" i="23"/>
  <c r="W151"/>
  <c r="Q159" i="33"/>
  <c r="E120" i="41"/>
  <c r="Q159" i="35"/>
  <c r="G120" i="41"/>
  <c r="Q159" i="37"/>
  <c r="I120" i="41"/>
  <c r="Q159" i="38"/>
  <c r="J120" i="41"/>
  <c r="Q159" i="39"/>
  <c r="K120" i="41"/>
  <c r="F121" i="24"/>
  <c r="T160" i="34"/>
  <c r="E152" i="23"/>
  <c r="Y151"/>
  <c r="Z151"/>
  <c r="L150" i="26"/>
  <c r="Y149"/>
  <c r="D150"/>
  <c r="Z149"/>
  <c r="S151" i="20"/>
  <c r="W150"/>
  <c r="I120" i="24"/>
  <c r="AA149" i="20"/>
  <c r="Q159" i="36"/>
  <c r="H120" i="41"/>
  <c r="Q159" i="40"/>
  <c r="L120" i="41"/>
  <c r="V149" i="27"/>
  <c r="W148"/>
  <c r="AA148" s="1"/>
  <c r="D150"/>
  <c r="Z149"/>
  <c r="D155" i="23"/>
  <c r="M149" i="19"/>
  <c r="Y148"/>
  <c r="AA148" s="1"/>
  <c r="N150" i="22"/>
  <c r="W149"/>
  <c r="AC149" s="1"/>
  <c r="Q159" i="34"/>
  <c r="F120" i="41"/>
  <c r="I150" i="18"/>
  <c r="Y149"/>
  <c r="AA149" s="1"/>
  <c r="U151" i="20"/>
  <c r="X150"/>
  <c r="C120" i="24"/>
  <c r="C120" i="41"/>
  <c r="G120" i="24"/>
  <c r="T159" i="35"/>
  <c r="W150" i="21"/>
  <c r="N151"/>
  <c r="X150"/>
  <c r="AC150" s="1"/>
  <c r="R151"/>
  <c r="X150" i="22"/>
  <c r="U151"/>
  <c r="R153" i="27"/>
  <c r="AB148" i="17"/>
  <c r="AA148"/>
  <c r="N150"/>
  <c r="W149"/>
  <c r="AC149" s="1"/>
  <c r="AA148" i="26"/>
  <c r="H157" i="23"/>
  <c r="S151" i="27"/>
  <c r="X150"/>
  <c r="I152" i="26"/>
  <c r="X149"/>
  <c r="R150"/>
  <c r="D151" i="22"/>
  <c r="Z150"/>
  <c r="T159" i="33"/>
  <c r="E120" i="24"/>
  <c r="Y150" i="27"/>
  <c r="I151"/>
  <c r="R153" i="17"/>
  <c r="I150"/>
  <c r="Y149"/>
  <c r="N150" i="26"/>
  <c r="W149"/>
  <c r="I151" i="22"/>
  <c r="Y150"/>
  <c r="I152" i="21"/>
  <c r="N151" i="27"/>
  <c r="R154" i="23"/>
  <c r="X153"/>
  <c r="D150" i="17"/>
  <c r="Z149"/>
  <c r="U151"/>
  <c r="X150"/>
  <c r="S156" i="23"/>
  <c r="D152" i="21"/>
  <c r="Z151"/>
  <c r="B156" i="23"/>
  <c r="AC149" i="21"/>
  <c r="P163" i="40"/>
  <c r="G161"/>
  <c r="M160"/>
  <c r="P163" i="39"/>
  <c r="G161"/>
  <c r="M160"/>
  <c r="M160" i="38"/>
  <c r="G161"/>
  <c r="P163"/>
  <c r="G161" i="37"/>
  <c r="M160"/>
  <c r="P163"/>
  <c r="P163" i="36"/>
  <c r="G161"/>
  <c r="M160"/>
  <c r="M160" i="35"/>
  <c r="G161"/>
  <c r="P163"/>
  <c r="G161" i="34"/>
  <c r="M160"/>
  <c r="P163"/>
  <c r="G161" i="33"/>
  <c r="M160"/>
  <c r="P164"/>
  <c r="G161" i="31"/>
  <c r="M160"/>
  <c r="B124" i="41"/>
  <c r="P162" i="31"/>
  <c r="Q160" l="1"/>
  <c r="D121" i="41"/>
  <c r="T159" i="39"/>
  <c r="V152" i="12"/>
  <c r="W151"/>
  <c r="AA151" i="23"/>
  <c r="N154" i="12"/>
  <c r="M151" i="21"/>
  <c r="Y150"/>
  <c r="T160" i="31"/>
  <c r="D121" i="24"/>
  <c r="U151" i="18"/>
  <c r="X150"/>
  <c r="AA149" i="22"/>
  <c r="K121" i="24" s="1"/>
  <c r="Z152" i="12"/>
  <c r="D153"/>
  <c r="L153"/>
  <c r="R153"/>
  <c r="X152"/>
  <c r="M150"/>
  <c r="Y149"/>
  <c r="AA149" s="1"/>
  <c r="AA149" i="21"/>
  <c r="AB149"/>
  <c r="AB149" i="22"/>
  <c r="G152" i="20"/>
  <c r="Z151"/>
  <c r="D154" i="18"/>
  <c r="Z153"/>
  <c r="R153"/>
  <c r="N153" i="23"/>
  <c r="W152"/>
  <c r="L152" i="20"/>
  <c r="Y151"/>
  <c r="S152" i="19"/>
  <c r="W151"/>
  <c r="F154"/>
  <c r="Z153"/>
  <c r="X150"/>
  <c r="R151"/>
  <c r="AA149" i="26"/>
  <c r="T160" i="38" s="1"/>
  <c r="C121" i="24"/>
  <c r="C121" i="41"/>
  <c r="Q160" i="39"/>
  <c r="K121" i="41"/>
  <c r="G121" i="24"/>
  <c r="T160" i="35"/>
  <c r="S152" i="20"/>
  <c r="W151"/>
  <c r="Q160" i="38"/>
  <c r="J121" i="41"/>
  <c r="Q160" i="34"/>
  <c r="F121" i="41"/>
  <c r="Q160" i="37"/>
  <c r="I121" i="41"/>
  <c r="I151" i="18"/>
  <c r="Y150"/>
  <c r="AA150" s="1"/>
  <c r="H120" i="24"/>
  <c r="T159" i="36"/>
  <c r="L151" i="26"/>
  <c r="Y150"/>
  <c r="Q160" i="40"/>
  <c r="L121" i="41"/>
  <c r="U152" i="20"/>
  <c r="X151"/>
  <c r="Z150" i="26"/>
  <c r="D151"/>
  <c r="Q160" i="35"/>
  <c r="G121" i="41"/>
  <c r="Q160" i="33"/>
  <c r="E121" i="41"/>
  <c r="T161" i="34"/>
  <c r="F122" i="24"/>
  <c r="M150" i="19"/>
  <c r="Y149"/>
  <c r="AA149" s="1"/>
  <c r="V150" i="27"/>
  <c r="W149"/>
  <c r="AA149" s="1"/>
  <c r="E153" i="23"/>
  <c r="Y152"/>
  <c r="Z152"/>
  <c r="Q160" i="36"/>
  <c r="H121" i="41"/>
  <c r="I121" i="24"/>
  <c r="T160" i="37"/>
  <c r="N151" i="22"/>
  <c r="W150"/>
  <c r="AC150" s="1"/>
  <c r="D156" i="23"/>
  <c r="Z150" i="27"/>
  <c r="D151"/>
  <c r="AA150" i="20"/>
  <c r="D153" i="21"/>
  <c r="Z152"/>
  <c r="U152" i="17"/>
  <c r="X151"/>
  <c r="W150" i="26"/>
  <c r="N151"/>
  <c r="R154" i="17"/>
  <c r="S152" i="27"/>
  <c r="X151"/>
  <c r="X151" i="22"/>
  <c r="U152"/>
  <c r="I153" i="21"/>
  <c r="X150" i="26"/>
  <c r="R151"/>
  <c r="T159" i="38"/>
  <c r="J120" i="24"/>
  <c r="T160" i="39"/>
  <c r="T160" i="33"/>
  <c r="E121" i="24"/>
  <c r="B157" i="23"/>
  <c r="S157"/>
  <c r="Z150" i="17"/>
  <c r="D151"/>
  <c r="R155" i="23"/>
  <c r="X154"/>
  <c r="I152" i="22"/>
  <c r="Y151"/>
  <c r="I151" i="17"/>
  <c r="Y150"/>
  <c r="Z151" i="22"/>
  <c r="D152"/>
  <c r="H158" i="23"/>
  <c r="N151" i="17"/>
  <c r="W150"/>
  <c r="AC150" s="1"/>
  <c r="R154" i="27"/>
  <c r="X151" i="21"/>
  <c r="R152"/>
  <c r="W151"/>
  <c r="N152"/>
  <c r="N152" i="27"/>
  <c r="AB150" i="22"/>
  <c r="AB149" i="17"/>
  <c r="AA149"/>
  <c r="Y151" i="27"/>
  <c r="I152"/>
  <c r="I153" i="26"/>
  <c r="P164" i="40"/>
  <c r="G162"/>
  <c r="M161"/>
  <c r="P164" i="39"/>
  <c r="G162"/>
  <c r="M161"/>
  <c r="G162" i="38"/>
  <c r="M161"/>
  <c r="P164"/>
  <c r="G162" i="37"/>
  <c r="M161"/>
  <c r="P164"/>
  <c r="G162" i="36"/>
  <c r="M161"/>
  <c r="P164"/>
  <c r="G162" i="35"/>
  <c r="M161"/>
  <c r="P164"/>
  <c r="P164" i="34"/>
  <c r="G162"/>
  <c r="M161"/>
  <c r="P165" i="33"/>
  <c r="G162"/>
  <c r="M161"/>
  <c r="G162" i="31"/>
  <c r="M161"/>
  <c r="B125" i="41"/>
  <c r="P163" i="31"/>
  <c r="Q161" l="1"/>
  <c r="D122" i="41"/>
  <c r="V153" i="12"/>
  <c r="W152"/>
  <c r="T160" i="40"/>
  <c r="L121" i="24"/>
  <c r="X153" i="12"/>
  <c r="R154"/>
  <c r="Z153"/>
  <c r="D154"/>
  <c r="U152" i="18"/>
  <c r="X151"/>
  <c r="M152" i="21"/>
  <c r="Y151"/>
  <c r="AA151" s="1"/>
  <c r="AA150" i="22"/>
  <c r="K122" i="24" s="1"/>
  <c r="T161" i="31"/>
  <c r="D122" i="24"/>
  <c r="N155" i="12"/>
  <c r="M151"/>
  <c r="Y150"/>
  <c r="AA150" s="1"/>
  <c r="L154"/>
  <c r="AA150" i="21"/>
  <c r="AB150"/>
  <c r="J121" i="24"/>
  <c r="L153" i="20"/>
  <c r="Y152"/>
  <c r="F155" i="19"/>
  <c r="Z155" s="1"/>
  <c r="Z154"/>
  <c r="R154" i="18"/>
  <c r="S153" i="19"/>
  <c r="W152"/>
  <c r="N154" i="23"/>
  <c r="W153"/>
  <c r="D155" i="18"/>
  <c r="Z155" s="1"/>
  <c r="Z154"/>
  <c r="G153" i="20"/>
  <c r="Z152"/>
  <c r="X151" i="19"/>
  <c r="R152"/>
  <c r="Q161" i="35"/>
  <c r="G122" i="41"/>
  <c r="N152" i="22"/>
  <c r="W151"/>
  <c r="AC151" s="1"/>
  <c r="E154" i="23"/>
  <c r="Y153"/>
  <c r="Z153"/>
  <c r="U153" i="20"/>
  <c r="X152"/>
  <c r="Q161" i="34"/>
  <c r="F122" i="41"/>
  <c r="Q161" i="40"/>
  <c r="L122" i="41"/>
  <c r="H121" i="24"/>
  <c r="T160" i="36"/>
  <c r="D157" i="23"/>
  <c r="V151" i="27"/>
  <c r="W150"/>
  <c r="AA150" s="1"/>
  <c r="M151" i="19"/>
  <c r="Y150"/>
  <c r="AA150" s="1"/>
  <c r="F123" i="24"/>
  <c r="T162" i="34"/>
  <c r="AA151" i="20"/>
  <c r="Q161" i="36"/>
  <c r="H122" i="41"/>
  <c r="Q161" i="38"/>
  <c r="J122" i="41"/>
  <c r="Q161" i="33"/>
  <c r="E122" i="41"/>
  <c r="Q161" i="39"/>
  <c r="K122" i="41"/>
  <c r="T161" i="35"/>
  <c r="G122" i="24"/>
  <c r="D152" i="26"/>
  <c r="Z151"/>
  <c r="L152"/>
  <c r="Y151"/>
  <c r="Q161" i="37"/>
  <c r="I122" i="41"/>
  <c r="C122" i="24"/>
  <c r="C122" i="41"/>
  <c r="D152" i="27"/>
  <c r="Z151"/>
  <c r="I152" i="18"/>
  <c r="Y151"/>
  <c r="AA151" s="1"/>
  <c r="S153" i="20"/>
  <c r="W152"/>
  <c r="AA152" i="23"/>
  <c r="W152" i="21"/>
  <c r="N153"/>
  <c r="R155" i="27"/>
  <c r="AB150" i="17"/>
  <c r="AA150"/>
  <c r="N153" i="27"/>
  <c r="N152" i="17"/>
  <c r="W151"/>
  <c r="AC151" s="1"/>
  <c r="I153" i="22"/>
  <c r="Y152"/>
  <c r="S158" i="23"/>
  <c r="I154" i="21"/>
  <c r="S153" i="27"/>
  <c r="X152"/>
  <c r="D154" i="21"/>
  <c r="Z153"/>
  <c r="AC151"/>
  <c r="AA150" i="26"/>
  <c r="Y152" i="27"/>
  <c r="I153"/>
  <c r="T161" i="33"/>
  <c r="E122" i="24"/>
  <c r="X152" i="21"/>
  <c r="R153"/>
  <c r="D153" i="22"/>
  <c r="Z152"/>
  <c r="AA151"/>
  <c r="N152" i="26"/>
  <c r="W151"/>
  <c r="I152" i="17"/>
  <c r="Y151"/>
  <c r="X155" i="23"/>
  <c r="R156"/>
  <c r="B158"/>
  <c r="X151" i="26"/>
  <c r="R152"/>
  <c r="R155" i="17"/>
  <c r="U153"/>
  <c r="X152"/>
  <c r="AB151" i="21"/>
  <c r="I154" i="26"/>
  <c r="Z151" i="17"/>
  <c r="D152"/>
  <c r="X152" i="22"/>
  <c r="U153"/>
  <c r="P165" i="40"/>
  <c r="M162"/>
  <c r="G163"/>
  <c r="P165" i="39"/>
  <c r="M162"/>
  <c r="G163"/>
  <c r="G163" i="38"/>
  <c r="M162"/>
  <c r="P165"/>
  <c r="M162" i="37"/>
  <c r="G163"/>
  <c r="P165"/>
  <c r="P165" i="36"/>
  <c r="M162"/>
  <c r="G163"/>
  <c r="P165" i="35"/>
  <c r="G163"/>
  <c r="M162"/>
  <c r="P165" i="34"/>
  <c r="G163"/>
  <c r="M162"/>
  <c r="P166" i="33"/>
  <c r="M162"/>
  <c r="G163"/>
  <c r="G163" i="31"/>
  <c r="M162"/>
  <c r="B126" i="41"/>
  <c r="P164" i="31"/>
  <c r="Q162" l="1"/>
  <c r="D123" i="41"/>
  <c r="AB151" i="22"/>
  <c r="V154" i="12"/>
  <c r="W153"/>
  <c r="T161" i="39"/>
  <c r="AA153" i="23"/>
  <c r="T162" i="40"/>
  <c r="L123" i="24"/>
  <c r="L122"/>
  <c r="T161" i="40"/>
  <c r="M152" i="12"/>
  <c r="Y151"/>
  <c r="AA151" s="1"/>
  <c r="M153" i="21"/>
  <c r="Y152"/>
  <c r="AB152" s="1"/>
  <c r="T162" i="31"/>
  <c r="D123" i="24"/>
  <c r="Z154" i="12"/>
  <c r="D155"/>
  <c r="Z155" s="1"/>
  <c r="L155"/>
  <c r="U153" i="18"/>
  <c r="X152"/>
  <c r="X154" i="12"/>
  <c r="R155"/>
  <c r="X155" s="1"/>
  <c r="G154" i="20"/>
  <c r="Z153"/>
  <c r="N155" i="23"/>
  <c r="W154"/>
  <c r="R155" i="18"/>
  <c r="L154" i="20"/>
  <c r="Y153"/>
  <c r="AC152" i="21"/>
  <c r="S154" i="19"/>
  <c r="W153"/>
  <c r="R153"/>
  <c r="X152"/>
  <c r="AA152" i="20"/>
  <c r="C123" i="24"/>
  <c r="C123" i="41"/>
  <c r="I122" i="24"/>
  <c r="T161" i="37"/>
  <c r="T163" i="34"/>
  <c r="F124" i="24"/>
  <c r="H122"/>
  <c r="T161" i="36"/>
  <c r="V152" i="27"/>
  <c r="W151"/>
  <c r="AA151" s="1"/>
  <c r="AA151" i="26"/>
  <c r="T162" i="38" s="1"/>
  <c r="Q162" i="36"/>
  <c r="H123" i="41"/>
  <c r="Q162" i="34"/>
  <c r="F123" i="41"/>
  <c r="Q162" i="35"/>
  <c r="G123" i="41"/>
  <c r="S154" i="20"/>
  <c r="W153"/>
  <c r="L153" i="26"/>
  <c r="Y152"/>
  <c r="E155" i="23"/>
  <c r="Y154"/>
  <c r="Z154"/>
  <c r="Q162" i="33"/>
  <c r="E123" i="41"/>
  <c r="Q162" i="40"/>
  <c r="L123" i="41"/>
  <c r="Q162" i="37"/>
  <c r="I123" i="41"/>
  <c r="T162" i="36"/>
  <c r="H123" i="24"/>
  <c r="M152" i="19"/>
  <c r="Y151"/>
  <c r="AA151" s="1"/>
  <c r="D158" i="23"/>
  <c r="U154" i="20"/>
  <c r="X153"/>
  <c r="T162" i="37"/>
  <c r="I123" i="24"/>
  <c r="Q162" i="39"/>
  <c r="K123" i="41"/>
  <c r="Q162" i="38"/>
  <c r="J123" i="41"/>
  <c r="I153" i="18"/>
  <c r="Y152"/>
  <c r="AA152" s="1"/>
  <c r="Z152" i="27"/>
  <c r="D153"/>
  <c r="Z152" i="26"/>
  <c r="D153"/>
  <c r="T162" i="35"/>
  <c r="G123" i="24"/>
  <c r="N153" i="22"/>
  <c r="W152"/>
  <c r="AC152" s="1"/>
  <c r="X153"/>
  <c r="U154"/>
  <c r="U154" i="17"/>
  <c r="X153"/>
  <c r="I155" i="26"/>
  <c r="X152"/>
  <c r="R153"/>
  <c r="R157" i="23"/>
  <c r="X156"/>
  <c r="T161" i="38"/>
  <c r="J122" i="24"/>
  <c r="D155" i="21"/>
  <c r="Z154"/>
  <c r="S154" i="27"/>
  <c r="X153"/>
  <c r="N153" i="17"/>
  <c r="W152"/>
  <c r="AC152" s="1"/>
  <c r="AA152" i="21"/>
  <c r="Y152" i="17"/>
  <c r="I153"/>
  <c r="W152" i="26"/>
  <c r="N153"/>
  <c r="T162" i="33"/>
  <c r="E123" i="24"/>
  <c r="W153" i="21"/>
  <c r="N154"/>
  <c r="D153" i="17"/>
  <c r="Z152"/>
  <c r="AB151"/>
  <c r="AA151"/>
  <c r="T162" i="39"/>
  <c r="K123" i="24"/>
  <c r="X153" i="21"/>
  <c r="R154"/>
  <c r="Y153" i="27"/>
  <c r="I154"/>
  <c r="Y153" i="22"/>
  <c r="I154"/>
  <c r="Z153"/>
  <c r="D154"/>
  <c r="I155" i="21"/>
  <c r="N154" i="27"/>
  <c r="G164" i="40"/>
  <c r="M163"/>
  <c r="P166"/>
  <c r="P166" i="39"/>
  <c r="G164"/>
  <c r="M163"/>
  <c r="G164" i="38"/>
  <c r="M163"/>
  <c r="P166"/>
  <c r="G164" i="37"/>
  <c r="M163"/>
  <c r="P166"/>
  <c r="G164" i="36"/>
  <c r="M163"/>
  <c r="P166"/>
  <c r="P166" i="35"/>
  <c r="G164"/>
  <c r="M163"/>
  <c r="P166" i="34"/>
  <c r="M163"/>
  <c r="G164"/>
  <c r="G164" i="33"/>
  <c r="M163"/>
  <c r="P167"/>
  <c r="G164" i="31"/>
  <c r="M163"/>
  <c r="B127" i="41"/>
  <c r="P165" i="31"/>
  <c r="Q163" l="1"/>
  <c r="D124" i="41"/>
  <c r="V155" i="12"/>
  <c r="W155" s="1"/>
  <c r="W154"/>
  <c r="J123" i="24"/>
  <c r="M153" i="12"/>
  <c r="Y152"/>
  <c r="AA152" s="1"/>
  <c r="AB152" i="22"/>
  <c r="T163" i="31"/>
  <c r="D124" i="24"/>
  <c r="U154" i="18"/>
  <c r="X153"/>
  <c r="M154" i="21"/>
  <c r="Y153"/>
  <c r="AB153" s="1"/>
  <c r="AA152" i="22"/>
  <c r="K124" i="24" s="1"/>
  <c r="AA154" i="23"/>
  <c r="T163" i="37" s="1"/>
  <c r="X153" i="19"/>
  <c r="R154"/>
  <c r="G155" i="20"/>
  <c r="Z154"/>
  <c r="S155" i="19"/>
  <c r="W155" s="1"/>
  <c r="W154"/>
  <c r="L155" i="20"/>
  <c r="Y154"/>
  <c r="N156" i="23"/>
  <c r="W155"/>
  <c r="AC153" i="21"/>
  <c r="Q163" i="37"/>
  <c r="I124" i="41"/>
  <c r="L154" i="26"/>
  <c r="Y153"/>
  <c r="S155" i="20"/>
  <c r="W154"/>
  <c r="V153" i="27"/>
  <c r="W152"/>
  <c r="AA152" s="1"/>
  <c r="Q163" i="36"/>
  <c r="H124" i="41"/>
  <c r="Q163" i="40"/>
  <c r="L124" i="41"/>
  <c r="Q163" i="34"/>
  <c r="F124" i="41"/>
  <c r="Z153" i="27"/>
  <c r="D154"/>
  <c r="C124" i="24"/>
  <c r="C124" i="41"/>
  <c r="AC153" i="22"/>
  <c r="AA153" i="20"/>
  <c r="Q163" i="33"/>
  <c r="E124" i="41"/>
  <c r="Q163" i="38"/>
  <c r="J124" i="41"/>
  <c r="Q163" i="35"/>
  <c r="G124" i="41"/>
  <c r="Q163" i="39"/>
  <c r="K124" i="41"/>
  <c r="N154" i="22"/>
  <c r="W153"/>
  <c r="I154" i="18"/>
  <c r="Y153"/>
  <c r="AA153" s="1"/>
  <c r="U155" i="20"/>
  <c r="X154"/>
  <c r="M153" i="19"/>
  <c r="Y152"/>
  <c r="AA152" s="1"/>
  <c r="E156" i="23"/>
  <c r="Y155"/>
  <c r="Z155"/>
  <c r="AA152" i="26"/>
  <c r="J124" i="24" s="1"/>
  <c r="Z153" i="26"/>
  <c r="D154"/>
  <c r="F125" i="24"/>
  <c r="T164" i="34"/>
  <c r="T163" i="35"/>
  <c r="G124" i="24"/>
  <c r="N155" i="27"/>
  <c r="I155" i="22"/>
  <c r="Y154"/>
  <c r="X154" i="21"/>
  <c r="R155"/>
  <c r="N154" i="17"/>
  <c r="W153"/>
  <c r="D156" i="21"/>
  <c r="Z156" s="1"/>
  <c r="Z155"/>
  <c r="R158" i="23"/>
  <c r="X158" s="1"/>
  <c r="X157"/>
  <c r="D154" i="17"/>
  <c r="Z153"/>
  <c r="N154" i="26"/>
  <c r="W153"/>
  <c r="I156"/>
  <c r="X154" i="22"/>
  <c r="U155"/>
  <c r="Y154" i="27"/>
  <c r="I155"/>
  <c r="Y155" s="1"/>
  <c r="T163" i="33"/>
  <c r="E124" i="24"/>
  <c r="AB152" i="17"/>
  <c r="AA152"/>
  <c r="S155" i="27"/>
  <c r="X155" s="1"/>
  <c r="X154"/>
  <c r="U155" i="17"/>
  <c r="X155" s="1"/>
  <c r="X154"/>
  <c r="I156" i="21"/>
  <c r="D155" i="22"/>
  <c r="Z154"/>
  <c r="AB153"/>
  <c r="AA153"/>
  <c r="W154" i="21"/>
  <c r="N155"/>
  <c r="I154" i="17"/>
  <c r="Y153"/>
  <c r="T163" i="40"/>
  <c r="L124" i="24"/>
  <c r="X153" i="26"/>
  <c r="R154"/>
  <c r="AC153" i="17"/>
  <c r="G165" i="40"/>
  <c r="M164"/>
  <c r="P167"/>
  <c r="P167" i="39"/>
  <c r="G165"/>
  <c r="M164"/>
  <c r="M164" i="38"/>
  <c r="G165"/>
  <c r="P167"/>
  <c r="G165" i="37"/>
  <c r="M164"/>
  <c r="P167"/>
  <c r="P167" i="36"/>
  <c r="G165"/>
  <c r="M164"/>
  <c r="P167" i="35"/>
  <c r="M164"/>
  <c r="G165"/>
  <c r="P167" i="34"/>
  <c r="G165"/>
  <c r="M164"/>
  <c r="G165" i="33"/>
  <c r="M164"/>
  <c r="P168"/>
  <c r="G165" i="31"/>
  <c r="M164"/>
  <c r="B128" i="41"/>
  <c r="P166" i="31"/>
  <c r="Q164" l="1"/>
  <c r="D125" i="41"/>
  <c r="AA153" i="21"/>
  <c r="L125" i="24" s="1"/>
  <c r="T164" i="31"/>
  <c r="D125" i="24"/>
  <c r="T163" i="39"/>
  <c r="M154" i="12"/>
  <c r="Y153"/>
  <c r="AA153" s="1"/>
  <c r="M155" i="21"/>
  <c r="Y154"/>
  <c r="AB154" s="1"/>
  <c r="U155" i="18"/>
  <c r="X155" s="1"/>
  <c r="X154"/>
  <c r="N157" i="23"/>
  <c r="W156"/>
  <c r="R155" i="19"/>
  <c r="X155" s="1"/>
  <c r="X154"/>
  <c r="I124" i="24"/>
  <c r="L156" i="20"/>
  <c r="Y155"/>
  <c r="G156"/>
  <c r="Z155"/>
  <c r="C125" i="24"/>
  <c r="C125" i="41"/>
  <c r="Q164" i="39"/>
  <c r="K125" i="41"/>
  <c r="Q164" i="35"/>
  <c r="G125" i="41"/>
  <c r="D155" i="26"/>
  <c r="Z154"/>
  <c r="M154" i="19"/>
  <c r="Y153"/>
  <c r="AA153" s="1"/>
  <c r="Y154" i="18"/>
  <c r="I155"/>
  <c r="Y155" s="1"/>
  <c r="Q164" i="36"/>
  <c r="H125" i="41"/>
  <c r="F126" i="24"/>
  <c r="T165" i="34"/>
  <c r="H124" i="24"/>
  <c r="T163" i="36"/>
  <c r="D155" i="27"/>
  <c r="Z155" s="1"/>
  <c r="Z154"/>
  <c r="S156" i="20"/>
  <c r="W155"/>
  <c r="Q164" i="38"/>
  <c r="J125" i="41"/>
  <c r="E157" i="23"/>
  <c r="Y156"/>
  <c r="Z156"/>
  <c r="U156" i="20"/>
  <c r="X155"/>
  <c r="N155" i="22"/>
  <c r="W154"/>
  <c r="AC154" s="1"/>
  <c r="T163" i="38"/>
  <c r="AA154" i="20"/>
  <c r="Q164" i="34"/>
  <c r="F125" i="41"/>
  <c r="G125" i="24"/>
  <c r="T164" i="35"/>
  <c r="Q164" i="33"/>
  <c r="E125" i="41"/>
  <c r="Q164" i="37"/>
  <c r="I125" i="41"/>
  <c r="Q164" i="40"/>
  <c r="L125" i="41"/>
  <c r="V154" i="27"/>
  <c r="W153"/>
  <c r="AA153" s="1"/>
  <c r="L155" i="26"/>
  <c r="Y154"/>
  <c r="AA155" i="23"/>
  <c r="AB153" i="17"/>
  <c r="AA153"/>
  <c r="X155" i="22"/>
  <c r="U156"/>
  <c r="X156" s="1"/>
  <c r="I156"/>
  <c r="Y156" s="1"/>
  <c r="Y155"/>
  <c r="AC154" i="21"/>
  <c r="W155"/>
  <c r="N156"/>
  <c r="W156" s="1"/>
  <c r="T164" i="39"/>
  <c r="K125" i="24"/>
  <c r="W154" i="26"/>
  <c r="N155"/>
  <c r="X155" i="21"/>
  <c r="R156"/>
  <c r="X156" s="1"/>
  <c r="AA154" i="22"/>
  <c r="I155" i="17"/>
  <c r="Y155" s="1"/>
  <c r="Y154"/>
  <c r="Z155" i="22"/>
  <c r="D156"/>
  <c r="Z156" s="1"/>
  <c r="N155" i="17"/>
  <c r="W155" s="1"/>
  <c r="AC155" s="1"/>
  <c r="W154"/>
  <c r="AC154" s="1"/>
  <c r="AA153" i="26"/>
  <c r="X154"/>
  <c r="R155"/>
  <c r="T164" i="33"/>
  <c r="E125" i="24"/>
  <c r="Z154" i="17"/>
  <c r="D155"/>
  <c r="Z155" s="1"/>
  <c r="P168" i="40"/>
  <c r="G166"/>
  <c r="M165"/>
  <c r="P168" i="39"/>
  <c r="G166"/>
  <c r="M165"/>
  <c r="G166" i="38"/>
  <c r="M165"/>
  <c r="P168"/>
  <c r="G166" i="37"/>
  <c r="M165"/>
  <c r="P168"/>
  <c r="P168" i="36"/>
  <c r="G166"/>
  <c r="M165"/>
  <c r="P168" i="35"/>
  <c r="G166"/>
  <c r="M165"/>
  <c r="G166" i="34"/>
  <c r="M165"/>
  <c r="P168"/>
  <c r="P169" i="33"/>
  <c r="G166"/>
  <c r="M165"/>
  <c r="G166" i="31"/>
  <c r="M165"/>
  <c r="B129" i="41"/>
  <c r="P167" i="31"/>
  <c r="Q165" l="1"/>
  <c r="D126" i="41"/>
  <c r="T164" i="40"/>
  <c r="AA154" i="21"/>
  <c r="M155" i="12"/>
  <c r="Y155" s="1"/>
  <c r="AA155" s="1"/>
  <c r="Y154"/>
  <c r="AA154" s="1"/>
  <c r="T165" i="31"/>
  <c r="D126" i="24"/>
  <c r="M156" i="21"/>
  <c r="Y156" s="1"/>
  <c r="AA156" s="1"/>
  <c r="Y155"/>
  <c r="AA155" s="1"/>
  <c r="AC155"/>
  <c r="AA154" i="18"/>
  <c r="AB156" i="21"/>
  <c r="AA155" i="18"/>
  <c r="F128" i="24" s="1"/>
  <c r="N158" i="23"/>
  <c r="W158" s="1"/>
  <c r="W157"/>
  <c r="L157" i="20"/>
  <c r="Y157" s="1"/>
  <c r="Y156"/>
  <c r="AB154" i="22"/>
  <c r="AA155" i="20"/>
  <c r="G157"/>
  <c r="Z157" s="1"/>
  <c r="Z156"/>
  <c r="U157"/>
  <c r="X156"/>
  <c r="Q165" i="34"/>
  <c r="F126" i="41"/>
  <c r="Q165" i="37"/>
  <c r="I126" i="41"/>
  <c r="Q165" i="38"/>
  <c r="J126" i="41"/>
  <c r="T164" i="37"/>
  <c r="I125" i="24"/>
  <c r="L156" i="26"/>
  <c r="Y156" s="1"/>
  <c r="Y155"/>
  <c r="E158" i="23"/>
  <c r="Y157"/>
  <c r="Z157"/>
  <c r="S157" i="20"/>
  <c r="W157" s="1"/>
  <c r="W156"/>
  <c r="AC156" i="21"/>
  <c r="C126" i="24"/>
  <c r="C126" i="41"/>
  <c r="F127" i="24"/>
  <c r="T166" i="34"/>
  <c r="D156" i="26"/>
  <c r="Z156" s="1"/>
  <c r="Z155"/>
  <c r="T164" i="36"/>
  <c r="H125" i="24"/>
  <c r="N156" i="22"/>
  <c r="W156" s="1"/>
  <c r="AC156" s="1"/>
  <c r="W155"/>
  <c r="AA155" s="1"/>
  <c r="T165" i="36"/>
  <c r="H126" i="24"/>
  <c r="M155" i="19"/>
  <c r="Y155" s="1"/>
  <c r="AA155" s="1"/>
  <c r="Y154"/>
  <c r="AA154" s="1"/>
  <c r="AA156" i="23"/>
  <c r="Q165" i="33"/>
  <c r="E126" i="41"/>
  <c r="Q165" i="35"/>
  <c r="G126" i="41"/>
  <c r="Q165" i="36"/>
  <c r="H126" i="41"/>
  <c r="Q165" i="39"/>
  <c r="K126" i="41"/>
  <c r="Q165" i="40"/>
  <c r="L126" i="41"/>
  <c r="V155" i="27"/>
  <c r="W155" s="1"/>
  <c r="AA155" s="1"/>
  <c r="W154"/>
  <c r="AA154" s="1"/>
  <c r="T165" i="35"/>
  <c r="G126" i="24"/>
  <c r="AC155" i="22"/>
  <c r="T164" i="38"/>
  <c r="J125" i="24"/>
  <c r="AB155" i="17"/>
  <c r="AA155"/>
  <c r="AA154" i="26"/>
  <c r="AB154" i="17"/>
  <c r="AA154"/>
  <c r="T165" i="39"/>
  <c r="K126" i="24"/>
  <c r="N156" i="26"/>
  <c r="W156" s="1"/>
  <c r="W155"/>
  <c r="T165" i="33"/>
  <c r="E126" i="24"/>
  <c r="X155" i="26"/>
  <c r="R156"/>
  <c r="X156" s="1"/>
  <c r="P169" i="40"/>
  <c r="M166"/>
  <c r="G167"/>
  <c r="P169" i="39"/>
  <c r="M166"/>
  <c r="G167"/>
  <c r="G167" i="38"/>
  <c r="M166"/>
  <c r="P169"/>
  <c r="M166" i="37"/>
  <c r="G167"/>
  <c r="P169"/>
  <c r="P169" i="36"/>
  <c r="M166"/>
  <c r="G167"/>
  <c r="G167" i="35"/>
  <c r="M166"/>
  <c r="P169"/>
  <c r="G167" i="34"/>
  <c r="M166"/>
  <c r="P169"/>
  <c r="M166" i="33"/>
  <c r="G167"/>
  <c r="P170"/>
  <c r="G167" i="31"/>
  <c r="M166"/>
  <c r="B130" i="41"/>
  <c r="P168" i="31"/>
  <c r="Q166" l="1"/>
  <c r="D127" i="41"/>
  <c r="L126" i="24"/>
  <c r="T165" i="40"/>
  <c r="AA156" i="22"/>
  <c r="AB156"/>
  <c r="T167" i="34"/>
  <c r="T166" i="40"/>
  <c r="L127" i="24"/>
  <c r="T166" i="31"/>
  <c r="D127" i="24"/>
  <c r="AB155" i="21"/>
  <c r="T167" i="31"/>
  <c r="D128" i="24"/>
  <c r="AA157" i="23"/>
  <c r="T166" i="37" s="1"/>
  <c r="C128" i="24"/>
  <c r="C128" i="41"/>
  <c r="C127" i="24"/>
  <c r="C127" i="41"/>
  <c r="Q166" i="33"/>
  <c r="E127" i="41"/>
  <c r="Q166" i="37"/>
  <c r="I127" i="41"/>
  <c r="I126" i="24"/>
  <c r="T165" i="37"/>
  <c r="Y158" i="23"/>
  <c r="Z158"/>
  <c r="AA156" i="20"/>
  <c r="X157"/>
  <c r="AA157" s="1"/>
  <c r="T166" i="35"/>
  <c r="G127" i="24"/>
  <c r="Q166" i="34"/>
  <c r="F127" i="41"/>
  <c r="Q166" i="35"/>
  <c r="G127" i="41"/>
  <c r="Q166" i="38"/>
  <c r="J127" i="41"/>
  <c r="AB155" i="22"/>
  <c r="Q166" i="36"/>
  <c r="H127" i="41"/>
  <c r="Q166" i="39"/>
  <c r="K127" i="41"/>
  <c r="Q166" i="40"/>
  <c r="L127" i="41"/>
  <c r="T167" i="35"/>
  <c r="G128" i="24"/>
  <c r="T166" i="33"/>
  <c r="E127" i="24"/>
  <c r="AA155" i="26"/>
  <c r="T167" i="33"/>
  <c r="E128" i="24"/>
  <c r="T166" i="39"/>
  <c r="K127" i="24"/>
  <c r="T167" i="39"/>
  <c r="K128" i="24"/>
  <c r="T165" i="38"/>
  <c r="J126" i="24"/>
  <c r="T167" i="40"/>
  <c r="L128" i="24"/>
  <c r="AA156" i="26"/>
  <c r="G168" i="40"/>
  <c r="M167"/>
  <c r="P170"/>
  <c r="P170" i="39"/>
  <c r="G168"/>
  <c r="M167"/>
  <c r="G168" i="38"/>
  <c r="M167"/>
  <c r="P170"/>
  <c r="G168" i="37"/>
  <c r="M167"/>
  <c r="P170"/>
  <c r="G168" i="36"/>
  <c r="M167"/>
  <c r="P170"/>
  <c r="P170" i="35"/>
  <c r="G168"/>
  <c r="M167"/>
  <c r="M167" i="34"/>
  <c r="G168"/>
  <c r="P170"/>
  <c r="G168" i="33"/>
  <c r="M167"/>
  <c r="P171"/>
  <c r="G168" i="31"/>
  <c r="M167"/>
  <c r="B131" i="41"/>
  <c r="P169" i="31"/>
  <c r="Q167" l="1"/>
  <c r="D128" i="41"/>
  <c r="I127" i="24"/>
  <c r="H128"/>
  <c r="T167" i="36"/>
  <c r="Q167"/>
  <c r="H128" i="41"/>
  <c r="Q167" i="40"/>
  <c r="L128" i="41"/>
  <c r="Q167" i="35"/>
  <c r="G128" i="41"/>
  <c r="Q167" i="34"/>
  <c r="F128" i="41"/>
  <c r="T166" i="36"/>
  <c r="H127" i="24"/>
  <c r="Q167" i="33"/>
  <c r="E128" i="41"/>
  <c r="AA158" i="23"/>
  <c r="Q167" i="37"/>
  <c r="I128" i="41"/>
  <c r="Q167" i="38"/>
  <c r="J128" i="41"/>
  <c r="Q167" i="39"/>
  <c r="K128" i="41"/>
  <c r="T166" i="38"/>
  <c r="J127" i="24"/>
  <c r="T167" i="38"/>
  <c r="J128" i="24"/>
  <c r="M168" i="40"/>
  <c r="G169"/>
  <c r="P171"/>
  <c r="M168" i="39"/>
  <c r="G169"/>
  <c r="P171"/>
  <c r="M168" i="38"/>
  <c r="G169"/>
  <c r="P171"/>
  <c r="M168" i="37"/>
  <c r="G169"/>
  <c r="P171"/>
  <c r="P171" i="36"/>
  <c r="M168"/>
  <c r="G169"/>
  <c r="P171" i="35"/>
  <c r="M168"/>
  <c r="G169"/>
  <c r="P171" i="34"/>
  <c r="M168"/>
  <c r="G169"/>
  <c r="P172" i="33"/>
  <c r="M168"/>
  <c r="G169"/>
  <c r="G169" i="31"/>
  <c r="M168"/>
  <c r="B132" i="41"/>
  <c r="P170" i="31"/>
  <c r="Q168" l="1"/>
  <c r="D129" i="41"/>
  <c r="Q168" i="38"/>
  <c r="J129" i="41"/>
  <c r="Q168" i="33"/>
  <c r="E129" i="41"/>
  <c r="Q168" i="35"/>
  <c r="G129" i="41"/>
  <c r="Q168" i="37"/>
  <c r="I129" i="41"/>
  <c r="Q168" i="40"/>
  <c r="L129" i="41"/>
  <c r="T167" i="37"/>
  <c r="I128" i="24"/>
  <c r="Q168" i="39"/>
  <c r="K129" i="41"/>
  <c r="Q168" i="34"/>
  <c r="F129" i="41"/>
  <c r="Q168" i="36"/>
  <c r="H129" i="41"/>
  <c r="M169" i="40"/>
  <c r="G170"/>
  <c r="P172"/>
  <c r="M169" i="39"/>
  <c r="G170"/>
  <c r="P172"/>
  <c r="G170" i="38"/>
  <c r="M169"/>
  <c r="P172"/>
  <c r="M169" i="37"/>
  <c r="G170"/>
  <c r="P172"/>
  <c r="M169" i="36"/>
  <c r="G170"/>
  <c r="P172"/>
  <c r="G170" i="35"/>
  <c r="M169"/>
  <c r="P172"/>
  <c r="M169" i="34"/>
  <c r="G170"/>
  <c r="P172"/>
  <c r="M169" i="33"/>
  <c r="G170"/>
  <c r="P173"/>
  <c r="G170" i="31"/>
  <c r="M169"/>
  <c r="B133" i="41"/>
  <c r="P171" i="31"/>
  <c r="Q169" l="1"/>
  <c r="D130" i="41"/>
  <c r="Q169" i="36"/>
  <c r="H130" i="41"/>
  <c r="Q169" i="35"/>
  <c r="G130" i="41"/>
  <c r="Q169" i="34"/>
  <c r="F130" i="41"/>
  <c r="Q169" i="39"/>
  <c r="K130" i="41"/>
  <c r="Q169" i="40"/>
  <c r="L130" i="41"/>
  <c r="Q169" i="33"/>
  <c r="E130" i="41"/>
  <c r="Q169" i="37"/>
  <c r="I130" i="41"/>
  <c r="Q169" i="38"/>
  <c r="J130" i="41"/>
  <c r="M170" i="40"/>
  <c r="G171"/>
  <c r="P173"/>
  <c r="P173" i="39"/>
  <c r="M170"/>
  <c r="G171"/>
  <c r="M170" i="38"/>
  <c r="G171"/>
  <c r="P173"/>
  <c r="M170" i="37"/>
  <c r="G171"/>
  <c r="P173"/>
  <c r="P173" i="36"/>
  <c r="M170"/>
  <c r="G171"/>
  <c r="M170" i="35"/>
  <c r="G171"/>
  <c r="P173"/>
  <c r="P173" i="34"/>
  <c r="G171"/>
  <c r="M170"/>
  <c r="M170" i="33"/>
  <c r="G171"/>
  <c r="P174"/>
  <c r="G171" i="31"/>
  <c r="M170"/>
  <c r="B134" i="41"/>
  <c r="P172" i="31"/>
  <c r="Q170" l="1"/>
  <c r="D131" i="41"/>
  <c r="Q170" i="35"/>
  <c r="G131" i="41"/>
  <c r="Q170" i="37"/>
  <c r="I131" i="41"/>
  <c r="Q170" i="38"/>
  <c r="J131" i="41"/>
  <c r="Q170" i="40"/>
  <c r="L131" i="41"/>
  <c r="Q170" i="33"/>
  <c r="E131" i="41"/>
  <c r="Q170" i="36"/>
  <c r="H131" i="41"/>
  <c r="Q170" i="39"/>
  <c r="K131" i="41"/>
  <c r="Q170" i="34"/>
  <c r="F131" i="41"/>
  <c r="G172" i="40"/>
  <c r="M171"/>
  <c r="P174"/>
  <c r="P174" i="39"/>
  <c r="G172"/>
  <c r="M171"/>
  <c r="M171" i="38"/>
  <c r="G172"/>
  <c r="P174"/>
  <c r="G172" i="37"/>
  <c r="M171"/>
  <c r="P174"/>
  <c r="P174" i="36"/>
  <c r="G172"/>
  <c r="M171"/>
  <c r="M171" i="35"/>
  <c r="G172"/>
  <c r="P174"/>
  <c r="M171" i="34"/>
  <c r="G172"/>
  <c r="P174"/>
  <c r="G172" i="33"/>
  <c r="M171"/>
  <c r="P175"/>
  <c r="G172" i="31"/>
  <c r="M171"/>
  <c r="B135" i="41"/>
  <c r="P173" i="31"/>
  <c r="Q171" l="1"/>
  <c r="D132" i="41"/>
  <c r="Q171" i="34"/>
  <c r="F132" i="41"/>
  <c r="Q171" i="35"/>
  <c r="G132" i="41"/>
  <c r="Q171" i="38"/>
  <c r="J132" i="41"/>
  <c r="Q171" i="37"/>
  <c r="I132" i="41"/>
  <c r="Q171" i="40"/>
  <c r="L132" i="41"/>
  <c r="Q171" i="33"/>
  <c r="E132" i="41"/>
  <c r="Q171" i="36"/>
  <c r="H132" i="41"/>
  <c r="Q171" i="39"/>
  <c r="K132" i="41"/>
  <c r="M172" i="40"/>
  <c r="G173"/>
  <c r="P175"/>
  <c r="P175" i="39"/>
  <c r="M172"/>
  <c r="G173"/>
  <c r="M172" i="38"/>
  <c r="G173"/>
  <c r="P175"/>
  <c r="M172" i="37"/>
  <c r="G173"/>
  <c r="P175"/>
  <c r="P175" i="36"/>
  <c r="M172"/>
  <c r="G173"/>
  <c r="M172" i="35"/>
  <c r="G173"/>
  <c r="P175"/>
  <c r="M172" i="34"/>
  <c r="G173"/>
  <c r="P175"/>
  <c r="P176" i="33"/>
  <c r="M172"/>
  <c r="G173"/>
  <c r="G173" i="31"/>
  <c r="M172"/>
  <c r="B136" i="41"/>
  <c r="P174" i="31"/>
  <c r="Q172" l="1"/>
  <c r="D133" i="41"/>
  <c r="Q172" i="35"/>
  <c r="G133" i="41"/>
  <c r="Q172" i="37"/>
  <c r="I133" i="41"/>
  <c r="Q172" i="38"/>
  <c r="J133" i="41"/>
  <c r="Q172" i="40"/>
  <c r="L133" i="41"/>
  <c r="Q172" i="36"/>
  <c r="H133" i="41"/>
  <c r="Q172" i="39"/>
  <c r="K133" i="41"/>
  <c r="Q172" i="34"/>
  <c r="F133" i="41"/>
  <c r="Q172" i="33"/>
  <c r="E133" i="41"/>
  <c r="P176" i="40"/>
  <c r="M173"/>
  <c r="G174"/>
  <c r="P176" i="39"/>
  <c r="M173"/>
  <c r="G174"/>
  <c r="G174" i="38"/>
  <c r="M173"/>
  <c r="P176"/>
  <c r="M173" i="37"/>
  <c r="G174"/>
  <c r="P176"/>
  <c r="P176" i="36"/>
  <c r="M173"/>
  <c r="G174"/>
  <c r="G174" i="35"/>
  <c r="M173"/>
  <c r="P176"/>
  <c r="M173" i="34"/>
  <c r="G174"/>
  <c r="P176"/>
  <c r="M173" i="33"/>
  <c r="G174"/>
  <c r="P177"/>
  <c r="G174" i="31"/>
  <c r="M173"/>
  <c r="B137" i="41"/>
  <c r="P175" i="31"/>
  <c r="Q173" l="1"/>
  <c r="D134" i="41"/>
  <c r="Q173" i="35"/>
  <c r="G134" i="41"/>
  <c r="Q173" i="33"/>
  <c r="E134" i="41"/>
  <c r="Q173" i="34"/>
  <c r="F134" i="41"/>
  <c r="Q173" i="37"/>
  <c r="I134" i="41"/>
  <c r="Q173" i="36"/>
  <c r="H134" i="41"/>
  <c r="Q173" i="40"/>
  <c r="L134" i="41"/>
  <c r="Q173" i="38"/>
  <c r="J134" i="41"/>
  <c r="Q173" i="39"/>
  <c r="K134" i="41"/>
  <c r="P177" i="40"/>
  <c r="M174"/>
  <c r="G175"/>
  <c r="P177" i="39"/>
  <c r="M174"/>
  <c r="G175"/>
  <c r="M174" i="38"/>
  <c r="G175"/>
  <c r="P177"/>
  <c r="M174" i="37"/>
  <c r="G175"/>
  <c r="P177"/>
  <c r="P177" i="36"/>
  <c r="M174"/>
  <c r="G175"/>
  <c r="P177" i="35"/>
  <c r="M174"/>
  <c r="G175"/>
  <c r="G175" i="34"/>
  <c r="M174"/>
  <c r="P177"/>
  <c r="M174" i="33"/>
  <c r="G175"/>
  <c r="P178"/>
  <c r="G175" i="31"/>
  <c r="M174"/>
  <c r="B138" i="41"/>
  <c r="P176" i="31"/>
  <c r="Q174" l="1"/>
  <c r="D135" i="41"/>
  <c r="Q174" i="34"/>
  <c r="F135" i="41"/>
  <c r="Q174" i="33"/>
  <c r="E135" i="41"/>
  <c r="Q174" i="37"/>
  <c r="I135" i="41"/>
  <c r="Q174" i="38"/>
  <c r="J135" i="41"/>
  <c r="Q174" i="35"/>
  <c r="G135" i="41"/>
  <c r="Q174" i="39"/>
  <c r="K135" i="41"/>
  <c r="Q174" i="40"/>
  <c r="L135" i="41"/>
  <c r="Q174" i="36"/>
  <c r="H135" i="41"/>
  <c r="P178" i="40"/>
  <c r="G176"/>
  <c r="M175"/>
  <c r="P178" i="39"/>
  <c r="G176"/>
  <c r="M175"/>
  <c r="M175" i="38"/>
  <c r="G176"/>
  <c r="P178"/>
  <c r="G176" i="37"/>
  <c r="M175"/>
  <c r="P178"/>
  <c r="G176" i="36"/>
  <c r="M175"/>
  <c r="P178"/>
  <c r="P178" i="35"/>
  <c r="M175"/>
  <c r="G176"/>
  <c r="M175" i="34"/>
  <c r="G176"/>
  <c r="P178"/>
  <c r="P179" i="33"/>
  <c r="G176"/>
  <c r="M175"/>
  <c r="G176" i="31"/>
  <c r="M175"/>
  <c r="B139" i="41"/>
  <c r="P177" i="31"/>
  <c r="Q175" l="1"/>
  <c r="D136" i="41"/>
  <c r="Q175" i="38"/>
  <c r="J136" i="41"/>
  <c r="Q175" i="36"/>
  <c r="H136" i="41"/>
  <c r="Q175" i="37"/>
  <c r="I136" i="41"/>
  <c r="Q175" i="34"/>
  <c r="F136" i="41"/>
  <c r="Q175" i="35"/>
  <c r="G136" i="41"/>
  <c r="Q175" i="33"/>
  <c r="E136" i="41"/>
  <c r="Q175" i="39"/>
  <c r="K136" i="41"/>
  <c r="Q175" i="40"/>
  <c r="L136" i="41"/>
  <c r="P179" i="40"/>
  <c r="M176"/>
  <c r="G177"/>
  <c r="P179" i="39"/>
  <c r="M176"/>
  <c r="G177"/>
  <c r="M176" i="38"/>
  <c r="G177"/>
  <c r="P179"/>
  <c r="M176" i="37"/>
  <c r="G177"/>
  <c r="P179"/>
  <c r="P179" i="36"/>
  <c r="M176"/>
  <c r="G177"/>
  <c r="M176" i="35"/>
  <c r="G177"/>
  <c r="P179"/>
  <c r="M176" i="34"/>
  <c r="G177"/>
  <c r="P179"/>
  <c r="P180" i="33"/>
  <c r="M176"/>
  <c r="G177"/>
  <c r="G177" i="31"/>
  <c r="M176"/>
  <c r="B140" i="41"/>
  <c r="P178" i="31"/>
  <c r="Q176" l="1"/>
  <c r="D137" i="41"/>
  <c r="Q176" i="34"/>
  <c r="F137" i="41"/>
  <c r="Q176" i="35"/>
  <c r="G137" i="41"/>
  <c r="Q176" i="37"/>
  <c r="I137" i="41"/>
  <c r="Q176" i="38"/>
  <c r="J137" i="41"/>
  <c r="Q176" i="33"/>
  <c r="E137" i="41"/>
  <c r="Q176" i="39"/>
  <c r="K137" i="41"/>
  <c r="Q176" i="40"/>
  <c r="L137" i="41"/>
  <c r="Q176" i="36"/>
  <c r="H137" i="41"/>
  <c r="P180" i="40"/>
  <c r="M177"/>
  <c r="G178"/>
  <c r="P180" i="39"/>
  <c r="M177"/>
  <c r="G178"/>
  <c r="G178" i="38"/>
  <c r="M177"/>
  <c r="P180"/>
  <c r="M177" i="37"/>
  <c r="G178"/>
  <c r="P180"/>
  <c r="P180" i="36"/>
  <c r="M177"/>
  <c r="G178"/>
  <c r="G178" i="35"/>
  <c r="M177"/>
  <c r="P180"/>
  <c r="M177" i="34"/>
  <c r="G178"/>
  <c r="P180"/>
  <c r="M177" i="33"/>
  <c r="G178"/>
  <c r="P181"/>
  <c r="G178" i="31"/>
  <c r="M177"/>
  <c r="B141" i="41"/>
  <c r="P179" i="31"/>
  <c r="Q177" l="1"/>
  <c r="D138" i="41"/>
  <c r="Q177" i="37"/>
  <c r="I138" i="41"/>
  <c r="Q177" i="35"/>
  <c r="G138" i="41"/>
  <c r="Q177" i="38"/>
  <c r="J138" i="41"/>
  <c r="Q177" i="33"/>
  <c r="E138" i="41"/>
  <c r="Q177" i="36"/>
  <c r="H138" i="41"/>
  <c r="Q177" i="40"/>
  <c r="L138" i="41"/>
  <c r="Q177" i="34"/>
  <c r="F138" i="41"/>
  <c r="Q177" i="39"/>
  <c r="K138" i="41"/>
  <c r="P181" i="40"/>
  <c r="M178"/>
  <c r="G179"/>
  <c r="P181" i="39"/>
  <c r="M178"/>
  <c r="G179"/>
  <c r="M178" i="38"/>
  <c r="G179"/>
  <c r="P181"/>
  <c r="M178" i="37"/>
  <c r="G179"/>
  <c r="P181"/>
  <c r="M178" i="36"/>
  <c r="G179"/>
  <c r="P181"/>
  <c r="P181" i="35"/>
  <c r="M178"/>
  <c r="G179"/>
  <c r="G179" i="34"/>
  <c r="M178"/>
  <c r="P181"/>
  <c r="M178" i="33"/>
  <c r="G179"/>
  <c r="P182"/>
  <c r="G179" i="31"/>
  <c r="M178"/>
  <c r="B142" i="41"/>
  <c r="P180" i="31"/>
  <c r="Q178" l="1"/>
  <c r="D139" i="41"/>
  <c r="Q178" i="37"/>
  <c r="I139" i="41"/>
  <c r="Q178" i="38"/>
  <c r="J139" i="41"/>
  <c r="Q178" i="34"/>
  <c r="F139" i="41"/>
  <c r="Q178" i="33"/>
  <c r="E139" i="41"/>
  <c r="Q178" i="35"/>
  <c r="G139" i="41"/>
  <c r="Q178" i="40"/>
  <c r="L139" i="41"/>
  <c r="Q178" i="36"/>
  <c r="H139" i="41"/>
  <c r="Q178" i="39"/>
  <c r="K139" i="41"/>
  <c r="P182" i="40"/>
  <c r="G180"/>
  <c r="M179"/>
  <c r="P182" i="39"/>
  <c r="G180"/>
  <c r="M179"/>
  <c r="M179" i="38"/>
  <c r="G180"/>
  <c r="P182"/>
  <c r="G180" i="37"/>
  <c r="M179"/>
  <c r="P182"/>
  <c r="P182" i="36"/>
  <c r="G180"/>
  <c r="M179"/>
  <c r="P182" i="35"/>
  <c r="M179"/>
  <c r="G180"/>
  <c r="P182" i="34"/>
  <c r="M179"/>
  <c r="G180"/>
  <c r="P183" i="33"/>
  <c r="G180"/>
  <c r="M179"/>
  <c r="G180" i="31"/>
  <c r="M179"/>
  <c r="B143" i="41"/>
  <c r="P181" i="31"/>
  <c r="Q179" l="1"/>
  <c r="D140" i="41"/>
  <c r="Q179" i="33"/>
  <c r="E140" i="41"/>
  <c r="Q179" i="38"/>
  <c r="J140" i="41"/>
  <c r="Q179" i="37"/>
  <c r="I140" i="41"/>
  <c r="Q179" i="34"/>
  <c r="F140" i="41"/>
  <c r="Q179" i="35"/>
  <c r="G140" i="41"/>
  <c r="Q179" i="36"/>
  <c r="H140" i="41"/>
  <c r="Q179" i="39"/>
  <c r="K140" i="41"/>
  <c r="Q179" i="40"/>
  <c r="L140" i="41"/>
  <c r="P183" i="40"/>
  <c r="M180"/>
  <c r="G181"/>
  <c r="P183" i="39"/>
  <c r="M180"/>
  <c r="G181"/>
  <c r="M180" i="38"/>
  <c r="G181"/>
  <c r="P183"/>
  <c r="P183" i="37"/>
  <c r="M180"/>
  <c r="G181"/>
  <c r="M180" i="36"/>
  <c r="G181"/>
  <c r="P183"/>
  <c r="M180" i="35"/>
  <c r="G181"/>
  <c r="P183"/>
  <c r="P183" i="34"/>
  <c r="M180"/>
  <c r="G181"/>
  <c r="P184" i="33"/>
  <c r="M180"/>
  <c r="G181"/>
  <c r="G181" i="31"/>
  <c r="M180"/>
  <c r="P182"/>
  <c r="B144" i="41"/>
  <c r="Q180" i="31" l="1"/>
  <c r="D141" i="41"/>
  <c r="Q180" i="35"/>
  <c r="G141" i="41"/>
  <c r="Q180" i="36"/>
  <c r="H141" i="41"/>
  <c r="Q180" i="38"/>
  <c r="J141" i="41"/>
  <c r="Q180" i="34"/>
  <c r="F141" i="41"/>
  <c r="Q180" i="39"/>
  <c r="K141" i="41"/>
  <c r="Q180" i="40"/>
  <c r="L141" i="41"/>
  <c r="Q180" i="33"/>
  <c r="E141" i="41"/>
  <c r="Q180" i="37"/>
  <c r="I141" i="41"/>
  <c r="P184" i="40"/>
  <c r="M181"/>
  <c r="G182"/>
  <c r="P184" i="39"/>
  <c r="M181"/>
  <c r="G182"/>
  <c r="G182" i="38"/>
  <c r="M181"/>
  <c r="P184"/>
  <c r="P184" i="37"/>
  <c r="M181"/>
  <c r="G182"/>
  <c r="P184" i="36"/>
  <c r="M181"/>
  <c r="G182"/>
  <c r="G182" i="35"/>
  <c r="M181"/>
  <c r="P184"/>
  <c r="P184" i="34"/>
  <c r="M181"/>
  <c r="G182"/>
  <c r="M181" i="33"/>
  <c r="G182"/>
  <c r="P185"/>
  <c r="G182" i="31"/>
  <c r="M181"/>
  <c r="P183"/>
  <c r="B145" i="41"/>
  <c r="Q181" i="31" l="1"/>
  <c r="D142" i="41"/>
  <c r="Q181" i="34"/>
  <c r="F142" i="41"/>
  <c r="Q181" i="33"/>
  <c r="E142" i="41"/>
  <c r="Q181" i="35"/>
  <c r="G142" i="41"/>
  <c r="Q181" i="38"/>
  <c r="J142" i="41"/>
  <c r="Q181" i="37"/>
  <c r="I142" i="41"/>
  <c r="Q181" i="40"/>
  <c r="L142" i="41"/>
  <c r="Q181" i="36"/>
  <c r="H142" i="41"/>
  <c r="Q181" i="39"/>
  <c r="K142" i="41"/>
  <c r="P185" i="40"/>
  <c r="M182"/>
  <c r="G183"/>
  <c r="P185" i="39"/>
  <c r="M182"/>
  <c r="G183"/>
  <c r="P185" i="38"/>
  <c r="M182"/>
  <c r="G183"/>
  <c r="P185" i="37"/>
  <c r="M182"/>
  <c r="G183"/>
  <c r="M182" i="36"/>
  <c r="G183"/>
  <c r="P185"/>
  <c r="M182" i="35"/>
  <c r="G183"/>
  <c r="P185"/>
  <c r="P185" i="34"/>
  <c r="G183"/>
  <c r="M182"/>
  <c r="P186" i="33"/>
  <c r="M182"/>
  <c r="G183"/>
  <c r="G183" i="31"/>
  <c r="M182"/>
  <c r="B146" i="41"/>
  <c r="P184" i="31"/>
  <c r="Q182" l="1"/>
  <c r="D143" i="41"/>
  <c r="Q182" i="33"/>
  <c r="E143" i="41"/>
  <c r="Q182" i="35"/>
  <c r="G143" i="41"/>
  <c r="Q182" i="36"/>
  <c r="H143" i="41"/>
  <c r="Q182" i="37"/>
  <c r="I143" i="41"/>
  <c r="Q182" i="39"/>
  <c r="K143" i="41"/>
  <c r="Q182" i="40"/>
  <c r="L143" i="41"/>
  <c r="Q182" i="38"/>
  <c r="J143" i="41"/>
  <c r="Q182" i="34"/>
  <c r="F143" i="41"/>
  <c r="P186" i="40"/>
  <c r="G184"/>
  <c r="M183"/>
  <c r="P186" i="39"/>
  <c r="G184"/>
  <c r="M183"/>
  <c r="M183" i="38"/>
  <c r="G184"/>
  <c r="P186"/>
  <c r="P186" i="37"/>
  <c r="G184"/>
  <c r="M183"/>
  <c r="G184" i="36"/>
  <c r="M183"/>
  <c r="P186"/>
  <c r="M183" i="35"/>
  <c r="G184"/>
  <c r="P186"/>
  <c r="M183" i="34"/>
  <c r="G184"/>
  <c r="P186"/>
  <c r="G184" i="33"/>
  <c r="M183"/>
  <c r="P187"/>
  <c r="G184" i="31"/>
  <c r="M183"/>
  <c r="B147" i="41"/>
  <c r="P185" i="31"/>
  <c r="Q183" l="1"/>
  <c r="D144" i="41"/>
  <c r="Q183" i="37"/>
  <c r="I144" i="41"/>
  <c r="Q183" i="35"/>
  <c r="G144" i="41"/>
  <c r="Q183" i="33"/>
  <c r="E144" i="41"/>
  <c r="Q183" i="36"/>
  <c r="H144" i="41"/>
  <c r="Q183" i="34"/>
  <c r="F144" i="41"/>
  <c r="Q183" i="38"/>
  <c r="J144" i="41"/>
  <c r="Q183" i="39"/>
  <c r="K144" i="41"/>
  <c r="Q183" i="40"/>
  <c r="L144" i="41"/>
  <c r="M184" i="40"/>
  <c r="G185"/>
  <c r="P187"/>
  <c r="P187" i="39"/>
  <c r="M184"/>
  <c r="G185"/>
  <c r="P187" i="38"/>
  <c r="M184"/>
  <c r="G185"/>
  <c r="P187" i="37"/>
  <c r="M184"/>
  <c r="G185"/>
  <c r="P187" i="36"/>
  <c r="M184"/>
  <c r="G185"/>
  <c r="M184" i="35"/>
  <c r="G185"/>
  <c r="P187"/>
  <c r="M184" i="34"/>
  <c r="G185"/>
  <c r="P187"/>
  <c r="P188" i="33"/>
  <c r="M184"/>
  <c r="G185"/>
  <c r="G185" i="31"/>
  <c r="M184"/>
  <c r="B148" i="41"/>
  <c r="P186" i="31"/>
  <c r="Q184" l="1"/>
  <c r="D145" i="41"/>
  <c r="Q184" i="34"/>
  <c r="F145" i="41"/>
  <c r="Q184" i="35"/>
  <c r="G145" i="41"/>
  <c r="Q184" i="40"/>
  <c r="L145" i="41"/>
  <c r="Q184" i="33"/>
  <c r="E145" i="41"/>
  <c r="Q184" i="37"/>
  <c r="I145" i="41"/>
  <c r="Q184" i="39"/>
  <c r="K145" i="41"/>
  <c r="Q184" i="36"/>
  <c r="H145" i="41"/>
  <c r="Q184" i="38"/>
  <c r="J145" i="41"/>
  <c r="M185" i="40"/>
  <c r="G186"/>
  <c r="P188"/>
  <c r="P188" i="39"/>
  <c r="M185"/>
  <c r="G186"/>
  <c r="G186" i="38"/>
  <c r="M185"/>
  <c r="P188"/>
  <c r="P188" i="37"/>
  <c r="M185"/>
  <c r="G186"/>
  <c r="P188" i="36"/>
  <c r="M185"/>
  <c r="G186"/>
  <c r="G186" i="35"/>
  <c r="M185"/>
  <c r="P188"/>
  <c r="P188" i="34"/>
  <c r="M185"/>
  <c r="G186"/>
  <c r="M185" i="33"/>
  <c r="G186"/>
  <c r="P189"/>
  <c r="G186" i="31"/>
  <c r="M185"/>
  <c r="B149" i="41"/>
  <c r="P187" i="31"/>
  <c r="Q185" l="1"/>
  <c r="D146" i="41"/>
  <c r="Q185" i="34"/>
  <c r="F146" i="41"/>
  <c r="Q185" i="33"/>
  <c r="E146" i="41"/>
  <c r="Q185" i="40"/>
  <c r="L146" i="41"/>
  <c r="Q185" i="38"/>
  <c r="J146" i="41"/>
  <c r="Q185" i="36"/>
  <c r="H146" i="41"/>
  <c r="Q185" i="39"/>
  <c r="K146" i="41"/>
  <c r="Q185" i="35"/>
  <c r="G146" i="41"/>
  <c r="Q185" i="37"/>
  <c r="I146" i="41"/>
  <c r="M186" i="40"/>
  <c r="G187"/>
  <c r="P189"/>
  <c r="P189" i="39"/>
  <c r="M186"/>
  <c r="G187"/>
  <c r="P189" i="38"/>
  <c r="M186"/>
  <c r="G187"/>
  <c r="P189" i="37"/>
  <c r="M186"/>
  <c r="G187"/>
  <c r="M186" i="36"/>
  <c r="G187"/>
  <c r="P189"/>
  <c r="P189" i="35"/>
  <c r="M186"/>
  <c r="G187"/>
  <c r="P189" i="34"/>
  <c r="G187"/>
  <c r="M186"/>
  <c r="M186" i="33"/>
  <c r="G187"/>
  <c r="P190"/>
  <c r="G187" i="31"/>
  <c r="M186"/>
  <c r="B150" i="41"/>
  <c r="P188" i="31"/>
  <c r="Q186" l="1"/>
  <c r="D147" i="41"/>
  <c r="Q186" i="35"/>
  <c r="G147" i="41"/>
  <c r="Q186" i="33"/>
  <c r="E147" i="41"/>
  <c r="Q186" i="36"/>
  <c r="H147" i="41"/>
  <c r="Q186" i="40"/>
  <c r="L147" i="41"/>
  <c r="Q186" i="38"/>
  <c r="J147" i="41"/>
  <c r="Q186" i="39"/>
  <c r="K147" i="41"/>
  <c r="Q186" i="37"/>
  <c r="I147" i="41"/>
  <c r="Q186" i="34"/>
  <c r="F147" i="41"/>
  <c r="G188" i="40"/>
  <c r="M187"/>
  <c r="P190"/>
  <c r="P190" i="39"/>
  <c r="G188"/>
  <c r="M187"/>
  <c r="M187" i="38"/>
  <c r="G188"/>
  <c r="P190"/>
  <c r="P190" i="37"/>
  <c r="G188"/>
  <c r="M187"/>
  <c r="P190" i="36"/>
  <c r="G188"/>
  <c r="M187"/>
  <c r="M187" i="35"/>
  <c r="G188"/>
  <c r="P190"/>
  <c r="M187" i="34"/>
  <c r="G188"/>
  <c r="P190"/>
  <c r="P191" i="33"/>
  <c r="G188"/>
  <c r="M187"/>
  <c r="G188" i="31"/>
  <c r="M187"/>
  <c r="B151" i="41"/>
  <c r="P189" i="31"/>
  <c r="Q187" l="1"/>
  <c r="D148" i="41"/>
  <c r="Q187" i="33"/>
  <c r="E148" i="41"/>
  <c r="Q187" i="34"/>
  <c r="F148" i="41"/>
  <c r="Q187" i="35"/>
  <c r="G148" i="41"/>
  <c r="Q187" i="38"/>
  <c r="J148" i="41"/>
  <c r="Q187" i="40"/>
  <c r="L148" i="41"/>
  <c r="Q187" i="36"/>
  <c r="H148" i="41"/>
  <c r="Q187" i="37"/>
  <c r="I148" i="41"/>
  <c r="Q187" i="39"/>
  <c r="K148" i="41"/>
  <c r="G189" i="40"/>
  <c r="M188"/>
  <c r="P191"/>
  <c r="G189" i="39"/>
  <c r="M188"/>
  <c r="P191"/>
  <c r="G189" i="38"/>
  <c r="M188"/>
  <c r="P191"/>
  <c r="P191" i="37"/>
  <c r="G189"/>
  <c r="M188"/>
  <c r="P191" i="36"/>
  <c r="G189"/>
  <c r="M188"/>
  <c r="P191" i="35"/>
  <c r="M188"/>
  <c r="G189"/>
  <c r="G189" i="34"/>
  <c r="M188"/>
  <c r="P191"/>
  <c r="P192" i="33"/>
  <c r="G189"/>
  <c r="M188"/>
  <c r="G189" i="31"/>
  <c r="M188"/>
  <c r="B152" i="41"/>
  <c r="P190" i="31"/>
  <c r="Q188" l="1"/>
  <c r="D149" i="41"/>
  <c r="Q188" i="37"/>
  <c r="I149" i="41"/>
  <c r="Q188" i="36"/>
  <c r="H149" i="41"/>
  <c r="Q188" i="34"/>
  <c r="F149" i="41"/>
  <c r="Q188" i="38"/>
  <c r="J149" i="41"/>
  <c r="Q188" i="39"/>
  <c r="K149" i="41"/>
  <c r="Q188" i="40"/>
  <c r="L149" i="41"/>
  <c r="Q188" i="33"/>
  <c r="E149" i="41"/>
  <c r="Q188" i="35"/>
  <c r="G149" i="41"/>
  <c r="P192" i="40"/>
  <c r="M189"/>
  <c r="G190"/>
  <c r="M189" i="39"/>
  <c r="G190"/>
  <c r="P192"/>
  <c r="P192" i="38"/>
  <c r="M189"/>
  <c r="G190"/>
  <c r="P192" i="37"/>
  <c r="M189"/>
  <c r="G190"/>
  <c r="M189" i="36"/>
  <c r="G190"/>
  <c r="P192"/>
  <c r="M189" i="35"/>
  <c r="G190"/>
  <c r="P192"/>
  <c r="M189" i="34"/>
  <c r="G190"/>
  <c r="P192"/>
  <c r="P193" i="33"/>
  <c r="G190"/>
  <c r="M189"/>
  <c r="G190" i="31"/>
  <c r="M189"/>
  <c r="B153" i="41"/>
  <c r="P191" i="31"/>
  <c r="Q189" l="1"/>
  <c r="D150" i="41"/>
  <c r="Q189" i="34"/>
  <c r="F150" i="41"/>
  <c r="Q189" i="35"/>
  <c r="G150" i="41"/>
  <c r="Q189" i="36"/>
  <c r="H150" i="41"/>
  <c r="Q189" i="39"/>
  <c r="K150" i="41"/>
  <c r="Q189" i="38"/>
  <c r="J150" i="41"/>
  <c r="Q189" i="40"/>
  <c r="L150" i="41"/>
  <c r="Q189" i="37"/>
  <c r="I150" i="41"/>
  <c r="Q189" i="33"/>
  <c r="E150" i="41"/>
  <c r="P193" i="40"/>
  <c r="M190"/>
  <c r="G191"/>
  <c r="M190" i="39"/>
  <c r="G191"/>
  <c r="P193"/>
  <c r="M190" i="38"/>
  <c r="G191"/>
  <c r="P193"/>
  <c r="P193" i="37"/>
  <c r="M190"/>
  <c r="G191"/>
  <c r="P193" i="36"/>
  <c r="M190"/>
  <c r="G191"/>
  <c r="M190" i="35"/>
  <c r="G191"/>
  <c r="P193"/>
  <c r="P193" i="34"/>
  <c r="M190"/>
  <c r="G191"/>
  <c r="M190" i="33"/>
  <c r="G191"/>
  <c r="P194"/>
  <c r="G191" i="31"/>
  <c r="M190"/>
  <c r="B154" i="41"/>
  <c r="P192" i="31"/>
  <c r="Q190" l="1"/>
  <c r="D151" i="41"/>
  <c r="Q190" i="33"/>
  <c r="E151" i="41"/>
  <c r="Q190" i="35"/>
  <c r="G151" i="41"/>
  <c r="Q190" i="38"/>
  <c r="J151" i="41"/>
  <c r="Q190" i="39"/>
  <c r="K151" i="41"/>
  <c r="Q190" i="36"/>
  <c r="H151" i="41"/>
  <c r="Q190" i="40"/>
  <c r="L151" i="41"/>
  <c r="Q190" i="34"/>
  <c r="F151" i="41"/>
  <c r="Q190" i="37"/>
  <c r="I151" i="41"/>
  <c r="P194" i="40"/>
  <c r="G192"/>
  <c r="M191"/>
  <c r="G192" i="39"/>
  <c r="M191"/>
  <c r="P194"/>
  <c r="P194" i="38"/>
  <c r="G192"/>
  <c r="M191"/>
  <c r="P194" i="37"/>
  <c r="G192"/>
  <c r="M191"/>
  <c r="P194" i="36"/>
  <c r="G192"/>
  <c r="M191"/>
  <c r="G192" i="35"/>
  <c r="M191"/>
  <c r="P194"/>
  <c r="P194" i="34"/>
  <c r="G192"/>
  <c r="M191"/>
  <c r="P195" i="33"/>
  <c r="G192"/>
  <c r="M191"/>
  <c r="G192" i="31"/>
  <c r="M191"/>
  <c r="B155" i="41"/>
  <c r="P193" i="31"/>
  <c r="Q191" l="1"/>
  <c r="D152" i="41"/>
  <c r="Q191" i="33"/>
  <c r="E152" i="41"/>
  <c r="Q191" i="36"/>
  <c r="H152" i="41"/>
  <c r="Q191" i="38"/>
  <c r="J152" i="41"/>
  <c r="Q191" i="35"/>
  <c r="G152" i="41"/>
  <c r="Q191" i="39"/>
  <c r="K152" i="41"/>
  <c r="Q191" i="34"/>
  <c r="F152" i="41"/>
  <c r="Q191" i="37"/>
  <c r="I152" i="41"/>
  <c r="Q191" i="40"/>
  <c r="L152" i="41"/>
  <c r="P195" i="40"/>
  <c r="M192"/>
  <c r="G193"/>
  <c r="M192" i="39"/>
  <c r="G193"/>
  <c r="P195"/>
  <c r="M192" i="38"/>
  <c r="G193"/>
  <c r="P195"/>
  <c r="P195" i="37"/>
  <c r="M192"/>
  <c r="G193"/>
  <c r="M192" i="36"/>
  <c r="G193"/>
  <c r="P195"/>
  <c r="M192" i="35"/>
  <c r="G193"/>
  <c r="P195"/>
  <c r="P195" i="34"/>
  <c r="M192"/>
  <c r="G193"/>
  <c r="M192" i="33"/>
  <c r="G193"/>
  <c r="P196"/>
  <c r="G193" i="31"/>
  <c r="M192"/>
  <c r="B156" i="41"/>
  <c r="P194" i="31"/>
  <c r="Q192" l="1"/>
  <c r="D153" i="41"/>
  <c r="Q192" i="35"/>
  <c r="G153" i="41"/>
  <c r="Q192" i="36"/>
  <c r="H153" i="41"/>
  <c r="Q192" i="38"/>
  <c r="J153" i="41"/>
  <c r="Q192" i="39"/>
  <c r="K153" i="41"/>
  <c r="Q192" i="33"/>
  <c r="E153" i="41"/>
  <c r="Q192" i="34"/>
  <c r="F153" i="41"/>
  <c r="Q192" i="40"/>
  <c r="L153" i="41"/>
  <c r="Q192" i="37"/>
  <c r="I153" i="41"/>
  <c r="P196" i="40"/>
  <c r="M193"/>
  <c r="G194"/>
  <c r="P196" i="39"/>
  <c r="M193"/>
  <c r="G194"/>
  <c r="P196" i="38"/>
  <c r="M193"/>
  <c r="G194"/>
  <c r="P196" i="37"/>
  <c r="M193"/>
  <c r="G194"/>
  <c r="P196" i="36"/>
  <c r="M193"/>
  <c r="G194"/>
  <c r="M193" i="35"/>
  <c r="G194"/>
  <c r="P196"/>
  <c r="P196" i="34"/>
  <c r="M193"/>
  <c r="G194"/>
  <c r="G194" i="33"/>
  <c r="M193"/>
  <c r="P197"/>
  <c r="G194" i="31"/>
  <c r="M193"/>
  <c r="B157" i="41"/>
  <c r="P195" i="31"/>
  <c r="Q193" l="1"/>
  <c r="D154" i="41"/>
  <c r="Q193" i="34"/>
  <c r="F154" i="41"/>
  <c r="Q193" i="35"/>
  <c r="G154" i="41"/>
  <c r="Q193" i="33"/>
  <c r="E154" i="41"/>
  <c r="Q193" i="36"/>
  <c r="H154" i="41"/>
  <c r="Q193" i="38"/>
  <c r="J154" i="41"/>
  <c r="Q193" i="40"/>
  <c r="L154" i="41"/>
  <c r="Q193" i="37"/>
  <c r="I154" i="41"/>
  <c r="Q193" i="39"/>
  <c r="K154" i="41"/>
  <c r="M194" i="40"/>
  <c r="G195"/>
  <c r="P197"/>
  <c r="P197" i="39"/>
  <c r="M194"/>
  <c r="G195"/>
  <c r="M194" i="38"/>
  <c r="G195"/>
  <c r="P197"/>
  <c r="P197" i="37"/>
  <c r="M194"/>
  <c r="G195"/>
  <c r="M194" i="36"/>
  <c r="G195"/>
  <c r="P197"/>
  <c r="M194" i="35"/>
  <c r="G195"/>
  <c r="P197"/>
  <c r="P197" i="34"/>
  <c r="M194"/>
  <c r="G195"/>
  <c r="P198" i="33"/>
  <c r="M194"/>
  <c r="G195"/>
  <c r="G195" i="31"/>
  <c r="M194"/>
  <c r="B158" i="41"/>
  <c r="P196" i="31"/>
  <c r="Q194" l="1"/>
  <c r="D155" i="41"/>
  <c r="Q194" i="35"/>
  <c r="G155" i="41"/>
  <c r="Q194" i="36"/>
  <c r="H155" i="41"/>
  <c r="Q194" i="38"/>
  <c r="J155" i="41"/>
  <c r="Q194" i="40"/>
  <c r="L155" i="41"/>
  <c r="Q194" i="34"/>
  <c r="F155" i="41"/>
  <c r="Q194" i="39"/>
  <c r="K155" i="41"/>
  <c r="Q194" i="33"/>
  <c r="E155" i="41"/>
  <c r="Q194" i="37"/>
  <c r="I155" i="41"/>
  <c r="P198" i="40"/>
  <c r="G196"/>
  <c r="M195"/>
  <c r="G196" i="39"/>
  <c r="M195"/>
  <c r="P198"/>
  <c r="P198" i="38"/>
  <c r="G196"/>
  <c r="M195"/>
  <c r="P198" i="37"/>
  <c r="G196"/>
  <c r="M195"/>
  <c r="P198" i="36"/>
  <c r="G196"/>
  <c r="M195"/>
  <c r="G196" i="35"/>
  <c r="M195"/>
  <c r="P198"/>
  <c r="P198" i="34"/>
  <c r="G196"/>
  <c r="M195"/>
  <c r="P199" i="33"/>
  <c r="G196"/>
  <c r="M195"/>
  <c r="G196" i="31"/>
  <c r="M195"/>
  <c r="B159" i="41"/>
  <c r="P197" i="31"/>
  <c r="Q195" l="1"/>
  <c r="D156" i="41"/>
  <c r="Q195" i="34"/>
  <c r="F156" i="41"/>
  <c r="Q195" i="37"/>
  <c r="I156" i="41"/>
  <c r="Q195" i="35"/>
  <c r="G156" i="41"/>
  <c r="Q195" i="39"/>
  <c r="K156" i="41"/>
  <c r="Q195" i="33"/>
  <c r="E156" i="41"/>
  <c r="Q195" i="38"/>
  <c r="J156" i="41"/>
  <c r="Q195" i="36"/>
  <c r="H156" i="41"/>
  <c r="Q195" i="40"/>
  <c r="L156" i="41"/>
  <c r="M196" i="40"/>
  <c r="G197"/>
  <c r="P199"/>
  <c r="M196" i="39"/>
  <c r="G197"/>
  <c r="P199"/>
  <c r="M196" i="38"/>
  <c r="G197"/>
  <c r="P199"/>
  <c r="P199" i="37"/>
  <c r="M196"/>
  <c r="G197"/>
  <c r="M196" i="36"/>
  <c r="G197"/>
  <c r="P199"/>
  <c r="P199" i="35"/>
  <c r="M196"/>
  <c r="G197"/>
  <c r="M196" i="34"/>
  <c r="G197"/>
  <c r="P199"/>
  <c r="P200" i="33"/>
  <c r="M196"/>
  <c r="G197"/>
  <c r="G197" i="31"/>
  <c r="M196"/>
  <c r="B160" i="41"/>
  <c r="P198" i="31"/>
  <c r="Q196" l="1"/>
  <c r="D157" i="41"/>
  <c r="Q196" i="36"/>
  <c r="H157" i="41"/>
  <c r="Q196" i="38"/>
  <c r="J157" i="41"/>
  <c r="Q196" i="39"/>
  <c r="K157" i="41"/>
  <c r="Q196" i="40"/>
  <c r="L157" i="41"/>
  <c r="Q196" i="34"/>
  <c r="F157" i="41"/>
  <c r="Q196" i="33"/>
  <c r="E157" i="41"/>
  <c r="Q196" i="37"/>
  <c r="I157" i="41"/>
  <c r="Q196" i="35"/>
  <c r="G157" i="41"/>
  <c r="P200" i="40"/>
  <c r="M197"/>
  <c r="G198"/>
  <c r="M197" i="39"/>
  <c r="G198"/>
  <c r="P200"/>
  <c r="P200" i="38"/>
  <c r="M197"/>
  <c r="G198"/>
  <c r="M197" i="37"/>
  <c r="G198"/>
  <c r="P200"/>
  <c r="P200" i="36"/>
  <c r="M197"/>
  <c r="G198"/>
  <c r="M197" i="35"/>
  <c r="G198"/>
  <c r="P200"/>
  <c r="P200" i="34"/>
  <c r="M197"/>
  <c r="G198"/>
  <c r="P201" i="33"/>
  <c r="G198"/>
  <c r="M197"/>
  <c r="G198" i="31"/>
  <c r="M197"/>
  <c r="B161" i="41"/>
  <c r="P199" i="31"/>
  <c r="Q197" l="1"/>
  <c r="D158" i="41"/>
  <c r="Q197" i="35"/>
  <c r="G158" i="41"/>
  <c r="Q197" i="37"/>
  <c r="I158" i="41"/>
  <c r="Q197" i="39"/>
  <c r="K158" i="41"/>
  <c r="Q197" i="34"/>
  <c r="F158" i="41"/>
  <c r="Q197" i="38"/>
  <c r="J158" i="41"/>
  <c r="Q197" i="40"/>
  <c r="L158" i="41"/>
  <c r="Q197" i="36"/>
  <c r="H158" i="41"/>
  <c r="Q197" i="33"/>
  <c r="E158" i="41"/>
  <c r="M198" i="40"/>
  <c r="G199"/>
  <c r="P201"/>
  <c r="M198" i="39"/>
  <c r="G199"/>
  <c r="P201"/>
  <c r="M198" i="38"/>
  <c r="G199"/>
  <c r="P201"/>
  <c r="M198" i="37"/>
  <c r="G199"/>
  <c r="P201"/>
  <c r="M198" i="36"/>
  <c r="G199"/>
  <c r="P201"/>
  <c r="M198" i="35"/>
  <c r="G199"/>
  <c r="P201"/>
  <c r="P201" i="34"/>
  <c r="M198"/>
  <c r="G199"/>
  <c r="P202" i="33"/>
  <c r="M198"/>
  <c r="G199"/>
  <c r="G199" i="31"/>
  <c r="M198"/>
  <c r="B162" i="41"/>
  <c r="P200" i="31"/>
  <c r="Q198" l="1"/>
  <c r="D159" i="41"/>
  <c r="Q198" i="37"/>
  <c r="I159" i="41"/>
  <c r="Q198" i="38"/>
  <c r="J159" i="41"/>
  <c r="Q198" i="39"/>
  <c r="K159" i="41"/>
  <c r="Q198" i="40"/>
  <c r="L159" i="41"/>
  <c r="Q198" i="35"/>
  <c r="G159" i="41"/>
  <c r="Q198" i="33"/>
  <c r="E159" i="41"/>
  <c r="Q198" i="36"/>
  <c r="H159" i="41"/>
  <c r="Q198" i="34"/>
  <c r="F159" i="41"/>
  <c r="G200" i="40"/>
  <c r="M199"/>
  <c r="P202"/>
  <c r="G200" i="39"/>
  <c r="M199"/>
  <c r="P202"/>
  <c r="P202" i="38"/>
  <c r="G200"/>
  <c r="M199"/>
  <c r="G200" i="37"/>
  <c r="M199"/>
  <c r="P202"/>
  <c r="P202" i="36"/>
  <c r="G200"/>
  <c r="M199"/>
  <c r="G200" i="35"/>
  <c r="M199"/>
  <c r="P202"/>
  <c r="P202" i="34"/>
  <c r="G200"/>
  <c r="M199"/>
  <c r="P203" i="33"/>
  <c r="G200"/>
  <c r="M199"/>
  <c r="G200" i="31"/>
  <c r="M199"/>
  <c r="B163" i="41"/>
  <c r="P201" i="31"/>
  <c r="Q199" l="1"/>
  <c r="D160" i="41"/>
  <c r="Q199" i="33"/>
  <c r="E160" i="41"/>
  <c r="Q199" i="35"/>
  <c r="G160" i="41"/>
  <c r="Q199" i="37"/>
  <c r="I160" i="41"/>
  <c r="Q199" i="39"/>
  <c r="K160" i="41"/>
  <c r="Q199" i="40"/>
  <c r="L160" i="41"/>
  <c r="Q199" i="34"/>
  <c r="F160" i="41"/>
  <c r="Q199" i="36"/>
  <c r="H160" i="41"/>
  <c r="Q199" i="38"/>
  <c r="J160" i="41"/>
  <c r="M200" i="40"/>
  <c r="G201"/>
  <c r="P203"/>
  <c r="P203" i="39"/>
  <c r="M200"/>
  <c r="G201"/>
  <c r="M200" i="38"/>
  <c r="G201"/>
  <c r="P203"/>
  <c r="P203" i="37"/>
  <c r="M200"/>
  <c r="G201"/>
  <c r="M200" i="36"/>
  <c r="G201"/>
  <c r="P203"/>
  <c r="P203" i="35"/>
  <c r="M200"/>
  <c r="G201"/>
  <c r="P203" i="34"/>
  <c r="M200"/>
  <c r="G201"/>
  <c r="P204" i="33"/>
  <c r="M200"/>
  <c r="G201"/>
  <c r="G201" i="31"/>
  <c r="M200"/>
  <c r="B164" i="41"/>
  <c r="P202" i="31"/>
  <c r="Q200" l="1"/>
  <c r="D161" i="41"/>
  <c r="Q200" i="33"/>
  <c r="E161" i="41"/>
  <c r="Q200" i="36"/>
  <c r="H161" i="41"/>
  <c r="Q200" i="38"/>
  <c r="J161" i="41"/>
  <c r="Q200" i="40"/>
  <c r="L161" i="41"/>
  <c r="Q200" i="35"/>
  <c r="G161" i="41"/>
  <c r="Q200" i="39"/>
  <c r="K161" i="41"/>
  <c r="Q200" i="34"/>
  <c r="F161" i="41"/>
  <c r="Q200" i="37"/>
  <c r="I161" i="41"/>
  <c r="M201" i="40"/>
  <c r="G202"/>
  <c r="P204"/>
  <c r="P204" i="39"/>
  <c r="M201"/>
  <c r="G202"/>
  <c r="P204" i="38"/>
  <c r="M201"/>
  <c r="G202"/>
  <c r="P204" i="37"/>
  <c r="M201"/>
  <c r="G202"/>
  <c r="P204" i="36"/>
  <c r="M201"/>
  <c r="G202"/>
  <c r="P204" i="35"/>
  <c r="M201"/>
  <c r="G202"/>
  <c r="P204" i="34"/>
  <c r="M201"/>
  <c r="G202"/>
  <c r="P205" i="33"/>
  <c r="G202"/>
  <c r="M201"/>
  <c r="G202" i="31"/>
  <c r="M201"/>
  <c r="B165" i="41"/>
  <c r="P203" i="31"/>
  <c r="Q201" l="1"/>
  <c r="D162" i="41"/>
  <c r="Q201" i="35"/>
  <c r="G162" i="41"/>
  <c r="Q201" i="38"/>
  <c r="J162" i="41"/>
  <c r="Q201" i="40"/>
  <c r="L162" i="41"/>
  <c r="Q201" i="34"/>
  <c r="F162" i="41"/>
  <c r="Q201" i="37"/>
  <c r="I162" i="41"/>
  <c r="Q201" i="39"/>
  <c r="K162" i="41"/>
  <c r="Q201" i="36"/>
  <c r="H162" i="41"/>
  <c r="Q201" i="33"/>
  <c r="E162" i="41"/>
  <c r="M202" i="40"/>
  <c r="G203"/>
  <c r="P205"/>
  <c r="P205" i="39"/>
  <c r="M202"/>
  <c r="G203"/>
  <c r="M202" i="38"/>
  <c r="G203"/>
  <c r="P205"/>
  <c r="P205" i="37"/>
  <c r="M202"/>
  <c r="G203"/>
  <c r="M202" i="36"/>
  <c r="G203"/>
  <c r="P205"/>
  <c r="P205" i="35"/>
  <c r="M202"/>
  <c r="G203"/>
  <c r="P205" i="34"/>
  <c r="M202"/>
  <c r="G203"/>
  <c r="P206" i="33"/>
  <c r="M202"/>
  <c r="G203"/>
  <c r="G203" i="31"/>
  <c r="M202"/>
  <c r="B166" i="41"/>
  <c r="P204" i="31"/>
  <c r="Q202" l="1"/>
  <c r="D163" i="41"/>
  <c r="Q202" i="34"/>
  <c r="F163" i="41"/>
  <c r="Q202" i="36"/>
  <c r="H163" i="41"/>
  <c r="Q202" i="38"/>
  <c r="J163" i="41"/>
  <c r="Q202" i="40"/>
  <c r="L163" i="41"/>
  <c r="Q202" i="35"/>
  <c r="G163" i="41"/>
  <c r="Q202" i="39"/>
  <c r="K163" i="41"/>
  <c r="Q202" i="33"/>
  <c r="E163" i="41"/>
  <c r="Q202" i="37"/>
  <c r="I163" i="41"/>
  <c r="G204" i="40"/>
  <c r="M203"/>
  <c r="P206"/>
  <c r="P206" i="39"/>
  <c r="G204"/>
  <c r="M203"/>
  <c r="P206" i="38"/>
  <c r="G204"/>
  <c r="M203"/>
  <c r="P206" i="37"/>
  <c r="G204"/>
  <c r="M203"/>
  <c r="P206" i="36"/>
  <c r="G204"/>
  <c r="M203"/>
  <c r="G204" i="35"/>
  <c r="M203"/>
  <c r="P206"/>
  <c r="P206" i="34"/>
  <c r="G204"/>
  <c r="M203"/>
  <c r="G204" i="33"/>
  <c r="M203"/>
  <c r="P207"/>
  <c r="G204" i="31"/>
  <c r="M203"/>
  <c r="B167" i="41"/>
  <c r="P205" i="31"/>
  <c r="Q203" l="1"/>
  <c r="D164" i="41"/>
  <c r="Q203" i="34"/>
  <c r="F164" i="41"/>
  <c r="Q203" i="36"/>
  <c r="H164" i="41"/>
  <c r="Q203" i="33"/>
  <c r="E164" i="41"/>
  <c r="Q203" i="35"/>
  <c r="G164" i="41"/>
  <c r="Q203" i="40"/>
  <c r="L164" i="41"/>
  <c r="Q203" i="38"/>
  <c r="J164" i="41"/>
  <c r="Q203" i="37"/>
  <c r="I164" i="41"/>
  <c r="Q203" i="39"/>
  <c r="K164" i="41"/>
  <c r="P207" i="40"/>
  <c r="M204"/>
  <c r="G205"/>
  <c r="M204" i="39"/>
  <c r="G205"/>
  <c r="P207"/>
  <c r="M204" i="38"/>
  <c r="G205"/>
  <c r="P207"/>
  <c r="P207" i="37"/>
  <c r="M204"/>
  <c r="G205"/>
  <c r="P207" i="36"/>
  <c r="M204"/>
  <c r="G205"/>
  <c r="M204" i="35"/>
  <c r="G205"/>
  <c r="P207"/>
  <c r="M204" i="34"/>
  <c r="G205"/>
  <c r="P207"/>
  <c r="M204" i="33"/>
  <c r="G205"/>
  <c r="P208"/>
  <c r="G205" i="31"/>
  <c r="M204"/>
  <c r="B168" i="41"/>
  <c r="P206" i="31"/>
  <c r="Q204" l="1"/>
  <c r="D165" i="41"/>
  <c r="Q204" i="34"/>
  <c r="F165" i="41"/>
  <c r="Q204" i="35"/>
  <c r="G165" i="41"/>
  <c r="Q204" i="38"/>
  <c r="J165" i="41"/>
  <c r="Q204" i="39"/>
  <c r="K165" i="41"/>
  <c r="Q204" i="33"/>
  <c r="E165" i="41"/>
  <c r="Q204" i="36"/>
  <c r="H165" i="41"/>
  <c r="Q204" i="40"/>
  <c r="L165" i="41"/>
  <c r="Q204" i="37"/>
  <c r="I165" i="41"/>
  <c r="M205" i="40"/>
  <c r="G206"/>
  <c r="P208"/>
  <c r="M205" i="39"/>
  <c r="G206"/>
  <c r="P208"/>
  <c r="P208" i="38"/>
  <c r="M205"/>
  <c r="G206"/>
  <c r="P208" i="37"/>
  <c r="M205"/>
  <c r="G206"/>
  <c r="P208" i="36"/>
  <c r="M205"/>
  <c r="G206"/>
  <c r="M205" i="35"/>
  <c r="G206"/>
  <c r="P208"/>
  <c r="M205" i="34"/>
  <c r="G206"/>
  <c r="P208"/>
  <c r="G206" i="33"/>
  <c r="M205"/>
  <c r="P209"/>
  <c r="G206" i="31"/>
  <c r="M205"/>
  <c r="B169" i="41"/>
  <c r="P207" i="31"/>
  <c r="Q205" l="1"/>
  <c r="D166" i="41"/>
  <c r="Q205" i="34"/>
  <c r="F166" i="41"/>
  <c r="Q205" i="35"/>
  <c r="G166" i="41"/>
  <c r="Q205" i="39"/>
  <c r="K166" i="41"/>
  <c r="Q205" i="40"/>
  <c r="L166" i="41"/>
  <c r="Q205" i="36"/>
  <c r="H166" i="41"/>
  <c r="Q205" i="38"/>
  <c r="J166" i="41"/>
  <c r="Q205" i="33"/>
  <c r="E166" i="41"/>
  <c r="Q205" i="37"/>
  <c r="I166" i="41"/>
  <c r="M206" i="40"/>
  <c r="G207"/>
  <c r="P209"/>
  <c r="M206" i="39"/>
  <c r="G207"/>
  <c r="P209"/>
  <c r="P209" i="38"/>
  <c r="M206"/>
  <c r="G207"/>
  <c r="P209" i="37"/>
  <c r="M206"/>
  <c r="G207"/>
  <c r="P209" i="36"/>
  <c r="M206"/>
  <c r="G207"/>
  <c r="M206" i="35"/>
  <c r="G207"/>
  <c r="P209"/>
  <c r="M206" i="34"/>
  <c r="G207"/>
  <c r="P209"/>
  <c r="P210" i="33"/>
  <c r="M206"/>
  <c r="G207"/>
  <c r="G207" i="31"/>
  <c r="M206"/>
  <c r="B170" i="41"/>
  <c r="P208" i="31"/>
  <c r="Q206" l="1"/>
  <c r="D167" i="41"/>
  <c r="Q206" i="34"/>
  <c r="F167" i="41"/>
  <c r="Q206" i="35"/>
  <c r="G167" i="41"/>
  <c r="Q206" i="39"/>
  <c r="K167" i="41"/>
  <c r="Q206" i="40"/>
  <c r="L167" i="41"/>
  <c r="Q206" i="36"/>
  <c r="H167" i="41"/>
  <c r="Q206" i="38"/>
  <c r="J167" i="41"/>
  <c r="Q206" i="33"/>
  <c r="E167" i="41"/>
  <c r="Q206" i="37"/>
  <c r="I167" i="41"/>
  <c r="G208" i="40"/>
  <c r="M207"/>
  <c r="P210"/>
  <c r="G208" i="39"/>
  <c r="M207"/>
  <c r="P210"/>
  <c r="G208" i="38"/>
  <c r="M207"/>
  <c r="P210"/>
  <c r="P210" i="37"/>
  <c r="G208"/>
  <c r="M207"/>
  <c r="P210" i="36"/>
  <c r="G208"/>
  <c r="M207"/>
  <c r="G208" i="35"/>
  <c r="M207"/>
  <c r="P210"/>
  <c r="G208" i="34"/>
  <c r="M207"/>
  <c r="P210"/>
  <c r="G208" i="33"/>
  <c r="M207"/>
  <c r="P211"/>
  <c r="G208" i="31"/>
  <c r="M207"/>
  <c r="B171" i="41"/>
  <c r="P209" i="31"/>
  <c r="Q207" l="1"/>
  <c r="D168" i="41"/>
  <c r="Q207" i="33"/>
  <c r="E168" i="41"/>
  <c r="Q207" i="34"/>
  <c r="F168" i="41"/>
  <c r="Q207" i="38"/>
  <c r="J168" i="41"/>
  <c r="Q207" i="39"/>
  <c r="K168" i="41"/>
  <c r="Q207" i="40"/>
  <c r="L168" i="41"/>
  <c r="Q207" i="35"/>
  <c r="G168" i="41"/>
  <c r="Q207" i="36"/>
  <c r="H168" i="41"/>
  <c r="Q207" i="37"/>
  <c r="I168" i="41"/>
  <c r="P211" i="40"/>
  <c r="M208"/>
  <c r="G209"/>
  <c r="P211" i="39"/>
  <c r="M208"/>
  <c r="G209"/>
  <c r="P211" i="38"/>
  <c r="M208"/>
  <c r="G209"/>
  <c r="P211" i="37"/>
  <c r="M208"/>
  <c r="G209"/>
  <c r="P211" i="36"/>
  <c r="M208"/>
  <c r="G209"/>
  <c r="P211" i="35"/>
  <c r="M208"/>
  <c r="G209"/>
  <c r="M208" i="34"/>
  <c r="G209"/>
  <c r="P211"/>
  <c r="P212" i="33"/>
  <c r="M208"/>
  <c r="G209"/>
  <c r="G209" i="31"/>
  <c r="M208"/>
  <c r="B172" i="41"/>
  <c r="P210" i="31"/>
  <c r="Q208" l="1"/>
  <c r="D169" i="41"/>
  <c r="Q208" i="33"/>
  <c r="E169" i="41"/>
  <c r="Q208" i="37"/>
  <c r="I169" i="41"/>
  <c r="Q208" i="40"/>
  <c r="L169" i="41"/>
  <c r="Q208" i="34"/>
  <c r="F169" i="41"/>
  <c r="Q208" i="36"/>
  <c r="H169" i="41"/>
  <c r="Q208" i="39"/>
  <c r="K169" i="41"/>
  <c r="Q208" i="35"/>
  <c r="G169" i="41"/>
  <c r="Q208" i="38"/>
  <c r="J169" i="41"/>
  <c r="M209" i="40"/>
  <c r="G210"/>
  <c r="P212"/>
  <c r="P212" i="39"/>
  <c r="M209"/>
  <c r="G210"/>
  <c r="M209" i="38"/>
  <c r="G210"/>
  <c r="P212"/>
  <c r="M209" i="37"/>
  <c r="G210"/>
  <c r="P212"/>
  <c r="P212" i="36"/>
  <c r="M209"/>
  <c r="G210"/>
  <c r="P212" i="35"/>
  <c r="M209"/>
  <c r="G210"/>
  <c r="M209" i="34"/>
  <c r="G210"/>
  <c r="P212"/>
  <c r="G210" i="33"/>
  <c r="M209"/>
  <c r="P213"/>
  <c r="G210" i="31"/>
  <c r="M209"/>
  <c r="B173" i="41"/>
  <c r="P211" i="31"/>
  <c r="Q209" l="1"/>
  <c r="D170" i="41"/>
  <c r="Q209" i="34"/>
  <c r="F170" i="41"/>
  <c r="Q209" i="37"/>
  <c r="I170" i="41"/>
  <c r="Q209" i="38"/>
  <c r="J170" i="41"/>
  <c r="Q209" i="40"/>
  <c r="L170" i="41"/>
  <c r="Q209" i="33"/>
  <c r="E170" i="41"/>
  <c r="Q209" i="35"/>
  <c r="G170" i="41"/>
  <c r="Q209" i="39"/>
  <c r="K170" i="41"/>
  <c r="Q209" i="36"/>
  <c r="H170" i="41"/>
  <c r="P213" i="40"/>
  <c r="M210"/>
  <c r="G211"/>
  <c r="P213" i="39"/>
  <c r="M210"/>
  <c r="G211"/>
  <c r="P213" i="38"/>
  <c r="M210"/>
  <c r="G211"/>
  <c r="M210" i="37"/>
  <c r="G211"/>
  <c r="P213"/>
  <c r="P213" i="36"/>
  <c r="M210"/>
  <c r="G211"/>
  <c r="P213" i="35"/>
  <c r="M210"/>
  <c r="G211"/>
  <c r="M210" i="34"/>
  <c r="G211"/>
  <c r="P213"/>
  <c r="M210" i="33"/>
  <c r="G211"/>
  <c r="P214"/>
  <c r="G211" i="31"/>
  <c r="M210"/>
  <c r="B174" i="41"/>
  <c r="P212" i="31"/>
  <c r="Q210" l="1"/>
  <c r="D171" i="41"/>
  <c r="Q210" i="33"/>
  <c r="E171" i="41"/>
  <c r="Q210" i="34"/>
  <c r="F171" i="41"/>
  <c r="Q210" i="37"/>
  <c r="I171" i="41"/>
  <c r="Q210" i="35"/>
  <c r="G171" i="41"/>
  <c r="Q210" i="38"/>
  <c r="J171" i="41"/>
  <c r="Q210" i="40"/>
  <c r="L171" i="41"/>
  <c r="Q210" i="36"/>
  <c r="H171" i="41"/>
  <c r="Q210" i="39"/>
  <c r="K171" i="41"/>
  <c r="P214" i="40"/>
  <c r="G212"/>
  <c r="M211"/>
  <c r="P214" i="39"/>
  <c r="G212"/>
  <c r="M211"/>
  <c r="P214" i="38"/>
  <c r="G212"/>
  <c r="M211"/>
  <c r="G212" i="37"/>
  <c r="M211"/>
  <c r="P214"/>
  <c r="G212" i="36"/>
  <c r="M211"/>
  <c r="P214"/>
  <c r="G212" i="35"/>
  <c r="M211"/>
  <c r="P214"/>
  <c r="G212" i="34"/>
  <c r="M211"/>
  <c r="P214"/>
  <c r="P215" i="33"/>
  <c r="G212"/>
  <c r="M211"/>
  <c r="G212" i="31"/>
  <c r="M211"/>
  <c r="B175" i="41"/>
  <c r="P213" i="31"/>
  <c r="Q211" l="1"/>
  <c r="D172" i="41"/>
  <c r="Q211" i="33"/>
  <c r="E172" i="41"/>
  <c r="Q211" i="34"/>
  <c r="F172" i="41"/>
  <c r="Q211" i="36"/>
  <c r="H172" i="41"/>
  <c r="Q211" i="37"/>
  <c r="I172" i="41"/>
  <c r="Q211" i="35"/>
  <c r="G172" i="41"/>
  <c r="Q211" i="38"/>
  <c r="J172" i="41"/>
  <c r="Q211" i="39"/>
  <c r="K172" i="41"/>
  <c r="Q211" i="40"/>
  <c r="L172" i="41"/>
  <c r="M212" i="40"/>
  <c r="G213"/>
  <c r="P215"/>
  <c r="P215" i="39"/>
  <c r="M212"/>
  <c r="G213"/>
  <c r="P215" i="38"/>
  <c r="M212"/>
  <c r="G213"/>
  <c r="M212" i="37"/>
  <c r="G213"/>
  <c r="P215"/>
  <c r="M212" i="36"/>
  <c r="G213"/>
  <c r="P215"/>
  <c r="P215" i="35"/>
  <c r="M212"/>
  <c r="G213"/>
  <c r="P215" i="34"/>
  <c r="M212"/>
  <c r="G213"/>
  <c r="P216" i="33"/>
  <c r="M212"/>
  <c r="G213"/>
  <c r="G213" i="31"/>
  <c r="M212"/>
  <c r="B176" i="41"/>
  <c r="P214" i="31"/>
  <c r="Q212" l="1"/>
  <c r="D173" i="41"/>
  <c r="Q212" i="36"/>
  <c r="H173" i="41"/>
  <c r="Q212" i="37"/>
  <c r="I173" i="41"/>
  <c r="Q212" i="40"/>
  <c r="L173" i="41"/>
  <c r="Q212" i="34"/>
  <c r="F173" i="41"/>
  <c r="Q212" i="38"/>
  <c r="J173" i="41"/>
  <c r="Q212" i="39"/>
  <c r="K173" i="41"/>
  <c r="Q212" i="33"/>
  <c r="E173" i="41"/>
  <c r="Q212" i="35"/>
  <c r="G173" i="41"/>
  <c r="M213" i="40"/>
  <c r="G214"/>
  <c r="P216"/>
  <c r="P216" i="39"/>
  <c r="M213"/>
  <c r="G214"/>
  <c r="M213" i="38"/>
  <c r="G214"/>
  <c r="P216"/>
  <c r="M213" i="37"/>
  <c r="G214"/>
  <c r="P216"/>
  <c r="P216" i="36"/>
  <c r="M213"/>
  <c r="G214"/>
  <c r="P216" i="35"/>
  <c r="M213"/>
  <c r="G214"/>
  <c r="P216" i="34"/>
  <c r="M213"/>
  <c r="G214"/>
  <c r="G214" i="33"/>
  <c r="M213"/>
  <c r="P217"/>
  <c r="G214" i="31"/>
  <c r="M213"/>
  <c r="B177" i="41"/>
  <c r="P215" i="31"/>
  <c r="Q213" l="1"/>
  <c r="D174" i="41"/>
  <c r="Q213" i="37"/>
  <c r="I174" i="41"/>
  <c r="Q213" i="38"/>
  <c r="J174" i="41"/>
  <c r="Q213" i="40"/>
  <c r="L174" i="41"/>
  <c r="Q213" i="33"/>
  <c r="E174" i="41"/>
  <c r="Q213" i="35"/>
  <c r="G174" i="41"/>
  <c r="Q213" i="39"/>
  <c r="K174" i="41"/>
  <c r="Q213" i="34"/>
  <c r="F174" i="41"/>
  <c r="Q213" i="36"/>
  <c r="H174" i="41"/>
  <c r="M214" i="40"/>
  <c r="G215"/>
  <c r="P217"/>
  <c r="P217" i="39"/>
  <c r="M214"/>
  <c r="G215"/>
  <c r="P217" i="38"/>
  <c r="M214"/>
  <c r="G215"/>
  <c r="M214" i="37"/>
  <c r="G215"/>
  <c r="P217"/>
  <c r="M214" i="36"/>
  <c r="G215"/>
  <c r="P217"/>
  <c r="M214" i="35"/>
  <c r="G215"/>
  <c r="P217"/>
  <c r="P217" i="34"/>
  <c r="M214"/>
  <c r="G215"/>
  <c r="P218" i="33"/>
  <c r="M214"/>
  <c r="G215"/>
  <c r="G215" i="31"/>
  <c r="M214"/>
  <c r="B178" i="41"/>
  <c r="P216" i="31"/>
  <c r="Q214" l="1"/>
  <c r="D175" i="41"/>
  <c r="Q214" i="36"/>
  <c r="H175" i="41"/>
  <c r="Q214" i="37"/>
  <c r="I175" i="41"/>
  <c r="Q214" i="40"/>
  <c r="L175" i="41"/>
  <c r="Q214" i="35"/>
  <c r="G175" i="41"/>
  <c r="Q214" i="33"/>
  <c r="E175" i="41"/>
  <c r="Q214" i="39"/>
  <c r="K175" i="41"/>
  <c r="Q214" i="34"/>
  <c r="F175" i="41"/>
  <c r="Q214" i="38"/>
  <c r="J175" i="41"/>
  <c r="G216" i="40"/>
  <c r="M215"/>
  <c r="P218"/>
  <c r="P218" i="39"/>
  <c r="G216"/>
  <c r="M215"/>
  <c r="P218" i="38"/>
  <c r="G216"/>
  <c r="M215"/>
  <c r="P218" i="37"/>
  <c r="G216"/>
  <c r="M215"/>
  <c r="G216" i="36"/>
  <c r="M215"/>
  <c r="P218"/>
  <c r="G216" i="35"/>
  <c r="M215"/>
  <c r="P218"/>
  <c r="G216" i="34"/>
  <c r="M215"/>
  <c r="P218"/>
  <c r="G216" i="33"/>
  <c r="M215"/>
  <c r="P219"/>
  <c r="G216" i="31"/>
  <c r="M215"/>
  <c r="B179" i="41"/>
  <c r="P217" i="31"/>
  <c r="Q215" l="1"/>
  <c r="D176" i="41"/>
  <c r="Q215" i="33"/>
  <c r="E176" i="41"/>
  <c r="Q215" i="35"/>
  <c r="G176" i="41"/>
  <c r="Q215" i="36"/>
  <c r="H176" i="41"/>
  <c r="Q215" i="40"/>
  <c r="L176" i="41"/>
  <c r="Q215" i="34"/>
  <c r="F176" i="41"/>
  <c r="Q215" i="37"/>
  <c r="I176" i="41"/>
  <c r="Q215" i="38"/>
  <c r="J176" i="41"/>
  <c r="Q215" i="39"/>
  <c r="K176" i="41"/>
  <c r="M216" i="40"/>
  <c r="G217"/>
  <c r="P219"/>
  <c r="P219" i="39"/>
  <c r="M216"/>
  <c r="G217"/>
  <c r="P219" i="38"/>
  <c r="M216"/>
  <c r="G217"/>
  <c r="M216" i="37"/>
  <c r="G217"/>
  <c r="P219"/>
  <c r="P219" i="36"/>
  <c r="M216"/>
  <c r="G217"/>
  <c r="M216" i="35"/>
  <c r="G217"/>
  <c r="P219"/>
  <c r="M216" i="34"/>
  <c r="G217"/>
  <c r="P219"/>
  <c r="P220" i="33"/>
  <c r="M216"/>
  <c r="G217"/>
  <c r="G217" i="31"/>
  <c r="M216"/>
  <c r="B180" i="41"/>
  <c r="P218" i="31"/>
  <c r="Q216" l="1"/>
  <c r="D177" i="41"/>
  <c r="Q216" i="34"/>
  <c r="F177" i="41"/>
  <c r="Q216" i="35"/>
  <c r="G177" i="41"/>
  <c r="Q216" i="37"/>
  <c r="I177" i="41"/>
  <c r="Q216" i="40"/>
  <c r="L177" i="41"/>
  <c r="Q216" i="36"/>
  <c r="H177" i="41"/>
  <c r="Q216" i="39"/>
  <c r="K177" i="41"/>
  <c r="Q216" i="33"/>
  <c r="E177" i="41"/>
  <c r="Q216" i="38"/>
  <c r="J177" i="41"/>
  <c r="M217" i="40"/>
  <c r="G218"/>
  <c r="P220"/>
  <c r="P220" i="39"/>
  <c r="M217"/>
  <c r="G218"/>
  <c r="M217" i="38"/>
  <c r="G218"/>
  <c r="P220"/>
  <c r="M217" i="37"/>
  <c r="G218"/>
  <c r="P220"/>
  <c r="M217" i="36"/>
  <c r="G218"/>
  <c r="P220"/>
  <c r="M217" i="35"/>
  <c r="G218"/>
  <c r="P220"/>
  <c r="M217" i="34"/>
  <c r="G218"/>
  <c r="P220"/>
  <c r="P221" i="33"/>
  <c r="G218"/>
  <c r="M217"/>
  <c r="G218" i="31"/>
  <c r="M217"/>
  <c r="B181" i="41"/>
  <c r="P219" i="31"/>
  <c r="Q217" l="1"/>
  <c r="D178" i="41"/>
  <c r="Q217" i="34"/>
  <c r="F178" i="41"/>
  <c r="Q217" i="37"/>
  <c r="I178" i="41"/>
  <c r="Q217" i="38"/>
  <c r="J178" i="41"/>
  <c r="Q217" i="40"/>
  <c r="L178" i="41"/>
  <c r="Q217" i="36"/>
  <c r="H178" i="41"/>
  <c r="Q217" i="39"/>
  <c r="K178" i="41"/>
  <c r="Q217" i="35"/>
  <c r="G178" i="41"/>
  <c r="Q217" i="33"/>
  <c r="E178" i="41"/>
  <c r="M218" i="40"/>
  <c r="G219"/>
  <c r="P221"/>
  <c r="P221" i="39"/>
  <c r="M218"/>
  <c r="G219"/>
  <c r="P221" i="38"/>
  <c r="M218"/>
  <c r="G219"/>
  <c r="M218" i="37"/>
  <c r="G219"/>
  <c r="P221"/>
  <c r="P221" i="36"/>
  <c r="M218"/>
  <c r="G219"/>
  <c r="P221" i="35"/>
  <c r="M218"/>
  <c r="G219"/>
  <c r="P221" i="34"/>
  <c r="M218"/>
  <c r="G219"/>
  <c r="P222" i="33"/>
  <c r="M218"/>
  <c r="G219"/>
  <c r="G219" i="31"/>
  <c r="M218"/>
  <c r="B182" i="41"/>
  <c r="P220" i="31"/>
  <c r="Q218" l="1"/>
  <c r="D179" i="41"/>
  <c r="Q218" i="33"/>
  <c r="E179" i="41"/>
  <c r="Q218" i="36"/>
  <c r="H179" i="41"/>
  <c r="Q218" i="37"/>
  <c r="I179" i="41"/>
  <c r="Q218" i="40"/>
  <c r="L179" i="41"/>
  <c r="Q218" i="35"/>
  <c r="G179" i="41"/>
  <c r="Q218" i="39"/>
  <c r="K179" i="41"/>
  <c r="Q218" i="34"/>
  <c r="F179" i="41"/>
  <c r="Q218" i="38"/>
  <c r="J179" i="41"/>
  <c r="G220" i="40"/>
  <c r="M219"/>
  <c r="P222"/>
  <c r="G220" i="39"/>
  <c r="M219"/>
  <c r="P222"/>
  <c r="G220" i="38"/>
  <c r="M219"/>
  <c r="P222"/>
  <c r="P222" i="37"/>
  <c r="G220"/>
  <c r="M219"/>
  <c r="G220" i="36"/>
  <c r="M219"/>
  <c r="P222"/>
  <c r="G220" i="35"/>
  <c r="M219"/>
  <c r="P222"/>
  <c r="P222" i="34"/>
  <c r="G220"/>
  <c r="M219"/>
  <c r="P223" i="33"/>
  <c r="G220"/>
  <c r="M219"/>
  <c r="G220" i="31"/>
  <c r="M219"/>
  <c r="B183" i="41"/>
  <c r="P221" i="31"/>
  <c r="Q219" l="1"/>
  <c r="D180" i="41"/>
  <c r="Q219" i="35"/>
  <c r="G180" i="41"/>
  <c r="Q219" i="39"/>
  <c r="K180" i="41"/>
  <c r="Q219" i="34"/>
  <c r="F180" i="41"/>
  <c r="Q219" i="38"/>
  <c r="J180" i="41"/>
  <c r="Q219" i="40"/>
  <c r="L180" i="41"/>
  <c r="Q219" i="36"/>
  <c r="H180" i="41"/>
  <c r="Q219" i="33"/>
  <c r="E180" i="41"/>
  <c r="Q219" i="37"/>
  <c r="I180" i="41"/>
  <c r="P223" i="40"/>
  <c r="M220"/>
  <c r="G221"/>
  <c r="P223" i="39"/>
  <c r="M220"/>
  <c r="G221"/>
  <c r="P223" i="38"/>
  <c r="M220"/>
  <c r="G221"/>
  <c r="P223" i="37"/>
  <c r="M220"/>
  <c r="G221"/>
  <c r="P223" i="36"/>
  <c r="M220"/>
  <c r="G221"/>
  <c r="P223" i="35"/>
  <c r="M220"/>
  <c r="G221"/>
  <c r="P223" i="34"/>
  <c r="M220"/>
  <c r="G221"/>
  <c r="M220" i="33"/>
  <c r="G221"/>
  <c r="P224"/>
  <c r="G221" i="31"/>
  <c r="M220"/>
  <c r="B184" i="41"/>
  <c r="P222" i="31"/>
  <c r="Q220" l="1"/>
  <c r="D181" i="41"/>
  <c r="Q220" i="34"/>
  <c r="F181" i="41"/>
  <c r="Q220" i="37"/>
  <c r="I181" i="41"/>
  <c r="Q220" i="40"/>
  <c r="L181" i="41"/>
  <c r="Q220" i="33"/>
  <c r="E181" i="41"/>
  <c r="Q220" i="35"/>
  <c r="G181" i="41"/>
  <c r="Q220" i="38"/>
  <c r="J181" i="41"/>
  <c r="Q220" i="36"/>
  <c r="H181" i="41"/>
  <c r="Q220" i="39"/>
  <c r="K181" i="41"/>
  <c r="M221" i="40"/>
  <c r="G222"/>
  <c r="P224"/>
  <c r="M221" i="39"/>
  <c r="G222"/>
  <c r="P224"/>
  <c r="M221" i="38"/>
  <c r="G222"/>
  <c r="P224"/>
  <c r="P224" i="37"/>
  <c r="M221"/>
  <c r="G222"/>
  <c r="P224" i="36"/>
  <c r="M221"/>
  <c r="G222"/>
  <c r="P224" i="35"/>
  <c r="M221"/>
  <c r="G222"/>
  <c r="M221" i="34"/>
  <c r="G222"/>
  <c r="P224"/>
  <c r="G222" i="33"/>
  <c r="M221"/>
  <c r="P225"/>
  <c r="G222" i="31"/>
  <c r="M221"/>
  <c r="B185" i="41"/>
  <c r="P223" i="31"/>
  <c r="Q221" l="1"/>
  <c r="D182" i="41"/>
  <c r="Q221" i="34"/>
  <c r="F182" i="41"/>
  <c r="Q221" i="38"/>
  <c r="J182" i="41"/>
  <c r="Q221" i="39"/>
  <c r="K182" i="41"/>
  <c r="Q221" i="40"/>
  <c r="L182" i="41"/>
  <c r="Q221" i="36"/>
  <c r="H182" i="41"/>
  <c r="Q221" i="33"/>
  <c r="E182" i="41"/>
  <c r="Q221" i="35"/>
  <c r="G182" i="41"/>
  <c r="Q221" i="37"/>
  <c r="I182" i="41"/>
  <c r="M222" i="40"/>
  <c r="G223"/>
  <c r="P225"/>
  <c r="M222" i="39"/>
  <c r="G223"/>
  <c r="P225"/>
  <c r="P225" i="38"/>
  <c r="M222"/>
  <c r="G223"/>
  <c r="M222" i="37"/>
  <c r="G223"/>
  <c r="P225"/>
  <c r="M222" i="36"/>
  <c r="G223"/>
  <c r="P225"/>
  <c r="M222" i="35"/>
  <c r="G223"/>
  <c r="P225"/>
  <c r="M222" i="34"/>
  <c r="G223"/>
  <c r="P225"/>
  <c r="P226" i="33"/>
  <c r="M222"/>
  <c r="G223"/>
  <c r="G223" i="31"/>
  <c r="M222"/>
  <c r="P224"/>
  <c r="B186" i="41"/>
  <c r="Q222" i="31" l="1"/>
  <c r="D183" i="41"/>
  <c r="Q222" i="36"/>
  <c r="H183" i="41"/>
  <c r="Q222" i="37"/>
  <c r="I183" i="41"/>
  <c r="Q222" i="39"/>
  <c r="K183" i="41"/>
  <c r="Q222" i="40"/>
  <c r="L183" i="41"/>
  <c r="Q222" i="35"/>
  <c r="G183" i="41"/>
  <c r="Q222" i="38"/>
  <c r="J183" i="41"/>
  <c r="Q222" i="34"/>
  <c r="F183" i="41"/>
  <c r="Q222" i="33"/>
  <c r="E183" i="41"/>
  <c r="G224" i="40"/>
  <c r="M223"/>
  <c r="P226"/>
  <c r="G224" i="39"/>
  <c r="M223"/>
  <c r="P226"/>
  <c r="G224" i="38"/>
  <c r="M223"/>
  <c r="P226"/>
  <c r="G224" i="37"/>
  <c r="M223"/>
  <c r="P226"/>
  <c r="P226" i="36"/>
  <c r="G224"/>
  <c r="M223"/>
  <c r="G224" i="35"/>
  <c r="M223"/>
  <c r="P226"/>
  <c r="P226" i="34"/>
  <c r="G224"/>
  <c r="M223"/>
  <c r="G224" i="33"/>
  <c r="M223"/>
  <c r="P227"/>
  <c r="G224" i="31"/>
  <c r="M223"/>
  <c r="B187" i="41"/>
  <c r="P225" i="31"/>
  <c r="Q223" l="1"/>
  <c r="D184" i="41"/>
  <c r="Q223" i="37"/>
  <c r="I184" i="41"/>
  <c r="Q223" i="38"/>
  <c r="J184" i="41"/>
  <c r="Q223" i="39"/>
  <c r="K184" i="41"/>
  <c r="Q223" i="40"/>
  <c r="L184" i="41"/>
  <c r="Q223" i="35"/>
  <c r="G184" i="41"/>
  <c r="Q223" i="33"/>
  <c r="E184" i="41"/>
  <c r="Q223" i="34"/>
  <c r="F184" i="41"/>
  <c r="Q223" i="36"/>
  <c r="H184" i="41"/>
  <c r="M224" i="40"/>
  <c r="G225"/>
  <c r="P227"/>
  <c r="M224" i="39"/>
  <c r="G225"/>
  <c r="P227"/>
  <c r="M224" i="38"/>
  <c r="G225"/>
  <c r="P227"/>
  <c r="M224" i="37"/>
  <c r="G225"/>
  <c r="P227"/>
  <c r="M224" i="36"/>
  <c r="G225"/>
  <c r="P227"/>
  <c r="P227" i="35"/>
  <c r="M224"/>
  <c r="G225"/>
  <c r="P227" i="34"/>
  <c r="M224"/>
  <c r="G225"/>
  <c r="P228" i="33"/>
  <c r="M224"/>
  <c r="G225"/>
  <c r="G225" i="31"/>
  <c r="M224"/>
  <c r="B188" i="41"/>
  <c r="P226" i="31"/>
  <c r="Q224" l="1"/>
  <c r="D185" i="41"/>
  <c r="Q224" i="36"/>
  <c r="H185" i="41"/>
  <c r="Q224" i="39"/>
  <c r="K185" i="41"/>
  <c r="Q224" i="40"/>
  <c r="L185" i="41"/>
  <c r="Q224" i="38"/>
  <c r="J185" i="41"/>
  <c r="Q224" i="33"/>
  <c r="E185" i="41"/>
  <c r="Q224" i="35"/>
  <c r="G185" i="41"/>
  <c r="Q224" i="37"/>
  <c r="I185" i="41"/>
  <c r="Q224" i="34"/>
  <c r="F185" i="41"/>
  <c r="M225" i="40"/>
  <c r="G226"/>
  <c r="P228"/>
  <c r="M225" i="39"/>
  <c r="G226"/>
  <c r="P228"/>
  <c r="P228" i="38"/>
  <c r="M225"/>
  <c r="G226"/>
  <c r="M225" i="37"/>
  <c r="G226"/>
  <c r="P228"/>
  <c r="P228" i="36"/>
  <c r="M225"/>
  <c r="G226"/>
  <c r="M225" i="35"/>
  <c r="G226"/>
  <c r="P228"/>
  <c r="P228" i="34"/>
  <c r="M225"/>
  <c r="G226"/>
  <c r="G226" i="33"/>
  <c r="M225"/>
  <c r="P229"/>
  <c r="G226" i="31"/>
  <c r="M225"/>
  <c r="B189" i="41"/>
  <c r="P227" i="31"/>
  <c r="Q225" l="1"/>
  <c r="D186" i="41"/>
  <c r="Q225" i="35"/>
  <c r="G186" i="41"/>
  <c r="Q225" i="40"/>
  <c r="L186" i="41"/>
  <c r="Q225" i="33"/>
  <c r="E186" i="41"/>
  <c r="Q225" i="37"/>
  <c r="I186" i="41"/>
  <c r="Q225" i="34"/>
  <c r="F186" i="41"/>
  <c r="Q225" i="38"/>
  <c r="J186" i="41"/>
  <c r="Q225" i="39"/>
  <c r="K186" i="41"/>
  <c r="Q225" i="36"/>
  <c r="H186" i="41"/>
  <c r="P229" i="40"/>
  <c r="M226"/>
  <c r="G227"/>
  <c r="M226" i="39"/>
  <c r="G227"/>
  <c r="P229"/>
  <c r="M226" i="38"/>
  <c r="G227"/>
  <c r="P229"/>
  <c r="P229" i="37"/>
  <c r="M226"/>
  <c r="G227"/>
  <c r="P229" i="36"/>
  <c r="M226"/>
  <c r="G227"/>
  <c r="M226" i="35"/>
  <c r="G227"/>
  <c r="P229"/>
  <c r="M226" i="34"/>
  <c r="G227"/>
  <c r="P229"/>
  <c r="P230" i="33"/>
  <c r="M226"/>
  <c r="G227"/>
  <c r="G227" i="31"/>
  <c r="M226"/>
  <c r="B190" i="41"/>
  <c r="P228" i="31"/>
  <c r="Q226" l="1"/>
  <c r="D187" i="41"/>
  <c r="Q226" i="35"/>
  <c r="G187" i="41"/>
  <c r="Q226" i="38"/>
  <c r="J187" i="41"/>
  <c r="Q226" i="39"/>
  <c r="K187" i="41"/>
  <c r="Q226" i="34"/>
  <c r="F187" i="41"/>
  <c r="Q226" i="36"/>
  <c r="H187" i="41"/>
  <c r="Q226" i="40"/>
  <c r="L187" i="41"/>
  <c r="Q226" i="33"/>
  <c r="E187" i="41"/>
  <c r="Q226" i="37"/>
  <c r="I187" i="41"/>
  <c r="G228" i="40"/>
  <c r="M227"/>
  <c r="P230"/>
  <c r="G228" i="39"/>
  <c r="M227"/>
  <c r="P230"/>
  <c r="P230" i="38"/>
  <c r="G228"/>
  <c r="M227"/>
  <c r="P230" i="37"/>
  <c r="G228"/>
  <c r="M227"/>
  <c r="P230" i="36"/>
  <c r="G228"/>
  <c r="M227"/>
  <c r="G228" i="35"/>
  <c r="M227"/>
  <c r="P230"/>
  <c r="G228" i="34"/>
  <c r="M227"/>
  <c r="P230"/>
  <c r="G228" i="33"/>
  <c r="M227"/>
  <c r="P231"/>
  <c r="G228" i="31"/>
  <c r="M227"/>
  <c r="B191" i="41"/>
  <c r="P229" i="31"/>
  <c r="Q227" l="1"/>
  <c r="D188" i="41"/>
  <c r="Q227" i="33"/>
  <c r="E188" i="41"/>
  <c r="Q227" i="35"/>
  <c r="G188" i="41"/>
  <c r="Q227" i="39"/>
  <c r="K188" i="41"/>
  <c r="Q227" i="40"/>
  <c r="L188" i="41"/>
  <c r="Q227" i="34"/>
  <c r="F188" i="41"/>
  <c r="Q227" i="36"/>
  <c r="H188" i="41"/>
  <c r="Q227" i="37"/>
  <c r="I188" i="41"/>
  <c r="Q227" i="38"/>
  <c r="J188" i="41"/>
  <c r="P231" i="40"/>
  <c r="M228"/>
  <c r="G229"/>
  <c r="M228" i="39"/>
  <c r="G229"/>
  <c r="P231"/>
  <c r="M228" i="38"/>
  <c r="G229"/>
  <c r="P231"/>
  <c r="M228" i="37"/>
  <c r="G229"/>
  <c r="P231"/>
  <c r="M228" i="36"/>
  <c r="G229"/>
  <c r="P231"/>
  <c r="P231" i="35"/>
  <c r="M228"/>
  <c r="G229"/>
  <c r="M228" i="34"/>
  <c r="G229"/>
  <c r="P231"/>
  <c r="P232" i="33"/>
  <c r="M228"/>
  <c r="G229"/>
  <c r="G229" i="31"/>
  <c r="M228"/>
  <c r="B192" i="41"/>
  <c r="P230" i="31"/>
  <c r="Q228" l="1"/>
  <c r="D189" i="41"/>
  <c r="Q228" i="36"/>
  <c r="H189" i="41"/>
  <c r="Q228" i="37"/>
  <c r="I189" i="41"/>
  <c r="Q228" i="38"/>
  <c r="J189" i="41"/>
  <c r="Q228" i="39"/>
  <c r="K189" i="41"/>
  <c r="Q228" i="33"/>
  <c r="E189" i="41"/>
  <c r="Q228" i="40"/>
  <c r="L189" i="41"/>
  <c r="Q228" i="34"/>
  <c r="F189" i="41"/>
  <c r="Q228" i="35"/>
  <c r="G189" i="41"/>
  <c r="P232" i="40"/>
  <c r="M229"/>
  <c r="G230"/>
  <c r="P232" i="39"/>
  <c r="M229"/>
  <c r="G230"/>
  <c r="P232" i="38"/>
  <c r="M229"/>
  <c r="G230"/>
  <c r="M229" i="37"/>
  <c r="G230"/>
  <c r="P232"/>
  <c r="M229" i="36"/>
  <c r="G230"/>
  <c r="P232"/>
  <c r="M229" i="35"/>
  <c r="G230"/>
  <c r="P232"/>
  <c r="M229" i="34"/>
  <c r="G230"/>
  <c r="P232"/>
  <c r="G230" i="33"/>
  <c r="M229"/>
  <c r="P233"/>
  <c r="G230" i="31"/>
  <c r="M229"/>
  <c r="B193" i="41"/>
  <c r="P231" i="31"/>
  <c r="Q229" l="1"/>
  <c r="D190" i="41"/>
  <c r="Q229" i="34"/>
  <c r="F190" i="41"/>
  <c r="Q229" i="37"/>
  <c r="I190" i="41"/>
  <c r="Q229" i="33"/>
  <c r="E190" i="41"/>
  <c r="Q229" i="35"/>
  <c r="G190" i="41"/>
  <c r="Q229" i="38"/>
  <c r="J190" i="41"/>
  <c r="Q229" i="40"/>
  <c r="L190" i="41"/>
  <c r="Q229" i="36"/>
  <c r="H190" i="41"/>
  <c r="Q229" i="39"/>
  <c r="K190" i="41"/>
  <c r="M230" i="40"/>
  <c r="G231"/>
  <c r="P233"/>
  <c r="M230" i="39"/>
  <c r="G231"/>
  <c r="P233"/>
  <c r="M230" i="38"/>
  <c r="G231"/>
  <c r="P233"/>
  <c r="P233" i="37"/>
  <c r="M230"/>
  <c r="G231"/>
  <c r="M230" i="36"/>
  <c r="G231"/>
  <c r="P233"/>
  <c r="M230" i="35"/>
  <c r="G231"/>
  <c r="P233"/>
  <c r="M230" i="34"/>
  <c r="G231"/>
  <c r="P233"/>
  <c r="P234" i="33"/>
  <c r="M230"/>
  <c r="G231"/>
  <c r="G231" i="31"/>
  <c r="M230"/>
  <c r="B194" i="41"/>
  <c r="P232" i="31"/>
  <c r="Q230" l="1"/>
  <c r="D191" i="41"/>
  <c r="Q230" i="34"/>
  <c r="F191" i="41"/>
  <c r="Q230" i="38"/>
  <c r="J191" i="41"/>
  <c r="Q230" i="39"/>
  <c r="K191" i="41"/>
  <c r="Q230" i="40"/>
  <c r="L191" i="41"/>
  <c r="Q230" i="36"/>
  <c r="H191" i="41"/>
  <c r="Q230" i="37"/>
  <c r="I191" i="41"/>
  <c r="Q230" i="35"/>
  <c r="G191" i="41"/>
  <c r="Q230" i="33"/>
  <c r="E191" i="41"/>
  <c r="P234" i="40"/>
  <c r="G232"/>
  <c r="M231"/>
  <c r="G232" i="39"/>
  <c r="M231"/>
  <c r="P234"/>
  <c r="P234" i="38"/>
  <c r="G232"/>
  <c r="M231"/>
  <c r="P234" i="37"/>
  <c r="G232"/>
  <c r="M231"/>
  <c r="P234" i="36"/>
  <c r="G232"/>
  <c r="M231"/>
  <c r="G232" i="35"/>
  <c r="M231"/>
  <c r="P234"/>
  <c r="P234" i="34"/>
  <c r="G232"/>
  <c r="M231"/>
  <c r="G232" i="33"/>
  <c r="M231"/>
  <c r="P235"/>
  <c r="G232" i="31"/>
  <c r="M231"/>
  <c r="B195" i="41"/>
  <c r="P233" i="31"/>
  <c r="Q231" l="1"/>
  <c r="D192" i="41"/>
  <c r="Q231" i="33"/>
  <c r="E192" i="41"/>
  <c r="Q231" i="36"/>
  <c r="H192" i="41"/>
  <c r="Q231" i="38"/>
  <c r="J192" i="41"/>
  <c r="Q231" i="35"/>
  <c r="G192" i="41"/>
  <c r="Q231" i="39"/>
  <c r="K192" i="41"/>
  <c r="Q231" i="34"/>
  <c r="F192" i="41"/>
  <c r="Q231" i="37"/>
  <c r="I192" i="41"/>
  <c r="Q231" i="40"/>
  <c r="L192" i="41"/>
  <c r="M232" i="40"/>
  <c r="G233"/>
  <c r="P235"/>
  <c r="M232" i="39"/>
  <c r="G233"/>
  <c r="P235"/>
  <c r="M232" i="38"/>
  <c r="G233"/>
  <c r="P235"/>
  <c r="P235" i="37"/>
  <c r="M232"/>
  <c r="G233"/>
  <c r="M232" i="36"/>
  <c r="G233"/>
  <c r="P235"/>
  <c r="P235" i="35"/>
  <c r="M232"/>
  <c r="G233"/>
  <c r="M232" i="34"/>
  <c r="G233"/>
  <c r="P235"/>
  <c r="P236" i="33"/>
  <c r="M232"/>
  <c r="G233"/>
  <c r="G233" i="31"/>
  <c r="M232"/>
  <c r="B196" i="41"/>
  <c r="P234" i="31"/>
  <c r="Q232" l="1"/>
  <c r="D193" i="41"/>
  <c r="Q232" i="36"/>
  <c r="H193" i="41"/>
  <c r="Q232" i="38"/>
  <c r="J193" i="41"/>
  <c r="Q232" i="39"/>
  <c r="K193" i="41"/>
  <c r="Q232" i="40"/>
  <c r="L193" i="41"/>
  <c r="Q232" i="33"/>
  <c r="E193" i="41"/>
  <c r="Q232" i="37"/>
  <c r="I193" i="41"/>
  <c r="Q232" i="34"/>
  <c r="F193" i="41"/>
  <c r="Q232" i="35"/>
  <c r="G193" i="41"/>
  <c r="M233" i="40"/>
  <c r="G234"/>
  <c r="P236"/>
  <c r="M233" i="39"/>
  <c r="G234"/>
  <c r="P236"/>
  <c r="P236" i="38"/>
  <c r="M233"/>
  <c r="G234"/>
  <c r="P236" i="37"/>
  <c r="M233"/>
  <c r="G234"/>
  <c r="M233" i="36"/>
  <c r="G234"/>
  <c r="P236"/>
  <c r="M233" i="35"/>
  <c r="G234"/>
  <c r="P236"/>
  <c r="M233" i="34"/>
  <c r="G234"/>
  <c r="P236"/>
  <c r="P237" i="33"/>
  <c r="G234"/>
  <c r="M233"/>
  <c r="G234" i="31"/>
  <c r="M233"/>
  <c r="B197" i="41"/>
  <c r="P235" i="31"/>
  <c r="Q233" l="1"/>
  <c r="D194" i="41"/>
  <c r="Q233" i="34"/>
  <c r="F194" i="41"/>
  <c r="Q233" i="36"/>
  <c r="H194" i="41"/>
  <c r="Q233" i="39"/>
  <c r="K194" i="41"/>
  <c r="Q233" i="40"/>
  <c r="L194" i="41"/>
  <c r="Q233" i="37"/>
  <c r="I194" i="41"/>
  <c r="Q233" i="38"/>
  <c r="J194" i="41"/>
  <c r="Q233" i="35"/>
  <c r="G194" i="41"/>
  <c r="Q233" i="33"/>
  <c r="E194" i="41"/>
  <c r="P237" i="40"/>
  <c r="M234"/>
  <c r="G235"/>
  <c r="M234" i="39"/>
  <c r="G235"/>
  <c r="P237"/>
  <c r="M234" i="38"/>
  <c r="G235"/>
  <c r="P237"/>
  <c r="P237" i="37"/>
  <c r="M234"/>
  <c r="G235"/>
  <c r="M234" i="36"/>
  <c r="G235"/>
  <c r="P237"/>
  <c r="M234" i="35"/>
  <c r="G235"/>
  <c r="P237"/>
  <c r="M234" i="34"/>
  <c r="G235"/>
  <c r="P237"/>
  <c r="P238" i="33"/>
  <c r="M234"/>
  <c r="G235"/>
  <c r="G235" i="31"/>
  <c r="M234"/>
  <c r="B198" i="41"/>
  <c r="P236" i="31"/>
  <c r="Q234" l="1"/>
  <c r="D195" i="41"/>
  <c r="Q234" i="35"/>
  <c r="G195" i="41"/>
  <c r="Q234" i="36"/>
  <c r="H195" i="41"/>
  <c r="Q234" i="38"/>
  <c r="J195" i="41"/>
  <c r="Q234" i="39"/>
  <c r="K195" i="41"/>
  <c r="Q234" i="33"/>
  <c r="E195" i="41"/>
  <c r="Q234" i="40"/>
  <c r="L195" i="41"/>
  <c r="Q234" i="34"/>
  <c r="F195" i="41"/>
  <c r="Q234" i="37"/>
  <c r="I195" i="41"/>
  <c r="P238" i="40"/>
  <c r="G236"/>
  <c r="M235"/>
  <c r="G236" i="39"/>
  <c r="M235"/>
  <c r="P238"/>
  <c r="P238" i="38"/>
  <c r="G236"/>
  <c r="M235"/>
  <c r="P238" i="37"/>
  <c r="G236"/>
  <c r="M235"/>
  <c r="P238" i="36"/>
  <c r="G236"/>
  <c r="M235"/>
  <c r="G236" i="35"/>
  <c r="M235"/>
  <c r="P238"/>
  <c r="P238" i="34"/>
  <c r="G236"/>
  <c r="M235"/>
  <c r="G236" i="33"/>
  <c r="M235"/>
  <c r="P239"/>
  <c r="G236" i="31"/>
  <c r="M235"/>
  <c r="B199" i="41"/>
  <c r="P237" i="31"/>
  <c r="Q235" l="1"/>
  <c r="D196" i="41"/>
  <c r="Q235" i="33"/>
  <c r="E196" i="41"/>
  <c r="Q235" i="36"/>
  <c r="H196" i="41"/>
  <c r="Q235" i="38"/>
  <c r="J196" i="41"/>
  <c r="Q235" i="35"/>
  <c r="G196" i="41"/>
  <c r="Q235" i="39"/>
  <c r="K196" i="41"/>
  <c r="Q235" i="34"/>
  <c r="F196" i="41"/>
  <c r="Q235" i="37"/>
  <c r="I196" i="41"/>
  <c r="Q235" i="40"/>
  <c r="L196" i="41"/>
  <c r="M236" i="40"/>
  <c r="G237"/>
  <c r="P239"/>
  <c r="M236" i="39"/>
  <c r="G237"/>
  <c r="P239"/>
  <c r="M236" i="38"/>
  <c r="G237"/>
  <c r="P239"/>
  <c r="P239" i="37"/>
  <c r="M236"/>
  <c r="G237"/>
  <c r="P239" i="36"/>
  <c r="M236"/>
  <c r="G237"/>
  <c r="P239" i="35"/>
  <c r="M236"/>
  <c r="G237"/>
  <c r="P239" i="34"/>
  <c r="M236"/>
  <c r="G237"/>
  <c r="M236" i="33"/>
  <c r="G237"/>
  <c r="P240"/>
  <c r="G237" i="31"/>
  <c r="M236"/>
  <c r="B200" i="41"/>
  <c r="P238" i="31"/>
  <c r="Q236" l="1"/>
  <c r="D197" i="41"/>
  <c r="Q236" i="33"/>
  <c r="E197" i="41"/>
  <c r="Q236" i="38"/>
  <c r="J197" i="41"/>
  <c r="Q236" i="39"/>
  <c r="K197" i="41"/>
  <c r="Q236" i="40"/>
  <c r="L197" i="41"/>
  <c r="Q236" i="35"/>
  <c r="G197" i="41"/>
  <c r="Q236" i="37"/>
  <c r="I197" i="41"/>
  <c r="Q236" i="34"/>
  <c r="F197" i="41"/>
  <c r="Q236" i="36"/>
  <c r="H197" i="41"/>
  <c r="M237" i="40"/>
  <c r="G238"/>
  <c r="P240"/>
  <c r="M237" i="39"/>
  <c r="G238"/>
  <c r="P240"/>
  <c r="P240" i="38"/>
  <c r="M237"/>
  <c r="G238"/>
  <c r="P240" i="37"/>
  <c r="M237"/>
  <c r="G238"/>
  <c r="P240" i="36"/>
  <c r="M237"/>
  <c r="G238"/>
  <c r="M237" i="35"/>
  <c r="G238"/>
  <c r="P240"/>
  <c r="P240" i="34"/>
  <c r="M237"/>
  <c r="G238"/>
  <c r="G238" i="33"/>
  <c r="M237"/>
  <c r="P241"/>
  <c r="G238" i="31"/>
  <c r="M237"/>
  <c r="B201" i="41"/>
  <c r="P239" i="31"/>
  <c r="Q237" l="1"/>
  <c r="D198" i="41"/>
  <c r="Q237" i="35"/>
  <c r="G198" i="41"/>
  <c r="Q237" i="39"/>
  <c r="K198" i="41"/>
  <c r="Q237" i="40"/>
  <c r="L198" i="41"/>
  <c r="Q237" i="33"/>
  <c r="E198" i="41"/>
  <c r="Q237" i="36"/>
  <c r="H198" i="41"/>
  <c r="Q237" i="38"/>
  <c r="J198" i="41"/>
  <c r="Q237" i="34"/>
  <c r="F198" i="41"/>
  <c r="Q237" i="37"/>
  <c r="I198" i="41"/>
  <c r="M238" i="40"/>
  <c r="G239"/>
  <c r="P241"/>
  <c r="P241" i="39"/>
  <c r="M238"/>
  <c r="G239"/>
  <c r="M238" i="38"/>
  <c r="G239"/>
  <c r="P241"/>
  <c r="P241" i="37"/>
  <c r="M238"/>
  <c r="G239"/>
  <c r="P241" i="36"/>
  <c r="M238"/>
  <c r="G239"/>
  <c r="P241" i="35"/>
  <c r="M238"/>
  <c r="G239"/>
  <c r="P241" i="34"/>
  <c r="M238"/>
  <c r="G239"/>
  <c r="P242" i="33"/>
  <c r="M238"/>
  <c r="G239"/>
  <c r="G239" i="31"/>
  <c r="M238"/>
  <c r="B202" i="41"/>
  <c r="P240" i="31"/>
  <c r="Q238" l="1"/>
  <c r="D199" i="41"/>
  <c r="Q238" i="35"/>
  <c r="G199" i="41"/>
  <c r="Q238" i="38"/>
  <c r="J199" i="41"/>
  <c r="Q238" i="40"/>
  <c r="L199" i="41"/>
  <c r="Q238" i="33"/>
  <c r="E199" i="41"/>
  <c r="Q238" i="36"/>
  <c r="H199" i="41"/>
  <c r="Q238" i="39"/>
  <c r="K199" i="41"/>
  <c r="Q238" i="34"/>
  <c r="F199" i="41"/>
  <c r="Q238" i="37"/>
  <c r="I199" i="41"/>
  <c r="G240" i="40"/>
  <c r="M239"/>
  <c r="P242"/>
  <c r="P242" i="39"/>
  <c r="G240"/>
  <c r="M239"/>
  <c r="P242" i="38"/>
  <c r="G240"/>
  <c r="M239"/>
  <c r="P242" i="37"/>
  <c r="G240"/>
  <c r="M239"/>
  <c r="G240" i="36"/>
  <c r="M239"/>
  <c r="P242"/>
  <c r="G240" i="35"/>
  <c r="M239"/>
  <c r="P242"/>
  <c r="P242" i="34"/>
  <c r="G240"/>
  <c r="M239"/>
  <c r="G240" i="33"/>
  <c r="M239"/>
  <c r="P243"/>
  <c r="G240" i="31"/>
  <c r="M239"/>
  <c r="B203" i="41"/>
  <c r="P241" i="31"/>
  <c r="Q239" l="1"/>
  <c r="D200" i="41"/>
  <c r="Q239" i="33"/>
  <c r="E200" i="41"/>
  <c r="Q239" i="34"/>
  <c r="F200" i="41"/>
  <c r="Q239" i="38"/>
  <c r="J200" i="41"/>
  <c r="Q239" i="36"/>
  <c r="H200" i="41"/>
  <c r="Q239" i="40"/>
  <c r="L200" i="41"/>
  <c r="Q239" i="35"/>
  <c r="G200" i="41"/>
  <c r="Q239" i="37"/>
  <c r="I200" i="41"/>
  <c r="Q239" i="39"/>
  <c r="K200" i="41"/>
  <c r="M240" i="40"/>
  <c r="G241"/>
  <c r="P243"/>
  <c r="P243" i="39"/>
  <c r="M240"/>
  <c r="G241"/>
  <c r="M240" i="38"/>
  <c r="G241"/>
  <c r="P243"/>
  <c r="P243" i="37"/>
  <c r="M240"/>
  <c r="G241"/>
  <c r="P243" i="36"/>
  <c r="M240"/>
  <c r="G241"/>
  <c r="P243" i="35"/>
  <c r="M240"/>
  <c r="G241"/>
  <c r="M240" i="34"/>
  <c r="G241"/>
  <c r="P243"/>
  <c r="P244" i="33"/>
  <c r="M240"/>
  <c r="G241"/>
  <c r="G241" i="31"/>
  <c r="M240"/>
  <c r="P242"/>
  <c r="B204" i="41"/>
  <c r="Q240" i="31" l="1"/>
  <c r="D201" i="41"/>
  <c r="Q240" i="34"/>
  <c r="F201" i="41"/>
  <c r="Q240" i="38"/>
  <c r="J201" i="41"/>
  <c r="Q240" i="40"/>
  <c r="L201" i="41"/>
  <c r="Q240" i="33"/>
  <c r="E201" i="41"/>
  <c r="Q240" i="36"/>
  <c r="H201" i="41"/>
  <c r="Q240" i="39"/>
  <c r="K201" i="41"/>
  <c r="Q240" i="35"/>
  <c r="G201" i="41"/>
  <c r="Q240" i="37"/>
  <c r="I201" i="41"/>
  <c r="P244" i="40"/>
  <c r="M241"/>
  <c r="G242"/>
  <c r="P244" i="39"/>
  <c r="M241"/>
  <c r="G242"/>
  <c r="P244" i="38"/>
  <c r="M241"/>
  <c r="G242"/>
  <c r="P244" i="37"/>
  <c r="M241"/>
  <c r="G242"/>
  <c r="M241" i="36"/>
  <c r="G242"/>
  <c r="P244"/>
  <c r="P244" i="35"/>
  <c r="M241"/>
  <c r="G242"/>
  <c r="M241" i="34"/>
  <c r="G242"/>
  <c r="P244"/>
  <c r="G242" i="33"/>
  <c r="M241"/>
  <c r="P245"/>
  <c r="G242" i="31"/>
  <c r="M241"/>
  <c r="P243"/>
  <c r="B205" i="41"/>
  <c r="Q241" i="31" l="1"/>
  <c r="D202" i="41"/>
  <c r="Q241" i="34"/>
  <c r="F202" i="41"/>
  <c r="Q241" i="36"/>
  <c r="H202" i="41"/>
  <c r="Q241" i="33"/>
  <c r="E202" i="41"/>
  <c r="Q241" i="35"/>
  <c r="G202" i="41"/>
  <c r="Q241" i="38"/>
  <c r="J202" i="41"/>
  <c r="Q241" i="40"/>
  <c r="L202" i="41"/>
  <c r="Q241" i="37"/>
  <c r="I202" i="41"/>
  <c r="Q241" i="39"/>
  <c r="K202" i="41"/>
  <c r="P245" i="40"/>
  <c r="M242"/>
  <c r="G243"/>
  <c r="P245" i="39"/>
  <c r="M242"/>
  <c r="G243"/>
  <c r="P245" i="38"/>
  <c r="M242"/>
  <c r="G243"/>
  <c r="P245" i="37"/>
  <c r="M242"/>
  <c r="G243"/>
  <c r="M242" i="36"/>
  <c r="G243"/>
  <c r="P245"/>
  <c r="M242" i="35"/>
  <c r="G243"/>
  <c r="P245"/>
  <c r="M242" i="34"/>
  <c r="G243"/>
  <c r="P245"/>
  <c r="P246" i="33"/>
  <c r="M242"/>
  <c r="G243"/>
  <c r="G243" i="31"/>
  <c r="M242"/>
  <c r="B206" i="41"/>
  <c r="P244" i="31"/>
  <c r="Q242" l="1"/>
  <c r="D203" i="41"/>
  <c r="Q242" i="38"/>
  <c r="J203" i="41"/>
  <c r="Q242" i="35"/>
  <c r="G203" i="41"/>
  <c r="Q242" i="37"/>
  <c r="I203" i="41"/>
  <c r="Q242" i="34"/>
  <c r="F203" i="41"/>
  <c r="Q242" i="36"/>
  <c r="H203" i="41"/>
  <c r="Q242" i="33"/>
  <c r="E203" i="41"/>
  <c r="Q242" i="39"/>
  <c r="K203" i="41"/>
  <c r="Q242" i="40"/>
  <c r="L203" i="41"/>
  <c r="G244" i="40"/>
  <c r="M243"/>
  <c r="P246"/>
  <c r="G244" i="39"/>
  <c r="M243"/>
  <c r="P246"/>
  <c r="G244" i="38"/>
  <c r="M243"/>
  <c r="P246"/>
  <c r="P246" i="37"/>
  <c r="G244"/>
  <c r="M243"/>
  <c r="P246" i="36"/>
  <c r="G244"/>
  <c r="M243"/>
  <c r="G244" i="35"/>
  <c r="M243"/>
  <c r="P246"/>
  <c r="G244" i="34"/>
  <c r="M243"/>
  <c r="P246"/>
  <c r="G244" i="33"/>
  <c r="M243"/>
  <c r="P247"/>
  <c r="G244" i="31"/>
  <c r="M243"/>
  <c r="B207" i="41"/>
  <c r="P245" i="31"/>
  <c r="Q243" l="1"/>
  <c r="D204" i="41"/>
  <c r="Q243" i="34"/>
  <c r="F204" i="41"/>
  <c r="Q243" i="38"/>
  <c r="J204" i="41"/>
  <c r="Q243" i="39"/>
  <c r="K204" i="41"/>
  <c r="Q243" i="40"/>
  <c r="L204" i="41"/>
  <c r="Q243" i="33"/>
  <c r="E204" i="41"/>
  <c r="Q243" i="35"/>
  <c r="G204" i="41"/>
  <c r="Q243" i="36"/>
  <c r="H204" i="41"/>
  <c r="Q243" i="37"/>
  <c r="I204" i="41"/>
  <c r="M244" i="40"/>
  <c r="G245"/>
  <c r="P247"/>
  <c r="M244" i="39"/>
  <c r="G245"/>
  <c r="P247"/>
  <c r="P247" i="38"/>
  <c r="M244"/>
  <c r="G245"/>
  <c r="P247" i="37"/>
  <c r="M244"/>
  <c r="G245"/>
  <c r="M244" i="36"/>
  <c r="G245"/>
  <c r="P247"/>
  <c r="P247" i="35"/>
  <c r="M244"/>
  <c r="G245"/>
  <c r="P247" i="34"/>
  <c r="M244"/>
  <c r="G245"/>
  <c r="P248" i="33"/>
  <c r="M244"/>
  <c r="G245"/>
  <c r="G245" i="31"/>
  <c r="M244"/>
  <c r="P246"/>
  <c r="B209" i="41" l="1"/>
  <c r="B208"/>
  <c r="Q244" i="31"/>
  <c r="D205" i="41"/>
  <c r="Q244" i="34"/>
  <c r="F205" i="41"/>
  <c r="Q244" i="36"/>
  <c r="H205" i="41"/>
  <c r="Q244" i="39"/>
  <c r="K205" i="41"/>
  <c r="Q244" i="40"/>
  <c r="L205" i="41"/>
  <c r="Q244" i="35"/>
  <c r="G205" i="41"/>
  <c r="Q244" i="38"/>
  <c r="J205" i="41"/>
  <c r="Q244" i="33"/>
  <c r="E205" i="41"/>
  <c r="Q244" i="37"/>
  <c r="I205" i="41"/>
  <c r="P248" i="31"/>
  <c r="M245" i="40"/>
  <c r="G246"/>
  <c r="P248"/>
  <c r="M245" i="39"/>
  <c r="G246"/>
  <c r="P248"/>
  <c r="M245" i="38"/>
  <c r="G246"/>
  <c r="P248"/>
  <c r="M245" i="37"/>
  <c r="G246"/>
  <c r="P248"/>
  <c r="M245" i="36"/>
  <c r="G246"/>
  <c r="P248"/>
  <c r="P248" i="35"/>
  <c r="M245"/>
  <c r="G246"/>
  <c r="P248" i="34"/>
  <c r="M245"/>
  <c r="G246"/>
  <c r="G246" i="33"/>
  <c r="M245"/>
  <c r="P249"/>
  <c r="G246" i="31"/>
  <c r="M245"/>
  <c r="P247"/>
  <c r="B210" i="41" l="1"/>
  <c r="Q245" i="31"/>
  <c r="D206" i="41"/>
  <c r="Q245" i="37"/>
  <c r="I206" i="41"/>
  <c r="Q245" i="33"/>
  <c r="E206" i="41"/>
  <c r="Q245" i="34"/>
  <c r="F206" i="41"/>
  <c r="Q245" i="35"/>
  <c r="G206" i="41"/>
  <c r="Q245" i="38"/>
  <c r="J206" i="41"/>
  <c r="Q245" i="40"/>
  <c r="L206" i="41"/>
  <c r="Q245" i="36"/>
  <c r="H206" i="41"/>
  <c r="Q245" i="39"/>
  <c r="K206" i="41"/>
  <c r="P249" i="31"/>
  <c r="M246" i="40"/>
  <c r="G247"/>
  <c r="P249"/>
  <c r="P249" i="39"/>
  <c r="M246"/>
  <c r="G247"/>
  <c r="P249" i="38"/>
  <c r="M246"/>
  <c r="G247"/>
  <c r="P249" i="37"/>
  <c r="M246"/>
  <c r="G247"/>
  <c r="M246" i="36"/>
  <c r="G247"/>
  <c r="P249"/>
  <c r="M246" i="35"/>
  <c r="G247"/>
  <c r="P249"/>
  <c r="P249" i="34"/>
  <c r="M246"/>
  <c r="G247"/>
  <c r="M246" i="33"/>
  <c r="G247"/>
  <c r="P250"/>
  <c r="G247" i="31"/>
  <c r="M246"/>
  <c r="B211" i="41" l="1"/>
  <c r="Q246" i="31"/>
  <c r="D207" i="41"/>
  <c r="Q246" i="34"/>
  <c r="F207" i="41"/>
  <c r="Q246" i="37"/>
  <c r="I207" i="41"/>
  <c r="Q246" i="38"/>
  <c r="J207" i="41"/>
  <c r="Q246" i="39"/>
  <c r="K207" i="41"/>
  <c r="Q246" i="35"/>
  <c r="G207" i="41"/>
  <c r="Q246" i="40"/>
  <c r="L207" i="41"/>
  <c r="Q246" i="33"/>
  <c r="E207" i="41"/>
  <c r="Q246" i="36"/>
  <c r="H207" i="41"/>
  <c r="M247" i="31"/>
  <c r="G248"/>
  <c r="G248" i="40"/>
  <c r="M247"/>
  <c r="P250"/>
  <c r="P250" i="39"/>
  <c r="G248"/>
  <c r="M247"/>
  <c r="P250" i="38"/>
  <c r="G248"/>
  <c r="M247"/>
  <c r="G248" i="37"/>
  <c r="M247"/>
  <c r="P250"/>
  <c r="G248" i="36"/>
  <c r="M247"/>
  <c r="P250"/>
  <c r="G248" i="35"/>
  <c r="M247"/>
  <c r="P250"/>
  <c r="P250" i="34"/>
  <c r="G248"/>
  <c r="M247"/>
  <c r="G248" i="33"/>
  <c r="M247"/>
  <c r="P251"/>
  <c r="P250" i="31" l="1"/>
  <c r="B212" i="41"/>
  <c r="Q247" i="31"/>
  <c r="D208" i="41"/>
  <c r="Q247" i="35"/>
  <c r="G208" i="41"/>
  <c r="Q247" i="37"/>
  <c r="I208" i="41"/>
  <c r="Q247" i="40"/>
  <c r="L208" i="41"/>
  <c r="Q247" i="33"/>
  <c r="E208" i="41"/>
  <c r="Q247" i="36"/>
  <c r="H208" i="41"/>
  <c r="Q247" i="34"/>
  <c r="F208" i="41"/>
  <c r="Q247" i="38"/>
  <c r="J208" i="41"/>
  <c r="Q247" i="39"/>
  <c r="K208" i="41"/>
  <c r="B213"/>
  <c r="P251" i="31"/>
  <c r="M248"/>
  <c r="G249"/>
  <c r="P251" i="40"/>
  <c r="M248"/>
  <c r="G249"/>
  <c r="P251" i="39"/>
  <c r="M248"/>
  <c r="G249"/>
  <c r="M248" i="38"/>
  <c r="G249"/>
  <c r="P251"/>
  <c r="P251" i="37"/>
  <c r="M248"/>
  <c r="G249"/>
  <c r="P251" i="36"/>
  <c r="M248"/>
  <c r="G249"/>
  <c r="P251" i="35"/>
  <c r="M248"/>
  <c r="G249"/>
  <c r="P251" i="34"/>
  <c r="M248"/>
  <c r="G249"/>
  <c r="P252" i="33"/>
  <c r="M248"/>
  <c r="G249"/>
  <c r="Q248" i="31" l="1"/>
  <c r="D209" i="41"/>
  <c r="Q248" i="36"/>
  <c r="H209" i="41"/>
  <c r="Q248" i="39"/>
  <c r="K209" i="41"/>
  <c r="Q248" i="38"/>
  <c r="J209" i="41"/>
  <c r="Q248" i="33"/>
  <c r="E209" i="41"/>
  <c r="Q248" i="35"/>
  <c r="G209" i="41"/>
  <c r="Q248" i="40"/>
  <c r="L209" i="41"/>
  <c r="Q248" i="34"/>
  <c r="F209" i="41"/>
  <c r="Q248" i="37"/>
  <c r="I209" i="41"/>
  <c r="B214"/>
  <c r="P252" i="31"/>
  <c r="G250"/>
  <c r="M249"/>
  <c r="M249" i="40"/>
  <c r="G250"/>
  <c r="P252"/>
  <c r="P252" i="39"/>
  <c r="M249"/>
  <c r="G250"/>
  <c r="P252" i="38"/>
  <c r="M249"/>
  <c r="G250"/>
  <c r="P252" i="37"/>
  <c r="M249"/>
  <c r="G250"/>
  <c r="M249" i="36"/>
  <c r="G250"/>
  <c r="P252"/>
  <c r="P252" i="35"/>
  <c r="M249"/>
  <c r="G250"/>
  <c r="P252" i="34"/>
  <c r="M249"/>
  <c r="G250"/>
  <c r="G250" i="33"/>
  <c r="M249"/>
  <c r="P253"/>
  <c r="Q249" i="31" l="1"/>
  <c r="D210" i="41"/>
  <c r="Q249" i="33"/>
  <c r="E210" i="41"/>
  <c r="Q249" i="35"/>
  <c r="G210" i="41"/>
  <c r="Q249" i="36"/>
  <c r="H210" i="41"/>
  <c r="Q249" i="40"/>
  <c r="L210" i="41"/>
  <c r="Q249" i="37"/>
  <c r="I210" i="41"/>
  <c r="Q249" i="39"/>
  <c r="K210" i="41"/>
  <c r="Q249" i="34"/>
  <c r="F210" i="41"/>
  <c r="Q249" i="38"/>
  <c r="J210" i="41"/>
  <c r="B215"/>
  <c r="P253" i="31"/>
  <c r="G251"/>
  <c r="M250"/>
  <c r="P253" i="40"/>
  <c r="M250"/>
  <c r="G251"/>
  <c r="P253" i="39"/>
  <c r="M250"/>
  <c r="G251"/>
  <c r="M250" i="38"/>
  <c r="G251"/>
  <c r="P253"/>
  <c r="P253" i="37"/>
  <c r="M250"/>
  <c r="G251"/>
  <c r="M250" i="36"/>
  <c r="G251"/>
  <c r="P253"/>
  <c r="M250" i="35"/>
  <c r="G251"/>
  <c r="P253"/>
  <c r="P253" i="34"/>
  <c r="M250"/>
  <c r="G251"/>
  <c r="P254" i="33"/>
  <c r="M250"/>
  <c r="G251"/>
  <c r="Q250" i="31" l="1"/>
  <c r="D211" i="41"/>
  <c r="Q250" i="35"/>
  <c r="G211" i="41"/>
  <c r="Q250" i="36"/>
  <c r="H211" i="41"/>
  <c r="Q250" i="38"/>
  <c r="J211" i="41"/>
  <c r="Q250" i="33"/>
  <c r="E211" i="41"/>
  <c r="Q250" i="37"/>
  <c r="I211" i="41"/>
  <c r="Q250" i="40"/>
  <c r="L211" i="41"/>
  <c r="Q250" i="34"/>
  <c r="F211" i="41"/>
  <c r="Q250" i="39"/>
  <c r="K211" i="41"/>
  <c r="P254" i="31"/>
  <c r="B216" i="41"/>
  <c r="G252" i="31"/>
  <c r="M251"/>
  <c r="P254" i="40"/>
  <c r="G252"/>
  <c r="M251"/>
  <c r="P254" i="39"/>
  <c r="G252"/>
  <c r="M251"/>
  <c r="P254" i="38"/>
  <c r="G252"/>
  <c r="M251"/>
  <c r="P254" i="37"/>
  <c r="G252"/>
  <c r="M251"/>
  <c r="G252" i="36"/>
  <c r="M251"/>
  <c r="P254"/>
  <c r="G252" i="35"/>
  <c r="M251"/>
  <c r="P254"/>
  <c r="P254" i="34"/>
  <c r="G252"/>
  <c r="M251"/>
  <c r="G252" i="33"/>
  <c r="M251"/>
  <c r="P255"/>
  <c r="Q251" i="31" l="1"/>
  <c r="D212" i="41"/>
  <c r="Q251" i="33"/>
  <c r="E212" i="41"/>
  <c r="Q251" i="37"/>
  <c r="I212" i="41"/>
  <c r="Q251" i="39"/>
  <c r="K212" i="41"/>
  <c r="Q251" i="35"/>
  <c r="G212" i="41"/>
  <c r="Q251" i="36"/>
  <c r="H212" i="41"/>
  <c r="Q251" i="34"/>
  <c r="F212" i="41"/>
  <c r="Q251" i="38"/>
  <c r="J212" i="41"/>
  <c r="Q251" i="40"/>
  <c r="L212" i="41"/>
  <c r="B217"/>
  <c r="P255" i="31"/>
  <c r="G253"/>
  <c r="M252"/>
  <c r="M252" i="40"/>
  <c r="G253"/>
  <c r="P255"/>
  <c r="M252" i="39"/>
  <c r="G253"/>
  <c r="P255"/>
  <c r="M252" i="38"/>
  <c r="G253"/>
  <c r="P255"/>
  <c r="M252" i="37"/>
  <c r="G253"/>
  <c r="P255"/>
  <c r="M252" i="36"/>
  <c r="G253"/>
  <c r="P255"/>
  <c r="M252" i="35"/>
  <c r="G253"/>
  <c r="P255"/>
  <c r="M252" i="34"/>
  <c r="G253"/>
  <c r="P255"/>
  <c r="P256" i="33"/>
  <c r="M252"/>
  <c r="G253"/>
  <c r="Q252" i="31" l="1"/>
  <c r="D213" i="41"/>
  <c r="Q252" i="35"/>
  <c r="G213" i="41"/>
  <c r="Q252" i="38"/>
  <c r="J213" i="41"/>
  <c r="Q252" i="39"/>
  <c r="K213" i="41"/>
  <c r="Q252" i="40"/>
  <c r="L213" i="41"/>
  <c r="Q252" i="36"/>
  <c r="H213" i="41"/>
  <c r="Q252" i="33"/>
  <c r="E213" i="41"/>
  <c r="Q252" i="34"/>
  <c r="F213" i="41"/>
  <c r="Q252" i="37"/>
  <c r="I213" i="41"/>
  <c r="B218"/>
  <c r="P256" i="31"/>
  <c r="G254"/>
  <c r="M253"/>
  <c r="M253" i="40"/>
  <c r="G254"/>
  <c r="P256"/>
  <c r="M253" i="39"/>
  <c r="G254"/>
  <c r="P256"/>
  <c r="P256" i="38"/>
  <c r="M253"/>
  <c r="G254"/>
  <c r="M253" i="37"/>
  <c r="G254"/>
  <c r="P256"/>
  <c r="P256" i="36"/>
  <c r="M253"/>
  <c r="G254"/>
  <c r="M253" i="35"/>
  <c r="G254"/>
  <c r="P256"/>
  <c r="M253" i="34"/>
  <c r="G254"/>
  <c r="P256"/>
  <c r="G254" i="33"/>
  <c r="M253"/>
  <c r="P257"/>
  <c r="Q253" i="31" l="1"/>
  <c r="D214" i="41"/>
  <c r="Q253" i="35"/>
  <c r="G214" i="41"/>
  <c r="Q253" i="37"/>
  <c r="I214" i="41"/>
  <c r="Q253" i="39"/>
  <c r="K214" i="41"/>
  <c r="Q253" i="40"/>
  <c r="L214" i="41"/>
  <c r="Q253" i="34"/>
  <c r="F214" i="41"/>
  <c r="Q253" i="38"/>
  <c r="J214" i="41"/>
  <c r="Q253" i="33"/>
  <c r="E214" i="41"/>
  <c r="Q253" i="36"/>
  <c r="H214" i="41"/>
  <c r="B219"/>
  <c r="P257" i="31"/>
  <c r="G255"/>
  <c r="M254"/>
  <c r="M254" i="40"/>
  <c r="G255"/>
  <c r="P257"/>
  <c r="M254" i="39"/>
  <c r="G255"/>
  <c r="P257"/>
  <c r="M254" i="38"/>
  <c r="G255"/>
  <c r="P257"/>
  <c r="M254" i="37"/>
  <c r="G255"/>
  <c r="P257"/>
  <c r="M254" i="36"/>
  <c r="G255"/>
  <c r="P257"/>
  <c r="P257" i="35"/>
  <c r="M254"/>
  <c r="G255"/>
  <c r="P257" i="34"/>
  <c r="M254"/>
  <c r="G255"/>
  <c r="M254" i="33"/>
  <c r="G255"/>
  <c r="P258"/>
  <c r="Q254" i="31" l="1"/>
  <c r="D215" i="41"/>
  <c r="Q254" i="33"/>
  <c r="E215" i="41"/>
  <c r="Q254" i="38"/>
  <c r="J215" i="41"/>
  <c r="Q254" i="39"/>
  <c r="K215" i="41"/>
  <c r="Q254" i="40"/>
  <c r="L215" i="41"/>
  <c r="Q254" i="36"/>
  <c r="H215" i="41"/>
  <c r="Q254" i="34"/>
  <c r="F215" i="41"/>
  <c r="Q254" i="37"/>
  <c r="I215" i="41"/>
  <c r="Q254" i="35"/>
  <c r="G215" i="41"/>
  <c r="B220"/>
  <c r="P258" i="31"/>
  <c r="G256"/>
  <c r="M255"/>
  <c r="G256" i="40"/>
  <c r="M255"/>
  <c r="P258"/>
  <c r="G256" i="39"/>
  <c r="M255"/>
  <c r="P258"/>
  <c r="P258" i="38"/>
  <c r="G256"/>
  <c r="M255"/>
  <c r="G256" i="37"/>
  <c r="M255"/>
  <c r="P258"/>
  <c r="G256" i="36"/>
  <c r="M255"/>
  <c r="P258"/>
  <c r="G256" i="35"/>
  <c r="M255"/>
  <c r="P258"/>
  <c r="P258" i="34"/>
  <c r="G256"/>
  <c r="M255"/>
  <c r="G256" i="33"/>
  <c r="M255"/>
  <c r="P259"/>
  <c r="Q255" i="31" l="1"/>
  <c r="D216" i="41"/>
  <c r="Q255" i="35"/>
  <c r="G216" i="41"/>
  <c r="Q255" i="37"/>
  <c r="I216" i="41"/>
  <c r="Q255" i="39"/>
  <c r="K216" i="41"/>
  <c r="Q255" i="40"/>
  <c r="L216" i="41"/>
  <c r="Q255" i="36"/>
  <c r="H216" i="41"/>
  <c r="Q255" i="33"/>
  <c r="E216" i="41"/>
  <c r="Q255" i="34"/>
  <c r="F216" i="41"/>
  <c r="Q255" i="38"/>
  <c r="J216" i="41"/>
  <c r="B221"/>
  <c r="P259" i="31"/>
  <c r="G257"/>
  <c r="M256"/>
  <c r="P259" i="40"/>
  <c r="M256"/>
  <c r="G257"/>
  <c r="M256" i="39"/>
  <c r="G257"/>
  <c r="P259"/>
  <c r="M256" i="38"/>
  <c r="G257"/>
  <c r="P259"/>
  <c r="M256" i="37"/>
  <c r="G257"/>
  <c r="P259"/>
  <c r="P259" i="36"/>
  <c r="M256"/>
  <c r="G257"/>
  <c r="P259" i="35"/>
  <c r="M256"/>
  <c r="G257"/>
  <c r="M256" i="34"/>
  <c r="G257"/>
  <c r="P259"/>
  <c r="P260" i="33"/>
  <c r="M256"/>
  <c r="G257"/>
  <c r="Q256" i="31" l="1"/>
  <c r="D217" i="41"/>
  <c r="Q256" i="34"/>
  <c r="F217" i="41"/>
  <c r="Q256" i="37"/>
  <c r="I217" i="41"/>
  <c r="Q256" i="38"/>
  <c r="J217" i="41"/>
  <c r="Q256" i="39"/>
  <c r="K217" i="41"/>
  <c r="Q256" i="35"/>
  <c r="G217" i="41"/>
  <c r="Q256" i="40"/>
  <c r="L217" i="41"/>
  <c r="Q256" i="33"/>
  <c r="E217" i="41"/>
  <c r="Q256" i="36"/>
  <c r="H217" i="41"/>
  <c r="B222"/>
  <c r="P260" i="31"/>
  <c r="G258"/>
  <c r="M257"/>
  <c r="M257" i="40"/>
  <c r="G258"/>
  <c r="P260"/>
  <c r="M257" i="39"/>
  <c r="G258"/>
  <c r="P260"/>
  <c r="P260" i="38"/>
  <c r="M257"/>
  <c r="G258"/>
  <c r="M257" i="37"/>
  <c r="G258"/>
  <c r="P260"/>
  <c r="M257" i="36"/>
  <c r="G258"/>
  <c r="P260"/>
  <c r="P260" i="35"/>
  <c r="M257"/>
  <c r="G258"/>
  <c r="M257" i="34"/>
  <c r="G258"/>
  <c r="P260"/>
  <c r="P261" i="33"/>
  <c r="G258"/>
  <c r="M257"/>
  <c r="Q257" i="31" l="1"/>
  <c r="D218" i="41"/>
  <c r="Q257" i="36"/>
  <c r="H218" i="41"/>
  <c r="Q257" i="37"/>
  <c r="I218" i="41"/>
  <c r="Q257" i="39"/>
  <c r="K218" i="41"/>
  <c r="Q257" i="40"/>
  <c r="L218" i="41"/>
  <c r="Q257" i="35"/>
  <c r="G218" i="41"/>
  <c r="Q257" i="38"/>
  <c r="J218" i="41"/>
  <c r="Q257" i="34"/>
  <c r="F218" i="41"/>
  <c r="Q257" i="33"/>
  <c r="E218" i="41"/>
  <c r="P261" i="31"/>
  <c r="B223" i="41"/>
  <c r="G259" i="31"/>
  <c r="M258"/>
  <c r="P261" i="40"/>
  <c r="M258"/>
  <c r="G259"/>
  <c r="P261" i="39"/>
  <c r="M258"/>
  <c r="G259"/>
  <c r="M258" i="38"/>
  <c r="G259"/>
  <c r="P261"/>
  <c r="M258" i="37"/>
  <c r="G259"/>
  <c r="P261"/>
  <c r="M258" i="36"/>
  <c r="G259"/>
  <c r="P261"/>
  <c r="M258" i="35"/>
  <c r="G259"/>
  <c r="P261"/>
  <c r="P261" i="34"/>
  <c r="M258"/>
  <c r="G259"/>
  <c r="P262" i="33"/>
  <c r="M258"/>
  <c r="G259"/>
  <c r="Q258" i="31" l="1"/>
  <c r="D219" i="41"/>
  <c r="Q258" i="35"/>
  <c r="G219" i="41"/>
  <c r="Q258" i="36"/>
  <c r="H219" i="41"/>
  <c r="Q258" i="37"/>
  <c r="I219" i="41"/>
  <c r="Q258" i="38"/>
  <c r="J219" i="41"/>
  <c r="Q258" i="34"/>
  <c r="F219" i="41"/>
  <c r="Q258" i="40"/>
  <c r="L219" i="41"/>
  <c r="Q258" i="33"/>
  <c r="E219" i="41"/>
  <c r="Q258" i="39"/>
  <c r="K219" i="41"/>
  <c r="B224"/>
  <c r="P262" i="31"/>
  <c r="G260"/>
  <c r="M259"/>
  <c r="G260" i="40"/>
  <c r="M259"/>
  <c r="P262"/>
  <c r="G260" i="39"/>
  <c r="M259"/>
  <c r="P262"/>
  <c r="P262" i="38"/>
  <c r="G260"/>
  <c r="M259"/>
  <c r="G260" i="37"/>
  <c r="M259"/>
  <c r="P262"/>
  <c r="G260" i="36"/>
  <c r="M259"/>
  <c r="P262"/>
  <c r="G260" i="35"/>
  <c r="M259"/>
  <c r="P262"/>
  <c r="G260" i="34"/>
  <c r="M259"/>
  <c r="P262"/>
  <c r="G260" i="33"/>
  <c r="M259"/>
  <c r="P263"/>
  <c r="Q259" i="31" l="1"/>
  <c r="D220" i="41"/>
  <c r="Q259" i="34"/>
  <c r="F220" i="41"/>
  <c r="Q259" i="36"/>
  <c r="H220" i="41"/>
  <c r="Q259" i="39"/>
  <c r="K220" i="41"/>
  <c r="Q259" i="40"/>
  <c r="L220" i="41"/>
  <c r="Q259" i="33"/>
  <c r="E220" i="41"/>
  <c r="Q259" i="37"/>
  <c r="I220" i="41"/>
  <c r="Q259" i="35"/>
  <c r="G220" i="41"/>
  <c r="Q259" i="38"/>
  <c r="J220" i="41"/>
  <c r="B225"/>
  <c r="P263" i="31"/>
  <c r="G261"/>
  <c r="M260"/>
  <c r="P263" i="40"/>
  <c r="M260"/>
  <c r="G261"/>
  <c r="M260" i="39"/>
  <c r="G261"/>
  <c r="P263"/>
  <c r="P263" i="38"/>
  <c r="M260"/>
  <c r="G261"/>
  <c r="M260" i="37"/>
  <c r="G261"/>
  <c r="P263"/>
  <c r="M260" i="36"/>
  <c r="G261"/>
  <c r="P263"/>
  <c r="P263" i="35"/>
  <c r="M260"/>
  <c r="G261"/>
  <c r="M260" i="34"/>
  <c r="G261"/>
  <c r="P263"/>
  <c r="P264" i="33"/>
  <c r="M260"/>
  <c r="G261"/>
  <c r="Q260" i="31" l="1"/>
  <c r="D221" i="41"/>
  <c r="Q260" i="35"/>
  <c r="G221" i="41"/>
  <c r="Q260" i="37"/>
  <c r="I221" i="41"/>
  <c r="Q260" i="33"/>
  <c r="E221" i="41"/>
  <c r="Q260" i="34"/>
  <c r="F221" i="41"/>
  <c r="Q260" i="36"/>
  <c r="H221" i="41"/>
  <c r="Q260" i="39"/>
  <c r="K221" i="41"/>
  <c r="Q260" i="38"/>
  <c r="J221" i="41"/>
  <c r="Q260" i="40"/>
  <c r="L221" i="41"/>
  <c r="P264" i="31"/>
  <c r="B226" i="41"/>
  <c r="G262" i="31"/>
  <c r="M261"/>
  <c r="M261" i="40"/>
  <c r="G262"/>
  <c r="P264"/>
  <c r="M261" i="39"/>
  <c r="G262"/>
  <c r="P264"/>
  <c r="M261" i="38"/>
  <c r="G262"/>
  <c r="P264"/>
  <c r="M261" i="37"/>
  <c r="G262"/>
  <c r="P264"/>
  <c r="M261" i="36"/>
  <c r="G262"/>
  <c r="P264"/>
  <c r="M261" i="35"/>
  <c r="G262"/>
  <c r="P264"/>
  <c r="M261" i="34"/>
  <c r="G262"/>
  <c r="P264"/>
  <c r="G262" i="33"/>
  <c r="M261"/>
  <c r="P265"/>
  <c r="Q261" i="31" l="1"/>
  <c r="D222" i="41"/>
  <c r="Q261" i="35"/>
  <c r="G222" i="41"/>
  <c r="Q261" i="38"/>
  <c r="J222" i="41"/>
  <c r="Q261" i="33"/>
  <c r="E222" i="41"/>
  <c r="Q261" i="36"/>
  <c r="H222" i="41"/>
  <c r="Q261" i="39"/>
  <c r="K222" i="41"/>
  <c r="Q261" i="34"/>
  <c r="F222" i="41"/>
  <c r="Q261" i="37"/>
  <c r="I222" i="41"/>
  <c r="Q261" i="40"/>
  <c r="L222" i="41"/>
  <c r="P265" i="31"/>
  <c r="B227" i="41"/>
  <c r="G263" i="31"/>
  <c r="M262"/>
  <c r="M262" i="40"/>
  <c r="G263"/>
  <c r="P265"/>
  <c r="M262" i="39"/>
  <c r="G263"/>
  <c r="P265"/>
  <c r="P265" i="38"/>
  <c r="M262"/>
  <c r="G263"/>
  <c r="M262" i="37"/>
  <c r="G263"/>
  <c r="P265"/>
  <c r="P265" i="36"/>
  <c r="M262"/>
  <c r="G263"/>
  <c r="P265" i="35"/>
  <c r="M262"/>
  <c r="G263"/>
  <c r="M262" i="34"/>
  <c r="G263"/>
  <c r="P265"/>
  <c r="P266" i="33"/>
  <c r="M262"/>
  <c r="G263"/>
  <c r="Q262" i="31" l="1"/>
  <c r="D223" i="41"/>
  <c r="Q262" i="39"/>
  <c r="K223" i="41"/>
  <c r="Q262" i="40"/>
  <c r="L223" i="41"/>
  <c r="Q262" i="34"/>
  <c r="F223" i="41"/>
  <c r="Q262" i="33"/>
  <c r="E223" i="41"/>
  <c r="Q262" i="36"/>
  <c r="H223" i="41"/>
  <c r="Q262" i="37"/>
  <c r="I223" i="41"/>
  <c r="Q262" i="35"/>
  <c r="G223" i="41"/>
  <c r="Q262" i="38"/>
  <c r="J223" i="41"/>
  <c r="G264" i="31"/>
  <c r="M263"/>
  <c r="P266"/>
  <c r="B228" i="41"/>
  <c r="G264" i="40"/>
  <c r="M263"/>
  <c r="P266"/>
  <c r="P266" i="39"/>
  <c r="G264"/>
  <c r="M263"/>
  <c r="G264" i="38"/>
  <c r="M263"/>
  <c r="P266"/>
  <c r="P266" i="37"/>
  <c r="G264"/>
  <c r="M263"/>
  <c r="G264" i="36"/>
  <c r="M263"/>
  <c r="P266"/>
  <c r="P266" i="35"/>
  <c r="G264"/>
  <c r="M263"/>
  <c r="P266" i="34"/>
  <c r="G264"/>
  <c r="M263"/>
  <c r="P267" i="33"/>
  <c r="G264"/>
  <c r="M263"/>
  <c r="Q263" i="31" l="1"/>
  <c r="D224" i="41"/>
  <c r="Q263" i="34"/>
  <c r="F224" i="41"/>
  <c r="Q263" i="38"/>
  <c r="J224" i="41"/>
  <c r="Q263" i="40"/>
  <c r="L224" i="41"/>
  <c r="Q263" i="33"/>
  <c r="E224" i="41"/>
  <c r="Q263" i="36"/>
  <c r="H224" i="41"/>
  <c r="Q263" i="35"/>
  <c r="G224" i="41"/>
  <c r="Q263" i="37"/>
  <c r="I224" i="41"/>
  <c r="Q263" i="39"/>
  <c r="K224" i="41"/>
  <c r="B229"/>
  <c r="P267" i="31"/>
  <c r="G265"/>
  <c r="M264"/>
  <c r="M264" i="40"/>
  <c r="G265"/>
  <c r="P267"/>
  <c r="P267" i="39"/>
  <c r="M264"/>
  <c r="G265"/>
  <c r="P267" i="38"/>
  <c r="M264"/>
  <c r="G265"/>
  <c r="P267" i="37"/>
  <c r="M264"/>
  <c r="G265"/>
  <c r="P267" i="36"/>
  <c r="M264"/>
  <c r="G265"/>
  <c r="P267" i="35"/>
  <c r="M264"/>
  <c r="G265"/>
  <c r="P267" i="34"/>
  <c r="M264"/>
  <c r="G265"/>
  <c r="P268" i="33"/>
  <c r="M264"/>
  <c r="G265"/>
  <c r="Q264" i="31" l="1"/>
  <c r="D225" i="41"/>
  <c r="Q264" i="35"/>
  <c r="G225" i="41"/>
  <c r="Q264" i="38"/>
  <c r="J225" i="41"/>
  <c r="Q264" i="40"/>
  <c r="L225" i="41"/>
  <c r="Q264" i="33"/>
  <c r="E225" i="41"/>
  <c r="Q264" i="36"/>
  <c r="H225" i="41"/>
  <c r="Q264" i="39"/>
  <c r="K225" i="41"/>
  <c r="Q264" i="34"/>
  <c r="F225" i="41"/>
  <c r="Q264" i="37"/>
  <c r="I225" i="41"/>
  <c r="P268" i="31"/>
  <c r="B230" i="41"/>
  <c r="G266" i="31"/>
  <c r="M265"/>
  <c r="M265" i="40"/>
  <c r="G266"/>
  <c r="P268"/>
  <c r="M265" i="39"/>
  <c r="G266"/>
  <c r="P268"/>
  <c r="M265" i="38"/>
  <c r="G266"/>
  <c r="P268"/>
  <c r="M265" i="37"/>
  <c r="G266"/>
  <c r="P268"/>
  <c r="M265" i="36"/>
  <c r="G266"/>
  <c r="P268"/>
  <c r="P268" i="35"/>
  <c r="M265"/>
  <c r="G266"/>
  <c r="M265" i="34"/>
  <c r="G266"/>
  <c r="P268"/>
  <c r="P269" i="33"/>
  <c r="G266"/>
  <c r="M265"/>
  <c r="Q265" i="31" l="1"/>
  <c r="D226" i="41"/>
  <c r="Q265" i="36"/>
  <c r="H226" i="41"/>
  <c r="Q265" i="39"/>
  <c r="K226" i="41"/>
  <c r="Q265" i="40"/>
  <c r="L226" i="41"/>
  <c r="Q265" i="37"/>
  <c r="I226" i="41"/>
  <c r="Q265" i="35"/>
  <c r="G226" i="41"/>
  <c r="Q265" i="34"/>
  <c r="F226" i="41"/>
  <c r="Q265" i="38"/>
  <c r="J226" i="41"/>
  <c r="Q265" i="33"/>
  <c r="E226" i="41"/>
  <c r="P269" i="31"/>
  <c r="B231" i="41"/>
  <c r="G267" i="31"/>
  <c r="M266"/>
  <c r="M266" i="40"/>
  <c r="G267"/>
  <c r="P269"/>
  <c r="M266" i="39"/>
  <c r="G267"/>
  <c r="P269"/>
  <c r="P269" i="38"/>
  <c r="M266"/>
  <c r="G267"/>
  <c r="M266" i="37"/>
  <c r="G267"/>
  <c r="P269"/>
  <c r="M266" i="36"/>
  <c r="G267"/>
  <c r="P269"/>
  <c r="M266" i="35"/>
  <c r="G267"/>
  <c r="P269"/>
  <c r="P269" i="34"/>
  <c r="M266"/>
  <c r="G267"/>
  <c r="M266" i="33"/>
  <c r="G267"/>
  <c r="P270"/>
  <c r="Q266" i="31" l="1"/>
  <c r="D227" i="41"/>
  <c r="Q266" i="35"/>
  <c r="G227" i="41"/>
  <c r="Q266" i="37"/>
  <c r="I227" i="41"/>
  <c r="Q266" i="39"/>
  <c r="K227" i="41"/>
  <c r="Q266" i="40"/>
  <c r="L227" i="41"/>
  <c r="Q266" i="36"/>
  <c r="H227" i="41"/>
  <c r="Q266" i="38"/>
  <c r="J227" i="41"/>
  <c r="Q266" i="33"/>
  <c r="E227" i="41"/>
  <c r="Q266" i="34"/>
  <c r="F227" i="41"/>
  <c r="B232"/>
  <c r="P270" i="31"/>
  <c r="G268"/>
  <c r="M267"/>
  <c r="G268" i="40"/>
  <c r="M267"/>
  <c r="P270"/>
  <c r="G268" i="39"/>
  <c r="M267"/>
  <c r="P270"/>
  <c r="G268" i="38"/>
  <c r="M267"/>
  <c r="P270"/>
  <c r="G268" i="37"/>
  <c r="M267"/>
  <c r="P270"/>
  <c r="G268" i="36"/>
  <c r="M267"/>
  <c r="P270"/>
  <c r="G268" i="35"/>
  <c r="M267"/>
  <c r="P270"/>
  <c r="G268" i="34"/>
  <c r="M267"/>
  <c r="P270"/>
  <c r="P271" i="33"/>
  <c r="G268"/>
  <c r="M267"/>
  <c r="Q267" i="31" l="1"/>
  <c r="D228" i="41"/>
  <c r="Q267" i="35"/>
  <c r="G228" i="41"/>
  <c r="Q267" i="37"/>
  <c r="I228" i="41"/>
  <c r="Q267" i="38"/>
  <c r="J228" i="41"/>
  <c r="Q267" i="39"/>
  <c r="K228" i="41"/>
  <c r="Q267" i="40"/>
  <c r="L228" i="41"/>
  <c r="Q267" i="36"/>
  <c r="H228" i="41"/>
  <c r="Q267" i="34"/>
  <c r="F228" i="41"/>
  <c r="Q267" i="33"/>
  <c r="E228" i="41"/>
  <c r="B233"/>
  <c r="P271" i="31"/>
  <c r="G269"/>
  <c r="M268"/>
  <c r="M268" i="40"/>
  <c r="G269"/>
  <c r="P271"/>
  <c r="M268" i="39"/>
  <c r="G269"/>
  <c r="P271"/>
  <c r="P271" i="38"/>
  <c r="M268"/>
  <c r="G269"/>
  <c r="M268" i="37"/>
  <c r="G269"/>
  <c r="P271"/>
  <c r="P271" i="36"/>
  <c r="M268"/>
  <c r="G269"/>
  <c r="P271" i="35"/>
  <c r="M268"/>
  <c r="G269"/>
  <c r="P271" i="34"/>
  <c r="M268"/>
  <c r="G269"/>
  <c r="P272" i="33"/>
  <c r="M268"/>
  <c r="G269"/>
  <c r="Q268" i="31" l="1"/>
  <c r="D229" i="41"/>
  <c r="Q268" i="34"/>
  <c r="F229" i="41"/>
  <c r="Q268" i="37"/>
  <c r="I229" i="41"/>
  <c r="Q268" i="39"/>
  <c r="K229" i="41"/>
  <c r="Q268" i="40"/>
  <c r="L229" i="41"/>
  <c r="Q268" i="35"/>
  <c r="G229" i="41"/>
  <c r="Q268" i="38"/>
  <c r="J229" i="41"/>
  <c r="Q268" i="33"/>
  <c r="E229" i="41"/>
  <c r="Q268" i="36"/>
  <c r="H229" i="41"/>
  <c r="G270" i="31"/>
  <c r="M269"/>
  <c r="B234" i="41"/>
  <c r="P272" i="31"/>
  <c r="P272" i="40"/>
  <c r="M269"/>
  <c r="G270"/>
  <c r="P272" i="39"/>
  <c r="M269"/>
  <c r="G270"/>
  <c r="M269" i="38"/>
  <c r="G270"/>
  <c r="P272"/>
  <c r="M269" i="37"/>
  <c r="G270"/>
  <c r="P272"/>
  <c r="M269" i="36"/>
  <c r="G270"/>
  <c r="P272"/>
  <c r="P272" i="35"/>
  <c r="M269"/>
  <c r="G270"/>
  <c r="M269" i="34"/>
  <c r="G270"/>
  <c r="P272"/>
  <c r="G270" i="33"/>
  <c r="M269"/>
  <c r="P273"/>
  <c r="Q269" i="31" l="1"/>
  <c r="D230" i="41"/>
  <c r="Q269" i="37"/>
  <c r="I230" i="41"/>
  <c r="Q269" i="38"/>
  <c r="J230" i="41"/>
  <c r="Q269" i="33"/>
  <c r="E230" i="41"/>
  <c r="Q269" i="36"/>
  <c r="H230" i="41"/>
  <c r="Q269" i="39"/>
  <c r="K230" i="41"/>
  <c r="Q269" i="40"/>
  <c r="L230" i="41"/>
  <c r="Q269" i="34"/>
  <c r="F230" i="41"/>
  <c r="Q269" i="35"/>
  <c r="G230" i="41"/>
  <c r="G271" i="31"/>
  <c r="M270"/>
  <c r="P273"/>
  <c r="B235" i="41"/>
  <c r="M270" i="40"/>
  <c r="G271"/>
  <c r="P273"/>
  <c r="P273" i="39"/>
  <c r="M270"/>
  <c r="G271"/>
  <c r="P273" i="38"/>
  <c r="M270"/>
  <c r="G271"/>
  <c r="M270" i="37"/>
  <c r="G271"/>
  <c r="P273"/>
  <c r="M270" i="36"/>
  <c r="G271"/>
  <c r="P273"/>
  <c r="P273" i="35"/>
  <c r="M270"/>
  <c r="G271"/>
  <c r="M270" i="34"/>
  <c r="G271"/>
  <c r="P273"/>
  <c r="M270" i="33"/>
  <c r="G271"/>
  <c r="P274"/>
  <c r="Q270" i="31" l="1"/>
  <c r="D231" i="41"/>
  <c r="Q270" i="34"/>
  <c r="F231" i="41"/>
  <c r="Q270" i="36"/>
  <c r="H231" i="41"/>
  <c r="Q270" i="37"/>
  <c r="I231" i="41"/>
  <c r="Q270" i="40"/>
  <c r="L231" i="41"/>
  <c r="Q270" i="35"/>
  <c r="G231" i="41"/>
  <c r="Q270" i="39"/>
  <c r="K231" i="41"/>
  <c r="Q270" i="33"/>
  <c r="E231" i="41"/>
  <c r="Q270" i="38"/>
  <c r="J231" i="41"/>
  <c r="G272" i="31"/>
  <c r="M271"/>
  <c r="B236" i="41"/>
  <c r="P274" i="31"/>
  <c r="G272" i="40"/>
  <c r="M271"/>
  <c r="P274"/>
  <c r="P274" i="39"/>
  <c r="G272"/>
  <c r="M271"/>
  <c r="G272" i="38"/>
  <c r="M271"/>
  <c r="P274"/>
  <c r="G272" i="37"/>
  <c r="M271"/>
  <c r="P274"/>
  <c r="G272" i="36"/>
  <c r="M271"/>
  <c r="P274"/>
  <c r="G272" i="35"/>
  <c r="M271"/>
  <c r="P274"/>
  <c r="P274" i="34"/>
  <c r="G272"/>
  <c r="M271"/>
  <c r="P275" i="33"/>
  <c r="G272"/>
  <c r="M271"/>
  <c r="Q271" i="31" l="1"/>
  <c r="D232" i="41"/>
  <c r="Q271" i="35"/>
  <c r="G232" i="41"/>
  <c r="Q271" i="38"/>
  <c r="J232" i="41"/>
  <c r="Q271" i="34"/>
  <c r="F232" i="41"/>
  <c r="Q271" i="37"/>
  <c r="I232" i="41"/>
  <c r="Q271" i="40"/>
  <c r="L232" i="41"/>
  <c r="Q271" i="36"/>
  <c r="H232" i="41"/>
  <c r="Q271" i="33"/>
  <c r="E232" i="41"/>
  <c r="Q271" i="39"/>
  <c r="K232" i="41"/>
  <c r="G273" i="31"/>
  <c r="M272"/>
  <c r="P275"/>
  <c r="B237" i="41"/>
  <c r="M272" i="40"/>
  <c r="G273"/>
  <c r="P275"/>
  <c r="M272" i="39"/>
  <c r="G273"/>
  <c r="P275"/>
  <c r="P275" i="38"/>
  <c r="M272"/>
  <c r="G273"/>
  <c r="M272" i="37"/>
  <c r="G273"/>
  <c r="P275"/>
  <c r="P275" i="36"/>
  <c r="M272"/>
  <c r="G273"/>
  <c r="P275" i="35"/>
  <c r="M272"/>
  <c r="G273"/>
  <c r="P275" i="34"/>
  <c r="M272"/>
  <c r="G273"/>
  <c r="P276" i="33"/>
  <c r="M272"/>
  <c r="G273"/>
  <c r="Q272" i="31" l="1"/>
  <c r="D233" i="41"/>
  <c r="Q272" i="37"/>
  <c r="I233" i="41"/>
  <c r="Q272" i="39"/>
  <c r="K233" i="41"/>
  <c r="Q272" i="40"/>
  <c r="L233" i="41"/>
  <c r="Q272" i="34"/>
  <c r="F233" i="41"/>
  <c r="Q272" i="35"/>
  <c r="G233" i="41"/>
  <c r="Q272" i="38"/>
  <c r="J233" i="41"/>
  <c r="Q272" i="33"/>
  <c r="E233" i="41"/>
  <c r="Q272" i="36"/>
  <c r="H233" i="41"/>
  <c r="G274" i="31"/>
  <c r="M273"/>
  <c r="P276"/>
  <c r="B238" i="41"/>
  <c r="M273" i="40"/>
  <c r="G274"/>
  <c r="P276"/>
  <c r="M273" i="39"/>
  <c r="G274"/>
  <c r="P276"/>
  <c r="M273" i="38"/>
  <c r="G274"/>
  <c r="P276"/>
  <c r="M273" i="37"/>
  <c r="G274"/>
  <c r="P276"/>
  <c r="P276" i="36"/>
  <c r="M273"/>
  <c r="G274"/>
  <c r="P276" i="35"/>
  <c r="M273"/>
  <c r="G274"/>
  <c r="P276" i="34"/>
  <c r="M273"/>
  <c r="G274"/>
  <c r="G274" i="33"/>
  <c r="M273"/>
  <c r="P277"/>
  <c r="Q273" i="31" l="1"/>
  <c r="D234" i="41"/>
  <c r="Q273" i="37"/>
  <c r="I234" i="41"/>
  <c r="Q273" i="38"/>
  <c r="J234" i="41"/>
  <c r="Q273" i="39"/>
  <c r="K234" i="41"/>
  <c r="Q273" i="40"/>
  <c r="L234" i="41"/>
  <c r="Q273" i="34"/>
  <c r="F234" i="41"/>
  <c r="Q273" i="36"/>
  <c r="H234" i="41"/>
  <c r="Q273" i="33"/>
  <c r="E234" i="41"/>
  <c r="Q273" i="35"/>
  <c r="G234" i="41"/>
  <c r="G275" i="31"/>
  <c r="M274"/>
  <c r="B239" i="41"/>
  <c r="P277" i="31"/>
  <c r="M274" i="40"/>
  <c r="G275"/>
  <c r="P277"/>
  <c r="P277" i="39"/>
  <c r="M274"/>
  <c r="G275"/>
  <c r="P277" i="38"/>
  <c r="M274"/>
  <c r="G275"/>
  <c r="M274" i="37"/>
  <c r="G275"/>
  <c r="P277"/>
  <c r="M274" i="36"/>
  <c r="G275"/>
  <c r="P277"/>
  <c r="M274" i="35"/>
  <c r="G275"/>
  <c r="P277"/>
  <c r="P277" i="34"/>
  <c r="M274"/>
  <c r="G275"/>
  <c r="P278" i="33"/>
  <c r="M274"/>
  <c r="G275"/>
  <c r="Q274" i="31" l="1"/>
  <c r="D235" i="41"/>
  <c r="Q274" i="35"/>
  <c r="G235" i="41"/>
  <c r="Q274" i="36"/>
  <c r="H235" i="41"/>
  <c r="Q274" i="37"/>
  <c r="I235" i="41"/>
  <c r="Q274" i="40"/>
  <c r="L235" i="41"/>
  <c r="Q274" i="34"/>
  <c r="F235" i="41"/>
  <c r="Q274" i="39"/>
  <c r="K235" i="41"/>
  <c r="Q274" i="33"/>
  <c r="E235" i="41"/>
  <c r="Q274" i="38"/>
  <c r="J235" i="41"/>
  <c r="G276" i="31"/>
  <c r="M275"/>
  <c r="B240" i="41"/>
  <c r="P278" i="31"/>
  <c r="G276" i="40"/>
  <c r="M275"/>
  <c r="P278"/>
  <c r="P278" i="39"/>
  <c r="G276"/>
  <c r="M275"/>
  <c r="G276" i="38"/>
  <c r="M275"/>
  <c r="P278"/>
  <c r="G276" i="37"/>
  <c r="M275"/>
  <c r="P278"/>
  <c r="G276" i="36"/>
  <c r="M275"/>
  <c r="P278"/>
  <c r="G276" i="35"/>
  <c r="M275"/>
  <c r="P278"/>
  <c r="P278" i="34"/>
  <c r="G276"/>
  <c r="M275"/>
  <c r="P279" i="33"/>
  <c r="G276"/>
  <c r="M275"/>
  <c r="Q275" i="31" l="1"/>
  <c r="D236" i="41"/>
  <c r="Q275" i="35"/>
  <c r="G236" i="41"/>
  <c r="Q275" i="37"/>
  <c r="I236" i="41"/>
  <c r="Q275" i="38"/>
  <c r="J236" i="41"/>
  <c r="Q275" i="40"/>
  <c r="L236" i="41"/>
  <c r="Q275" i="36"/>
  <c r="H236" i="41"/>
  <c r="Q275" i="33"/>
  <c r="E236" i="41"/>
  <c r="Q275" i="34"/>
  <c r="F236" i="41"/>
  <c r="Q275" i="39"/>
  <c r="K236" i="41"/>
  <c r="G277" i="31"/>
  <c r="M276"/>
  <c r="P279"/>
  <c r="B241" i="41"/>
  <c r="P279" i="40"/>
  <c r="M276"/>
  <c r="G277"/>
  <c r="M276" i="39"/>
  <c r="G277"/>
  <c r="P279"/>
  <c r="P279" i="38"/>
  <c r="M276"/>
  <c r="G277"/>
  <c r="M276" i="37"/>
  <c r="G277"/>
  <c r="P279"/>
  <c r="P279" i="36"/>
  <c r="M276"/>
  <c r="G277"/>
  <c r="P279" i="35"/>
  <c r="M276"/>
  <c r="G277"/>
  <c r="P279" i="34"/>
  <c r="M276"/>
  <c r="G277"/>
  <c r="P280" i="33"/>
  <c r="P281"/>
  <c r="M276"/>
  <c r="G277"/>
  <c r="Q276" i="31" l="1"/>
  <c r="D237" i="41"/>
  <c r="Q276" i="33"/>
  <c r="E237" i="41"/>
  <c r="Q276" i="36"/>
  <c r="H237" i="41"/>
  <c r="Q276" i="37"/>
  <c r="I237" i="41"/>
  <c r="Q276" i="39"/>
  <c r="K237" i="41"/>
  <c r="Q276" i="35"/>
  <c r="G237" i="41"/>
  <c r="Q276" i="40"/>
  <c r="L237" i="41"/>
  <c r="Q276" i="34"/>
  <c r="F237" i="41"/>
  <c r="Q276" i="38"/>
  <c r="J237" i="41"/>
  <c r="G278" i="31"/>
  <c r="M277"/>
  <c r="P280"/>
  <c r="P281" i="40"/>
  <c r="P280"/>
  <c r="M277"/>
  <c r="G278"/>
  <c r="M277" i="39"/>
  <c r="G278"/>
  <c r="P281"/>
  <c r="P280"/>
  <c r="M277" i="38"/>
  <c r="G278"/>
  <c r="P281"/>
  <c r="P280"/>
  <c r="M277" i="37"/>
  <c r="G278"/>
  <c r="P281"/>
  <c r="P280"/>
  <c r="M277" i="36"/>
  <c r="G278"/>
  <c r="P281"/>
  <c r="P280"/>
  <c r="M277" i="35"/>
  <c r="G278"/>
  <c r="P281"/>
  <c r="P280"/>
  <c r="M277" i="34"/>
  <c r="G278"/>
  <c r="P281"/>
  <c r="P280"/>
  <c r="G278" i="33"/>
  <c r="M277"/>
  <c r="P281" i="31" l="1"/>
  <c r="B242" i="41"/>
  <c r="Q277" i="31"/>
  <c r="D238" i="41"/>
  <c r="Q277" i="34"/>
  <c r="F238" i="41"/>
  <c r="Q277" i="38"/>
  <c r="J238" i="41"/>
  <c r="Q277" i="33"/>
  <c r="E238" i="41"/>
  <c r="Q277" i="35"/>
  <c r="G238" i="41"/>
  <c r="Q277" i="37"/>
  <c r="I238" i="41"/>
  <c r="Q277" i="40"/>
  <c r="L238" i="41"/>
  <c r="Q277" i="36"/>
  <c r="H238" i="41"/>
  <c r="Q277" i="39"/>
  <c r="K238" i="41"/>
  <c r="G279" i="31"/>
  <c r="M278"/>
  <c r="M278" i="40"/>
  <c r="G279"/>
  <c r="M278" i="39"/>
  <c r="G279"/>
  <c r="M278" i="38"/>
  <c r="G279"/>
  <c r="M278" i="37"/>
  <c r="G279"/>
  <c r="M278" i="36"/>
  <c r="G279"/>
  <c r="M278" i="35"/>
  <c r="G279"/>
  <c r="M278" i="34"/>
  <c r="G279"/>
  <c r="M278" i="33"/>
  <c r="G279"/>
  <c r="Q278" i="31" l="1"/>
  <c r="D239" i="41"/>
  <c r="Q278" i="33"/>
  <c r="E239" i="41"/>
  <c r="Q278" i="39"/>
  <c r="K239" i="41"/>
  <c r="Q278" i="37"/>
  <c r="I239" i="41"/>
  <c r="Q278" i="34"/>
  <c r="F239" i="41"/>
  <c r="Q278" i="38"/>
  <c r="J239" i="41"/>
  <c r="Q278" i="35"/>
  <c r="G239" i="41"/>
  <c r="Q278" i="36"/>
  <c r="H239" i="41"/>
  <c r="Q278" i="40"/>
  <c r="L239" i="41"/>
  <c r="G280" i="31"/>
  <c r="M279"/>
  <c r="G280" i="40"/>
  <c r="M279"/>
  <c r="G280" i="39"/>
  <c r="M279"/>
  <c r="G280" i="38"/>
  <c r="M279"/>
  <c r="G280" i="37"/>
  <c r="M279"/>
  <c r="G280" i="36"/>
  <c r="M279"/>
  <c r="G280" i="35"/>
  <c r="M279"/>
  <c r="G280" i="34"/>
  <c r="M279"/>
  <c r="G280" i="33"/>
  <c r="M279"/>
  <c r="Q279" i="31" l="1"/>
  <c r="D240" i="41"/>
  <c r="Q279" i="36"/>
  <c r="H240" i="41"/>
  <c r="Q279" i="35"/>
  <c r="G240" i="41"/>
  <c r="Q279" i="37"/>
  <c r="I240" i="41"/>
  <c r="Q279" i="39"/>
  <c r="K240" i="41"/>
  <c r="Q279" i="34"/>
  <c r="F240" i="41"/>
  <c r="Q279" i="33"/>
  <c r="E240" i="41"/>
  <c r="Q279" i="38"/>
  <c r="J240" i="41"/>
  <c r="Q279" i="40"/>
  <c r="L240" i="41"/>
  <c r="G281" i="31"/>
  <c r="M281" s="1"/>
  <c r="M280"/>
  <c r="M280" i="40"/>
  <c r="G281"/>
  <c r="M281" s="1"/>
  <c r="M280" i="39"/>
  <c r="G281"/>
  <c r="M281" s="1"/>
  <c r="M280" i="38"/>
  <c r="G281"/>
  <c r="M281" s="1"/>
  <c r="M280" i="37"/>
  <c r="G281"/>
  <c r="M281" s="1"/>
  <c r="M280" i="36"/>
  <c r="G281"/>
  <c r="M281" s="1"/>
  <c r="M280" i="35"/>
  <c r="G281"/>
  <c r="M281" s="1"/>
  <c r="M280" i="34"/>
  <c r="G281"/>
  <c r="M281" s="1"/>
  <c r="M280" i="33"/>
  <c r="G281"/>
  <c r="M281" s="1"/>
  <c r="Q281" i="31" l="1"/>
  <c r="D242" i="41"/>
  <c r="Q280" i="31"/>
  <c r="D241" i="41"/>
  <c r="Q280" i="37"/>
  <c r="I241" i="41"/>
  <c r="Q280" i="39"/>
  <c r="K241" i="41"/>
  <c r="Q281" i="33"/>
  <c r="E242" i="41"/>
  <c r="Q281" i="35"/>
  <c r="G242" i="41"/>
  <c r="Q281" i="37"/>
  <c r="I242" i="41"/>
  <c r="Q281" i="39"/>
  <c r="K242" i="41"/>
  <c r="Q280" i="35"/>
  <c r="G241" i="41"/>
  <c r="Q280" i="34"/>
  <c r="F241" i="41"/>
  <c r="Q280" i="36"/>
  <c r="H241" i="41"/>
  <c r="Q280" i="38"/>
  <c r="J241" i="41"/>
  <c r="Q280" i="40"/>
  <c r="L241" i="41"/>
  <c r="Q280" i="33"/>
  <c r="E241" i="41"/>
  <c r="Q281" i="34"/>
  <c r="F242" i="41"/>
  <c r="Q281" i="36"/>
  <c r="H242" i="41"/>
  <c r="Q281" i="38"/>
  <c r="J242" i="41"/>
  <c r="Q281" i="40"/>
  <c r="L242" i="41"/>
</calcChain>
</file>

<file path=xl/sharedStrings.xml><?xml version="1.0" encoding="utf-8"?>
<sst xmlns="http://schemas.openxmlformats.org/spreadsheetml/2006/main" count="744" uniqueCount="81">
  <si>
    <t>K1</t>
  </si>
  <si>
    <t>V1</t>
  </si>
  <si>
    <t>K2</t>
  </si>
  <si>
    <t>K3</t>
  </si>
  <si>
    <t>V2</t>
  </si>
  <si>
    <t>Hill2</t>
  </si>
  <si>
    <t>Hill1</t>
  </si>
  <si>
    <t>S</t>
  </si>
  <si>
    <t>I</t>
  </si>
  <si>
    <t>obs</t>
  </si>
  <si>
    <t>K1is</t>
  </si>
  <si>
    <t>V1is</t>
  </si>
  <si>
    <t>K1ii</t>
  </si>
  <si>
    <t>V1ii</t>
  </si>
  <si>
    <t>Kx1</t>
  </si>
  <si>
    <t>Kx2</t>
  </si>
  <si>
    <t>V1 term</t>
  </si>
  <si>
    <t>K1 term</t>
  </si>
  <si>
    <t>V2 term</t>
  </si>
  <si>
    <t>V2i</t>
  </si>
  <si>
    <t>Kxx1</t>
  </si>
  <si>
    <t>Hill xx</t>
  </si>
  <si>
    <t>Hilli1 x</t>
  </si>
  <si>
    <t>Hill2 x</t>
  </si>
  <si>
    <t>K2i</t>
  </si>
  <si>
    <t>K2 term</t>
  </si>
  <si>
    <t>cal</t>
  </si>
  <si>
    <t>residual</t>
  </si>
  <si>
    <t>s</t>
  </si>
  <si>
    <t>background</t>
  </si>
  <si>
    <t>bg</t>
  </si>
  <si>
    <t>Vmax1 = 450, Vmax = 50, Kia = 15 nM, Kii = 120 nM, K0.5s = 300 nM, Ks2 = 500 nM</t>
  </si>
  <si>
    <t>Vm1</t>
  </si>
  <si>
    <t>Ksi</t>
  </si>
  <si>
    <t>Kii</t>
  </si>
  <si>
    <t>Vm2</t>
  </si>
  <si>
    <t>Kia</t>
  </si>
  <si>
    <t>K0.5</t>
  </si>
  <si>
    <t>published values</t>
  </si>
  <si>
    <t>fitted values</t>
  </si>
  <si>
    <t>coorelation</t>
  </si>
  <si>
    <t xml:space="preserve">This workbook is organized such that the tabs represent different substrate levels </t>
  </si>
  <si>
    <r>
      <t xml:space="preserve">The tabs labeled with </t>
    </r>
    <r>
      <rPr>
        <b/>
        <sz val="11"/>
        <color theme="1"/>
        <rFont val="Calibri"/>
        <family val="2"/>
        <scheme val="minor"/>
      </rPr>
      <t>ms</t>
    </r>
    <r>
      <rPr>
        <sz val="11"/>
        <color theme="1"/>
        <rFont val="Calibri"/>
        <family val="2"/>
        <scheme val="minor"/>
      </rPr>
      <t xml:space="preserve"> are associated with the fitting of equation 10</t>
    </r>
  </si>
  <si>
    <r>
      <t xml:space="preserve">The tabs labeled only with </t>
    </r>
    <r>
      <rPr>
        <b/>
        <sz val="11"/>
        <color theme="1"/>
        <rFont val="Calibri"/>
        <family val="2"/>
        <scheme val="minor"/>
      </rPr>
      <t xml:space="preserve">s </t>
    </r>
    <r>
      <rPr>
        <sz val="11"/>
        <color theme="1"/>
        <rFont val="Calibri"/>
        <family val="2"/>
        <scheme val="minor"/>
      </rPr>
      <t>and the tab called</t>
    </r>
    <r>
      <rPr>
        <b/>
        <sz val="11"/>
        <color theme="1"/>
        <rFont val="Calibri"/>
        <family val="2"/>
        <scheme val="minor"/>
      </rPr>
      <t xml:space="preserve"> background</t>
    </r>
    <r>
      <rPr>
        <sz val="11"/>
        <color theme="1"/>
        <rFont val="Calibri"/>
        <family val="2"/>
        <scheme val="minor"/>
      </rPr>
      <t xml:space="preserve"> are associated with the fitting of equation 5 as equation 5 takes into account background APP levels.</t>
    </r>
  </si>
  <si>
    <t xml:space="preserve">Currently the constants at the top of tab ms15 are the refit constants for equation 10, to view the published values copy and paste the values from F4-K4 into F3-K3 </t>
  </si>
  <si>
    <t>For each model all the sheets reference back to the tabs numbered 15 the lowest added substrate concentration</t>
  </si>
  <si>
    <t>This workbook models the cellular production of beta amyloid through the over expression of APP, since the actual concentrations of APP are unknown the substrate is actually equated to the amount of plasmid used to increase expression of APP</t>
  </si>
  <si>
    <t>The tabs labeled sheet4 were used to generate figure 2</t>
  </si>
  <si>
    <t>rss</t>
  </si>
  <si>
    <t>n</t>
  </si>
  <si>
    <t>k</t>
  </si>
  <si>
    <t>BIC</t>
  </si>
  <si>
    <t>Equation 5</t>
  </si>
  <si>
    <t>Equation 10</t>
  </si>
  <si>
    <t>Faraway JJ. 2004. Linear Models with R. Chapman &amp; Hall/CRC, Boca Raton, FL.</t>
  </si>
  <si>
    <t xml:space="preserve">The BIC was calculated using the following equation (Faraway 2004). </t>
  </si>
  <si>
    <t>2 DAPT</t>
  </si>
  <si>
    <t>Hill1 x</t>
  </si>
  <si>
    <t xml:space="preserve">1 DAPT </t>
  </si>
  <si>
    <t>V3</t>
  </si>
  <si>
    <t>CI 95%</t>
  </si>
  <si>
    <t>Constants</t>
  </si>
  <si>
    <t>3 APP interactions</t>
  </si>
  <si>
    <t xml:space="preserve">2 APP interactions </t>
  </si>
  <si>
    <t>1 APP interaction</t>
  </si>
  <si>
    <t>+/-33.65</t>
  </si>
  <si>
    <t>+/-59.08</t>
  </si>
  <si>
    <t>+/-6.02</t>
  </si>
  <si>
    <t>+/-0.19</t>
  </si>
  <si>
    <t>+/-12.09</t>
  </si>
  <si>
    <t>+/-50.18</t>
  </si>
  <si>
    <t>+/-75.08</t>
  </si>
  <si>
    <t>+/-0.98</t>
  </si>
  <si>
    <t>+/-24.40</t>
  </si>
  <si>
    <t>+/-16.94</t>
  </si>
  <si>
    <t>+/-21.93</t>
  </si>
  <si>
    <t>+/-13.94</t>
  </si>
  <si>
    <t>+/-0.16</t>
  </si>
  <si>
    <t>+/-30.08</t>
  </si>
  <si>
    <t>+/-26.98</t>
  </si>
  <si>
    <t>+/-0.34</t>
  </si>
</sst>
</file>

<file path=xl/styles.xml><?xml version="1.0" encoding="utf-8"?>
<styleSheet xmlns="http://schemas.openxmlformats.org/spreadsheetml/2006/main">
  <numFmts count="1">
    <numFmt numFmtId="164" formatCode="0.0"/>
  </numFmts>
  <fonts count="3">
    <font>
      <sz val="11"/>
      <color theme="1"/>
      <name val="Calibri"/>
      <family val="2"/>
      <scheme val="minor"/>
    </font>
    <font>
      <b/>
      <sz val="11"/>
      <color theme="1"/>
      <name val="Calibri"/>
      <family val="2"/>
      <scheme val="minor"/>
    </font>
    <font>
      <sz val="12"/>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5" tint="0.39997558519241921"/>
        <bgColor indexed="64"/>
      </patternFill>
    </fill>
    <fill>
      <patternFill patternType="solid">
        <fgColor rgb="FF92D05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rgb="FFFF0000"/>
      </top>
      <bottom/>
      <diagonal/>
    </border>
    <border>
      <left style="thin">
        <color indexed="64"/>
      </left>
      <right style="thin">
        <color indexed="64"/>
      </right>
      <top style="thin">
        <color rgb="FFFF0000"/>
      </top>
      <bottom/>
      <diagonal/>
    </border>
    <border>
      <left/>
      <right style="thin">
        <color indexed="64"/>
      </right>
      <top/>
      <bottom/>
      <diagonal/>
    </border>
    <border>
      <left style="thin">
        <color indexed="64"/>
      </left>
      <right style="thin">
        <color indexed="64"/>
      </right>
      <top/>
      <bottom style="thin">
        <color rgb="FF00B050"/>
      </bottom>
      <diagonal/>
    </border>
    <border>
      <left style="thin">
        <color indexed="64"/>
      </left>
      <right style="thin">
        <color indexed="64"/>
      </right>
      <top style="thin">
        <color rgb="FF00B050"/>
      </top>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s>
  <cellStyleXfs count="1">
    <xf numFmtId="0" fontId="0" fillId="0" borderId="0"/>
  </cellStyleXfs>
  <cellXfs count="73">
    <xf numFmtId="0" fontId="0" fillId="0" borderId="0" xfId="0"/>
    <xf numFmtId="11" fontId="0" fillId="0" borderId="0" xfId="0" applyNumberFormat="1"/>
    <xf numFmtId="0" fontId="0" fillId="2" borderId="0" xfId="0" applyFill="1"/>
    <xf numFmtId="0" fontId="0" fillId="3" borderId="0" xfId="0" applyFill="1"/>
    <xf numFmtId="0" fontId="0" fillId="0" borderId="0" xfId="0" applyFill="1"/>
    <xf numFmtId="0" fontId="1" fillId="0" borderId="0" xfId="0" applyFont="1" applyAlignment="1">
      <alignment horizontal="right"/>
    </xf>
    <xf numFmtId="0" fontId="0" fillId="0" borderId="1" xfId="0" applyBorder="1"/>
    <xf numFmtId="164" fontId="0" fillId="0" borderId="2" xfId="0" applyNumberFormat="1" applyBorder="1"/>
    <xf numFmtId="164" fontId="0" fillId="0" borderId="3" xfId="0" applyNumberFormat="1" applyBorder="1"/>
    <xf numFmtId="164" fontId="0" fillId="0" borderId="4" xfId="0" applyNumberFormat="1" applyBorder="1"/>
    <xf numFmtId="0" fontId="0" fillId="0" borderId="2" xfId="0" applyBorder="1"/>
    <xf numFmtId="0" fontId="0" fillId="0" borderId="4" xfId="0" applyBorder="1"/>
    <xf numFmtId="0" fontId="0" fillId="0" borderId="3" xfId="0" applyBorder="1"/>
    <xf numFmtId="0" fontId="0" fillId="0" borderId="1" xfId="0" applyFont="1" applyBorder="1" applyAlignment="1">
      <alignment horizontal="center"/>
    </xf>
    <xf numFmtId="164" fontId="0" fillId="0" borderId="1" xfId="0" applyNumberFormat="1" applyFill="1" applyBorder="1"/>
    <xf numFmtId="0" fontId="2" fillId="0" borderId="0" xfId="0" applyFont="1"/>
    <xf numFmtId="0" fontId="0" fillId="4" borderId="7" xfId="0" applyFill="1" applyBorder="1"/>
    <xf numFmtId="2" fontId="0" fillId="4" borderId="4" xfId="0" applyNumberFormat="1" applyFill="1" applyBorder="1"/>
    <xf numFmtId="0" fontId="0" fillId="4" borderId="4" xfId="0" applyFill="1" applyBorder="1" applyAlignment="1">
      <alignment horizontal="right"/>
    </xf>
    <xf numFmtId="0" fontId="0" fillId="4" borderId="8" xfId="0" quotePrefix="1" applyFill="1" applyBorder="1" applyAlignment="1">
      <alignment horizontal="center"/>
    </xf>
    <xf numFmtId="2" fontId="0" fillId="4" borderId="9" xfId="0" applyNumberFormat="1" applyFill="1" applyBorder="1"/>
    <xf numFmtId="0" fontId="0" fillId="4" borderId="9" xfId="0" applyFill="1" applyBorder="1" applyAlignment="1">
      <alignment horizontal="right"/>
    </xf>
    <xf numFmtId="0" fontId="0" fillId="0" borderId="10" xfId="0" applyBorder="1" applyAlignment="1">
      <alignment horizontal="center"/>
    </xf>
    <xf numFmtId="2" fontId="0" fillId="0" borderId="3" xfId="0" applyNumberFormat="1" applyBorder="1"/>
    <xf numFmtId="0" fontId="0" fillId="0" borderId="3" xfId="0" applyBorder="1" applyAlignment="1">
      <alignment horizontal="right"/>
    </xf>
    <xf numFmtId="2" fontId="0" fillId="0" borderId="3" xfId="0" applyNumberFormat="1" applyFill="1" applyBorder="1"/>
    <xf numFmtId="0" fontId="0" fillId="0" borderId="3" xfId="0" applyFill="1" applyBorder="1" applyAlignment="1">
      <alignment horizontal="right"/>
    </xf>
    <xf numFmtId="0" fontId="0" fillId="0" borderId="10" xfId="0" applyBorder="1"/>
    <xf numFmtId="2" fontId="0" fillId="5" borderId="11" xfId="0" applyNumberFormat="1" applyFill="1" applyBorder="1"/>
    <xf numFmtId="0" fontId="0" fillId="5" borderId="11" xfId="0" applyFill="1" applyBorder="1" applyAlignment="1">
      <alignment horizontal="right"/>
    </xf>
    <xf numFmtId="2" fontId="0" fillId="5" borderId="12" xfId="0" applyNumberFormat="1" applyFill="1" applyBorder="1"/>
    <xf numFmtId="0" fontId="0" fillId="5" borderId="12" xfId="0" applyFill="1" applyBorder="1" applyAlignment="1">
      <alignment horizontal="right"/>
    </xf>
    <xf numFmtId="0" fontId="0" fillId="0" borderId="3" xfId="0" applyFill="1" applyBorder="1"/>
    <xf numFmtId="2" fontId="0" fillId="0" borderId="4" xfId="0" applyNumberFormat="1" applyFill="1" applyBorder="1"/>
    <xf numFmtId="0" fontId="0" fillId="0" borderId="4" xfId="0" applyFill="1" applyBorder="1" applyAlignment="1">
      <alignment horizontal="right"/>
    </xf>
    <xf numFmtId="2" fontId="0" fillId="4" borderId="3" xfId="0" applyNumberFormat="1" applyFill="1" applyBorder="1"/>
    <xf numFmtId="0" fontId="0" fillId="4" borderId="3" xfId="0" applyFill="1" applyBorder="1" applyAlignment="1">
      <alignment horizontal="right"/>
    </xf>
    <xf numFmtId="2" fontId="0" fillId="5" borderId="3" xfId="0" applyNumberFormat="1" applyFill="1" applyBorder="1"/>
    <xf numFmtId="0" fontId="0" fillId="5" borderId="3" xfId="0" applyFill="1" applyBorder="1" applyAlignment="1">
      <alignment horizontal="right"/>
    </xf>
    <xf numFmtId="2" fontId="0" fillId="4" borderId="2" xfId="0" applyNumberFormat="1" applyFill="1" applyBorder="1"/>
    <xf numFmtId="0" fontId="0" fillId="4" borderId="2" xfId="0" applyFill="1" applyBorder="1" applyAlignment="1">
      <alignment horizontal="right"/>
    </xf>
    <xf numFmtId="2" fontId="0" fillId="5" borderId="2" xfId="0" applyNumberFormat="1" applyFill="1" applyBorder="1"/>
    <xf numFmtId="0" fontId="0" fillId="5" borderId="2" xfId="0" applyFill="1" applyBorder="1" applyAlignment="1">
      <alignment horizontal="right"/>
    </xf>
    <xf numFmtId="0" fontId="0" fillId="0" borderId="2" xfId="0" applyFill="1" applyBorder="1" applyAlignment="1">
      <alignment horizontal="right"/>
    </xf>
    <xf numFmtId="9" fontId="0" fillId="0" borderId="1" xfId="0" applyNumberFormat="1" applyBorder="1"/>
    <xf numFmtId="0" fontId="0" fillId="0" borderId="13" xfId="0" applyBorder="1"/>
    <xf numFmtId="9" fontId="0" fillId="0" borderId="1" xfId="0" applyNumberFormat="1" applyFill="1" applyBorder="1"/>
    <xf numFmtId="0" fontId="0" fillId="0" borderId="1" xfId="0" applyFill="1" applyBorder="1"/>
    <xf numFmtId="0" fontId="0" fillId="0" borderId="14" xfId="0" applyFill="1" applyBorder="1"/>
    <xf numFmtId="0" fontId="0" fillId="0" borderId="15" xfId="0" applyBorder="1"/>
    <xf numFmtId="0" fontId="0" fillId="0" borderId="15" xfId="0" applyFill="1" applyBorder="1"/>
    <xf numFmtId="0" fontId="0" fillId="0" borderId="5" xfId="0" applyFill="1" applyBorder="1"/>
    <xf numFmtId="0" fontId="0" fillId="0" borderId="5" xfId="0" applyBorder="1"/>
    <xf numFmtId="0" fontId="0" fillId="0" borderId="16" xfId="0" applyBorder="1"/>
    <xf numFmtId="2" fontId="0" fillId="0" borderId="2" xfId="0" applyNumberFormat="1" applyFill="1" applyBorder="1" applyAlignment="1">
      <alignment horizontal="right"/>
    </xf>
    <xf numFmtId="0" fontId="0" fillId="0" borderId="0" xfId="0" quotePrefix="1" applyFill="1" applyAlignment="1">
      <alignment horizontal="center"/>
    </xf>
    <xf numFmtId="0" fontId="0" fillId="0" borderId="2" xfId="0" quotePrefix="1" applyFill="1" applyBorder="1" applyAlignment="1">
      <alignment horizontal="center"/>
    </xf>
    <xf numFmtId="0" fontId="0" fillId="0" borderId="4" xfId="0" quotePrefix="1" applyFill="1" applyBorder="1" applyAlignment="1">
      <alignment horizontal="center"/>
    </xf>
    <xf numFmtId="0" fontId="0" fillId="5" borderId="0" xfId="0" quotePrefix="1" applyFill="1" applyAlignment="1">
      <alignment horizontal="center"/>
    </xf>
    <xf numFmtId="0" fontId="0" fillId="0" borderId="3" xfId="0" quotePrefix="1" applyFill="1" applyBorder="1" applyAlignment="1">
      <alignment horizontal="center"/>
    </xf>
    <xf numFmtId="0" fontId="0" fillId="5" borderId="2" xfId="0" quotePrefix="1" applyFill="1" applyBorder="1" applyAlignment="1">
      <alignment horizontal="center"/>
    </xf>
    <xf numFmtId="0" fontId="0" fillId="5" borderId="3" xfId="0" quotePrefix="1" applyFill="1" applyBorder="1" applyAlignment="1">
      <alignment horizontal="center"/>
    </xf>
    <xf numFmtId="0" fontId="0" fillId="5" borderId="11" xfId="0" quotePrefix="1" applyFill="1" applyBorder="1" applyAlignment="1">
      <alignment horizontal="center"/>
    </xf>
    <xf numFmtId="0" fontId="0" fillId="0" borderId="3" xfId="0" applyFill="1" applyBorder="1" applyAlignment="1">
      <alignment horizontal="center"/>
    </xf>
    <xf numFmtId="0" fontId="0" fillId="4" borderId="9" xfId="0" quotePrefix="1" applyFill="1" applyBorder="1" applyAlignment="1">
      <alignment horizontal="center"/>
    </xf>
    <xf numFmtId="0" fontId="0" fillId="4" borderId="4" xfId="0" applyFill="1" applyBorder="1" applyAlignment="1">
      <alignment horizontal="center"/>
    </xf>
    <xf numFmtId="0" fontId="0" fillId="4" borderId="2" xfId="0" quotePrefix="1" applyFill="1" applyBorder="1" applyAlignment="1">
      <alignment horizontal="center"/>
    </xf>
    <xf numFmtId="0" fontId="0" fillId="4" borderId="3" xfId="0" quotePrefix="1" applyFill="1" applyBorder="1" applyAlignment="1">
      <alignment horizontal="center"/>
    </xf>
    <xf numFmtId="0" fontId="0" fillId="4" borderId="4" xfId="0" quotePrefix="1" applyFill="1" applyBorder="1" applyAlignment="1">
      <alignment horizontal="center"/>
    </xf>
    <xf numFmtId="0" fontId="0" fillId="0" borderId="2"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chart1.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8985E-2"/>
          <c:w val="0.78455815314107413"/>
          <c:h val="0.86502697579469234"/>
        </c:manualLayout>
      </c:layout>
      <c:scatterChart>
        <c:scatterStyle val="lineMarker"/>
        <c:ser>
          <c:idx val="0"/>
          <c:order val="0"/>
          <c:spPr>
            <a:ln w="28575">
              <a:noFill/>
            </a:ln>
          </c:spPr>
          <c:xVal>
            <c:numRef>
              <c:f>'s800 (2)'!$C$8:$C$31</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's800 (2)'!$AB$8:$AB$31</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er>
        <c:ser>
          <c:idx val="1"/>
          <c:order val="1"/>
          <c:marker>
            <c:symbol val="none"/>
          </c:marker>
          <c:xVal>
            <c:numRef>
              <c:f>'s800 (2)'!$C$33:$C$156</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's800 (2)'!$AA$33:$AA$156</c:f>
              <c:numCache>
                <c:formatCode>General</c:formatCode>
                <c:ptCount val="124"/>
                <c:pt idx="0">
                  <c:v>0.21015989496264759</c:v>
                </c:pt>
                <c:pt idx="1">
                  <c:v>0.23250754647076147</c:v>
                </c:pt>
                <c:pt idx="2">
                  <c:v>0.25722464872492168</c:v>
                </c:pt>
                <c:pt idx="3">
                  <c:v>0.28456080584750398</c:v>
                </c:pt>
                <c:pt idx="4">
                  <c:v>0.31479153032081592</c:v>
                </c:pt>
                <c:pt idx="5">
                  <c:v>0.34822083828968492</c:v>
                </c:pt>
                <c:pt idx="6">
                  <c:v>0.38518408108871427</c:v>
                </c:pt>
                <c:pt idx="7">
                  <c:v>0.42605102810290679</c:v>
                </c:pt>
                <c:pt idx="8">
                  <c:v>0.47122921509219362</c:v>
                </c:pt>
                <c:pt idx="9">
                  <c:v>0.52116757033751115</c:v>
                </c:pt>
                <c:pt idx="10">
                  <c:v>0.57636032812597626</c:v>
                </c:pt>
                <c:pt idx="11">
                  <c:v>0.63735123482542777</c:v>
                </c:pt>
                <c:pt idx="12">
                  <c:v>0.70473804664411743</c:v>
                </c:pt>
                <c:pt idx="13">
                  <c:v>0.77917730952853448</c:v>
                </c:pt>
                <c:pt idx="14">
                  <c:v>0.86138939975522211</c:v>
                </c:pt>
                <c:pt idx="15">
                  <c:v>0.95216378764234</c:v>
                </c:pt>
                <c:pt idx="16">
                  <c:v>1.0523644652117254</c:v>
                </c:pt>
                <c:pt idx="17">
                  <c:v>1.1629354500488542</c:v>
                </c:pt>
                <c:pt idx="18">
                  <c:v>1.2849062402007325</c:v>
                </c:pt>
                <c:pt idx="19">
                  <c:v>1.4193970466089076</c:v>
                </c:pt>
                <c:pt idx="20">
                  <c:v>1.5676235680453077</c:v>
                </c:pt>
                <c:pt idx="21">
                  <c:v>1.730900996789549</c:v>
                </c:pt>
                <c:pt idx="22">
                  <c:v>1.9106468503523728</c:v>
                </c:pt>
                <c:pt idx="23">
                  <c:v>2.1083821169616872</c:v>
                </c:pt>
                <c:pt idx="24">
                  <c:v>2.3257300872352773</c:v>
                </c:pt>
                <c:pt idx="25">
                  <c:v>2.5644121388441841</c:v>
                </c:pt>
                <c:pt idx="26">
                  <c:v>2.8262396813048034</c:v>
                </c:pt>
                <c:pt idx="27">
                  <c:v>3.113101522979477</c:v>
                </c:pt>
                <c:pt idx="28">
                  <c:v>3.426946212702735</c:v>
                </c:pt>
                <c:pt idx="29">
                  <c:v>3.769759632324063</c:v>
                </c:pt>
                <c:pt idx="30">
                  <c:v>4.1435395725135855</c:v>
                </c:pt>
                <c:pt idx="31">
                  <c:v>4.5502716087857644</c:v>
                </c:pt>
                <c:pt idx="32">
                  <c:v>4.9919147160853488</c:v>
                </c:pt>
                <c:pt idx="33">
                  <c:v>5.4704108578299779</c:v>
                </c:pt>
                <c:pt idx="34">
                  <c:v>5.9877394849690448</c:v>
                </c:pt>
                <c:pt idx="35">
                  <c:v>6.5460426476267015</c:v>
                </c:pt>
                <c:pt idx="36">
                  <c:v>7.147842928645189</c:v>
                </c:pt>
                <c:pt idx="37">
                  <c:v>7.7963544020622333</c:v>
                </c:pt>
                <c:pt idx="38">
                  <c:v>8.4958358297751442</c:v>
                </c:pt>
                <c:pt idx="39">
                  <c:v>9.2518566109654952</c:v>
                </c:pt>
                <c:pt idx="40">
                  <c:v>10.071271885233463</c:v>
                </c:pt>
                <c:pt idx="41">
                  <c:v>10.961706072500899</c:v>
                </c:pt>
                <c:pt idx="42">
                  <c:v>11.930500281431634</c:v>
                </c:pt>
                <c:pt idx="43">
                  <c:v>12.983374766967319</c:v>
                </c:pt>
                <c:pt idx="44">
                  <c:v>14.123318148511801</c:v>
                </c:pt>
                <c:pt idx="45">
                  <c:v>15.350198010470034</c:v>
                </c:pt>
                <c:pt idx="46">
                  <c:v>16.661231004713599</c:v>
                </c:pt>
                <c:pt idx="47">
                  <c:v>18.05199774548154</c:v>
                </c:pt>
                <c:pt idx="48">
                  <c:v>19.517473778073303</c:v>
                </c:pt>
                <c:pt idx="49">
                  <c:v>21.052677186377124</c:v>
                </c:pt>
                <c:pt idx="50">
                  <c:v>22.652830784085811</c:v>
                </c:pt>
                <c:pt idx="51">
                  <c:v>24.31317173535485</c:v>
                </c:pt>
                <c:pt idx="52">
                  <c:v>26.028618619161026</c:v>
                </c:pt>
                <c:pt idx="53">
                  <c:v>27.793465493334331</c:v>
                </c:pt>
                <c:pt idx="54">
                  <c:v>29.601193712097022</c:v>
                </c:pt>
                <c:pt idx="55">
                  <c:v>31.444426790963874</c:v>
                </c:pt>
                <c:pt idx="56">
                  <c:v>33.315016040931368</c:v>
                </c:pt>
                <c:pt idx="57">
                  <c:v>35.204229257445625</c:v>
                </c:pt>
                <c:pt idx="58">
                  <c:v>37.103011255868822</c:v>
                </c:pt>
                <c:pt idx="59">
                  <c:v>39.002286043687384</c:v>
                </c:pt>
                <c:pt idx="60">
                  <c:v>40.893272309093604</c:v>
                </c:pt>
                <c:pt idx="61">
                  <c:v>42.767785760440269</c:v>
                </c:pt>
                <c:pt idx="62">
                  <c:v>44.618504042139151</c:v>
                </c:pt>
                <c:pt idx="63">
                  <c:v>46.439173191260977</c:v>
                </c:pt>
                <c:pt idx="64">
                  <c:v>48.224739410869653</c:v>
                </c:pt>
                <c:pt idx="65">
                  <c:v>49.971396425178277</c:v>
                </c:pt>
                <c:pt idx="66">
                  <c:v>51.676546477990989</c:v>
                </c:pt>
                <c:pt idx="67">
                  <c:v>53.338681364269419</c:v>
                </c:pt>
                <c:pt idx="68">
                  <c:v>54.957197719023902</c:v>
                </c:pt>
                <c:pt idx="69">
                  <c:v>56.532167059001836</c:v>
                </c:pt>
                <c:pt idx="70">
                  <c:v>58.064084888686793</c:v>
                </c:pt>
                <c:pt idx="71">
                  <c:v>59.553624014407774</c:v>
                </c:pt>
                <c:pt idx="72">
                  <c:v>61.001415005384018</c:v>
                </c:pt>
                <c:pt idx="73">
                  <c:v>62.40787193037464</c:v>
                </c:pt>
                <c:pt idx="74">
                  <c:v>63.773074909074282</c:v>
                </c:pt>
                <c:pt idx="75">
                  <c:v>65.096713698099606</c:v>
                </c:pt>
                <c:pt idx="76">
                  <c:v>66.378089550834602</c:v>
                </c:pt>
                <c:pt idx="77">
                  <c:v>67.61616684529811</c:v>
                </c:pt>
                <c:pt idx="78">
                  <c:v>68.809662054518085</c:v>
                </c:pt>
                <c:pt idx="79">
                  <c:v>69.957155766146442</c:v>
                </c:pt>
                <c:pt idx="80">
                  <c:v>71.057213527426498</c:v>
                </c:pt>
                <c:pt idx="81">
                  <c:v>72.108502924458548</c:v>
                </c:pt>
                <c:pt idx="82">
                  <c:v>73.109896982078794</c:v>
                </c:pt>
                <c:pt idx="83">
                  <c:v>74.06055714300156</c:v>
                </c:pt>
                <c:pt idx="84">
                  <c:v>74.959992264547083</c:v>
                </c:pt>
                <c:pt idx="85">
                  <c:v>75.808092890613409</c:v>
                </c:pt>
                <c:pt idx="86">
                  <c:v>76.605142289935998</c:v>
                </c:pt>
                <c:pt idx="87">
                  <c:v>77.351807308021051</c:v>
                </c:pt>
                <c:pt idx="88">
                  <c:v>78.049112976250655</c:v>
                </c:pt>
                <c:pt idx="89">
                  <c:v>78.698405147265646</c:v>
                </c:pt>
                <c:pt idx="90">
                  <c:v>79.301305308924583</c:v>
                </c:pt>
                <c:pt idx="91">
                  <c:v>79.859661307751622</c:v>
                </c:pt>
                <c:pt idx="92">
                  <c:v>80.375497114196804</c:v>
                </c:pt>
                <c:pt idx="93">
                  <c:v>80.8509640915277</c:v>
                </c:pt>
                <c:pt idx="94">
                  <c:v>81.288295566272495</c:v>
                </c:pt>
                <c:pt idx="95">
                  <c:v>81.689765893178816</c:v>
                </c:pt>
                <c:pt idx="96">
                  <c:v>82.057654691257</c:v>
                </c:pt>
                <c:pt idx="97">
                  <c:v>82.394216511543874</c:v>
                </c:pt>
                <c:pt idx="98">
                  <c:v>82.701655881014091</c:v>
                </c:pt>
                <c:pt idx="99">
                  <c:v>82.982107441840441</c:v>
                </c:pt>
                <c:pt idx="100">
                  <c:v>83.23762075788143</c:v>
                </c:pt>
                <c:pt idx="101">
                  <c:v>83.470149276211899</c:v>
                </c:pt>
                <c:pt idx="102">
                  <c:v>83.681542896313175</c:v>
                </c:pt>
                <c:pt idx="103">
                  <c:v>83.873543600195006</c:v>
                </c:pt>
                <c:pt idx="104">
                  <c:v>84.047783622131163</c:v>
                </c:pt>
                <c:pt idx="105">
                  <c:v>84.205785677868434</c:v>
                </c:pt>
                <c:pt idx="106">
                  <c:v>84.348964823120539</c:v>
                </c:pt>
                <c:pt idx="107">
                  <c:v>84.478631564697849</c:v>
                </c:pt>
                <c:pt idx="108">
                  <c:v>84.595995901073621</c:v>
                </c:pt>
                <c:pt idx="109">
                  <c:v>84.702172020088</c:v>
                </c:pt>
                <c:pt idx="110">
                  <c:v>84.79818342833677</c:v>
                </c:pt>
                <c:pt idx="111">
                  <c:v>84.884968328775116</c:v>
                </c:pt>
                <c:pt idx="112">
                  <c:v>84.963385099888995</c:v>
                </c:pt>
                <c:pt idx="113">
                  <c:v>85.034217761508927</c:v>
                </c:pt>
                <c:pt idx="114">
                  <c:v>85.098181339224439</c:v>
                </c:pt>
                <c:pt idx="115">
                  <c:v>85.155927061815461</c:v>
                </c:pt>
                <c:pt idx="116">
                  <c:v>85.20804734462898</c:v>
                </c:pt>
                <c:pt idx="117">
                  <c:v>85.255080526865527</c:v>
                </c:pt>
                <c:pt idx="118">
                  <c:v>85.297515342810243</c:v>
                </c:pt>
                <c:pt idx="119">
                  <c:v>85.335795116566686</c:v>
                </c:pt>
                <c:pt idx="120">
                  <c:v>85.370321677263732</c:v>
                </c:pt>
                <c:pt idx="121">
                  <c:v>85.401458997351313</c:v>
                </c:pt>
                <c:pt idx="122">
                  <c:v>85.429536560805147</c:v>
                </c:pt>
                <c:pt idx="123">
                  <c:v>85.454852471099713</c:v>
                </c:pt>
              </c:numCache>
            </c:numRef>
          </c:yVal>
        </c:ser>
        <c:axId val="240666496"/>
        <c:axId val="242053120"/>
      </c:scatterChart>
      <c:valAx>
        <c:axId val="240666496"/>
        <c:scaling>
          <c:logBase val="10"/>
          <c:orientation val="minMax"/>
        </c:scaling>
        <c:axPos val="b"/>
        <c:numFmt formatCode="General" sourceLinked="1"/>
        <c:tickLblPos val="nextTo"/>
        <c:crossAx val="242053120"/>
        <c:crosses val="autoZero"/>
        <c:crossBetween val="midCat"/>
      </c:valAx>
      <c:valAx>
        <c:axId val="242053120"/>
        <c:scaling>
          <c:orientation val="minMax"/>
        </c:scaling>
        <c:axPos val="l"/>
        <c:numFmt formatCode="General" sourceLinked="1"/>
        <c:tickLblPos val="nextTo"/>
        <c:crossAx val="240666496"/>
        <c:crossesAt val="0.1"/>
        <c:crossBetween val="midCat"/>
      </c:valAx>
    </c:plotArea>
    <c:plotVisOnly val="1"/>
  </c:chart>
  <c:spPr>
    <a:ln>
      <a:noFill/>
    </a:ln>
  </c:spPr>
  <c:printSettings>
    <c:headerFooter/>
    <c:pageMargins b="0.75000000000000311" l="0.70000000000000062" r="0.70000000000000062" t="0.750000000000003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77"/>
                  <c:y val="-1.432596967045786E-2"/>
                </c:manualLayout>
              </c:layout>
              <c:numFmt formatCode="General" sourceLinked="0"/>
            </c:trendlineLbl>
          </c:trendline>
          <c:xVal>
            <c:numRef>
              <c:f>'s155'!$AA$8:$AA$31</c:f>
              <c:numCache>
                <c:formatCode>General</c:formatCode>
                <c:ptCount val="24"/>
                <c:pt idx="0">
                  <c:v>177.36512041567229</c:v>
                </c:pt>
                <c:pt idx="1">
                  <c:v>177.33974850597633</c:v>
                </c:pt>
                <c:pt idx="2">
                  <c:v>177.24577953076377</c:v>
                </c:pt>
                <c:pt idx="3">
                  <c:v>177.09496746020977</c:v>
                </c:pt>
                <c:pt idx="4">
                  <c:v>176.87635356704141</c:v>
                </c:pt>
                <c:pt idx="5">
                  <c:v>176.91302834486231</c:v>
                </c:pt>
                <c:pt idx="6">
                  <c:v>177.0973751532598</c:v>
                </c:pt>
                <c:pt idx="7">
                  <c:v>177.47300949724669</c:v>
                </c:pt>
                <c:pt idx="8">
                  <c:v>176.65048391314417</c:v>
                </c:pt>
                <c:pt idx="9">
                  <c:v>174.79588827496306</c:v>
                </c:pt>
                <c:pt idx="10">
                  <c:v>169.81939111681447</c:v>
                </c:pt>
                <c:pt idx="11">
                  <c:v>160.80680152637404</c:v>
                </c:pt>
                <c:pt idx="12">
                  <c:v>106.57152768118914</c:v>
                </c:pt>
                <c:pt idx="13">
                  <c:v>84.290648280293311</c:v>
                </c:pt>
                <c:pt idx="14">
                  <c:v>54.172341858996575</c:v>
                </c:pt>
                <c:pt idx="15">
                  <c:v>42.279121745664348</c:v>
                </c:pt>
                <c:pt idx="16">
                  <c:v>30.849538161128553</c:v>
                </c:pt>
                <c:pt idx="17">
                  <c:v>14.048702778146501</c:v>
                </c:pt>
                <c:pt idx="18">
                  <c:v>6.9886396237451249</c:v>
                </c:pt>
                <c:pt idx="19">
                  <c:v>3.4714053829469025</c:v>
                </c:pt>
                <c:pt idx="20">
                  <c:v>2.3418252763390406</c:v>
                </c:pt>
                <c:pt idx="21">
                  <c:v>1.1497239142708144</c:v>
                </c:pt>
                <c:pt idx="22">
                  <c:v>0.74650269584537443</c:v>
                </c:pt>
                <c:pt idx="23">
                  <c:v>0.25876431484460682</c:v>
                </c:pt>
              </c:numCache>
            </c:numRef>
          </c:xVal>
          <c:yVal>
            <c:numRef>
              <c:f>'s155'!$AB$8:$AB$31</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er>
        <c:axId val="245611136"/>
        <c:axId val="245612928"/>
      </c:scatterChart>
      <c:valAx>
        <c:axId val="245611136"/>
        <c:scaling>
          <c:orientation val="minMax"/>
        </c:scaling>
        <c:axPos val="b"/>
        <c:numFmt formatCode="General" sourceLinked="1"/>
        <c:tickLblPos val="nextTo"/>
        <c:crossAx val="245612928"/>
        <c:crosses val="autoZero"/>
        <c:crossBetween val="midCat"/>
      </c:valAx>
      <c:valAx>
        <c:axId val="245612928"/>
        <c:scaling>
          <c:orientation val="minMax"/>
        </c:scaling>
        <c:axPos val="l"/>
        <c:numFmt formatCode="General" sourceLinked="1"/>
        <c:tickLblPos val="nextTo"/>
        <c:crossAx val="245611136"/>
        <c:crosses val="autoZero"/>
        <c:crossBetween val="midCat"/>
      </c:valAx>
    </c:plotArea>
    <c:plotVisOnly val="1"/>
  </c:chart>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8985E-2"/>
          <c:w val="0.78455815314107413"/>
          <c:h val="0.86502697579469234"/>
        </c:manualLayout>
      </c:layout>
      <c:scatterChart>
        <c:scatterStyle val="lineMarker"/>
        <c:ser>
          <c:idx val="0"/>
          <c:order val="0"/>
          <c:spPr>
            <a:ln w="28575">
              <a:noFill/>
            </a:ln>
          </c:spPr>
          <c:xVal>
            <c:numRef>
              <c:f>'s92'!$C$8:$C$29</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's92'!$AB$8:$AB$29</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er>
        <c:ser>
          <c:idx val="1"/>
          <c:order val="1"/>
          <c:marker>
            <c:symbol val="none"/>
          </c:marker>
          <c:xVal>
            <c:numRef>
              <c:f>'s92'!$C$32:$C$155</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's92'!$AA$32:$AA$155</c:f>
              <c:numCache>
                <c:formatCode>General</c:formatCode>
                <c:ptCount val="124"/>
                <c:pt idx="0">
                  <c:v>0.38177252914428378</c:v>
                </c:pt>
                <c:pt idx="1">
                  <c:v>0.42203460388255476</c:v>
                </c:pt>
                <c:pt idx="2">
                  <c:v>0.46655001341228047</c:v>
                </c:pt>
                <c:pt idx="3">
                  <c:v>0.51577323753171078</c:v>
                </c:pt>
                <c:pt idx="4">
                  <c:v>0.57020954687715852</c:v>
                </c:pt>
                <c:pt idx="5">
                  <c:v>0.63042150902875471</c:v>
                </c:pt>
                <c:pt idx="6">
                  <c:v>0.69703660498283404</c:v>
                </c:pt>
                <c:pt idx="7">
                  <c:v>0.77075622273654343</c:v>
                </c:pt>
                <c:pt idx="8">
                  <c:v>0.85236637427008688</c:v>
                </c:pt>
                <c:pt idx="9">
                  <c:v>0.94275058747888918</c:v>
                </c:pt>
                <c:pt idx="10">
                  <c:v>1.0429055640665408</c:v>
                </c:pt>
                <c:pt idx="11">
                  <c:v>1.1539603792600386</c:v>
                </c:pt>
                <c:pt idx="12">
                  <c:v>1.2772002442640267</c:v>
                </c:pt>
                <c:pt idx="13">
                  <c:v>1.4140961771151281</c:v>
                </c:pt>
                <c:pt idx="14">
                  <c:v>1.5663423575742355</c:v>
                </c:pt>
                <c:pt idx="15">
                  <c:v>1.7359035101471942</c:v>
                </c:pt>
                <c:pt idx="16">
                  <c:v>1.9250754091376066</c:v>
                </c:pt>
                <c:pt idx="17">
                  <c:v>2.1365625854273995</c:v>
                </c:pt>
                <c:pt idx="18">
                  <c:v>2.3735786047421219</c:v>
                </c:pt>
                <c:pt idx="19">
                  <c:v>2.6399759645450578</c:v>
                </c:pt>
                <c:pt idx="20">
                  <c:v>2.9404148181065071</c:v>
                </c:pt>
                <c:pt idx="21">
                  <c:v>3.2805824840789533</c:v>
                </c:pt>
                <c:pt idx="22">
                  <c:v>3.6674791345038322</c:v>
                </c:pt>
                <c:pt idx="23">
                  <c:v>4.1097892283990261</c:v>
                </c:pt>
                <c:pt idx="24">
                  <c:v>4.6183631187825993</c:v>
                </c:pt>
                <c:pt idx="25">
                  <c:v>5.2068385239374537</c:v>
                </c:pt>
                <c:pt idx="26">
                  <c:v>5.8924364853158888</c:v>
                </c:pt>
                <c:pt idx="27">
                  <c:v>6.696969481249285</c:v>
                </c:pt>
                <c:pt idx="28">
                  <c:v>7.6480975552858403</c:v>
                </c:pt>
                <c:pt idx="29">
                  <c:v>8.7808563518775244</c:v>
                </c:pt>
                <c:pt idx="30">
                  <c:v>10.139449961494694</c:v>
                </c:pt>
                <c:pt idx="31">
                  <c:v>11.779237619803538</c:v>
                </c:pt>
                <c:pt idx="32">
                  <c:v>13.768726919806259</c:v>
                </c:pt>
                <c:pt idx="33">
                  <c:v>16.191193400109828</c:v>
                </c:pt>
                <c:pt idx="34">
                  <c:v>19.145257076080426</c:v>
                </c:pt>
                <c:pt idx="35">
                  <c:v>22.743365475719571</c:v>
                </c:pt>
                <c:pt idx="36">
                  <c:v>27.106731487890976</c:v>
                </c:pt>
                <c:pt idx="37">
                  <c:v>32.355053096770376</c:v>
                </c:pt>
                <c:pt idx="38">
                  <c:v>38.589682122874564</c:v>
                </c:pt>
                <c:pt idx="39">
                  <c:v>45.870323533999155</c:v>
                </c:pt>
                <c:pt idx="40">
                  <c:v>54.18818085028623</c:v>
                </c:pt>
                <c:pt idx="41">
                  <c:v>63.442273294680319</c:v>
                </c:pt>
                <c:pt idx="42">
                  <c:v>73.428598360454998</c:v>
                </c:pt>
                <c:pt idx="43">
                  <c:v>83.851006637212194</c:v>
                </c:pt>
                <c:pt idx="44">
                  <c:v>94.356230918376852</c:v>
                </c:pt>
                <c:pt idx="45">
                  <c:v>104.58538601077191</c:v>
                </c:pt>
                <c:pt idx="46">
                  <c:v>114.22627478191637</c:v>
                </c:pt>
                <c:pt idx="47">
                  <c:v>123.05053144459114</c:v>
                </c:pt>
                <c:pt idx="48">
                  <c:v>130.92718877831277</c:v>
                </c:pt>
                <c:pt idx="49">
                  <c:v>137.81435969965332</c:v>
                </c:pt>
                <c:pt idx="50">
                  <c:v>143.73745359952943</c:v>
                </c:pt>
                <c:pt idx="51">
                  <c:v>148.76353688782228</c:v>
                </c:pt>
                <c:pt idx="52">
                  <c:v>152.97875388015871</c:v>
                </c:pt>
                <c:pt idx="53">
                  <c:v>156.47198728102248</c:v>
                </c:pt>
                <c:pt idx="54">
                  <c:v>159.32505121443447</c:v>
                </c:pt>
                <c:pt idx="55">
                  <c:v>161.60819735858144</c:v>
                </c:pt>
                <c:pt idx="56">
                  <c:v>163.37928455316455</c:v>
                </c:pt>
                <c:pt idx="57">
                  <c:v>164.68512148900942</c:v>
                </c:pt>
                <c:pt idx="58">
                  <c:v>165.56385984460735</c:v>
                </c:pt>
                <c:pt idx="59">
                  <c:v>166.04768462627919</c:v>
                </c:pt>
                <c:pt idx="60">
                  <c:v>166.16534132990645</c:v>
                </c:pt>
                <c:pt idx="61">
                  <c:v>165.94424620167945</c:v>
                </c:pt>
                <c:pt idx="62">
                  <c:v>165.41206304034583</c:v>
                </c:pt>
                <c:pt idx="63">
                  <c:v>164.59771881614702</c:v>
                </c:pt>
                <c:pt idx="64">
                  <c:v>163.53188790794297</c:v>
                </c:pt>
                <c:pt idx="65">
                  <c:v>162.24701210382082</c:v>
                </c:pt>
                <c:pt idx="66">
                  <c:v>160.77694689892809</c:v>
                </c:pt>
                <c:pt idx="67">
                  <c:v>159.15633712050743</c:v>
                </c:pt>
                <c:pt idx="68">
                  <c:v>157.41982800119524</c:v>
                </c:pt>
                <c:pt idx="69">
                  <c:v>155.60121256537832</c:v>
                </c:pt>
                <c:pt idx="70">
                  <c:v>153.73260388059188</c:v>
                </c:pt>
                <c:pt idx="71">
                  <c:v>151.84370312258517</c:v>
                </c:pt>
                <c:pt idx="72">
                  <c:v>149.96121368180673</c:v>
                </c:pt>
                <c:pt idx="73">
                  <c:v>148.10843002826113</c:v>
                </c:pt>
                <c:pt idx="74">
                  <c:v>146.30500991724665</c:v>
                </c:pt>
                <c:pt idx="75">
                  <c:v>144.56692148516032</c:v>
                </c:pt>
                <c:pt idx="76">
                  <c:v>142.90654395564127</c:v>
                </c:pt>
                <c:pt idx="77">
                  <c:v>141.33289247979724</c:v>
                </c:pt>
                <c:pt idx="78">
                  <c:v>139.85193388630998</c:v>
                </c:pt>
                <c:pt idx="79">
                  <c:v>138.46696016965734</c:v>
                </c:pt>
                <c:pt idx="80">
                  <c:v>137.17898947272866</c:v>
                </c:pt>
                <c:pt idx="81">
                  <c:v>135.98716910800857</c:v>
                </c:pt>
                <c:pt idx="82">
                  <c:v>134.88916085531346</c:v>
                </c:pt>
                <c:pt idx="83">
                  <c:v>133.88149458427819</c:v>
                </c:pt>
                <c:pt idx="84">
                  <c:v>132.95988160163742</c:v>
                </c:pt>
                <c:pt idx="85">
                  <c:v>132.11948366199448</c:v>
                </c:pt>
                <c:pt idx="86">
                  <c:v>131.35513714505311</c:v>
                </c:pt>
                <c:pt idx="87">
                  <c:v>130.66153448092314</c:v>
                </c:pt>
                <c:pt idx="88">
                  <c:v>130.03336658820376</c:v>
                </c:pt>
                <c:pt idx="89">
                  <c:v>129.4654310238345</c:v>
                </c:pt>
                <c:pt idx="90">
                  <c:v>128.95271089676868</c:v>
                </c:pt>
                <c:pt idx="91">
                  <c:v>128.49042953250324</c:v>
                </c:pt>
                <c:pt idx="92">
                  <c:v>128.07408553571707</c:v>
                </c:pt>
                <c:pt idx="93">
                  <c:v>127.69947240012135</c:v>
                </c:pt>
                <c:pt idx="94">
                  <c:v>127.36268624609932</c:v>
                </c:pt>
                <c:pt idx="95">
                  <c:v>127.06012468978146</c:v>
                </c:pt>
                <c:pt idx="96">
                  <c:v>126.78847930193979</c:v>
                </c:pt>
                <c:pt idx="97">
                  <c:v>126.54472362449425</c:v>
                </c:pt>
                <c:pt idx="98">
                  <c:v>126.32609828702186</c:v>
                </c:pt>
                <c:pt idx="99">
                  <c:v>126.13009440743583</c:v>
                </c:pt>
                <c:pt idx="100">
                  <c:v>125.95443616659961</c:v>
                </c:pt>
                <c:pt idx="101">
                  <c:v>125.79706320969083</c:v>
                </c:pt>
                <c:pt idx="102">
                  <c:v>125.65611333995626</c:v>
                </c:pt>
                <c:pt idx="103">
                  <c:v>125.52990582517558</c:v>
                </c:pt>
                <c:pt idx="104">
                  <c:v>125.41692552617884</c:v>
                </c:pt>
                <c:pt idx="105">
                  <c:v>125.3158079734541</c:v>
                </c:pt>
                <c:pt idx="106">
                  <c:v>125.22532545644627</c:v>
                </c:pt>
                <c:pt idx="107">
                  <c:v>125.14437414576186</c:v>
                </c:pt>
                <c:pt idx="108">
                  <c:v>125.07196223721245</c:v>
                </c:pt>
                <c:pt idx="109">
                  <c:v>125.00719908528382</c:v>
                </c:pt>
                <c:pt idx="110">
                  <c:v>124.94928527970589</c:v>
                </c:pt>
                <c:pt idx="111">
                  <c:v>124.89750361038105</c:v>
                </c:pt>
                <c:pt idx="112">
                  <c:v>124.85121086149395</c:v>
                </c:pt>
                <c:pt idx="113">
                  <c:v>124.80983037405137</c:v>
                </c:pt>
                <c:pt idx="114">
                  <c:v>124.77284531651161</c:v>
                </c:pt>
                <c:pt idx="115">
                  <c:v>124.73979260492082</c:v>
                </c:pt>
                <c:pt idx="116">
                  <c:v>124.71025741662375</c:v>
                </c:pt>
                <c:pt idx="117">
                  <c:v>124.68386824477862</c:v>
                </c:pt>
                <c:pt idx="118">
                  <c:v>124.66029244437638</c:v>
                </c:pt>
                <c:pt idx="119">
                  <c:v>124.63923222401849</c:v>
                </c:pt>
                <c:pt idx="120">
                  <c:v>124.62042104127175</c:v>
                </c:pt>
                <c:pt idx="121">
                  <c:v>124.60362036286979</c:v>
                </c:pt>
                <c:pt idx="122">
                  <c:v>124.58861675433509</c:v>
                </c:pt>
                <c:pt idx="123">
                  <c:v>124.57521926672365</c:v>
                </c:pt>
              </c:numCache>
            </c:numRef>
          </c:yVal>
        </c:ser>
        <c:axId val="245903744"/>
        <c:axId val="245905280"/>
      </c:scatterChart>
      <c:valAx>
        <c:axId val="245903744"/>
        <c:scaling>
          <c:logBase val="10"/>
          <c:orientation val="minMax"/>
        </c:scaling>
        <c:axPos val="b"/>
        <c:numFmt formatCode="General" sourceLinked="1"/>
        <c:tickLblPos val="nextTo"/>
        <c:crossAx val="245905280"/>
        <c:crosses val="autoZero"/>
        <c:crossBetween val="midCat"/>
      </c:valAx>
      <c:valAx>
        <c:axId val="245905280"/>
        <c:scaling>
          <c:orientation val="minMax"/>
        </c:scaling>
        <c:axPos val="l"/>
        <c:numFmt formatCode="General" sourceLinked="1"/>
        <c:tickLblPos val="nextTo"/>
        <c:crossAx val="245903744"/>
        <c:crossesAt val="0.1"/>
        <c:crossBetween val="midCat"/>
      </c:valAx>
    </c:plotArea>
    <c:plotVisOnly val="1"/>
  </c:chart>
  <c:spPr>
    <a:ln>
      <a:noFill/>
    </a:ln>
  </c:spPr>
  <c:printSettings>
    <c:headerFooter/>
    <c:pageMargins b="0.75000000000000311" l="0.70000000000000062" r="0.70000000000000062" t="0.750000000000003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77"/>
                  <c:y val="-1.432596967045786E-2"/>
                </c:manualLayout>
              </c:layout>
              <c:numFmt formatCode="General" sourceLinked="0"/>
            </c:trendlineLbl>
          </c:trendline>
          <c:xVal>
            <c:numRef>
              <c:f>'s92'!$AA$8:$AA$29</c:f>
              <c:numCache>
                <c:formatCode>General</c:formatCode>
                <c:ptCount val="22"/>
                <c:pt idx="0">
                  <c:v>124.80150611559786</c:v>
                </c:pt>
                <c:pt idx="1">
                  <c:v>125.56718807261736</c:v>
                </c:pt>
                <c:pt idx="2">
                  <c:v>128.37143850022895</c:v>
                </c:pt>
                <c:pt idx="3">
                  <c:v>132.3663283923579</c:v>
                </c:pt>
                <c:pt idx="4">
                  <c:v>136.17314084602978</c:v>
                </c:pt>
                <c:pt idx="5">
                  <c:v>146.66686233946069</c:v>
                </c:pt>
                <c:pt idx="6">
                  <c:v>154.81904784698136</c:v>
                </c:pt>
                <c:pt idx="7">
                  <c:v>159.88077381728729</c:v>
                </c:pt>
                <c:pt idx="8">
                  <c:v>164.74385269969429</c:v>
                </c:pt>
                <c:pt idx="9">
                  <c:v>166.04296697384115</c:v>
                </c:pt>
                <c:pt idx="10">
                  <c:v>127.63388541950945</c:v>
                </c:pt>
                <c:pt idx="11">
                  <c:v>101.65374347612646</c:v>
                </c:pt>
                <c:pt idx="12">
                  <c:v>63.323790623431549</c:v>
                </c:pt>
                <c:pt idx="13">
                  <c:v>47.836882345050398</c:v>
                </c:pt>
                <c:pt idx="14">
                  <c:v>33.107262333942842</c:v>
                </c:pt>
                <c:pt idx="15">
                  <c:v>12.827346487445595</c:v>
                </c:pt>
                <c:pt idx="16">
                  <c:v>5.6779443925550765</c:v>
                </c:pt>
                <c:pt idx="17">
                  <c:v>2.6755176017260602</c:v>
                </c:pt>
                <c:pt idx="18">
                  <c:v>1.7859625509506039</c:v>
                </c:pt>
                <c:pt idx="19">
                  <c:v>0.87266351642744855</c:v>
                </c:pt>
                <c:pt idx="20">
                  <c:v>0.56699968988590399</c:v>
                </c:pt>
                <c:pt idx="21">
                  <c:v>0.19740256404793449</c:v>
                </c:pt>
              </c:numCache>
            </c:numRef>
          </c:xVal>
          <c:yVal>
            <c:numRef>
              <c:f>'s92'!$AB$8:$AB$29</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er>
        <c:axId val="245933568"/>
        <c:axId val="245935104"/>
      </c:scatterChart>
      <c:valAx>
        <c:axId val="245933568"/>
        <c:scaling>
          <c:orientation val="minMax"/>
        </c:scaling>
        <c:axPos val="b"/>
        <c:numFmt formatCode="General" sourceLinked="1"/>
        <c:tickLblPos val="nextTo"/>
        <c:crossAx val="245935104"/>
        <c:crosses val="autoZero"/>
        <c:crossBetween val="midCat"/>
      </c:valAx>
      <c:valAx>
        <c:axId val="245935104"/>
        <c:scaling>
          <c:orientation val="minMax"/>
        </c:scaling>
        <c:axPos val="l"/>
        <c:numFmt formatCode="General" sourceLinked="1"/>
        <c:tickLblPos val="nextTo"/>
        <c:crossAx val="245933568"/>
        <c:crosses val="autoZero"/>
        <c:crossBetween val="midCat"/>
      </c:valAx>
    </c:plotArea>
    <c:plotVisOnly val="1"/>
  </c:chart>
  <c:printSettings>
    <c:headerFooter/>
    <c:pageMargins b="0.75000000000000211" l="0.70000000000000062" r="0.70000000000000062" t="0.750000000000002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8985E-2"/>
          <c:w val="0.78455815314107413"/>
          <c:h val="0.86502697579469234"/>
        </c:manualLayout>
      </c:layout>
      <c:scatterChart>
        <c:scatterStyle val="lineMarker"/>
        <c:ser>
          <c:idx val="0"/>
          <c:order val="0"/>
          <c:spPr>
            <a:ln w="28575">
              <a:noFill/>
            </a:ln>
          </c:spPr>
          <c:xVal>
            <c:numRef>
              <c:f>'s61 '!$C$8:$C$29</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's61 '!$AB$8:$AB$29</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er>
        <c:ser>
          <c:idx val="1"/>
          <c:order val="1"/>
          <c:marker>
            <c:symbol val="none"/>
          </c:marker>
          <c:xVal>
            <c:numRef>
              <c:f>'s61 '!$C$32:$C$155</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's61 '!$AA$32:$AA$155</c:f>
              <c:numCache>
                <c:formatCode>General</c:formatCode>
                <c:ptCount val="124"/>
                <c:pt idx="0">
                  <c:v>0.28373353510229854</c:v>
                </c:pt>
                <c:pt idx="1">
                  <c:v>0.31349894386980925</c:v>
                </c:pt>
                <c:pt idx="2">
                  <c:v>0.34640367007320438</c:v>
                </c:pt>
                <c:pt idx="3">
                  <c:v>0.38278708252017457</c:v>
                </c:pt>
                <c:pt idx="4">
                  <c:v>0.42302843906946702</c:v>
                </c:pt>
                <c:pt idx="5">
                  <c:v>0.46755268590298171</c:v>
                </c:pt>
                <c:pt idx="6">
                  <c:v>0.51683743849035801</c:v>
                </c:pt>
                <c:pt idx="7">
                  <c:v>0.57142146549128525</c:v>
                </c:pt>
                <c:pt idx="8">
                  <c:v>0.63191509715110783</c:v>
                </c:pt>
                <c:pt idx="9">
                  <c:v>0.69901311274878131</c:v>
                </c:pt>
                <c:pt idx="10">
                  <c:v>0.77351083804880549</c:v>
                </c:pt>
                <c:pt idx="11">
                  <c:v>0.85632441761373124</c:v>
                </c:pt>
                <c:pt idx="12">
                  <c:v>0.94851653687354198</c:v>
                </c:pt>
                <c:pt idx="13">
                  <c:v>1.0513292794552709</c:v>
                </c:pt>
                <c:pt idx="14">
                  <c:v>1.1662263483736086</c:v>
                </c:pt>
                <c:pt idx="15">
                  <c:v>1.2949475966729334</c:v>
                </c:pt>
                <c:pt idx="16">
                  <c:v>1.4395797571856102</c:v>
                </c:pt>
                <c:pt idx="17">
                  <c:v>1.6026484996486827</c:v>
                </c:pt>
                <c:pt idx="18">
                  <c:v>1.7872385602935059</c:v>
                </c:pt>
                <c:pt idx="19">
                  <c:v>1.9971507852923094</c:v>
                </c:pt>
                <c:pt idx="20">
                  <c:v>2.2371076214664445</c:v>
                </c:pt>
                <c:pt idx="21">
                  <c:v>2.5130219986191</c:v>
                </c:pt>
                <c:pt idx="22">
                  <c:v>2.8323487868463673</c:v>
                </c:pt>
                <c:pt idx="23">
                  <c:v>3.2045431301023761</c:v>
                </c:pt>
                <c:pt idx="24">
                  <c:v>3.6416558611743652</c:v>
                </c:pt>
                <c:pt idx="25">
                  <c:v>4.1591024988448613</c:v>
                </c:pt>
                <c:pt idx="26">
                  <c:v>4.7766480432795166</c:v>
                </c:pt>
                <c:pt idx="27">
                  <c:v>5.5196529046700746</c:v>
                </c:pt>
                <c:pt idx="28">
                  <c:v>6.4206220162238417</c:v>
                </c:pt>
                <c:pt idx="29">
                  <c:v>7.5210827779134508</c:v>
                </c:pt>
                <c:pt idx="30">
                  <c:v>8.8737768104762669</c:v>
                </c:pt>
                <c:pt idx="31">
                  <c:v>10.545068349529709</c:v>
                </c:pt>
                <c:pt idx="32">
                  <c:v>12.617324321711411</c:v>
                </c:pt>
                <c:pt idx="33">
                  <c:v>15.190778983378426</c:v>
                </c:pt>
                <c:pt idx="34">
                  <c:v>18.384036697332675</c:v>
                </c:pt>
                <c:pt idx="35">
                  <c:v>22.331900082997258</c:v>
                </c:pt>
                <c:pt idx="36">
                  <c:v>27.178732581209118</c:v>
                </c:pt>
                <c:pt idx="37">
                  <c:v>33.065330315915183</c:v>
                </c:pt>
                <c:pt idx="38">
                  <c:v>40.1077636519286</c:v>
                </c:pt>
                <c:pt idx="39">
                  <c:v>48.368476825881601</c:v>
                </c:pt>
                <c:pt idx="40">
                  <c:v>57.823489188875122</c:v>
                </c:pt>
                <c:pt idx="41">
                  <c:v>68.334203659689948</c:v>
                </c:pt>
                <c:pt idx="42">
                  <c:v>79.635763684746252</c:v>
                </c:pt>
                <c:pt idx="43">
                  <c:v>91.352567980665015</c:v>
                </c:pt>
                <c:pt idx="44">
                  <c:v>103.04333114881881</c:v>
                </c:pt>
                <c:pt idx="45">
                  <c:v>114.2655729453753</c:v>
                </c:pt>
                <c:pt idx="46">
                  <c:v>124.63992319828733</c:v>
                </c:pt>
                <c:pt idx="47">
                  <c:v>133.89476436435285</c:v>
                </c:pt>
                <c:pt idx="48">
                  <c:v>141.88139480702671</c:v>
                </c:pt>
                <c:pt idx="49">
                  <c:v>148.56235928177722</c:v>
                </c:pt>
                <c:pt idx="50">
                  <c:v>153.98364769285257</c:v>
                </c:pt>
                <c:pt idx="51">
                  <c:v>158.24264639400229</c:v>
                </c:pt>
                <c:pt idx="52">
                  <c:v>161.46022780215011</c:v>
                </c:pt>
                <c:pt idx="53">
                  <c:v>163.76070745849466</c:v>
                </c:pt>
                <c:pt idx="54">
                  <c:v>165.2598714543326</c:v>
                </c:pt>
                <c:pt idx="55">
                  <c:v>166.05947262809917</c:v>
                </c:pt>
                <c:pt idx="56">
                  <c:v>166.24611910210774</c:v>
                </c:pt>
                <c:pt idx="57">
                  <c:v>165.89271494054941</c:v>
                </c:pt>
                <c:pt idx="58">
                  <c:v>165.06109082965281</c:v>
                </c:pt>
                <c:pt idx="59">
                  <c:v>163.80493165273322</c:v>
                </c:pt>
                <c:pt idx="60">
                  <c:v>162.17247492431582</c:v>
                </c:pt>
                <c:pt idx="61">
                  <c:v>160.20870961087618</c:v>
                </c:pt>
                <c:pt idx="62">
                  <c:v>157.95697069145206</c:v>
                </c:pt>
                <c:pt idx="63">
                  <c:v>155.45992768335873</c:v>
                </c:pt>
                <c:pt idx="64">
                  <c:v>152.76002693571868</c:v>
                </c:pt>
                <c:pt idx="65">
                  <c:v>149.89948238307346</c:v>
                </c:pt>
                <c:pt idx="66">
                  <c:v>146.91992648379087</c:v>
                </c:pt>
                <c:pt idx="67">
                  <c:v>143.8618373172788</c:v>
                </c:pt>
                <c:pt idx="68">
                  <c:v>140.76385235465114</c:v>
                </c:pt>
                <c:pt idx="69">
                  <c:v>137.66206652605388</c:v>
                </c:pt>
                <c:pt idx="70">
                  <c:v>134.58939401604405</c:v>
                </c:pt>
                <c:pt idx="71">
                  <c:v>131.57505193703565</c:v>
                </c:pt>
                <c:pt idx="72">
                  <c:v>128.64420189379095</c:v>
                </c:pt>
                <c:pt idx="73">
                  <c:v>125.81776452199338</c:v>
                </c:pt>
                <c:pt idx="74">
                  <c:v>123.1124040356863</c:v>
                </c:pt>
                <c:pt idx="75">
                  <c:v>120.54066577749413</c:v>
                </c:pt>
                <c:pt idx="76">
                  <c:v>118.11124024416488</c:v>
                </c:pt>
                <c:pt idx="77">
                  <c:v>115.8293219927381</c:v>
                </c:pt>
                <c:pt idx="78">
                  <c:v>113.6970306926768</c:v>
                </c:pt>
                <c:pt idx="79">
                  <c:v>111.7138635493592</c:v>
                </c:pt>
                <c:pt idx="80">
                  <c:v>109.87715242648764</c:v>
                </c:pt>
                <c:pt idx="81">
                  <c:v>108.18250429884898</c:v>
                </c:pt>
                <c:pt idx="82">
                  <c:v>106.62420935788268</c:v>
                </c:pt>
                <c:pt idx="83">
                  <c:v>105.19560654368046</c:v>
                </c:pt>
                <c:pt idx="84">
                  <c:v>103.88940106799609</c:v>
                </c:pt>
                <c:pt idx="85">
                  <c:v>102.69793239586468</c:v>
                </c:pt>
                <c:pt idx="86">
                  <c:v>101.61339409903718</c:v>
                </c:pt>
                <c:pt idx="87">
                  <c:v>100.62800902792196</c:v>
                </c:pt>
                <c:pt idx="88">
                  <c:v>99.734164487166254</c:v>
                </c:pt>
                <c:pt idx="89">
                  <c:v>98.924512695265406</c:v>
                </c:pt>
                <c:pt idx="90">
                  <c:v>98.192041919393318</c:v>
                </c:pt>
                <c:pt idx="91">
                  <c:v>97.530123450005803</c:v>
                </c:pt>
                <c:pt idx="92">
                  <c:v>96.932539140554979</c:v>
                </c:pt>
                <c:pt idx="93">
                  <c:v>96.393493684690966</c:v>
                </c:pt>
                <c:pt idx="94">
                  <c:v>95.907615209675512</c:v>
                </c:pt>
                <c:pt idx="95">
                  <c:v>95.469947180698099</c:v>
                </c:pt>
                <c:pt idx="96">
                  <c:v>95.075934068006447</c:v>
                </c:pt>
                <c:pt idx="97">
                  <c:v>94.721402744592027</c:v>
                </c:pt>
                <c:pt idx="98">
                  <c:v>94.402541163679643</c:v>
                </c:pt>
                <c:pt idx="99">
                  <c:v>94.115875512604063</c:v>
                </c:pt>
                <c:pt idx="100">
                  <c:v>93.858246748708908</c:v>
                </c:pt>
                <c:pt idx="101">
                  <c:v>93.626787187224991</c:v>
                </c:pt>
                <c:pt idx="102">
                  <c:v>93.418897623291173</c:v>
                </c:pt>
                <c:pt idx="103">
                  <c:v>93.232225322898501</c:v>
                </c:pt>
                <c:pt idx="104">
                  <c:v>93.064643103551745</c:v>
                </c:pt>
                <c:pt idx="105">
                  <c:v>92.914229638602038</c:v>
                </c:pt>
                <c:pt idx="106">
                  <c:v>92.779251054079097</c:v>
                </c:pt>
                <c:pt idx="107">
                  <c:v>92.658143838890382</c:v>
                </c:pt>
                <c:pt idx="108">
                  <c:v>92.549499054693499</c:v>
                </c:pt>
                <c:pt idx="109">
                  <c:v>92.452047807535592</c:v>
                </c:pt>
                <c:pt idx="110">
                  <c:v>92.364647927042526</c:v>
                </c:pt>
                <c:pt idx="111">
                  <c:v>92.286271788599777</c:v>
                </c:pt>
                <c:pt idx="112">
                  <c:v>92.215995208072343</c:v>
                </c:pt>
                <c:pt idx="113">
                  <c:v>92.152987335997665</c:v>
                </c:pt>
                <c:pt idx="114">
                  <c:v>92.096501477932037</c:v>
                </c:pt>
                <c:pt idx="115">
                  <c:v>92.045866769047862</c:v>
                </c:pt>
                <c:pt idx="116">
                  <c:v>92.000480633653112</c:v>
                </c:pt>
                <c:pt idx="117">
                  <c:v>91.959801963612335</c:v>
                </c:pt>
                <c:pt idx="118">
                  <c:v>91.923344953431723</c:v>
                </c:pt>
                <c:pt idx="119">
                  <c:v>91.890673533771334</c:v>
                </c:pt>
                <c:pt idx="120">
                  <c:v>91.861396349251223</c:v>
                </c:pt>
                <c:pt idx="121">
                  <c:v>91.835162230474324</c:v>
                </c:pt>
                <c:pt idx="122">
                  <c:v>91.811656114140163</c:v>
                </c:pt>
                <c:pt idx="123">
                  <c:v>91.790595368916001</c:v>
                </c:pt>
              </c:numCache>
            </c:numRef>
          </c:yVal>
        </c:ser>
        <c:axId val="262839296"/>
        <c:axId val="262861568"/>
      </c:scatterChart>
      <c:valAx>
        <c:axId val="262839296"/>
        <c:scaling>
          <c:logBase val="10"/>
          <c:orientation val="minMax"/>
        </c:scaling>
        <c:axPos val="b"/>
        <c:numFmt formatCode="General" sourceLinked="1"/>
        <c:tickLblPos val="nextTo"/>
        <c:crossAx val="262861568"/>
        <c:crosses val="autoZero"/>
        <c:crossBetween val="midCat"/>
      </c:valAx>
      <c:valAx>
        <c:axId val="262861568"/>
        <c:scaling>
          <c:orientation val="minMax"/>
        </c:scaling>
        <c:axPos val="l"/>
        <c:numFmt formatCode="General" sourceLinked="1"/>
        <c:tickLblPos val="nextTo"/>
        <c:crossAx val="262839296"/>
        <c:crossesAt val="0.1"/>
        <c:crossBetween val="midCat"/>
      </c:valAx>
    </c:plotArea>
    <c:plotVisOnly val="1"/>
  </c:chart>
  <c:spPr>
    <a:ln>
      <a:noFill/>
    </a:ln>
  </c:spPr>
  <c:printSettings>
    <c:headerFooter/>
    <c:pageMargins b="0.75000000000000311" l="0.70000000000000062" r="0.70000000000000062" t="0.750000000000003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77"/>
                  <c:y val="-1.432596967045786E-2"/>
                </c:manualLayout>
              </c:layout>
              <c:numFmt formatCode="General" sourceLinked="0"/>
            </c:trendlineLbl>
          </c:trendline>
          <c:xVal>
            <c:numRef>
              <c:f>'s61 '!$AA$8:$AA$29</c:f>
              <c:numCache>
                <c:formatCode>General</c:formatCode>
                <c:ptCount val="22"/>
                <c:pt idx="0">
                  <c:v>92.140288820426008</c:v>
                </c:pt>
                <c:pt idx="1">
                  <c:v>93.287424500816527</c:v>
                </c:pt>
                <c:pt idx="2">
                  <c:v>97.359483207195538</c:v>
                </c:pt>
                <c:pt idx="3">
                  <c:v>103.04797199194439</c:v>
                </c:pt>
                <c:pt idx="4">
                  <c:v>108.44668296963187</c:v>
                </c:pt>
                <c:pt idx="5">
                  <c:v>123.65199549912604</c:v>
                </c:pt>
                <c:pt idx="6">
                  <c:v>136.36348237113833</c:v>
                </c:pt>
                <c:pt idx="7">
                  <c:v>145.20524575166996</c:v>
                </c:pt>
                <c:pt idx="8">
                  <c:v>155.8688424607775</c:v>
                </c:pt>
                <c:pt idx="9">
                  <c:v>163.82779395746238</c:v>
                </c:pt>
                <c:pt idx="10">
                  <c:v>138.57995046688291</c:v>
                </c:pt>
                <c:pt idx="11">
                  <c:v>111.068861579838</c:v>
                </c:pt>
                <c:pt idx="12">
                  <c:v>68.199803649968786</c:v>
                </c:pt>
                <c:pt idx="13">
                  <c:v>50.603217544829107</c:v>
                </c:pt>
                <c:pt idx="14">
                  <c:v>33.912672553876234</c:v>
                </c:pt>
                <c:pt idx="15">
                  <c:v>11.631434354388244</c:v>
                </c:pt>
                <c:pt idx="16">
                  <c:v>4.5818247185656285</c:v>
                </c:pt>
                <c:pt idx="17">
                  <c:v>2.0253573548765287</c:v>
                </c:pt>
                <c:pt idx="18">
                  <c:v>1.3331120744065992</c:v>
                </c:pt>
                <c:pt idx="19">
                  <c:v>0.64697310613437531</c:v>
                </c:pt>
                <c:pt idx="20">
                  <c:v>0.42065534252071202</c:v>
                </c:pt>
                <c:pt idx="21">
                  <c:v>0.14725705364070574</c:v>
                </c:pt>
              </c:numCache>
            </c:numRef>
          </c:xVal>
          <c:yVal>
            <c:numRef>
              <c:f>'s61 '!$AB$8:$AB$29</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er>
        <c:axId val="262099328"/>
        <c:axId val="262100864"/>
      </c:scatterChart>
      <c:valAx>
        <c:axId val="262099328"/>
        <c:scaling>
          <c:orientation val="minMax"/>
        </c:scaling>
        <c:axPos val="b"/>
        <c:numFmt formatCode="General" sourceLinked="1"/>
        <c:tickLblPos val="nextTo"/>
        <c:crossAx val="262100864"/>
        <c:crosses val="autoZero"/>
        <c:crossBetween val="midCat"/>
      </c:valAx>
      <c:valAx>
        <c:axId val="262100864"/>
        <c:scaling>
          <c:orientation val="minMax"/>
        </c:scaling>
        <c:axPos val="l"/>
        <c:numFmt formatCode="General" sourceLinked="1"/>
        <c:tickLblPos val="nextTo"/>
        <c:crossAx val="262099328"/>
        <c:crosses val="autoZero"/>
        <c:crossBetween val="midCat"/>
      </c:valAx>
    </c:plotArea>
    <c:plotVisOnly val="1"/>
  </c:chart>
  <c:printSettings>
    <c:headerFooter/>
    <c:pageMargins b="0.75000000000000211" l="0.70000000000000062" r="0.70000000000000062" t="0.750000000000002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8985E-2"/>
          <c:w val="0.78455815314107413"/>
          <c:h val="0.86502697579469234"/>
        </c:manualLayout>
      </c:layout>
      <c:scatterChart>
        <c:scatterStyle val="lineMarker"/>
        <c:ser>
          <c:idx val="0"/>
          <c:order val="0"/>
          <c:spPr>
            <a:ln w="28575">
              <a:noFill/>
            </a:ln>
          </c:spPr>
          <c:xVal>
            <c:numRef>
              <c:f>'s25'!$C$8:$C$29</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's25'!$AB$8:$AB$29</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er>
        <c:ser>
          <c:idx val="1"/>
          <c:order val="1"/>
          <c:marker>
            <c:symbol val="none"/>
          </c:marker>
          <c:xVal>
            <c:numRef>
              <c:f>'s25'!$C$32:$C$155</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's25'!$AA$32:$AA$155</c:f>
              <c:numCache>
                <c:formatCode>General</c:formatCode>
                <c:ptCount val="124"/>
                <c:pt idx="0">
                  <c:v>0.13669907476846116</c:v>
                </c:pt>
                <c:pt idx="1">
                  <c:v>0.15076070711992018</c:v>
                </c:pt>
                <c:pt idx="2">
                  <c:v>0.16629875294823299</c:v>
                </c:pt>
                <c:pt idx="3">
                  <c:v>0.18348078577661986</c:v>
                </c:pt>
                <c:pt idx="4">
                  <c:v>0.20249782554433443</c:v>
                </c:pt>
                <c:pt idx="5">
                  <c:v>0.22356897606144205</c:v>
                </c:pt>
                <c:pt idx="6">
                  <c:v>0.24694730374455798</c:v>
                </c:pt>
                <c:pt idx="7">
                  <c:v>0.27292734210405478</c:v>
                </c:pt>
                <c:pt idx="8">
                  <c:v>0.30185473113752581</c:v>
                </c:pt>
                <c:pt idx="9">
                  <c:v>0.33413866619662663</c:v>
                </c:pt>
                <c:pt idx="10">
                  <c:v>0.37026805022993708</c:v>
                </c:pt>
                <c:pt idx="11">
                  <c:v>0.41083253392923624</c:v>
                </c:pt>
                <c:pt idx="12">
                  <c:v>0.4565500130221844</c:v>
                </c:pt>
                <c:pt idx="13">
                  <c:v>0.50830266055538398</c:v>
                </c:pt>
                <c:pt idx="14">
                  <c:v>0.56718424323606054</c:v>
                </c:pt>
                <c:pt idx="15">
                  <c:v>0.63456235472051459</c:v>
                </c:pt>
                <c:pt idx="16">
                  <c:v>0.71216035895687446</c:v>
                </c:pt>
                <c:pt idx="17">
                  <c:v>0.80216535357096919</c:v>
                </c:pt>
                <c:pt idx="18">
                  <c:v>0.90737043565194531</c:v>
                </c:pt>
                <c:pt idx="19">
                  <c:v>1.0313620978913931</c:v>
                </c:pt>
                <c:pt idx="20">
                  <c:v>1.1787668348625258</c:v>
                </c:pt>
                <c:pt idx="21">
                  <c:v>1.3555751336070823</c:v>
                </c:pt>
                <c:pt idx="22">
                  <c:v>1.569566071374918</c:v>
                </c:pt>
                <c:pt idx="23">
                  <c:v>1.8308617764797857</c:v>
                </c:pt>
                <c:pt idx="24">
                  <c:v>2.1526478656919292</c:v>
                </c:pt>
                <c:pt idx="25">
                  <c:v>2.5521031062656818</c:v>
                </c:pt>
                <c:pt idx="26">
                  <c:v>3.0515876866265237</c:v>
                </c:pt>
                <c:pt idx="27">
                  <c:v>3.6801420426864091</c:v>
                </c:pt>
                <c:pt idx="28">
                  <c:v>4.4753424018672145</c:v>
                </c:pt>
                <c:pt idx="29">
                  <c:v>5.4855367639999457</c:v>
                </c:pt>
                <c:pt idx="30">
                  <c:v>6.7724323268823099</c:v>
                </c:pt>
                <c:pt idx="31">
                  <c:v>8.4139016246518921</c:v>
                </c:pt>
                <c:pt idx="32">
                  <c:v>10.506691244853435</c:v>
                </c:pt>
                <c:pt idx="33">
                  <c:v>13.168420814181822</c:v>
                </c:pt>
                <c:pt idx="34">
                  <c:v>16.537826973784849</c:v>
                </c:pt>
                <c:pt idx="35">
                  <c:v>20.771655792206008</c:v>
                </c:pt>
                <c:pt idx="36">
                  <c:v>26.036061686868681</c:v>
                </c:pt>
                <c:pt idx="37">
                  <c:v>32.490150165340062</c:v>
                </c:pt>
                <c:pt idx="38">
                  <c:v>40.259981856135106</c:v>
                </c:pt>
                <c:pt idx="39">
                  <c:v>49.40366699283431</c:v>
                </c:pt>
                <c:pt idx="40">
                  <c:v>59.872526198540385</c:v>
                </c:pt>
                <c:pt idx="41">
                  <c:v>71.47883097290422</c:v>
                </c:pt>
                <c:pt idx="42">
                  <c:v>83.88447768718693</c:v>
                </c:pt>
                <c:pt idx="43">
                  <c:v>96.622875067807811</c:v>
                </c:pt>
                <c:pt idx="44">
                  <c:v>109.15602031969941</c:v>
                </c:pt>
                <c:pt idx="45">
                  <c:v>120.95365441878774</c:v>
                </c:pt>
                <c:pt idx="46">
                  <c:v>131.57042101379048</c:v>
                </c:pt>
                <c:pt idx="47">
                  <c:v>140.69782957122251</c:v>
                </c:pt>
                <c:pt idx="48">
                  <c:v>148.17997901570709</c:v>
                </c:pt>
                <c:pt idx="49">
                  <c:v>153.99707542595169</c:v>
                </c:pt>
                <c:pt idx="50">
                  <c:v>158.23017254927728</c:v>
                </c:pt>
                <c:pt idx="51">
                  <c:v>161.02158107505144</c:v>
                </c:pt>
                <c:pt idx="52">
                  <c:v>162.54088751870239</c:v>
                </c:pt>
                <c:pt idx="53">
                  <c:v>162.96080415707704</c:v>
                </c:pt>
                <c:pt idx="54">
                  <c:v>162.44284722944656</c:v>
                </c:pt>
                <c:pt idx="55">
                  <c:v>161.13074873148551</c:v>
                </c:pt>
                <c:pt idx="56">
                  <c:v>159.14902133027053</c:v>
                </c:pt>
                <c:pt idx="57">
                  <c:v>156.60444686960489</c:v>
                </c:pt>
                <c:pt idx="58">
                  <c:v>153.58887721462656</c:v>
                </c:pt>
                <c:pt idx="59">
                  <c:v>150.18232350924325</c:v>
                </c:pt>
                <c:pt idx="60">
                  <c:v>146.45576019989502</c:v>
                </c:pt>
                <c:pt idx="61">
                  <c:v>142.47337627608096</c:v>
                </c:pt>
                <c:pt idx="62">
                  <c:v>138.29419740551322</c:v>
                </c:pt>
                <c:pt idx="63">
                  <c:v>133.97311343586318</c:v>
                </c:pt>
                <c:pt idx="64">
                  <c:v>129.56140402017314</c:v>
                </c:pt>
                <c:pt idx="65">
                  <c:v>125.10688029602393</c:v>
                </c:pt>
                <c:pt idx="66">
                  <c:v>120.65376505777877</c:v>
                </c:pt>
                <c:pt idx="67">
                  <c:v>116.24242549492973</c:v>
                </c:pt>
                <c:pt idx="68">
                  <c:v>111.90905635399261</c:v>
                </c:pt>
                <c:pt idx="69">
                  <c:v>107.6853908319367</c:v>
                </c:pt>
                <c:pt idx="70">
                  <c:v>103.59849431293524</c:v>
                </c:pt>
                <c:pt idx="71">
                  <c:v>99.670674364763727</c:v>
                </c:pt>
                <c:pt idx="72">
                  <c:v>95.919520891156765</c:v>
                </c:pt>
                <c:pt idx="73">
                  <c:v>92.358074172252927</c:v>
                </c:pt>
                <c:pt idx="74">
                  <c:v>88.99510637976519</c:v>
                </c:pt>
                <c:pt idx="75">
                  <c:v>85.835494190469547</c:v>
                </c:pt>
                <c:pt idx="76">
                  <c:v>82.88065607611</c:v>
                </c:pt>
                <c:pt idx="77">
                  <c:v>80.129027137370912</c:v>
                </c:pt>
                <c:pt idx="78">
                  <c:v>77.576546204324643</c:v>
                </c:pt>
                <c:pt idx="79">
                  <c:v>75.217133515297022</c:v>
                </c:pt>
                <c:pt idx="80">
                  <c:v>73.043141824943845</c:v>
                </c:pt>
                <c:pt idx="81">
                  <c:v>71.045768613968534</c:v>
                </c:pt>
                <c:pt idx="82">
                  <c:v>69.21542166974325</c:v>
                </c:pt>
                <c:pt idx="83">
                  <c:v>67.542034339935796</c:v>
                </c:pt>
                <c:pt idx="84">
                  <c:v>66.015330045771179</c:v>
                </c:pt>
                <c:pt idx="85">
                  <c:v>64.625038120342296</c:v>
                </c:pt>
                <c:pt idx="86">
                  <c:v>63.361064745849482</c:v>
                </c:pt>
                <c:pt idx="87">
                  <c:v>62.213623796235851</c:v>
                </c:pt>
                <c:pt idx="88">
                  <c:v>61.173332872699433</c:v>
                </c:pt>
                <c:pt idx="89">
                  <c:v>60.231279880626062</c:v>
                </c:pt>
                <c:pt idx="90">
                  <c:v>59.379065261188039</c:v>
                </c:pt>
                <c:pt idx="91">
                  <c:v>58.608824565784829</c:v>
                </c:pt>
                <c:pt idx="92">
                  <c:v>57.9132355323638</c:v>
                </c:pt>
                <c:pt idx="93">
                  <c:v>57.285513254056362</c:v>
                </c:pt>
                <c:pt idx="94">
                  <c:v>56.719396467941749</c:v>
                </c:pt>
                <c:pt idx="95">
                  <c:v>56.209127464558378</c:v>
                </c:pt>
                <c:pt idx="96">
                  <c:v>55.749427643913783</c:v>
                </c:pt>
                <c:pt idx="97">
                  <c:v>55.335470328838845</c:v>
                </c:pt>
                <c:pt idx="98">
                  <c:v>54.962852092822175</c:v>
                </c:pt>
                <c:pt idx="99">
                  <c:v>54.627563564056665</c:v>
                </c:pt>
                <c:pt idx="100">
                  <c:v>54.325960425075571</c:v>
                </c:pt>
                <c:pt idx="101">
                  <c:v>54.054735131653921</c:v>
                </c:pt>
                <c:pt idx="102">
                  <c:v>53.810889718938853</c:v>
                </c:pt>
                <c:pt idx="103">
                  <c:v>53.591709940621868</c:v>
                </c:pt>
                <c:pt idx="104">
                  <c:v>53.394740892506967</c:v>
                </c:pt>
                <c:pt idx="105">
                  <c:v>53.217764199893494</c:v>
                </c:pt>
                <c:pt idx="106">
                  <c:v>53.058776794337021</c:v>
                </c:pt>
                <c:pt idx="107">
                  <c:v>52.915971265848071</c:v>
                </c:pt>
                <c:pt idx="108">
                  <c:v>52.78771774835505</c:v>
                </c:pt>
                <c:pt idx="109">
                  <c:v>52.672547276782041</c:v>
                </c:pt>
                <c:pt idx="110">
                  <c:v>52.569136541347859</c:v>
                </c:pt>
                <c:pt idx="111">
                  <c:v>52.476293957066325</c:v>
                </c:pt>
                <c:pt idx="112">
                  <c:v>52.392946962635932</c:v>
                </c:pt>
                <c:pt idx="113">
                  <c:v>52.318130461954645</c:v>
                </c:pt>
                <c:pt idx="114">
                  <c:v>52.250976322592727</c:v>
                </c:pt>
                <c:pt idx="115">
                  <c:v>52.190703848100689</c:v>
                </c:pt>
                <c:pt idx="116">
                  <c:v>52.136611144566267</c:v>
                </c:pt>
                <c:pt idx="117">
                  <c:v>52.088067305993604</c:v>
                </c:pt>
                <c:pt idx="118">
                  <c:v>52.044505347616109</c:v>
                </c:pt>
                <c:pt idx="119">
                  <c:v>52.005415820950411</c:v>
                </c:pt>
                <c:pt idx="120">
                  <c:v>51.970341049132081</c:v>
                </c:pt>
                <c:pt idx="121">
                  <c:v>51.938869925720347</c:v>
                </c:pt>
                <c:pt idx="122">
                  <c:v>51.910633224654866</c:v>
                </c:pt>
                <c:pt idx="123">
                  <c:v>51.885299373347436</c:v>
                </c:pt>
              </c:numCache>
            </c:numRef>
          </c:yVal>
        </c:ser>
        <c:axId val="264054656"/>
        <c:axId val="264056192"/>
      </c:scatterChart>
      <c:valAx>
        <c:axId val="264054656"/>
        <c:scaling>
          <c:logBase val="10"/>
          <c:orientation val="minMax"/>
        </c:scaling>
        <c:axPos val="b"/>
        <c:numFmt formatCode="General" sourceLinked="1"/>
        <c:tickLblPos val="nextTo"/>
        <c:crossAx val="264056192"/>
        <c:crosses val="autoZero"/>
        <c:crossBetween val="midCat"/>
      </c:valAx>
      <c:valAx>
        <c:axId val="264056192"/>
        <c:scaling>
          <c:orientation val="minMax"/>
        </c:scaling>
        <c:axPos val="l"/>
        <c:numFmt formatCode="General" sourceLinked="1"/>
        <c:tickLblPos val="nextTo"/>
        <c:crossAx val="264054656"/>
        <c:crossesAt val="0.1"/>
        <c:crossBetween val="midCat"/>
      </c:valAx>
    </c:plotArea>
    <c:plotVisOnly val="1"/>
  </c:chart>
  <c:spPr>
    <a:ln>
      <a:noFill/>
    </a:ln>
  </c:spPr>
  <c:printSettings>
    <c:headerFooter/>
    <c:pageMargins b="0.75000000000000311" l="0.70000000000000062" r="0.70000000000000062" t="0.750000000000003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77"/>
                  <c:y val="-1.432596967045786E-2"/>
                </c:manualLayout>
              </c:layout>
              <c:numFmt formatCode="General" sourceLinked="0"/>
            </c:trendlineLbl>
          </c:trendline>
          <c:xVal>
            <c:numRef>
              <c:f>'s25'!$AA$8:$AA$29</c:f>
              <c:numCache>
                <c:formatCode>General</c:formatCode>
                <c:ptCount val="22"/>
                <c:pt idx="0">
                  <c:v>52.303040735359481</c:v>
                </c:pt>
                <c:pt idx="1">
                  <c:v>53.656545161755581</c:v>
                </c:pt>
                <c:pt idx="2">
                  <c:v>58.410224696442292</c:v>
                </c:pt>
                <c:pt idx="3">
                  <c:v>65.033287115665559</c:v>
                </c:pt>
                <c:pt idx="4">
                  <c:v>71.356644997991722</c:v>
                </c:pt>
                <c:pt idx="5">
                  <c:v>89.66251303750802</c:v>
                </c:pt>
                <c:pt idx="6">
                  <c:v>105.94718792290467</c:v>
                </c:pt>
                <c:pt idx="7">
                  <c:v>118.16246366023935</c:v>
                </c:pt>
                <c:pt idx="8">
                  <c:v>134.66281004728523</c:v>
                </c:pt>
                <c:pt idx="9">
                  <c:v>150.23873176924513</c:v>
                </c:pt>
                <c:pt idx="10">
                  <c:v>145.14285673599736</c:v>
                </c:pt>
                <c:pt idx="11">
                  <c:v>117.62128090054117</c:v>
                </c:pt>
                <c:pt idx="12">
                  <c:v>71.330767474364222</c:v>
                </c:pt>
                <c:pt idx="13">
                  <c:v>51.8788969622154</c:v>
                </c:pt>
                <c:pt idx="14">
                  <c:v>33.422852060236231</c:v>
                </c:pt>
                <c:pt idx="15">
                  <c:v>9.5043113586359098</c:v>
                </c:pt>
                <c:pt idx="16">
                  <c:v>2.891564436668419</c:v>
                </c:pt>
                <c:pt idx="17">
                  <c:v>1.0483770461424562</c:v>
                </c:pt>
                <c:pt idx="18">
                  <c:v>0.65483977006392124</c:v>
                </c:pt>
                <c:pt idx="19">
                  <c:v>0.30908048590726417</c:v>
                </c:pt>
                <c:pt idx="20">
                  <c:v>0.20137576747138131</c:v>
                </c:pt>
                <c:pt idx="21">
                  <c:v>7.1934414990842022E-2</c:v>
                </c:pt>
              </c:numCache>
            </c:numRef>
          </c:xVal>
          <c:yVal>
            <c:numRef>
              <c:f>'s25'!$AB$8:$AB$29</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er>
        <c:axId val="264092672"/>
        <c:axId val="264094464"/>
      </c:scatterChart>
      <c:valAx>
        <c:axId val="264092672"/>
        <c:scaling>
          <c:orientation val="minMax"/>
        </c:scaling>
        <c:axPos val="b"/>
        <c:numFmt formatCode="General" sourceLinked="1"/>
        <c:tickLblPos val="nextTo"/>
        <c:crossAx val="264094464"/>
        <c:crosses val="autoZero"/>
        <c:crossBetween val="midCat"/>
      </c:valAx>
      <c:valAx>
        <c:axId val="264094464"/>
        <c:scaling>
          <c:orientation val="minMax"/>
        </c:scaling>
        <c:axPos val="l"/>
        <c:numFmt formatCode="General" sourceLinked="1"/>
        <c:tickLblPos val="nextTo"/>
        <c:crossAx val="264092672"/>
        <c:crosses val="autoZero"/>
        <c:crossBetween val="midCat"/>
      </c:valAx>
    </c:plotArea>
    <c:plotVisOnly val="1"/>
  </c:chart>
  <c:printSettings>
    <c:headerFooter/>
    <c:pageMargins b="0.75000000000000211" l="0.70000000000000062" r="0.70000000000000062" t="0.750000000000002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895E-2"/>
          <c:w val="0.78455815314107413"/>
          <c:h val="0.86502697579469234"/>
        </c:manualLayout>
      </c:layout>
      <c:scatterChart>
        <c:scatterStyle val="lineMarker"/>
        <c:ser>
          <c:idx val="0"/>
          <c:order val="0"/>
          <c:spPr>
            <a:ln w="28575">
              <a:noFill/>
            </a:ln>
          </c:spPr>
          <c:xVal>
            <c:numRef>
              <c:f>'s15'!$C$8:$C$29</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's15'!$AB$8:$AB$29</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formatCode="0.00E+00">
                  <c:v>-0.87053000000000003</c:v>
                </c:pt>
                <c:pt idx="18">
                  <c:v>-2.0498699999999999</c:v>
                </c:pt>
                <c:pt idx="19">
                  <c:v>-0.88168000000000002</c:v>
                </c:pt>
                <c:pt idx="20">
                  <c:v>-0.45212999999999998</c:v>
                </c:pt>
                <c:pt idx="21">
                  <c:v>-0.18626000000000001</c:v>
                </c:pt>
              </c:numCache>
            </c:numRef>
          </c:yVal>
        </c:ser>
        <c:ser>
          <c:idx val="1"/>
          <c:order val="1"/>
          <c:marker>
            <c:symbol val="none"/>
          </c:marker>
          <c:xVal>
            <c:numRef>
              <c:f>'s15'!$C$32:$C$155</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's15'!$AA$32:$AA$155</c:f>
              <c:numCache>
                <c:formatCode>General</c:formatCode>
                <c:ptCount val="124"/>
                <c:pt idx="0">
                  <c:v>9.2655517238535393E-2</c:v>
                </c:pt>
                <c:pt idx="1">
                  <c:v>0.1020267073017527</c:v>
                </c:pt>
                <c:pt idx="2">
                  <c:v>0.11237860666732716</c:v>
                </c:pt>
                <c:pt idx="3">
                  <c:v>0.12382745516952667</c:v>
                </c:pt>
                <c:pt idx="4">
                  <c:v>0.1365079218554312</c:v>
                </c:pt>
                <c:pt idx="5">
                  <c:v>0.15057734012230634</c:v>
                </c:pt>
                <c:pt idx="6">
                  <c:v>0.16622117977491108</c:v>
                </c:pt>
                <c:pt idx="7">
                  <c:v>0.18366015126673216</c:v>
                </c:pt>
                <c:pt idx="8">
                  <c:v>0.20315946651441608</c:v>
                </c:pt>
                <c:pt idx="9">
                  <c:v>0.22504095195033214</c:v>
                </c:pt>
                <c:pt idx="10">
                  <c:v>0.24969893651312702</c:v>
                </c:pt>
                <c:pt idx="11">
                  <c:v>0.27762113796069821</c:v>
                </c:pt>
                <c:pt idx="12">
                  <c:v>0.30941616868207522</c:v>
                </c:pt>
                <c:pt idx="13">
                  <c:v>0.34584980769373541</c:v>
                </c:pt>
                <c:pt idx="14">
                  <c:v>0.38789287846424869</c:v>
                </c:pt>
                <c:pt idx="15">
                  <c:v>0.43678448378103835</c:v>
                </c:pt>
                <c:pt idx="16">
                  <c:v>0.49411554423868953</c:v>
                </c:pt>
                <c:pt idx="17">
                  <c:v>0.56193914787833532</c:v>
                </c:pt>
                <c:pt idx="18">
                  <c:v>0.64291624542047165</c:v>
                </c:pt>
                <c:pt idx="19">
                  <c:v>0.74050783747865845</c:v>
                </c:pt>
                <c:pt idx="20">
                  <c:v>0.85922813073994608</c:v>
                </c:pt>
                <c:pt idx="21">
                  <c:v>1.0049773246794727</c:v>
                </c:pt>
                <c:pt idx="22">
                  <c:v>1.1854778365727519</c:v>
                </c:pt>
                <c:pt idx="23">
                  <c:v>1.410843900668411</c:v>
                </c:pt>
                <c:pt idx="24">
                  <c:v>1.6943214074028652</c:v>
                </c:pt>
                <c:pt idx="25">
                  <c:v>2.0532419965998034</c:v>
                </c:pt>
                <c:pt idx="26">
                  <c:v>2.5102414445022192</c:v>
                </c:pt>
                <c:pt idx="27">
                  <c:v>3.0947946067043914</c:v>
                </c:pt>
                <c:pt idx="28">
                  <c:v>3.8451126509827884</c:v>
                </c:pt>
                <c:pt idx="29">
                  <c:v>4.8104244635683635</c:v>
                </c:pt>
                <c:pt idx="30">
                  <c:v>6.0536089545617031</c:v>
                </c:pt>
                <c:pt idx="31">
                  <c:v>7.6540372782096266</c:v>
                </c:pt>
                <c:pt idx="32">
                  <c:v>9.7102945675047501</c:v>
                </c:pt>
                <c:pt idx="33">
                  <c:v>12.342146238424228</c:v>
                </c:pt>
                <c:pt idx="34">
                  <c:v>15.690670689145353</c:v>
                </c:pt>
                <c:pt idx="35">
                  <c:v>19.914919080492922</c:v>
                </c:pt>
                <c:pt idx="36">
                  <c:v>25.18291370008096</c:v>
                </c:pt>
                <c:pt idx="37">
                  <c:v>31.654588382807109</c:v>
                </c:pt>
                <c:pt idx="38">
                  <c:v>39.454998489697573</c:v>
                </c:pt>
                <c:pt idx="39">
                  <c:v>48.638526815637299</c:v>
                </c:pt>
                <c:pt idx="40">
                  <c:v>59.149282747960029</c:v>
                </c:pt>
                <c:pt idx="41">
                  <c:v>70.788545017684257</c:v>
                </c:pt>
                <c:pt idx="42">
                  <c:v>83.203954203324841</c:v>
                </c:pt>
                <c:pt idx="43">
                  <c:v>95.912909198192096</c:v>
                </c:pt>
                <c:pt idx="44">
                  <c:v>108.36194554096279</c:v>
                </c:pt>
                <c:pt idx="45">
                  <c:v>120.00838994303929</c:v>
                </c:pt>
                <c:pt idx="46">
                  <c:v>130.39945371306439</c:v>
                </c:pt>
                <c:pt idx="47">
                  <c:v>139.22501635601475</c:v>
                </c:pt>
                <c:pt idx="48">
                  <c:v>146.3329746718438</c:v>
                </c:pt>
                <c:pt idx="49">
                  <c:v>151.71154132857041</c:v>
                </c:pt>
                <c:pt idx="50">
                  <c:v>155.4524478549219</c:v>
                </c:pt>
                <c:pt idx="51">
                  <c:v>157.70993784831339</c:v>
                </c:pt>
                <c:pt idx="52">
                  <c:v>158.66572109066044</c:v>
                </c:pt>
                <c:pt idx="53">
                  <c:v>158.50414651216343</c:v>
                </c:pt>
                <c:pt idx="54">
                  <c:v>157.39751576735875</c:v>
                </c:pt>
                <c:pt idx="55">
                  <c:v>155.49933353876929</c:v>
                </c:pt>
                <c:pt idx="56">
                  <c:v>152.94281811955372</c:v>
                </c:pt>
                <c:pt idx="57">
                  <c:v>149.84237742202004</c:v>
                </c:pt>
                <c:pt idx="58">
                  <c:v>146.29640416569526</c:v>
                </c:pt>
                <c:pt idx="59">
                  <c:v>142.39035410957769</c:v>
                </c:pt>
                <c:pt idx="60">
                  <c:v>138.19953560917719</c:v>
                </c:pt>
                <c:pt idx="61">
                  <c:v>133.79135178806024</c:v>
                </c:pt>
                <c:pt idx="62">
                  <c:v>129.22692954983427</c:v>
                </c:pt>
                <c:pt idx="63">
                  <c:v>124.56217879896256</c:v>
                </c:pt>
                <c:pt idx="64">
                  <c:v>119.84837999371308</c:v>
                </c:pt>
                <c:pt idx="65">
                  <c:v>115.13241906469716</c:v>
                </c:pt>
                <c:pt idx="66">
                  <c:v>110.45678911204097</c:v>
                </c:pt>
                <c:pt idx="67">
                  <c:v>105.85946654981012</c:v>
                </c:pt>
                <c:pt idx="68">
                  <c:v>101.37375090561568</c:v>
                </c:pt>
                <c:pt idx="69">
                  <c:v>97.028135974782089</c:v>
                </c:pt>
                <c:pt idx="70">
                  <c:v>92.846258105881788</c:v>
                </c:pt>
                <c:pt idx="71">
                  <c:v>88.846946988311728</c:v>
                </c:pt>
                <c:pt idx="72">
                  <c:v>85.044386776339167</c:v>
                </c:pt>
                <c:pt idx="73">
                  <c:v>81.448381538675591</c:v>
                </c:pt>
                <c:pt idx="74">
                  <c:v>78.064709194169239</c:v>
                </c:pt>
                <c:pt idx="75">
                  <c:v>74.895542177501852</c:v>
                </c:pt>
                <c:pt idx="76">
                  <c:v>71.939910632832238</c:v>
                </c:pt>
                <c:pt idx="77">
                  <c:v>69.194184296567727</c:v>
                </c:pt>
                <c:pt idx="78">
                  <c:v>66.65255163870502</c:v>
                </c:pt>
                <c:pt idx="79">
                  <c:v>64.307478523012946</c:v>
                </c:pt>
                <c:pt idx="80">
                  <c:v>62.15013293849259</c:v>
                </c:pt>
                <c:pt idx="81">
                  <c:v>60.17076669783323</c:v>
                </c:pt>
                <c:pt idx="82">
                  <c:v>58.35904899496569</c:v>
                </c:pt>
                <c:pt idx="83">
                  <c:v>56.704350114907697</c:v>
                </c:pt>
                <c:pt idx="84">
                  <c:v>55.195976277064602</c:v>
                </c:pt>
                <c:pt idx="85">
                  <c:v>53.82335855244559</c:v>
                </c:pt>
                <c:pt idx="86">
                  <c:v>52.576200081732772</c:v>
                </c:pt>
                <c:pt idx="87">
                  <c:v>51.44458653315349</c:v>
                </c:pt>
                <c:pt idx="88">
                  <c:v>50.419064993674461</c:v>
                </c:pt>
                <c:pt idx="89">
                  <c:v>49.490696402097655</c:v>
                </c:pt>
                <c:pt idx="90">
                  <c:v>48.651086315510796</c:v>
                </c:pt>
                <c:pt idx="91">
                  <c:v>47.892398341622602</c:v>
                </c:pt>
                <c:pt idx="92">
                  <c:v>47.207354040016298</c:v>
                </c:pt>
                <c:pt idx="93">
                  <c:v>46.589222547903248</c:v>
                </c:pt>
                <c:pt idx="94">
                  <c:v>46.031802656717623</c:v>
                </c:pt>
                <c:pt idx="95">
                  <c:v>45.529399577553392</c:v>
                </c:pt>
                <c:pt idx="96">
                  <c:v>45.076798198290888</c:v>
                </c:pt>
                <c:pt idx="97">
                  <c:v>44.669234258032603</c:v>
                </c:pt>
                <c:pt idx="98">
                  <c:v>44.302364544769937</c:v>
                </c:pt>
                <c:pt idx="99">
                  <c:v>43.972236956424481</c:v>
                </c:pt>
                <c:pt idx="100">
                  <c:v>43.675261048157139</c:v>
                </c:pt>
                <c:pt idx="101">
                  <c:v>43.408179513958096</c:v>
                </c:pt>
                <c:pt idx="102">
                  <c:v>43.168040911780302</c:v>
                </c:pt>
                <c:pt idx="103">
                  <c:v>42.952173832950535</c:v>
                </c:pt>
                <c:pt idx="104">
                  <c:v>42.758162632933171</c:v>
                </c:pt>
                <c:pt idx="105">
                  <c:v>42.583824777062063</c:v>
                </c:pt>
                <c:pt idx="106">
                  <c:v>42.427189807587517</c:v>
                </c:pt>
                <c:pt idx="107">
                  <c:v>42.286479903959091</c:v>
                </c:pt>
                <c:pt idx="108">
                  <c:v>42.160091983915756</c:v>
                </c:pt>
                <c:pt idx="109">
                  <c:v>42.046581276427816</c:v>
                </c:pt>
                <c:pt idx="110">
                  <c:v>41.94464628701374</c:v>
                </c:pt>
                <c:pt idx="111">
                  <c:v>41.853115069991432</c:v>
                </c:pt>
                <c:pt idx="112">
                  <c:v>41.770932719665964</c:v>
                </c:pt>
                <c:pt idx="113">
                  <c:v>41.697149992409528</c:v>
                </c:pt>
                <c:pt idx="114">
                  <c:v>41.630912973345069</c:v>
                </c:pt>
                <c:pt idx="115">
                  <c:v>41.571453704361943</c:v>
                </c:pt>
                <c:pt idx="116">
                  <c:v>41.518081694057827</c:v>
                </c:pt>
                <c:pt idx="117">
                  <c:v>41.470176234588202</c:v>
                </c:pt>
                <c:pt idx="118">
                  <c:v>41.427179455089608</c:v>
                </c:pt>
                <c:pt idx="119">
                  <c:v>41.38859004613073</c:v>
                </c:pt>
                <c:pt idx="120">
                  <c:v>41.353957594426682</c:v>
                </c:pt>
                <c:pt idx="121">
                  <c:v>41.322877471716886</c:v>
                </c:pt>
                <c:pt idx="122">
                  <c:v>41.294986226200471</c:v>
                </c:pt>
                <c:pt idx="123">
                  <c:v>41.269957429204496</c:v>
                </c:pt>
              </c:numCache>
            </c:numRef>
          </c:yVal>
        </c:ser>
        <c:axId val="267412608"/>
        <c:axId val="267414144"/>
      </c:scatterChart>
      <c:valAx>
        <c:axId val="267412608"/>
        <c:scaling>
          <c:logBase val="10"/>
          <c:orientation val="minMax"/>
        </c:scaling>
        <c:axPos val="b"/>
        <c:numFmt formatCode="General" sourceLinked="1"/>
        <c:tickLblPos val="nextTo"/>
        <c:crossAx val="267414144"/>
        <c:crosses val="autoZero"/>
        <c:crossBetween val="midCat"/>
      </c:valAx>
      <c:valAx>
        <c:axId val="267414144"/>
        <c:scaling>
          <c:orientation val="minMax"/>
        </c:scaling>
        <c:axPos val="l"/>
        <c:numFmt formatCode="General" sourceLinked="1"/>
        <c:tickLblPos val="nextTo"/>
        <c:crossAx val="267412608"/>
        <c:crossesAt val="0.1"/>
        <c:crossBetween val="midCat"/>
      </c:valAx>
    </c:plotArea>
    <c:plotVisOnly val="1"/>
  </c:chart>
  <c:spPr>
    <a:ln>
      <a:noFill/>
    </a:ln>
  </c:spPr>
  <c:printSettings>
    <c:headerFooter/>
    <c:pageMargins b="0.75000000000000289" l="0.70000000000000062" r="0.70000000000000062" t="0.750000000000002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68"/>
                  <c:y val="-1.432596967045786E-2"/>
                </c:manualLayout>
              </c:layout>
              <c:numFmt formatCode="General" sourceLinked="0"/>
            </c:trendlineLbl>
          </c:trendline>
          <c:xVal>
            <c:numRef>
              <c:f>'s15'!$AA$8:$AA$29</c:f>
              <c:numCache>
                <c:formatCode>General</c:formatCode>
                <c:ptCount val="22"/>
                <c:pt idx="0">
                  <c:v>41.682267285081551</c:v>
                </c:pt>
                <c:pt idx="1">
                  <c:v>43.016031272274667</c:v>
                </c:pt>
                <c:pt idx="2">
                  <c:v>47.696799160499395</c:v>
                </c:pt>
                <c:pt idx="3">
                  <c:v>54.22632520306999</c:v>
                </c:pt>
                <c:pt idx="4">
                  <c:v>60.478676979361246</c:v>
                </c:pt>
                <c:pt idx="5">
                  <c:v>78.735339201483072</c:v>
                </c:pt>
                <c:pt idx="6">
                  <c:v>95.246870712234397</c:v>
                </c:pt>
                <c:pt idx="7">
                  <c:v>107.85645455163574</c:v>
                </c:pt>
                <c:pt idx="8">
                  <c:v>125.30337206049369</c:v>
                </c:pt>
                <c:pt idx="9">
                  <c:v>142.45437948516945</c:v>
                </c:pt>
                <c:pt idx="10">
                  <c:v>143.46649554255123</c:v>
                </c:pt>
                <c:pt idx="11">
                  <c:v>116.72752869741964</c:v>
                </c:pt>
                <c:pt idx="12">
                  <c:v>70.640185996356067</c:v>
                </c:pt>
                <c:pt idx="13">
                  <c:v>51.12430915368514</c:v>
                </c:pt>
                <c:pt idx="14">
                  <c:v>32.590576086842134</c:v>
                </c:pt>
                <c:pt idx="15">
                  <c:v>8.7236267149238813</c:v>
                </c:pt>
                <c:pt idx="16">
                  <c:v>2.3629896082649391</c:v>
                </c:pt>
                <c:pt idx="17">
                  <c:v>0.75406870565390571</c:v>
                </c:pt>
                <c:pt idx="18">
                  <c:v>0.4516610930752526</c:v>
                </c:pt>
                <c:pt idx="19">
                  <c:v>0.20804538697699554</c:v>
                </c:pt>
                <c:pt idx="20">
                  <c:v>0.13575935398719205</c:v>
                </c:pt>
                <c:pt idx="21">
                  <c:v>4.9328488067461894E-2</c:v>
                </c:pt>
              </c:numCache>
            </c:numRef>
          </c:xVal>
          <c:yVal>
            <c:numRef>
              <c:f>'s15'!$AB$8:$AB$29</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formatCode="0.00E+00">
                  <c:v>-0.87053000000000003</c:v>
                </c:pt>
                <c:pt idx="18">
                  <c:v>-2.0498699999999999</c:v>
                </c:pt>
                <c:pt idx="19">
                  <c:v>-0.88168000000000002</c:v>
                </c:pt>
                <c:pt idx="20">
                  <c:v>-0.45212999999999998</c:v>
                </c:pt>
                <c:pt idx="21">
                  <c:v>-0.18626000000000001</c:v>
                </c:pt>
              </c:numCache>
            </c:numRef>
          </c:yVal>
        </c:ser>
        <c:axId val="267450624"/>
        <c:axId val="264380416"/>
      </c:scatterChart>
      <c:valAx>
        <c:axId val="267450624"/>
        <c:scaling>
          <c:orientation val="minMax"/>
        </c:scaling>
        <c:axPos val="b"/>
        <c:numFmt formatCode="General" sourceLinked="1"/>
        <c:tickLblPos val="nextTo"/>
        <c:crossAx val="264380416"/>
        <c:crosses val="autoZero"/>
        <c:crossBetween val="midCat"/>
      </c:valAx>
      <c:valAx>
        <c:axId val="264380416"/>
        <c:scaling>
          <c:orientation val="minMax"/>
        </c:scaling>
        <c:axPos val="l"/>
        <c:numFmt formatCode="General" sourceLinked="1"/>
        <c:tickLblPos val="nextTo"/>
        <c:crossAx val="267450624"/>
        <c:crosses val="autoZero"/>
        <c:crossBetween val="midCat"/>
      </c:valAx>
    </c:plotArea>
    <c:plotVisOnly val="1"/>
  </c:chart>
  <c:printSettings>
    <c:headerFooter/>
    <c:pageMargins b="0.75000000000000189" l="0.70000000000000062" r="0.70000000000000062" t="0.7500000000000018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CA"/>
  <c:chart>
    <c:title>
      <c:layout/>
    </c:title>
    <c:plotArea>
      <c:layout>
        <c:manualLayout>
          <c:layoutTarget val="inner"/>
          <c:xMode val="edge"/>
          <c:yMode val="edge"/>
          <c:x val="7.9781055371707627E-2"/>
          <c:y val="2.3315835520560001E-2"/>
          <c:w val="0.8611995325355678"/>
          <c:h val="0.90059629265091867"/>
        </c:manualLayout>
      </c:layout>
      <c:scatterChart>
        <c:scatterStyle val="lineMarker"/>
        <c:ser>
          <c:idx val="0"/>
          <c:order val="0"/>
          <c:tx>
            <c:strRef>
              <c:f>'s15'!$AG$7</c:f>
              <c:strCache>
                <c:ptCount val="1"/>
              </c:strCache>
            </c:strRef>
          </c:tx>
          <c:spPr>
            <a:ln w="28575">
              <a:noFill/>
            </a:ln>
          </c:spPr>
          <c:marker>
            <c:spPr>
              <a:solidFill>
                <a:schemeClr val="bg1">
                  <a:lumMod val="50000"/>
                </a:schemeClr>
              </a:solidFill>
              <a:ln>
                <a:solidFill>
                  <a:schemeClr val="bg1">
                    <a:lumMod val="50000"/>
                  </a:schemeClr>
                </a:solidFill>
              </a:ln>
            </c:spPr>
          </c:marker>
          <c:trendline>
            <c:spPr>
              <a:ln w="19050"/>
            </c:spPr>
            <c:trendlineType val="linear"/>
            <c:intercept val="0"/>
            <c:dispRSqr val="1"/>
            <c:dispEq val="1"/>
            <c:trendlineLbl>
              <c:layout>
                <c:manualLayout>
                  <c:x val="8.9820771842185256E-3"/>
                  <c:y val="0.51194401347077989"/>
                </c:manualLayout>
              </c:layout>
              <c:numFmt formatCode="General" sourceLinked="0"/>
              <c:txPr>
                <a:bodyPr/>
                <a:lstStyle/>
                <a:p>
                  <a:pPr>
                    <a:defRPr b="0"/>
                  </a:pPr>
                  <a:endParaRPr lang="en-US"/>
                </a:p>
              </c:txPr>
            </c:trendlineLbl>
          </c:trendline>
          <c:xVal>
            <c:numRef>
              <c:f>'s15'!$AF$8:$AF$237</c:f>
              <c:numCache>
                <c:formatCode>General</c:formatCode>
                <c:ptCount val="230"/>
                <c:pt idx="0">
                  <c:v>41.682267285081551</c:v>
                </c:pt>
                <c:pt idx="1">
                  <c:v>43.016031272274667</c:v>
                </c:pt>
                <c:pt idx="2">
                  <c:v>47.696799160499395</c:v>
                </c:pt>
                <c:pt idx="3">
                  <c:v>54.22632520306999</c:v>
                </c:pt>
                <c:pt idx="4">
                  <c:v>60.478676979361246</c:v>
                </c:pt>
                <c:pt idx="5">
                  <c:v>78.735339201483072</c:v>
                </c:pt>
                <c:pt idx="6">
                  <c:v>95.246870712234397</c:v>
                </c:pt>
                <c:pt idx="7">
                  <c:v>107.85645455163574</c:v>
                </c:pt>
                <c:pt idx="8">
                  <c:v>125.30337206049369</c:v>
                </c:pt>
                <c:pt idx="9">
                  <c:v>142.45437948516945</c:v>
                </c:pt>
                <c:pt idx="10">
                  <c:v>143.46649554255123</c:v>
                </c:pt>
                <c:pt idx="11">
                  <c:v>116.72752869741964</c:v>
                </c:pt>
                <c:pt idx="12">
                  <c:v>70.640185996356067</c:v>
                </c:pt>
                <c:pt idx="13">
                  <c:v>51.12430915368514</c:v>
                </c:pt>
                <c:pt idx="14">
                  <c:v>32.590576086842134</c:v>
                </c:pt>
                <c:pt idx="15">
                  <c:v>8.7236267149238813</c:v>
                </c:pt>
                <c:pt idx="16">
                  <c:v>2.3629896082649391</c:v>
                </c:pt>
                <c:pt idx="17">
                  <c:v>0.75406870565390571</c:v>
                </c:pt>
                <c:pt idx="18">
                  <c:v>0.4516610930752526</c:v>
                </c:pt>
                <c:pt idx="19">
                  <c:v>0.20804538697699554</c:v>
                </c:pt>
                <c:pt idx="20">
                  <c:v>0.13575935398719205</c:v>
                </c:pt>
                <c:pt idx="21">
                  <c:v>4.9328488067461894E-2</c:v>
                </c:pt>
                <c:pt idx="22">
                  <c:v>177.36512041567229</c:v>
                </c:pt>
                <c:pt idx="23">
                  <c:v>177.33974850597633</c:v>
                </c:pt>
                <c:pt idx="24">
                  <c:v>177.24577953076377</c:v>
                </c:pt>
                <c:pt idx="25">
                  <c:v>177.09496746020977</c:v>
                </c:pt>
                <c:pt idx="26">
                  <c:v>176.87635356704141</c:v>
                </c:pt>
                <c:pt idx="27">
                  <c:v>176.91302834486231</c:v>
                </c:pt>
                <c:pt idx="28">
                  <c:v>177.0973751532598</c:v>
                </c:pt>
                <c:pt idx="29">
                  <c:v>177.47300949724669</c:v>
                </c:pt>
                <c:pt idx="30">
                  <c:v>176.65048391314417</c:v>
                </c:pt>
                <c:pt idx="31">
                  <c:v>174.79588827496306</c:v>
                </c:pt>
                <c:pt idx="32">
                  <c:v>169.81939111681447</c:v>
                </c:pt>
                <c:pt idx="33">
                  <c:v>160.80680152637404</c:v>
                </c:pt>
                <c:pt idx="34">
                  <c:v>106.57152768118914</c:v>
                </c:pt>
                <c:pt idx="35">
                  <c:v>84.290648280293311</c:v>
                </c:pt>
                <c:pt idx="36">
                  <c:v>54.172341858996575</c:v>
                </c:pt>
                <c:pt idx="37">
                  <c:v>42.279121745664348</c:v>
                </c:pt>
                <c:pt idx="38">
                  <c:v>30.849538161128553</c:v>
                </c:pt>
                <c:pt idx="39">
                  <c:v>14.048702778146501</c:v>
                </c:pt>
                <c:pt idx="40">
                  <c:v>6.9886396237451249</c:v>
                </c:pt>
                <c:pt idx="41">
                  <c:v>3.4714053829469025</c:v>
                </c:pt>
                <c:pt idx="42">
                  <c:v>2.3418252763390406</c:v>
                </c:pt>
                <c:pt idx="43">
                  <c:v>1.1497239142708144</c:v>
                </c:pt>
                <c:pt idx="44">
                  <c:v>0.74650269584537443</c:v>
                </c:pt>
                <c:pt idx="45">
                  <c:v>0.25876431484460682</c:v>
                </c:pt>
                <c:pt idx="46">
                  <c:v>124.80150611559786</c:v>
                </c:pt>
                <c:pt idx="47">
                  <c:v>125.56718807261736</c:v>
                </c:pt>
                <c:pt idx="48">
                  <c:v>128.37143850022895</c:v>
                </c:pt>
                <c:pt idx="49">
                  <c:v>132.3663283923579</c:v>
                </c:pt>
                <c:pt idx="50">
                  <c:v>136.17314084602978</c:v>
                </c:pt>
                <c:pt idx="51">
                  <c:v>146.66686233946069</c:v>
                </c:pt>
                <c:pt idx="52">
                  <c:v>154.81904784698136</c:v>
                </c:pt>
                <c:pt idx="53">
                  <c:v>159.88077381728729</c:v>
                </c:pt>
                <c:pt idx="54">
                  <c:v>164.74385269969429</c:v>
                </c:pt>
                <c:pt idx="55">
                  <c:v>166.04296697384115</c:v>
                </c:pt>
                <c:pt idx="56">
                  <c:v>127.63388541950945</c:v>
                </c:pt>
                <c:pt idx="57">
                  <c:v>101.65374347612646</c:v>
                </c:pt>
                <c:pt idx="58">
                  <c:v>63.323790623431549</c:v>
                </c:pt>
                <c:pt idx="59">
                  <c:v>47.836882345050398</c:v>
                </c:pt>
                <c:pt idx="60">
                  <c:v>33.107262333942842</c:v>
                </c:pt>
                <c:pt idx="61">
                  <c:v>12.827346487445595</c:v>
                </c:pt>
                <c:pt idx="62">
                  <c:v>5.6779443925550765</c:v>
                </c:pt>
                <c:pt idx="63">
                  <c:v>2.6755176017260602</c:v>
                </c:pt>
                <c:pt idx="64">
                  <c:v>1.7859625509506039</c:v>
                </c:pt>
                <c:pt idx="65">
                  <c:v>0.87266351642744855</c:v>
                </c:pt>
                <c:pt idx="66">
                  <c:v>0.56699968988590399</c:v>
                </c:pt>
                <c:pt idx="67">
                  <c:v>0.19740256404793449</c:v>
                </c:pt>
                <c:pt idx="68">
                  <c:v>92.140288820426008</c:v>
                </c:pt>
                <c:pt idx="69">
                  <c:v>93.287424500816527</c:v>
                </c:pt>
                <c:pt idx="70">
                  <c:v>97.359483207195538</c:v>
                </c:pt>
                <c:pt idx="71">
                  <c:v>103.04797199194439</c:v>
                </c:pt>
                <c:pt idx="72">
                  <c:v>108.44668296963187</c:v>
                </c:pt>
                <c:pt idx="73">
                  <c:v>123.65199549912604</c:v>
                </c:pt>
                <c:pt idx="74">
                  <c:v>136.36348237113833</c:v>
                </c:pt>
                <c:pt idx="75">
                  <c:v>145.20524575166996</c:v>
                </c:pt>
                <c:pt idx="76">
                  <c:v>155.8688424607775</c:v>
                </c:pt>
                <c:pt idx="77">
                  <c:v>163.82779395746238</c:v>
                </c:pt>
                <c:pt idx="78">
                  <c:v>138.57995046688291</c:v>
                </c:pt>
                <c:pt idx="79">
                  <c:v>111.068861579838</c:v>
                </c:pt>
                <c:pt idx="80">
                  <c:v>68.199803649968786</c:v>
                </c:pt>
                <c:pt idx="81">
                  <c:v>50.603217544829107</c:v>
                </c:pt>
                <c:pt idx="82">
                  <c:v>33.912672553876234</c:v>
                </c:pt>
                <c:pt idx="83">
                  <c:v>11.631434354388244</c:v>
                </c:pt>
                <c:pt idx="84">
                  <c:v>4.5818247185656285</c:v>
                </c:pt>
                <c:pt idx="85">
                  <c:v>2.0253573548765287</c:v>
                </c:pt>
                <c:pt idx="86">
                  <c:v>1.3331120744065992</c:v>
                </c:pt>
                <c:pt idx="87">
                  <c:v>0.64697310613437531</c:v>
                </c:pt>
                <c:pt idx="88">
                  <c:v>0.42065534252071202</c:v>
                </c:pt>
                <c:pt idx="89">
                  <c:v>0.14725705364070574</c:v>
                </c:pt>
                <c:pt idx="90">
                  <c:v>52.303040735359481</c:v>
                </c:pt>
                <c:pt idx="91">
                  <c:v>53.656545161755581</c:v>
                </c:pt>
                <c:pt idx="92">
                  <c:v>58.410224696442292</c:v>
                </c:pt>
                <c:pt idx="93">
                  <c:v>65.033287115665559</c:v>
                </c:pt>
                <c:pt idx="94">
                  <c:v>71.356644997991722</c:v>
                </c:pt>
                <c:pt idx="95">
                  <c:v>89.66251303750802</c:v>
                </c:pt>
                <c:pt idx="96">
                  <c:v>105.94718792290467</c:v>
                </c:pt>
                <c:pt idx="97">
                  <c:v>118.16246366023935</c:v>
                </c:pt>
                <c:pt idx="98">
                  <c:v>134.66281004728523</c:v>
                </c:pt>
                <c:pt idx="99">
                  <c:v>150.23873176924513</c:v>
                </c:pt>
                <c:pt idx="100">
                  <c:v>145.14285673599736</c:v>
                </c:pt>
                <c:pt idx="101">
                  <c:v>117.62128090054117</c:v>
                </c:pt>
                <c:pt idx="102">
                  <c:v>71.330767474364222</c:v>
                </c:pt>
                <c:pt idx="103">
                  <c:v>51.8788969622154</c:v>
                </c:pt>
                <c:pt idx="104">
                  <c:v>33.422852060236231</c:v>
                </c:pt>
                <c:pt idx="105">
                  <c:v>9.5043113586359098</c:v>
                </c:pt>
                <c:pt idx="106">
                  <c:v>2.891564436668419</c:v>
                </c:pt>
                <c:pt idx="107">
                  <c:v>1.0483770461424562</c:v>
                </c:pt>
                <c:pt idx="108">
                  <c:v>0.65483977006392124</c:v>
                </c:pt>
                <c:pt idx="109">
                  <c:v>0.30908048590726417</c:v>
                </c:pt>
                <c:pt idx="110">
                  <c:v>0.20137576747138131</c:v>
                </c:pt>
                <c:pt idx="111">
                  <c:v>7.1934414990842022E-2</c:v>
                </c:pt>
                <c:pt idx="112">
                  <c:v>85.66573813176727</c:v>
                </c:pt>
                <c:pt idx="113">
                  <c:v>85.567160953107972</c:v>
                </c:pt>
                <c:pt idx="114">
                  <c:v>85.048557717285405</c:v>
                </c:pt>
                <c:pt idx="115">
                  <c:v>83.816545812396129</c:v>
                </c:pt>
                <c:pt idx="116">
                  <c:v>80.005789845990634</c:v>
                </c:pt>
                <c:pt idx="117">
                  <c:v>75.55604624621165</c:v>
                </c:pt>
                <c:pt idx="118">
                  <c:v>71.942141772546748</c:v>
                </c:pt>
                <c:pt idx="119">
                  <c:v>63.498846930258395</c:v>
                </c:pt>
                <c:pt idx="120">
                  <c:v>57.182147024888735</c:v>
                </c:pt>
                <c:pt idx="121">
                  <c:v>52.617736607601202</c:v>
                </c:pt>
                <c:pt idx="122">
                  <c:v>46.153867909154265</c:v>
                </c:pt>
                <c:pt idx="123">
                  <c:v>38.972362134177523</c:v>
                </c:pt>
                <c:pt idx="124">
                  <c:v>18.873408282114056</c:v>
                </c:pt>
                <c:pt idx="125">
                  <c:v>14.983945206662593</c:v>
                </c:pt>
                <c:pt idx="126">
                  <c:v>10.950321681179084</c:v>
                </c:pt>
                <c:pt idx="127">
                  <c:v>9.4486963110310409</c:v>
                </c:pt>
                <c:pt idx="128">
                  <c:v>7.8842162491570686</c:v>
                </c:pt>
                <c:pt idx="129">
                  <c:v>4.7892025007111743</c:v>
                </c:pt>
                <c:pt idx="130">
                  <c:v>2.7461243316040607</c:v>
                </c:pt>
                <c:pt idx="131">
                  <c:v>1.4371253580833545</c:v>
                </c:pt>
                <c:pt idx="132">
                  <c:v>0.978792905447321</c:v>
                </c:pt>
                <c:pt idx="133">
                  <c:v>0.48245322926716322</c:v>
                </c:pt>
                <c:pt idx="134">
                  <c:v>0.31300910319898118</c:v>
                </c:pt>
                <c:pt idx="135">
                  <c:v>0.1080456389289793</c:v>
                </c:pt>
                <c:pt idx="136">
                  <c:v>139.27097680579385</c:v>
                </c:pt>
                <c:pt idx="137">
                  <c:v>139.13904501094075</c:v>
                </c:pt>
                <c:pt idx="138">
                  <c:v>138.45501773889501</c:v>
                </c:pt>
                <c:pt idx="139">
                  <c:v>136.8415064448599</c:v>
                </c:pt>
                <c:pt idx="140">
                  <c:v>131.82445019604452</c:v>
                </c:pt>
                <c:pt idx="141">
                  <c:v>125.83209483667308</c:v>
                </c:pt>
                <c:pt idx="142">
                  <c:v>120.81657426520557</c:v>
                </c:pt>
                <c:pt idx="143">
                  <c:v>108.43865462936076</c:v>
                </c:pt>
                <c:pt idx="144">
                  <c:v>98.544761964795072</c:v>
                </c:pt>
                <c:pt idx="145">
                  <c:v>91.129394327612559</c:v>
                </c:pt>
                <c:pt idx="146">
                  <c:v>80.403655950053604</c:v>
                </c:pt>
                <c:pt idx="147">
                  <c:v>68.34957738951411</c:v>
                </c:pt>
                <c:pt idx="148">
                  <c:v>33.952171646833932</c:v>
                </c:pt>
                <c:pt idx="149">
                  <c:v>26.830101629472473</c:v>
                </c:pt>
                <c:pt idx="150">
                  <c:v>19.090667243032932</c:v>
                </c:pt>
                <c:pt idx="151">
                  <c:v>16.175774652141989</c:v>
                </c:pt>
                <c:pt idx="152">
                  <c:v>13.201660418435919</c:v>
                </c:pt>
                <c:pt idx="153">
                  <c:v>7.7023267350414653</c:v>
                </c:pt>
                <c:pt idx="154">
                  <c:v>4.3434775420767107</c:v>
                </c:pt>
                <c:pt idx="155">
                  <c:v>2.2600169487013146</c:v>
                </c:pt>
                <c:pt idx="156">
                  <c:v>1.5375719770882106</c:v>
                </c:pt>
                <c:pt idx="157">
                  <c:v>0.7574677455972636</c:v>
                </c:pt>
                <c:pt idx="158">
                  <c:v>0.4914465096467302</c:v>
                </c:pt>
                <c:pt idx="159">
                  <c:v>0.16969854902239989</c:v>
                </c:pt>
                <c:pt idx="160">
                  <c:v>215.51793201935791</c:v>
                </c:pt>
                <c:pt idx="161">
                  <c:v>215.40958029662127</c:v>
                </c:pt>
                <c:pt idx="162">
                  <c:v>214.87397863663443</c:v>
                </c:pt>
                <c:pt idx="163">
                  <c:v>213.65274121523811</c:v>
                </c:pt>
                <c:pt idx="164">
                  <c:v>209.93887335069502</c:v>
                </c:pt>
                <c:pt idx="165">
                  <c:v>205.49806432896386</c:v>
                </c:pt>
                <c:pt idx="166">
                  <c:v>201.69344942571544</c:v>
                </c:pt>
                <c:pt idx="167">
                  <c:v>191.52227478582338</c:v>
                </c:pt>
                <c:pt idx="168">
                  <c:v>182.09969292322401</c:v>
                </c:pt>
                <c:pt idx="169">
                  <c:v>174.09576738174732</c:v>
                </c:pt>
                <c:pt idx="170">
                  <c:v>161.07320857502108</c:v>
                </c:pt>
                <c:pt idx="171">
                  <c:v>144.5333336435024</c:v>
                </c:pt>
                <c:pt idx="172">
                  <c:v>83.576086241476972</c:v>
                </c:pt>
                <c:pt idx="173">
                  <c:v>65.8834191935197</c:v>
                </c:pt>
                <c:pt idx="174">
                  <c:v>43.992199457677202</c:v>
                </c:pt>
                <c:pt idx="175">
                  <c:v>35.520898173998816</c:v>
                </c:pt>
                <c:pt idx="176">
                  <c:v>27.230002239123582</c:v>
                </c:pt>
                <c:pt idx="177">
                  <c:v>13.997610961610521</c:v>
                </c:pt>
                <c:pt idx="178">
                  <c:v>7.4502850596897989</c:v>
                </c:pt>
                <c:pt idx="179">
                  <c:v>3.7987690396983727</c:v>
                </c:pt>
                <c:pt idx="180">
                  <c:v>2.5751092747338045</c:v>
                </c:pt>
                <c:pt idx="181">
                  <c:v>1.2667648972134955</c:v>
                </c:pt>
                <c:pt idx="182">
                  <c:v>0.8221482017727415</c:v>
                </c:pt>
                <c:pt idx="183">
                  <c:v>0.28436059089740495</c:v>
                </c:pt>
                <c:pt idx="184">
                  <c:v>202.713032069229</c:v>
                </c:pt>
                <c:pt idx="185">
                  <c:v>202.560140800619</c:v>
                </c:pt>
                <c:pt idx="186">
                  <c:v>201.78026169966418</c:v>
                </c:pt>
                <c:pt idx="187">
                  <c:v>199.95795383431818</c:v>
                </c:pt>
                <c:pt idx="188">
                  <c:v>194.28939243056098</c:v>
                </c:pt>
                <c:pt idx="189">
                  <c:v>187.41752144422838</c:v>
                </c:pt>
                <c:pt idx="190">
                  <c:v>181.53725560286813</c:v>
                </c:pt>
                <c:pt idx="191">
                  <c:v>166.37315771005714</c:v>
                </c:pt>
                <c:pt idx="192">
                  <c:v>153.51674775845277</c:v>
                </c:pt>
                <c:pt idx="193">
                  <c:v>143.48670051056999</c:v>
                </c:pt>
                <c:pt idx="194">
                  <c:v>128.49659367883274</c:v>
                </c:pt>
                <c:pt idx="195">
                  <c:v>111.11946070847188</c:v>
                </c:pt>
                <c:pt idx="196">
                  <c:v>58.111748595129356</c:v>
                </c:pt>
                <c:pt idx="197">
                  <c:v>45.807284887256479</c:v>
                </c:pt>
                <c:pt idx="198">
                  <c:v>31.703001090579335</c:v>
                </c:pt>
                <c:pt idx="199">
                  <c:v>26.330316416123281</c:v>
                </c:pt>
                <c:pt idx="200">
                  <c:v>20.955105132650097</c:v>
                </c:pt>
                <c:pt idx="201">
                  <c:v>11.650945525885021</c:v>
                </c:pt>
                <c:pt idx="202">
                  <c:v>6.4348391740324873</c:v>
                </c:pt>
                <c:pt idx="203">
                  <c:v>3.3242782242339817</c:v>
                </c:pt>
                <c:pt idx="204">
                  <c:v>2.25870342205525</c:v>
                </c:pt>
                <c:pt idx="205">
                  <c:v>1.1121098934387206</c:v>
                </c:pt>
                <c:pt idx="206">
                  <c:v>0.72160518693827724</c:v>
                </c:pt>
                <c:pt idx="207">
                  <c:v>0.2493079929554898</c:v>
                </c:pt>
                <c:pt idx="208">
                  <c:v>26.849203423833906</c:v>
                </c:pt>
                <c:pt idx="209">
                  <c:v>28.063135321023843</c:v>
                </c:pt>
                <c:pt idx="210">
                  <c:v>32.323275250917007</c:v>
                </c:pt>
                <c:pt idx="211">
                  <c:v>38.283875093928302</c:v>
                </c:pt>
                <c:pt idx="212">
                  <c:v>44.021627461576017</c:v>
                </c:pt>
                <c:pt idx="213">
                  <c:v>61.011502252872788</c:v>
                </c:pt>
                <c:pt idx="214">
                  <c:v>76.77337585476738</c:v>
                </c:pt>
                <c:pt idx="215">
                  <c:v>89.134285597953806</c:v>
                </c:pt>
                <c:pt idx="216">
                  <c:v>106.83241037910038</c:v>
                </c:pt>
                <c:pt idx="217">
                  <c:v>125.19889476894932</c:v>
                </c:pt>
                <c:pt idx="218">
                  <c:v>134.85397335802631</c:v>
                </c:pt>
                <c:pt idx="219">
                  <c:v>110.48643869077037</c:v>
                </c:pt>
                <c:pt idx="220">
                  <c:v>66.75430645152187</c:v>
                </c:pt>
                <c:pt idx="221">
                  <c:v>47.999020053046323</c:v>
                </c:pt>
                <c:pt idx="222">
                  <c:v>30.149182675155227</c:v>
                </c:pt>
                <c:pt idx="223">
                  <c:v>7.3360043978569527</c:v>
                </c:pt>
                <c:pt idx="224">
                  <c:v>1.5639503795549896</c:v>
                </c:pt>
                <c:pt idx="225">
                  <c:v>0.33034391580991157</c:v>
                </c:pt>
                <c:pt idx="226">
                  <c:v>0.16157323612809704</c:v>
                </c:pt>
                <c:pt idx="227">
                  <c:v>6.4296235502060567E-2</c:v>
                </c:pt>
                <c:pt idx="228">
                  <c:v>4.234684474526712E-2</c:v>
                </c:pt>
                <c:pt idx="229">
                  <c:v>1.7035008019557089E-2</c:v>
                </c:pt>
              </c:numCache>
            </c:numRef>
          </c:xVal>
          <c:yVal>
            <c:numRef>
              <c:f>'s15'!$AG$8:$AG$237</c:f>
              <c:numCache>
                <c:formatCode>General</c:formatCode>
                <c:ptCount val="230"/>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pt idx="22">
                  <c:v>170.00353000000001</c:v>
                </c:pt>
                <c:pt idx="23">
                  <c:v>170.01859999999999</c:v>
                </c:pt>
                <c:pt idx="24">
                  <c:v>170.17813000000001</c:v>
                </c:pt>
                <c:pt idx="25">
                  <c:v>170.31924000000001</c:v>
                </c:pt>
                <c:pt idx="26">
                  <c:v>171.08775</c:v>
                </c:pt>
                <c:pt idx="27">
                  <c:v>174.54975999999999</c:v>
                </c:pt>
                <c:pt idx="28">
                  <c:v>176.82714000000001</c:v>
                </c:pt>
                <c:pt idx="29">
                  <c:v>181.13728</c:v>
                </c:pt>
                <c:pt idx="30">
                  <c:v>184.70697000000001</c:v>
                </c:pt>
                <c:pt idx="31">
                  <c:v>191.38543000000001</c:v>
                </c:pt>
                <c:pt idx="32">
                  <c:v>164.0308</c:v>
                </c:pt>
                <c:pt idx="33">
                  <c:v>156.61276000000001</c:v>
                </c:pt>
                <c:pt idx="34">
                  <c:v>97.784009999999995</c:v>
                </c:pt>
                <c:pt idx="35">
                  <c:v>70.772970000000001</c:v>
                </c:pt>
                <c:pt idx="36">
                  <c:v>58.348010000000002</c:v>
                </c:pt>
                <c:pt idx="37">
                  <c:v>40.651539999999997</c:v>
                </c:pt>
                <c:pt idx="38">
                  <c:v>20.277049999999999</c:v>
                </c:pt>
                <c:pt idx="39">
                  <c:v>13.068070000000001</c:v>
                </c:pt>
                <c:pt idx="40">
                  <c:v>0.53158000000000005</c:v>
                </c:pt>
                <c:pt idx="41">
                  <c:v>1.0589900000000001</c:v>
                </c:pt>
                <c:pt idx="42">
                  <c:v>6.4188599999999996</c:v>
                </c:pt>
                <c:pt idx="43">
                  <c:v>0.21576000000000001</c:v>
                </c:pt>
                <c:pt idx="44">
                  <c:v>1.5299999999999999E-2</c:v>
                </c:pt>
                <c:pt idx="45">
                  <c:v>5.3800000000000002E-3</c:v>
                </c:pt>
                <c:pt idx="46">
                  <c:v>120.40719</c:v>
                </c:pt>
                <c:pt idx="47">
                  <c:v>121.7799</c:v>
                </c:pt>
                <c:pt idx="48">
                  <c:v>122.30208</c:v>
                </c:pt>
                <c:pt idx="49">
                  <c:v>129.85964000000001</c:v>
                </c:pt>
                <c:pt idx="50">
                  <c:v>134.84171000000001</c:v>
                </c:pt>
                <c:pt idx="51">
                  <c:v>144.06482</c:v>
                </c:pt>
                <c:pt idx="52">
                  <c:v>151.05869999999999</c:v>
                </c:pt>
                <c:pt idx="53">
                  <c:v>163.85718</c:v>
                </c:pt>
                <c:pt idx="54">
                  <c:v>176.42124000000001</c:v>
                </c:pt>
                <c:pt idx="55">
                  <c:v>181.78074000000001</c:v>
                </c:pt>
                <c:pt idx="56">
                  <c:v>124.60374</c:v>
                </c:pt>
                <c:pt idx="57">
                  <c:v>122.49833</c:v>
                </c:pt>
                <c:pt idx="58">
                  <c:v>85.25761</c:v>
                </c:pt>
                <c:pt idx="59">
                  <c:v>61.633760000000002</c:v>
                </c:pt>
                <c:pt idx="60">
                  <c:v>19.161660000000001</c:v>
                </c:pt>
                <c:pt idx="61">
                  <c:v>8.1091599999999993</c:v>
                </c:pt>
                <c:pt idx="62">
                  <c:v>8.8275600000000001</c:v>
                </c:pt>
                <c:pt idx="63">
                  <c:v>-2.2098900000000001</c:v>
                </c:pt>
                <c:pt idx="64">
                  <c:v>-0.83753</c:v>
                </c:pt>
                <c:pt idx="65">
                  <c:v>-0.44512000000000002</c:v>
                </c:pt>
                <c:pt idx="66">
                  <c:v>-0.16055</c:v>
                </c:pt>
                <c:pt idx="67">
                  <c:v>-6.1499999999999999E-2</c:v>
                </c:pt>
                <c:pt idx="68">
                  <c:v>90.571820000000002</c:v>
                </c:pt>
                <c:pt idx="69">
                  <c:v>90.581739999999996</c:v>
                </c:pt>
                <c:pt idx="70">
                  <c:v>97.519660000000002</c:v>
                </c:pt>
                <c:pt idx="71">
                  <c:v>97.639300000000006</c:v>
                </c:pt>
                <c:pt idx="72">
                  <c:v>101.79807</c:v>
                </c:pt>
                <c:pt idx="73">
                  <c:v>122.63963</c:v>
                </c:pt>
                <c:pt idx="74">
                  <c:v>124.49843</c:v>
                </c:pt>
                <c:pt idx="75">
                  <c:v>134.98473000000001</c:v>
                </c:pt>
                <c:pt idx="76">
                  <c:v>154.72709</c:v>
                </c:pt>
                <c:pt idx="77">
                  <c:v>164.28677999999999</c:v>
                </c:pt>
                <c:pt idx="78">
                  <c:v>167.93969999999999</c:v>
                </c:pt>
                <c:pt idx="79">
                  <c:v>100.08158</c:v>
                </c:pt>
                <c:pt idx="80">
                  <c:v>89.872450000000001</c:v>
                </c:pt>
                <c:pt idx="81">
                  <c:v>32.507510000000003</c:v>
                </c:pt>
                <c:pt idx="82">
                  <c:v>39.330309999999997</c:v>
                </c:pt>
                <c:pt idx="83">
                  <c:v>4.8467399999999996</c:v>
                </c:pt>
                <c:pt idx="84">
                  <c:v>2.7907299999999999</c:v>
                </c:pt>
                <c:pt idx="85">
                  <c:v>0.10208</c:v>
                </c:pt>
                <c:pt idx="86">
                  <c:v>-1.41923</c:v>
                </c:pt>
                <c:pt idx="87">
                  <c:v>-0.63527999999999996</c:v>
                </c:pt>
                <c:pt idx="88">
                  <c:v>-0.32971</c:v>
                </c:pt>
                <c:pt idx="89">
                  <c:v>-0.14030000000000001</c:v>
                </c:pt>
                <c:pt idx="90">
                  <c:v>50.714790000000001</c:v>
                </c:pt>
                <c:pt idx="91">
                  <c:v>51.71649</c:v>
                </c:pt>
                <c:pt idx="92">
                  <c:v>52.6066</c:v>
                </c:pt>
                <c:pt idx="93">
                  <c:v>72.625619999999998</c:v>
                </c:pt>
                <c:pt idx="94">
                  <c:v>64.76294</c:v>
                </c:pt>
                <c:pt idx="95">
                  <c:v>83.103899999999996</c:v>
                </c:pt>
                <c:pt idx="96">
                  <c:v>95.468389999999999</c:v>
                </c:pt>
                <c:pt idx="97">
                  <c:v>107.65851000000001</c:v>
                </c:pt>
                <c:pt idx="98">
                  <c:v>130.57277999999999</c:v>
                </c:pt>
                <c:pt idx="99">
                  <c:v>144.29605000000001</c:v>
                </c:pt>
                <c:pt idx="100">
                  <c:v>136.00161</c:v>
                </c:pt>
                <c:pt idx="101">
                  <c:v>121.13715000000001</c:v>
                </c:pt>
                <c:pt idx="102">
                  <c:v>62.451709999999999</c:v>
                </c:pt>
                <c:pt idx="103">
                  <c:v>48.769460000000002</c:v>
                </c:pt>
                <c:pt idx="104">
                  <c:v>39.090020000000003</c:v>
                </c:pt>
                <c:pt idx="105">
                  <c:v>7.3106400000000002</c:v>
                </c:pt>
                <c:pt idx="106">
                  <c:v>-2.6281099999999999</c:v>
                </c:pt>
                <c:pt idx="107">
                  <c:v>-0.18620999999999999</c:v>
                </c:pt>
                <c:pt idx="108">
                  <c:v>-1.92374</c:v>
                </c:pt>
                <c:pt idx="109">
                  <c:v>-0.83240000000000003</c:v>
                </c:pt>
                <c:pt idx="110">
                  <c:v>-0.42764999999999997</c:v>
                </c:pt>
                <c:pt idx="111">
                  <c:v>-0.17707000000000001</c:v>
                </c:pt>
                <c:pt idx="112">
                  <c:v>89.640969999999996</c:v>
                </c:pt>
                <c:pt idx="113">
                  <c:v>89.239639999999994</c:v>
                </c:pt>
                <c:pt idx="114">
                  <c:v>86.289950000000005</c:v>
                </c:pt>
                <c:pt idx="115">
                  <c:v>85.416679999999999</c:v>
                </c:pt>
                <c:pt idx="116">
                  <c:v>78.210980000000006</c:v>
                </c:pt>
                <c:pt idx="117">
                  <c:v>78.724090000000004</c:v>
                </c:pt>
                <c:pt idx="118">
                  <c:v>72.169370000000001</c:v>
                </c:pt>
                <c:pt idx="119">
                  <c:v>60.972839999999998</c:v>
                </c:pt>
                <c:pt idx="120">
                  <c:v>57.473610000000001</c:v>
                </c:pt>
                <c:pt idx="121">
                  <c:v>56.07159</c:v>
                </c:pt>
                <c:pt idx="122">
                  <c:v>49.312489999999997</c:v>
                </c:pt>
                <c:pt idx="123">
                  <c:v>43.874580000000002</c:v>
                </c:pt>
                <c:pt idx="124">
                  <c:v>30.277729999999998</c:v>
                </c:pt>
                <c:pt idx="125">
                  <c:v>24.080030000000001</c:v>
                </c:pt>
                <c:pt idx="126">
                  <c:v>16.609380000000002</c:v>
                </c:pt>
                <c:pt idx="127">
                  <c:v>19.309799999999999</c:v>
                </c:pt>
                <c:pt idx="128">
                  <c:v>16.311399999999999</c:v>
                </c:pt>
                <c:pt idx="129">
                  <c:v>14.314640000000001</c:v>
                </c:pt>
                <c:pt idx="130">
                  <c:v>7.5459800000000001</c:v>
                </c:pt>
                <c:pt idx="131">
                  <c:v>6.1633100000000001</c:v>
                </c:pt>
                <c:pt idx="132">
                  <c:v>5.5656499999999998</c:v>
                </c:pt>
                <c:pt idx="133">
                  <c:v>2.8285999999999998</c:v>
                </c:pt>
                <c:pt idx="134">
                  <c:v>2.7533400000000001</c:v>
                </c:pt>
                <c:pt idx="135">
                  <c:v>1.39584</c:v>
                </c:pt>
                <c:pt idx="136">
                  <c:v>139.92596</c:v>
                </c:pt>
                <c:pt idx="137">
                  <c:v>139.77369999999999</c:v>
                </c:pt>
                <c:pt idx="138">
                  <c:v>138.7629</c:v>
                </c:pt>
                <c:pt idx="139">
                  <c:v>138.98949999999999</c:v>
                </c:pt>
                <c:pt idx="140">
                  <c:v>132.48736</c:v>
                </c:pt>
                <c:pt idx="141">
                  <c:v>125.51355</c:v>
                </c:pt>
                <c:pt idx="142">
                  <c:v>119.71726</c:v>
                </c:pt>
                <c:pt idx="143">
                  <c:v>105.94965999999999</c:v>
                </c:pt>
                <c:pt idx="144">
                  <c:v>101.91188</c:v>
                </c:pt>
                <c:pt idx="145">
                  <c:v>92.344080000000005</c:v>
                </c:pt>
                <c:pt idx="146">
                  <c:v>83.618200000000002</c:v>
                </c:pt>
                <c:pt idx="147">
                  <c:v>71.098089999999999</c:v>
                </c:pt>
                <c:pt idx="148">
                  <c:v>34.546059999999997</c:v>
                </c:pt>
                <c:pt idx="149">
                  <c:v>30.904579999999999</c:v>
                </c:pt>
                <c:pt idx="150">
                  <c:v>26.705500000000001</c:v>
                </c:pt>
                <c:pt idx="151">
                  <c:v>14.567869999999999</c:v>
                </c:pt>
                <c:pt idx="152">
                  <c:v>16.53257</c:v>
                </c:pt>
                <c:pt idx="153">
                  <c:v>10.41212</c:v>
                </c:pt>
                <c:pt idx="154">
                  <c:v>7.4162800000000004</c:v>
                </c:pt>
                <c:pt idx="155">
                  <c:v>4.5506200000000003</c:v>
                </c:pt>
                <c:pt idx="156">
                  <c:v>4.6286500000000004</c:v>
                </c:pt>
                <c:pt idx="157">
                  <c:v>0.93132999999999999</c:v>
                </c:pt>
                <c:pt idx="158">
                  <c:v>1.3824000000000001</c:v>
                </c:pt>
                <c:pt idx="159">
                  <c:v>0.55071000000000003</c:v>
                </c:pt>
                <c:pt idx="160">
                  <c:v>229.94806</c:v>
                </c:pt>
                <c:pt idx="161">
                  <c:v>229.92574999999999</c:v>
                </c:pt>
                <c:pt idx="162">
                  <c:v>229.29977</c:v>
                </c:pt>
                <c:pt idx="163">
                  <c:v>229.60513</c:v>
                </c:pt>
                <c:pt idx="164">
                  <c:v>226.76531</c:v>
                </c:pt>
                <c:pt idx="165">
                  <c:v>229.13182</c:v>
                </c:pt>
                <c:pt idx="166">
                  <c:v>209.37717000000001</c:v>
                </c:pt>
                <c:pt idx="167">
                  <c:v>189.70226</c:v>
                </c:pt>
                <c:pt idx="168">
                  <c:v>198.13150999999999</c:v>
                </c:pt>
                <c:pt idx="169">
                  <c:v>172.07652999999999</c:v>
                </c:pt>
                <c:pt idx="170">
                  <c:v>159.60903999999999</c:v>
                </c:pt>
                <c:pt idx="171">
                  <c:v>159.93367000000001</c:v>
                </c:pt>
                <c:pt idx="172">
                  <c:v>73.806259999999995</c:v>
                </c:pt>
                <c:pt idx="173">
                  <c:v>44.770980000000002</c:v>
                </c:pt>
                <c:pt idx="174">
                  <c:v>55.546930000000003</c:v>
                </c:pt>
                <c:pt idx="175">
                  <c:v>23.77168</c:v>
                </c:pt>
                <c:pt idx="176">
                  <c:v>43.94211</c:v>
                </c:pt>
                <c:pt idx="177">
                  <c:v>6.7652200000000002</c:v>
                </c:pt>
                <c:pt idx="178">
                  <c:v>3.3741599999999998</c:v>
                </c:pt>
                <c:pt idx="179">
                  <c:v>12.61605</c:v>
                </c:pt>
                <c:pt idx="180">
                  <c:v>5.7544000000000004</c:v>
                </c:pt>
                <c:pt idx="181">
                  <c:v>1.7204600000000001</c:v>
                </c:pt>
                <c:pt idx="182">
                  <c:v>0.64978999999999998</c:v>
                </c:pt>
                <c:pt idx="183">
                  <c:v>0.36552000000000001</c:v>
                </c:pt>
                <c:pt idx="184">
                  <c:v>189.98273</c:v>
                </c:pt>
                <c:pt idx="185">
                  <c:v>189.74231</c:v>
                </c:pt>
                <c:pt idx="186">
                  <c:v>188.74142000000001</c:v>
                </c:pt>
                <c:pt idx="187">
                  <c:v>189.36252999999999</c:v>
                </c:pt>
                <c:pt idx="188">
                  <c:v>186.03045</c:v>
                </c:pt>
                <c:pt idx="189">
                  <c:v>179.15308999999999</c:v>
                </c:pt>
                <c:pt idx="190">
                  <c:v>183.76509999999999</c:v>
                </c:pt>
                <c:pt idx="191">
                  <c:v>153.39449999999999</c:v>
                </c:pt>
                <c:pt idx="192">
                  <c:v>145.84787</c:v>
                </c:pt>
                <c:pt idx="193">
                  <c:v>131.99813</c:v>
                </c:pt>
                <c:pt idx="194">
                  <c:v>122.90562</c:v>
                </c:pt>
                <c:pt idx="195">
                  <c:v>90</c:v>
                </c:pt>
                <c:pt idx="196">
                  <c:v>53.905500000000004</c:v>
                </c:pt>
                <c:pt idx="197">
                  <c:v>43.092779999999998</c:v>
                </c:pt>
                <c:pt idx="198">
                  <c:v>33.799680000000002</c:v>
                </c:pt>
                <c:pt idx="199">
                  <c:v>21.11111</c:v>
                </c:pt>
                <c:pt idx="200">
                  <c:v>13.6965</c:v>
                </c:pt>
                <c:pt idx="201">
                  <c:v>14.20722</c:v>
                </c:pt>
                <c:pt idx="202">
                  <c:v>6.7091200000000004</c:v>
                </c:pt>
                <c:pt idx="203">
                  <c:v>3.0844200000000002</c:v>
                </c:pt>
                <c:pt idx="204">
                  <c:v>1.59985</c:v>
                </c:pt>
                <c:pt idx="205">
                  <c:v>0.58681000000000005</c:v>
                </c:pt>
                <c:pt idx="206">
                  <c:v>0.76632</c:v>
                </c:pt>
                <c:pt idx="207">
                  <c:v>0.26291999999999999</c:v>
                </c:pt>
                <c:pt idx="208">
                  <c:v>31.782699999999998</c:v>
                </c:pt>
                <c:pt idx="209">
                  <c:v>32.87959</c:v>
                </c:pt>
                <c:pt idx="210">
                  <c:v>41.483449999999998</c:v>
                </c:pt>
                <c:pt idx="211">
                  <c:v>51.578020000000002</c:v>
                </c:pt>
                <c:pt idx="212">
                  <c:v>47.04862</c:v>
                </c:pt>
                <c:pt idx="213">
                  <c:v>72.631900000000002</c:v>
                </c:pt>
                <c:pt idx="214">
                  <c:v>80.988609999999994</c:v>
                </c:pt>
                <c:pt idx="215">
                  <c:v>94.221119999999999</c:v>
                </c:pt>
                <c:pt idx="216">
                  <c:v>129.67293000000001</c:v>
                </c:pt>
                <c:pt idx="217">
                  <c:v>132.20392000000001</c:v>
                </c:pt>
                <c:pt idx="218">
                  <c:v>130.46146999999999</c:v>
                </c:pt>
                <c:pt idx="219">
                  <c:v>110.82362999999999</c:v>
                </c:pt>
                <c:pt idx="220">
                  <c:v>62.58531</c:v>
                </c:pt>
                <c:pt idx="221">
                  <c:v>46.15475</c:v>
                </c:pt>
                <c:pt idx="222">
                  <c:v>37.44162</c:v>
                </c:pt>
                <c:pt idx="223">
                  <c:v>6.6827800000000002</c:v>
                </c:pt>
                <c:pt idx="224">
                  <c:v>1.35775</c:v>
                </c:pt>
                <c:pt idx="225">
                  <c:v>-0.96164000000000005</c:v>
                </c:pt>
                <c:pt idx="226">
                  <c:v>-2.1633800000000001</c:v>
                </c:pt>
                <c:pt idx="227">
                  <c:v>-0.92603000000000002</c:v>
                </c:pt>
                <c:pt idx="228">
                  <c:v>-0.47416999999999998</c:v>
                </c:pt>
                <c:pt idx="229">
                  <c:v>-0.19453000000000001</c:v>
                </c:pt>
              </c:numCache>
            </c:numRef>
          </c:yVal>
        </c:ser>
        <c:axId val="264421376"/>
        <c:axId val="264422912"/>
      </c:scatterChart>
      <c:valAx>
        <c:axId val="264421376"/>
        <c:scaling>
          <c:orientation val="minMax"/>
        </c:scaling>
        <c:axPos val="b"/>
        <c:numFmt formatCode="General" sourceLinked="1"/>
        <c:tickLblPos val="nextTo"/>
        <c:spPr>
          <a:ln w="19050"/>
        </c:spPr>
        <c:txPr>
          <a:bodyPr/>
          <a:lstStyle/>
          <a:p>
            <a:pPr>
              <a:defRPr sz="1100" b="0"/>
            </a:pPr>
            <a:endParaRPr lang="en-US"/>
          </a:p>
        </c:txPr>
        <c:crossAx val="264422912"/>
        <c:crosses val="autoZero"/>
        <c:crossBetween val="midCat"/>
      </c:valAx>
      <c:valAx>
        <c:axId val="264422912"/>
        <c:scaling>
          <c:orientation val="minMax"/>
          <c:min val="0"/>
        </c:scaling>
        <c:axPos val="l"/>
        <c:numFmt formatCode="General" sourceLinked="1"/>
        <c:tickLblPos val="nextTo"/>
        <c:spPr>
          <a:ln w="19050"/>
        </c:spPr>
        <c:txPr>
          <a:bodyPr/>
          <a:lstStyle/>
          <a:p>
            <a:pPr>
              <a:defRPr sz="1100" b="0"/>
            </a:pPr>
            <a:endParaRPr lang="en-US"/>
          </a:p>
        </c:txPr>
        <c:crossAx val="264421376"/>
        <c:crosses val="autoZero"/>
        <c:crossBetween val="midCat"/>
      </c:valAx>
    </c:plotArea>
    <c:plotVisOnly val="1"/>
  </c:chart>
  <c:spPr>
    <a:ln>
      <a:noFill/>
    </a:ln>
  </c:spPr>
  <c:printSettings>
    <c:headerFooter/>
    <c:pageMargins b="0.75000000000000178" l="0.70000000000000062" r="0.70000000000000062" t="0.750000000000001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77"/>
                  <c:y val="-1.432596967045786E-2"/>
                </c:manualLayout>
              </c:layout>
              <c:numFmt formatCode="General" sourceLinked="0"/>
            </c:trendlineLbl>
          </c:trendline>
          <c:xVal>
            <c:numRef>
              <c:f>'s800 (2)'!$AA$8:$AA$31</c:f>
              <c:numCache>
                <c:formatCode>General</c:formatCode>
                <c:ptCount val="24"/>
                <c:pt idx="0">
                  <c:v>85.66573813176727</c:v>
                </c:pt>
                <c:pt idx="1">
                  <c:v>85.567160953107972</c:v>
                </c:pt>
                <c:pt idx="2">
                  <c:v>85.048557717285405</c:v>
                </c:pt>
                <c:pt idx="3">
                  <c:v>83.816545812396129</c:v>
                </c:pt>
                <c:pt idx="4">
                  <c:v>80.005789845990634</c:v>
                </c:pt>
                <c:pt idx="5">
                  <c:v>75.55604624621165</c:v>
                </c:pt>
                <c:pt idx="6">
                  <c:v>71.942141772546748</c:v>
                </c:pt>
                <c:pt idx="7">
                  <c:v>63.498846930258395</c:v>
                </c:pt>
                <c:pt idx="8">
                  <c:v>57.182147024888735</c:v>
                </c:pt>
                <c:pt idx="9">
                  <c:v>52.617736607601202</c:v>
                </c:pt>
                <c:pt idx="10">
                  <c:v>46.153867909154265</c:v>
                </c:pt>
                <c:pt idx="11">
                  <c:v>38.972362134177523</c:v>
                </c:pt>
                <c:pt idx="12">
                  <c:v>18.873408282114056</c:v>
                </c:pt>
                <c:pt idx="13">
                  <c:v>14.983945206662593</c:v>
                </c:pt>
                <c:pt idx="14">
                  <c:v>10.950321681179084</c:v>
                </c:pt>
                <c:pt idx="15">
                  <c:v>9.4486963110310409</c:v>
                </c:pt>
                <c:pt idx="16">
                  <c:v>7.8842162491570686</c:v>
                </c:pt>
                <c:pt idx="17">
                  <c:v>4.7892025007111743</c:v>
                </c:pt>
                <c:pt idx="18">
                  <c:v>2.7461243316040607</c:v>
                </c:pt>
                <c:pt idx="19">
                  <c:v>1.4371253580833545</c:v>
                </c:pt>
                <c:pt idx="20">
                  <c:v>0.978792905447321</c:v>
                </c:pt>
                <c:pt idx="21">
                  <c:v>0.48245322926716322</c:v>
                </c:pt>
                <c:pt idx="22">
                  <c:v>0.31300910319898118</c:v>
                </c:pt>
                <c:pt idx="23">
                  <c:v>0.1080456389289793</c:v>
                </c:pt>
              </c:numCache>
            </c:numRef>
          </c:xVal>
          <c:yVal>
            <c:numRef>
              <c:f>'s800 (2)'!$AB$8:$AB$31</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er>
        <c:axId val="242068864"/>
        <c:axId val="242070656"/>
      </c:scatterChart>
      <c:valAx>
        <c:axId val="242068864"/>
        <c:scaling>
          <c:orientation val="minMax"/>
        </c:scaling>
        <c:axPos val="b"/>
        <c:numFmt formatCode="General" sourceLinked="1"/>
        <c:tickLblPos val="nextTo"/>
        <c:crossAx val="242070656"/>
        <c:crosses val="autoZero"/>
        <c:crossBetween val="midCat"/>
      </c:valAx>
      <c:valAx>
        <c:axId val="242070656"/>
        <c:scaling>
          <c:orientation val="minMax"/>
        </c:scaling>
        <c:axPos val="l"/>
        <c:numFmt formatCode="General" sourceLinked="1"/>
        <c:tickLblPos val="nextTo"/>
        <c:crossAx val="242068864"/>
        <c:crosses val="autoZero"/>
        <c:crossBetween val="midCat"/>
      </c:valAx>
    </c:plotArea>
    <c:plotVisOnly val="1"/>
  </c:chart>
  <c:printSettings>
    <c:headerFooter/>
    <c:pageMargins b="0.75000000000000211" l="0.70000000000000062" r="0.70000000000000062" t="0.750000000000002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yVal>
            <c:numRef>
              <c:f>'s15'!$AJ$8:$AJ$237</c:f>
              <c:numCache>
                <c:formatCode>General</c:formatCode>
                <c:ptCount val="230"/>
                <c:pt idx="0">
                  <c:v>0.93173728508155307</c:v>
                </c:pt>
                <c:pt idx="1">
                  <c:v>1.213701272274669</c:v>
                </c:pt>
                <c:pt idx="2">
                  <c:v>-2.3544708395006069</c:v>
                </c:pt>
                <c:pt idx="3">
                  <c:v>-1.2436147969300109</c:v>
                </c:pt>
                <c:pt idx="4">
                  <c:v>1.6693369793612476</c:v>
                </c:pt>
                <c:pt idx="5">
                  <c:v>-1.1626207985169259</c:v>
                </c:pt>
                <c:pt idx="6">
                  <c:v>7.3994207122344022</c:v>
                </c:pt>
                <c:pt idx="7">
                  <c:v>7.2702545516357304</c:v>
                </c:pt>
                <c:pt idx="8">
                  <c:v>-9.5656579395063233</c:v>
                </c:pt>
                <c:pt idx="9">
                  <c:v>9.6380994851694481</c:v>
                </c:pt>
                <c:pt idx="10">
                  <c:v>9.7549155425512311</c:v>
                </c:pt>
                <c:pt idx="11">
                  <c:v>1.3476086974196448</c:v>
                </c:pt>
                <c:pt idx="12">
                  <c:v>10.17661599635607</c:v>
                </c:pt>
                <c:pt idx="13">
                  <c:v>3.731009153685136</c:v>
                </c:pt>
                <c:pt idx="14">
                  <c:v>-5.6318639131578649</c:v>
                </c:pt>
                <c:pt idx="15">
                  <c:v>1.743436714923881</c:v>
                </c:pt>
                <c:pt idx="16">
                  <c:v>0.77885960826493905</c:v>
                </c:pt>
                <c:pt idx="17">
                  <c:v>1.6245987056539057</c:v>
                </c:pt>
                <c:pt idx="18">
                  <c:v>2.5015310930752523</c:v>
                </c:pt>
                <c:pt idx="19">
                  <c:v>1.0897253869769956</c:v>
                </c:pt>
                <c:pt idx="20">
                  <c:v>0.587889353987192</c:v>
                </c:pt>
                <c:pt idx="21">
                  <c:v>0.23558848806746191</c:v>
                </c:pt>
                <c:pt idx="22">
                  <c:v>7.361590415672282</c:v>
                </c:pt>
                <c:pt idx="23">
                  <c:v>7.321148505976339</c:v>
                </c:pt>
                <c:pt idx="24">
                  <c:v>7.0676495307637595</c:v>
                </c:pt>
                <c:pt idx="25">
                  <c:v>6.7757274602097652</c:v>
                </c:pt>
                <c:pt idx="26">
                  <c:v>5.788603567041406</c:v>
                </c:pt>
                <c:pt idx="27">
                  <c:v>2.3632683448623197</c:v>
                </c:pt>
                <c:pt idx="28">
                  <c:v>0.2702351532597902</c:v>
                </c:pt>
                <c:pt idx="29">
                  <c:v>-3.6642705027533111</c:v>
                </c:pt>
                <c:pt idx="30">
                  <c:v>-8.0564860868558412</c:v>
                </c:pt>
                <c:pt idx="31">
                  <c:v>-16.589541725036952</c:v>
                </c:pt>
                <c:pt idx="32">
                  <c:v>5.788591116814473</c:v>
                </c:pt>
                <c:pt idx="33">
                  <c:v>4.1940415263740363</c:v>
                </c:pt>
                <c:pt idx="34">
                  <c:v>8.7875176811891436</c:v>
                </c:pt>
                <c:pt idx="35">
                  <c:v>13.51767828029331</c:v>
                </c:pt>
                <c:pt idx="36">
                  <c:v>-4.1756681410034275</c:v>
                </c:pt>
                <c:pt idx="37">
                  <c:v>1.6275817456643509</c:v>
                </c:pt>
                <c:pt idx="38">
                  <c:v>10.572488161128554</c:v>
                </c:pt>
                <c:pt idx="39">
                  <c:v>0.98063277814650007</c:v>
                </c:pt>
                <c:pt idx="40">
                  <c:v>6.457059623745125</c:v>
                </c:pt>
                <c:pt idx="41">
                  <c:v>2.4124153829469024</c:v>
                </c:pt>
                <c:pt idx="42">
                  <c:v>-4.077034723660959</c:v>
                </c:pt>
                <c:pt idx="43">
                  <c:v>0.93396391427081449</c:v>
                </c:pt>
                <c:pt idx="44">
                  <c:v>0.73120269584537445</c:v>
                </c:pt>
                <c:pt idx="45">
                  <c:v>0.25338431484460683</c:v>
                </c:pt>
                <c:pt idx="46">
                  <c:v>4.3943161155978601</c:v>
                </c:pt>
                <c:pt idx="47">
                  <c:v>3.7872880726173577</c:v>
                </c:pt>
                <c:pt idx="48">
                  <c:v>6.0693585002289439</c:v>
                </c:pt>
                <c:pt idx="49">
                  <c:v>2.5066883923578871</c:v>
                </c:pt>
                <c:pt idx="50">
                  <c:v>1.3314308460297752</c:v>
                </c:pt>
                <c:pt idx="51">
                  <c:v>2.6020423394606951</c:v>
                </c:pt>
                <c:pt idx="52">
                  <c:v>3.7603478469813751</c:v>
                </c:pt>
                <c:pt idx="53">
                  <c:v>-3.976406182712708</c:v>
                </c:pt>
                <c:pt idx="54">
                  <c:v>-11.677387300305725</c:v>
                </c:pt>
                <c:pt idx="55">
                  <c:v>-15.737773026158862</c:v>
                </c:pt>
                <c:pt idx="56">
                  <c:v>3.0301454195094522</c:v>
                </c:pt>
                <c:pt idx="57">
                  <c:v>-20.844586523873531</c:v>
                </c:pt>
                <c:pt idx="58">
                  <c:v>-21.933819376568451</c:v>
                </c:pt>
                <c:pt idx="59">
                  <c:v>-13.796877654949604</c:v>
                </c:pt>
                <c:pt idx="60">
                  <c:v>13.945602333942841</c:v>
                </c:pt>
                <c:pt idx="61">
                  <c:v>4.7181864874455961</c:v>
                </c:pt>
                <c:pt idx="62">
                  <c:v>-3.1496156074449235</c:v>
                </c:pt>
                <c:pt idx="63">
                  <c:v>4.8854076017260599</c:v>
                </c:pt>
                <c:pt idx="64">
                  <c:v>2.623492550950604</c:v>
                </c:pt>
                <c:pt idx="65">
                  <c:v>1.3177835164274485</c:v>
                </c:pt>
                <c:pt idx="66">
                  <c:v>0.72754968988590396</c:v>
                </c:pt>
                <c:pt idx="67">
                  <c:v>0.25890256404793449</c:v>
                </c:pt>
                <c:pt idx="68">
                  <c:v>1.5684688204260055</c:v>
                </c:pt>
                <c:pt idx="69">
                  <c:v>2.7056845008165311</c:v>
                </c:pt>
                <c:pt idx="70">
                  <c:v>-0.16017679280446373</c:v>
                </c:pt>
                <c:pt idx="71">
                  <c:v>5.408671991944388</c:v>
                </c:pt>
                <c:pt idx="72">
                  <c:v>6.6486129696318699</c:v>
                </c:pt>
                <c:pt idx="73">
                  <c:v>1.012365499126048</c:v>
                </c:pt>
                <c:pt idx="74">
                  <c:v>11.865052371138333</c:v>
                </c:pt>
                <c:pt idx="75">
                  <c:v>10.22051575166995</c:v>
                </c:pt>
                <c:pt idx="76">
                  <c:v>1.1417524607774965</c:v>
                </c:pt>
                <c:pt idx="77">
                  <c:v>-0.45898604253761732</c:v>
                </c:pt>
                <c:pt idx="78">
                  <c:v>-29.359749533117082</c:v>
                </c:pt>
                <c:pt idx="79">
                  <c:v>10.987281579837997</c:v>
                </c:pt>
                <c:pt idx="80">
                  <c:v>-21.672646350031215</c:v>
                </c:pt>
                <c:pt idx="81">
                  <c:v>18.095707544829104</c:v>
                </c:pt>
                <c:pt idx="82">
                  <c:v>-5.4176374461237629</c:v>
                </c:pt>
                <c:pt idx="83">
                  <c:v>6.7846943543882441</c:v>
                </c:pt>
                <c:pt idx="84">
                  <c:v>1.7910947185656285</c:v>
                </c:pt>
                <c:pt idx="85">
                  <c:v>1.9232773548765287</c:v>
                </c:pt>
                <c:pt idx="86">
                  <c:v>2.7523420744065992</c:v>
                </c:pt>
                <c:pt idx="87">
                  <c:v>1.2822531061343754</c:v>
                </c:pt>
                <c:pt idx="88">
                  <c:v>0.75036534252071196</c:v>
                </c:pt>
                <c:pt idx="89">
                  <c:v>0.28755705364070572</c:v>
                </c:pt>
                <c:pt idx="90">
                  <c:v>1.5882507353594804</c:v>
                </c:pt>
                <c:pt idx="91">
                  <c:v>1.9400551617555806</c:v>
                </c:pt>
                <c:pt idx="92">
                  <c:v>5.8036246964422915</c:v>
                </c:pt>
                <c:pt idx="93">
                  <c:v>-7.5923328843344393</c:v>
                </c:pt>
                <c:pt idx="94">
                  <c:v>6.5937049979917219</c:v>
                </c:pt>
                <c:pt idx="95">
                  <c:v>6.5586130375080245</c:v>
                </c:pt>
                <c:pt idx="96">
                  <c:v>10.478797922904675</c:v>
                </c:pt>
                <c:pt idx="97">
                  <c:v>10.503953660239347</c:v>
                </c:pt>
                <c:pt idx="98">
                  <c:v>4.0900300472852393</c:v>
                </c:pt>
                <c:pt idx="99">
                  <c:v>5.9426817692451266</c:v>
                </c:pt>
                <c:pt idx="100">
                  <c:v>9.1412467359973562</c:v>
                </c:pt>
                <c:pt idx="101">
                  <c:v>-3.5158690994588397</c:v>
                </c:pt>
                <c:pt idx="102">
                  <c:v>8.8790574743642239</c:v>
                </c:pt>
                <c:pt idx="103">
                  <c:v>3.1094369622153977</c:v>
                </c:pt>
                <c:pt idx="104">
                  <c:v>-5.6671679397637718</c:v>
                </c:pt>
                <c:pt idx="105">
                  <c:v>2.1936713586359096</c:v>
                </c:pt>
                <c:pt idx="106">
                  <c:v>5.5196744366684189</c:v>
                </c:pt>
                <c:pt idx="107">
                  <c:v>1.2345870461424562</c:v>
                </c:pt>
                <c:pt idx="108">
                  <c:v>2.5785797700639215</c:v>
                </c:pt>
                <c:pt idx="109">
                  <c:v>1.1414804859072643</c:v>
                </c:pt>
                <c:pt idx="110">
                  <c:v>0.62902576747138128</c:v>
                </c:pt>
                <c:pt idx="111">
                  <c:v>0.24900441499084203</c:v>
                </c:pt>
                <c:pt idx="112">
                  <c:v>-3.9752318682327257</c:v>
                </c:pt>
                <c:pt idx="113">
                  <c:v>-3.6724790468920219</c:v>
                </c:pt>
                <c:pt idx="114">
                  <c:v>-1.2413922827145996</c:v>
                </c:pt>
                <c:pt idx="115">
                  <c:v>-1.6001341876038708</c:v>
                </c:pt>
                <c:pt idx="116">
                  <c:v>1.7948098459906277</c:v>
                </c:pt>
                <c:pt idx="117">
                  <c:v>-3.1680437537883535</c:v>
                </c:pt>
                <c:pt idx="118">
                  <c:v>-0.22722822745325288</c:v>
                </c:pt>
                <c:pt idx="119">
                  <c:v>2.5260069302583972</c:v>
                </c:pt>
                <c:pt idx="120">
                  <c:v>-0.29146297511126562</c:v>
                </c:pt>
                <c:pt idx="121">
                  <c:v>-3.4538533923987984</c:v>
                </c:pt>
                <c:pt idx="122">
                  <c:v>-3.1586220908457321</c:v>
                </c:pt>
                <c:pt idx="123">
                  <c:v>-4.9022178658224789</c:v>
                </c:pt>
                <c:pt idx="124">
                  <c:v>-11.404321717885942</c:v>
                </c:pt>
                <c:pt idx="125">
                  <c:v>-9.0960847933374076</c:v>
                </c:pt>
                <c:pt idx="126">
                  <c:v>-5.659058318820918</c:v>
                </c:pt>
                <c:pt idx="127">
                  <c:v>-9.8611036889689583</c:v>
                </c:pt>
                <c:pt idx="128">
                  <c:v>-8.4271837508429304</c:v>
                </c:pt>
                <c:pt idx="129">
                  <c:v>-9.5254374992888273</c:v>
                </c:pt>
                <c:pt idx="130">
                  <c:v>-4.7998556683959395</c:v>
                </c:pt>
                <c:pt idx="131">
                  <c:v>-4.726184641916646</c:v>
                </c:pt>
                <c:pt idx="132">
                  <c:v>-4.5868570945526788</c:v>
                </c:pt>
                <c:pt idx="133">
                  <c:v>-2.3461467707328367</c:v>
                </c:pt>
                <c:pt idx="134">
                  <c:v>-2.4403308968010191</c:v>
                </c:pt>
                <c:pt idx="135">
                  <c:v>-1.2877943610710207</c:v>
                </c:pt>
                <c:pt idx="136">
                  <c:v>-0.65498319420615303</c:v>
                </c:pt>
                <c:pt idx="137">
                  <c:v>-0.63465498905924278</c:v>
                </c:pt>
                <c:pt idx="138">
                  <c:v>-0.30788226110499295</c:v>
                </c:pt>
                <c:pt idx="139">
                  <c:v>-2.1479935551400899</c:v>
                </c:pt>
                <c:pt idx="140">
                  <c:v>-0.66290980395547194</c:v>
                </c:pt>
                <c:pt idx="141">
                  <c:v>0.31854483667308386</c:v>
                </c:pt>
                <c:pt idx="142">
                  <c:v>1.0993142652055781</c:v>
                </c:pt>
                <c:pt idx="143">
                  <c:v>2.4889946293607608</c:v>
                </c:pt>
                <c:pt idx="144">
                  <c:v>-3.3671180352049248</c:v>
                </c:pt>
                <c:pt idx="145">
                  <c:v>-1.2146856723874464</c:v>
                </c:pt>
                <c:pt idx="146">
                  <c:v>-3.2145440499463973</c:v>
                </c:pt>
                <c:pt idx="147">
                  <c:v>-2.7485126104858892</c:v>
                </c:pt>
                <c:pt idx="148">
                  <c:v>-0.59388835316606503</c:v>
                </c:pt>
                <c:pt idx="149">
                  <c:v>-4.074478370527526</c:v>
                </c:pt>
                <c:pt idx="150">
                  <c:v>-7.6148327569670684</c:v>
                </c:pt>
                <c:pt idx="151">
                  <c:v>1.6079046521419897</c:v>
                </c:pt>
                <c:pt idx="152">
                  <c:v>-3.3309095815640806</c:v>
                </c:pt>
                <c:pt idx="153">
                  <c:v>-2.7097932649585346</c:v>
                </c:pt>
                <c:pt idx="154">
                  <c:v>-3.0728024579232898</c:v>
                </c:pt>
                <c:pt idx="155">
                  <c:v>-2.2906030512986857</c:v>
                </c:pt>
                <c:pt idx="156">
                  <c:v>-3.0910780229117898</c:v>
                </c:pt>
                <c:pt idx="157">
                  <c:v>-0.17386225440273639</c:v>
                </c:pt>
                <c:pt idx="158">
                  <c:v>-0.89095349035326987</c:v>
                </c:pt>
                <c:pt idx="159">
                  <c:v>-0.38101145097760014</c:v>
                </c:pt>
                <c:pt idx="160">
                  <c:v>-14.430127980642084</c:v>
                </c:pt>
                <c:pt idx="161">
                  <c:v>-14.516169703378722</c:v>
                </c:pt>
                <c:pt idx="162">
                  <c:v>-14.425791363365562</c:v>
                </c:pt>
                <c:pt idx="163">
                  <c:v>-15.952388784761894</c:v>
                </c:pt>
                <c:pt idx="164">
                  <c:v>-16.826436649304981</c:v>
                </c:pt>
                <c:pt idx="165">
                  <c:v>-23.633755671036141</c:v>
                </c:pt>
                <c:pt idx="166">
                  <c:v>-7.683720574284564</c:v>
                </c:pt>
                <c:pt idx="167">
                  <c:v>1.820014785823389</c:v>
                </c:pt>
                <c:pt idx="168">
                  <c:v>-16.03181707677598</c:v>
                </c:pt>
                <c:pt idx="169">
                  <c:v>2.019237381747331</c:v>
                </c:pt>
                <c:pt idx="170">
                  <c:v>1.4641685750210911</c:v>
                </c:pt>
                <c:pt idx="171">
                  <c:v>-15.400336356497604</c:v>
                </c:pt>
                <c:pt idx="172">
                  <c:v>9.7698262414769772</c:v>
                </c:pt>
                <c:pt idx="173">
                  <c:v>21.112439193519698</c:v>
                </c:pt>
                <c:pt idx="174">
                  <c:v>-11.554730542322801</c:v>
                </c:pt>
                <c:pt idx="175">
                  <c:v>11.749218173998816</c:v>
                </c:pt>
                <c:pt idx="176">
                  <c:v>-16.712107760876417</c:v>
                </c:pt>
                <c:pt idx="177">
                  <c:v>7.2323909616105206</c:v>
                </c:pt>
                <c:pt idx="178">
                  <c:v>4.0761250596897991</c:v>
                </c:pt>
                <c:pt idx="179">
                  <c:v>-8.8172809603016269</c:v>
                </c:pt>
                <c:pt idx="180">
                  <c:v>-3.1792907252661959</c:v>
                </c:pt>
                <c:pt idx="181">
                  <c:v>-0.4536951027865046</c:v>
                </c:pt>
                <c:pt idx="182">
                  <c:v>0.17235820177274153</c:v>
                </c:pt>
                <c:pt idx="183">
                  <c:v>-8.1159409102595059E-2</c:v>
                </c:pt>
                <c:pt idx="184">
                  <c:v>12.730302069228998</c:v>
                </c:pt>
                <c:pt idx="185">
                  <c:v>12.817830800618992</c:v>
                </c:pt>
                <c:pt idx="186">
                  <c:v>13.038841699664175</c:v>
                </c:pt>
                <c:pt idx="187">
                  <c:v>10.595423834318183</c:v>
                </c:pt>
                <c:pt idx="188">
                  <c:v>8.2589424305609782</c:v>
                </c:pt>
                <c:pt idx="189">
                  <c:v>8.2644314442283928</c:v>
                </c:pt>
                <c:pt idx="190">
                  <c:v>-2.2278443971318609</c:v>
                </c:pt>
                <c:pt idx="191">
                  <c:v>12.978657710057149</c:v>
                </c:pt>
                <c:pt idx="192">
                  <c:v>7.6688777584527656</c:v>
                </c:pt>
                <c:pt idx="193">
                  <c:v>11.488570510569986</c:v>
                </c:pt>
                <c:pt idx="194">
                  <c:v>5.5909736788327393</c:v>
                </c:pt>
                <c:pt idx="195">
                  <c:v>21.119460708471877</c:v>
                </c:pt>
                <c:pt idx="196">
                  <c:v>4.2062485951293525</c:v>
                </c:pt>
                <c:pt idx="197">
                  <c:v>2.7145048872564814</c:v>
                </c:pt>
                <c:pt idx="198">
                  <c:v>-2.0966789094206675</c:v>
                </c:pt>
                <c:pt idx="199">
                  <c:v>5.2192064161232814</c:v>
                </c:pt>
                <c:pt idx="200">
                  <c:v>7.2586051326500964</c:v>
                </c:pt>
                <c:pt idx="201">
                  <c:v>-2.5562744741149785</c:v>
                </c:pt>
                <c:pt idx="202">
                  <c:v>-0.27428082596751313</c:v>
                </c:pt>
                <c:pt idx="203">
                  <c:v>0.23985822423398151</c:v>
                </c:pt>
                <c:pt idx="204">
                  <c:v>0.65885342205524999</c:v>
                </c:pt>
                <c:pt idx="205">
                  <c:v>0.52529989343872052</c:v>
                </c:pt>
                <c:pt idx="206">
                  <c:v>-4.4714813061722758E-2</c:v>
                </c:pt>
                <c:pt idx="207">
                  <c:v>-1.3612007044510183E-2</c:v>
                </c:pt>
                <c:pt idx="208">
                  <c:v>-4.9334965761660925</c:v>
                </c:pt>
                <c:pt idx="209">
                  <c:v>-4.8164546789761573</c:v>
                </c:pt>
                <c:pt idx="210">
                  <c:v>-9.1601747490829908</c:v>
                </c:pt>
                <c:pt idx="211">
                  <c:v>-13.294144906071701</c:v>
                </c:pt>
                <c:pt idx="212">
                  <c:v>-3.0269925384239826</c:v>
                </c:pt>
                <c:pt idx="213">
                  <c:v>-11.620397747127214</c:v>
                </c:pt>
                <c:pt idx="214">
                  <c:v>-4.2152341452326141</c:v>
                </c:pt>
                <c:pt idx="215">
                  <c:v>-5.0868344020461933</c:v>
                </c:pt>
                <c:pt idx="216">
                  <c:v>-22.840519620899627</c:v>
                </c:pt>
                <c:pt idx="217">
                  <c:v>-7.0050252310506949</c:v>
                </c:pt>
                <c:pt idx="218">
                  <c:v>4.3925033580263175</c:v>
                </c:pt>
                <c:pt idx="219">
                  <c:v>-0.33719130922962393</c:v>
                </c:pt>
                <c:pt idx="220">
                  <c:v>4.1689964515218705</c:v>
                </c:pt>
                <c:pt idx="221">
                  <c:v>1.8442700530463227</c:v>
                </c:pt>
                <c:pt idx="222">
                  <c:v>-7.2924373248447729</c:v>
                </c:pt>
                <c:pt idx="223">
                  <c:v>0.65322439785695252</c:v>
                </c:pt>
                <c:pt idx="224">
                  <c:v>0.2062003795549896</c:v>
                </c:pt>
                <c:pt idx="225">
                  <c:v>1.2919839158099116</c:v>
                </c:pt>
                <c:pt idx="226">
                  <c:v>2.3249532361280973</c:v>
                </c:pt>
                <c:pt idx="227">
                  <c:v>0.99032623550206056</c:v>
                </c:pt>
                <c:pt idx="228">
                  <c:v>0.51651684474526705</c:v>
                </c:pt>
                <c:pt idx="229">
                  <c:v>0.2115650080195571</c:v>
                </c:pt>
              </c:numCache>
            </c:numRef>
          </c:yVal>
        </c:ser>
        <c:axId val="267459968"/>
        <c:axId val="267474048"/>
      </c:scatterChart>
      <c:valAx>
        <c:axId val="267459968"/>
        <c:scaling>
          <c:orientation val="minMax"/>
        </c:scaling>
        <c:axPos val="b"/>
        <c:tickLblPos val="nextTo"/>
        <c:crossAx val="267474048"/>
        <c:crosses val="autoZero"/>
        <c:crossBetween val="midCat"/>
      </c:valAx>
      <c:valAx>
        <c:axId val="267474048"/>
        <c:scaling>
          <c:orientation val="minMax"/>
        </c:scaling>
        <c:axPos val="l"/>
        <c:majorGridlines/>
        <c:numFmt formatCode="General" sourceLinked="1"/>
        <c:tickLblPos val="nextTo"/>
        <c:crossAx val="267459968"/>
        <c:crosses val="autoZero"/>
        <c:crossBetween val="midCat"/>
      </c:valAx>
    </c:plotArea>
    <c:plotVisOnly val="1"/>
  </c:chart>
  <c:printSettings>
    <c:headerFooter/>
    <c:pageMargins b="0.75000000000000178" l="0.70000000000000062" r="0.70000000000000062" t="0.75000000000000178"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34720428696412947"/>
                  <c:y val="-3.8395673792485964E-2"/>
                </c:manualLayout>
              </c:layout>
              <c:numFmt formatCode="General" sourceLinked="0"/>
            </c:trendlineLbl>
          </c:trendline>
          <c:xVal>
            <c:numRef>
              <c:f>'s15'!$AM$8:$AM$27</c:f>
              <c:numCache>
                <c:formatCode>General</c:formatCode>
                <c:ptCount val="20"/>
                <c:pt idx="0">
                  <c:v>41.682267285081551</c:v>
                </c:pt>
                <c:pt idx="1">
                  <c:v>43.016031272274667</c:v>
                </c:pt>
                <c:pt idx="2">
                  <c:v>177.36512041567229</c:v>
                </c:pt>
                <c:pt idx="3">
                  <c:v>177.33974850597633</c:v>
                </c:pt>
                <c:pt idx="4">
                  <c:v>124.80150611559786</c:v>
                </c:pt>
                <c:pt idx="5">
                  <c:v>125.56718807261736</c:v>
                </c:pt>
                <c:pt idx="6">
                  <c:v>92.140288820426008</c:v>
                </c:pt>
                <c:pt idx="7">
                  <c:v>93.287424500816527</c:v>
                </c:pt>
                <c:pt idx="8">
                  <c:v>52.303040735359481</c:v>
                </c:pt>
                <c:pt idx="9">
                  <c:v>53.656545161755581</c:v>
                </c:pt>
                <c:pt idx="10">
                  <c:v>85.66573813176727</c:v>
                </c:pt>
                <c:pt idx="11">
                  <c:v>85.567160953107972</c:v>
                </c:pt>
                <c:pt idx="12">
                  <c:v>139.27097680579385</c:v>
                </c:pt>
                <c:pt idx="13">
                  <c:v>139.13904501094075</c:v>
                </c:pt>
                <c:pt idx="14">
                  <c:v>215.51793201935791</c:v>
                </c:pt>
                <c:pt idx="15">
                  <c:v>215.40958029662127</c:v>
                </c:pt>
                <c:pt idx="16">
                  <c:v>202.713032069229</c:v>
                </c:pt>
                <c:pt idx="17">
                  <c:v>202.560140800619</c:v>
                </c:pt>
                <c:pt idx="18">
                  <c:v>26.849203423833906</c:v>
                </c:pt>
                <c:pt idx="19">
                  <c:v>28.063135321023843</c:v>
                </c:pt>
              </c:numCache>
            </c:numRef>
          </c:xVal>
          <c:yVal>
            <c:numRef>
              <c:f>'s15'!$AN$8:$AN$27</c:f>
              <c:numCache>
                <c:formatCode>General</c:formatCode>
                <c:ptCount val="20"/>
                <c:pt idx="0">
                  <c:v>40.750529999999998</c:v>
                </c:pt>
                <c:pt idx="1">
                  <c:v>41.802329999999998</c:v>
                </c:pt>
                <c:pt idx="2">
                  <c:v>170.00353000000001</c:v>
                </c:pt>
                <c:pt idx="3">
                  <c:v>170.01859999999999</c:v>
                </c:pt>
                <c:pt idx="4">
                  <c:v>120.40719</c:v>
                </c:pt>
                <c:pt idx="5">
                  <c:v>121.7799</c:v>
                </c:pt>
                <c:pt idx="6">
                  <c:v>90.571820000000002</c:v>
                </c:pt>
                <c:pt idx="7">
                  <c:v>90.581739999999996</c:v>
                </c:pt>
                <c:pt idx="8">
                  <c:v>50.714790000000001</c:v>
                </c:pt>
                <c:pt idx="9">
                  <c:v>51.71649</c:v>
                </c:pt>
                <c:pt idx="10">
                  <c:v>89.640969999999996</c:v>
                </c:pt>
                <c:pt idx="11">
                  <c:v>89.239639999999994</c:v>
                </c:pt>
                <c:pt idx="12">
                  <c:v>139.92596</c:v>
                </c:pt>
                <c:pt idx="13">
                  <c:v>139.77369999999999</c:v>
                </c:pt>
                <c:pt idx="14">
                  <c:v>229.94806</c:v>
                </c:pt>
                <c:pt idx="15">
                  <c:v>229.92574999999999</c:v>
                </c:pt>
                <c:pt idx="16">
                  <c:v>189.98273</c:v>
                </c:pt>
                <c:pt idx="17">
                  <c:v>189.74231</c:v>
                </c:pt>
                <c:pt idx="18">
                  <c:v>31.782699999999998</c:v>
                </c:pt>
                <c:pt idx="19">
                  <c:v>32.87959</c:v>
                </c:pt>
              </c:numCache>
            </c:numRef>
          </c:yVal>
        </c:ser>
        <c:axId val="267498240"/>
        <c:axId val="267499776"/>
      </c:scatterChart>
      <c:valAx>
        <c:axId val="267498240"/>
        <c:scaling>
          <c:orientation val="minMax"/>
        </c:scaling>
        <c:axPos val="b"/>
        <c:numFmt formatCode="General" sourceLinked="1"/>
        <c:tickLblPos val="nextTo"/>
        <c:crossAx val="267499776"/>
        <c:crosses val="autoZero"/>
        <c:crossBetween val="midCat"/>
      </c:valAx>
      <c:valAx>
        <c:axId val="267499776"/>
        <c:scaling>
          <c:orientation val="minMax"/>
        </c:scaling>
        <c:axPos val="l"/>
        <c:majorGridlines/>
        <c:numFmt formatCode="General" sourceLinked="1"/>
        <c:tickLblPos val="nextTo"/>
        <c:crossAx val="267498240"/>
        <c:crosses val="autoZero"/>
        <c:crossBetween val="midCat"/>
      </c:valAx>
    </c:plotArea>
    <c:legend>
      <c:legendPos val="r"/>
      <c:layout/>
    </c:legend>
    <c:plotVisOnly val="1"/>
  </c:chart>
  <c:printSettings>
    <c:headerFooter/>
    <c:pageMargins b="0.75000000000000155" l="0.70000000000000062" r="0.70000000000000062" t="0.750000000000001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9026E-2"/>
          <c:w val="0.78455815314107413"/>
          <c:h val="0.86502697579469234"/>
        </c:manualLayout>
      </c:layout>
      <c:scatterChart>
        <c:scatterStyle val="lineMarker"/>
        <c:ser>
          <c:idx val="0"/>
          <c:order val="0"/>
          <c:spPr>
            <a:ln w="28575">
              <a:noFill/>
            </a:ln>
          </c:spPr>
          <c:xVal>
            <c:numRef>
              <c:f>Background!$C$8:$C$29</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Background!$AB$8:$AB$29</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er>
        <c:ser>
          <c:idx val="1"/>
          <c:order val="1"/>
          <c:marker>
            <c:symbol val="none"/>
          </c:marker>
          <c:xVal>
            <c:numRef>
              <c:f>Background!$C$32:$C$155</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Background!$AA$32:$AA$155</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er>
        <c:axId val="267529600"/>
        <c:axId val="267539584"/>
      </c:scatterChart>
      <c:valAx>
        <c:axId val="267529600"/>
        <c:scaling>
          <c:logBase val="10"/>
          <c:orientation val="minMax"/>
        </c:scaling>
        <c:axPos val="b"/>
        <c:numFmt formatCode="General" sourceLinked="1"/>
        <c:tickLblPos val="nextTo"/>
        <c:crossAx val="267539584"/>
        <c:crosses val="autoZero"/>
        <c:crossBetween val="midCat"/>
      </c:valAx>
      <c:valAx>
        <c:axId val="267539584"/>
        <c:scaling>
          <c:orientation val="minMax"/>
        </c:scaling>
        <c:axPos val="l"/>
        <c:numFmt formatCode="General" sourceLinked="1"/>
        <c:tickLblPos val="nextTo"/>
        <c:crossAx val="267529600"/>
        <c:crossesAt val="0.1"/>
        <c:crossBetween val="midCat"/>
      </c:valAx>
    </c:plotArea>
    <c:plotVisOnly val="1"/>
  </c:chart>
  <c:spPr>
    <a:ln>
      <a:noFill/>
    </a:ln>
  </c:spPr>
  <c:printSettings>
    <c:headerFooter/>
    <c:pageMargins b="0.75000000000000333" l="0.70000000000000062" r="0.70000000000000062" t="0.75000000000000333"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88"/>
                  <c:y val="-1.432596967045786E-2"/>
                </c:manualLayout>
              </c:layout>
              <c:numFmt formatCode="General" sourceLinked="0"/>
            </c:trendlineLbl>
          </c:trendline>
          <c:xVal>
            <c:numRef>
              <c:f>Background!$AA$8:$AA$29</c:f>
              <c:numCache>
                <c:formatCode>General</c:formatCode>
                <c:ptCount val="22"/>
                <c:pt idx="0">
                  <c:v>26.849203423833906</c:v>
                </c:pt>
                <c:pt idx="1">
                  <c:v>28.063135321023843</c:v>
                </c:pt>
                <c:pt idx="2">
                  <c:v>32.323275250917007</c:v>
                </c:pt>
                <c:pt idx="3">
                  <c:v>38.283875093928302</c:v>
                </c:pt>
                <c:pt idx="4">
                  <c:v>44.021627461576017</c:v>
                </c:pt>
                <c:pt idx="5">
                  <c:v>61.011502252872788</c:v>
                </c:pt>
                <c:pt idx="6">
                  <c:v>76.77337585476738</c:v>
                </c:pt>
                <c:pt idx="7">
                  <c:v>89.134285597953806</c:v>
                </c:pt>
                <c:pt idx="8">
                  <c:v>106.83241037910038</c:v>
                </c:pt>
                <c:pt idx="9">
                  <c:v>125.19889476894932</c:v>
                </c:pt>
                <c:pt idx="10">
                  <c:v>134.85397335802631</c:v>
                </c:pt>
                <c:pt idx="11">
                  <c:v>110.48643869077037</c:v>
                </c:pt>
                <c:pt idx="12">
                  <c:v>66.75430645152187</c:v>
                </c:pt>
                <c:pt idx="13">
                  <c:v>47.999020053046323</c:v>
                </c:pt>
                <c:pt idx="14">
                  <c:v>30.149182675155227</c:v>
                </c:pt>
                <c:pt idx="15">
                  <c:v>7.3360043978569527</c:v>
                </c:pt>
                <c:pt idx="16">
                  <c:v>1.5639503795549896</c:v>
                </c:pt>
                <c:pt idx="17">
                  <c:v>0.33034391580991157</c:v>
                </c:pt>
                <c:pt idx="18">
                  <c:v>0.16157323612809704</c:v>
                </c:pt>
                <c:pt idx="19">
                  <c:v>6.4296235502060567E-2</c:v>
                </c:pt>
                <c:pt idx="20">
                  <c:v>4.234684474526712E-2</c:v>
                </c:pt>
                <c:pt idx="21">
                  <c:v>1.7035008019557089E-2</c:v>
                </c:pt>
              </c:numCache>
            </c:numRef>
          </c:xVal>
          <c:yVal>
            <c:numRef>
              <c:f>Background!$AB$8:$AB$29</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er>
        <c:axId val="267559680"/>
        <c:axId val="267561216"/>
      </c:scatterChart>
      <c:valAx>
        <c:axId val="267559680"/>
        <c:scaling>
          <c:orientation val="minMax"/>
        </c:scaling>
        <c:axPos val="b"/>
        <c:numFmt formatCode="General" sourceLinked="1"/>
        <c:tickLblPos val="nextTo"/>
        <c:crossAx val="267561216"/>
        <c:crosses val="autoZero"/>
        <c:crossBetween val="midCat"/>
      </c:valAx>
      <c:valAx>
        <c:axId val="267561216"/>
        <c:scaling>
          <c:orientation val="minMax"/>
        </c:scaling>
        <c:axPos val="l"/>
        <c:numFmt formatCode="General" sourceLinked="1"/>
        <c:tickLblPos val="nextTo"/>
        <c:crossAx val="267559680"/>
        <c:crosses val="autoZero"/>
        <c:crossBetween val="midCat"/>
      </c:valAx>
    </c:plotArea>
    <c:plotVisOnly val="1"/>
  </c:chart>
  <c:printSettings>
    <c:headerFooter/>
    <c:pageMargins b="0.75000000000000233" l="0.70000000000000062" r="0.70000000000000062" t="0.750000000000002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900906515973101"/>
          <c:y val="5.1400554097404488E-2"/>
          <c:w val="0.81639124924688011"/>
          <c:h val="0.8326195683872849"/>
        </c:manualLayout>
      </c:layout>
      <c:scatterChart>
        <c:scatterStyle val="smoothMarker"/>
        <c:ser>
          <c:idx val="0"/>
          <c:order val="0"/>
          <c:tx>
            <c:strRef>
              <c:f>Sheet4!$C$4</c:f>
              <c:strCache>
                <c:ptCount val="1"/>
                <c:pt idx="0">
                  <c:v>bg</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Sheet4!$C$5:$C$128</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mooth val="1"/>
        </c:ser>
        <c:ser>
          <c:idx val="1"/>
          <c:order val="1"/>
          <c:tx>
            <c:strRef>
              <c:f>Sheet4!$D$4</c:f>
              <c:strCache>
                <c:ptCount val="1"/>
                <c:pt idx="0">
                  <c:v>15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Sheet4!$D$5:$D$128</c:f>
              <c:numCache>
                <c:formatCode>General</c:formatCode>
                <c:ptCount val="124"/>
                <c:pt idx="0">
                  <c:v>9.2655517238535393E-2</c:v>
                </c:pt>
                <c:pt idx="1">
                  <c:v>0.1020267073017527</c:v>
                </c:pt>
                <c:pt idx="2">
                  <c:v>0.11237860666732716</c:v>
                </c:pt>
                <c:pt idx="3">
                  <c:v>0.12382745516952667</c:v>
                </c:pt>
                <c:pt idx="4">
                  <c:v>0.1365079218554312</c:v>
                </c:pt>
                <c:pt idx="5">
                  <c:v>0.15057734012230634</c:v>
                </c:pt>
                <c:pt idx="6">
                  <c:v>0.16622117977491108</c:v>
                </c:pt>
                <c:pt idx="7">
                  <c:v>0.18366015126673216</c:v>
                </c:pt>
                <c:pt idx="8">
                  <c:v>0.20315946651441608</c:v>
                </c:pt>
                <c:pt idx="9">
                  <c:v>0.22504095195033214</c:v>
                </c:pt>
                <c:pt idx="10">
                  <c:v>0.24969893651312702</c:v>
                </c:pt>
                <c:pt idx="11">
                  <c:v>0.27762113796069821</c:v>
                </c:pt>
                <c:pt idx="12">
                  <c:v>0.30941616868207522</c:v>
                </c:pt>
                <c:pt idx="13">
                  <c:v>0.34584980769373541</c:v>
                </c:pt>
                <c:pt idx="14">
                  <c:v>0.38789287846424869</c:v>
                </c:pt>
                <c:pt idx="15">
                  <c:v>0.43678448378103835</c:v>
                </c:pt>
                <c:pt idx="16">
                  <c:v>0.49411554423868953</c:v>
                </c:pt>
                <c:pt idx="17">
                  <c:v>0.56193914787833532</c:v>
                </c:pt>
                <c:pt idx="18">
                  <c:v>0.64291624542047165</c:v>
                </c:pt>
                <c:pt idx="19">
                  <c:v>0.74050783747865845</c:v>
                </c:pt>
                <c:pt idx="20">
                  <c:v>0.85922813073994608</c:v>
                </c:pt>
                <c:pt idx="21">
                  <c:v>1.0049773246794727</c:v>
                </c:pt>
                <c:pt idx="22">
                  <c:v>1.1854778365727519</c:v>
                </c:pt>
                <c:pt idx="23">
                  <c:v>1.410843900668411</c:v>
                </c:pt>
                <c:pt idx="24">
                  <c:v>1.6943214074028652</c:v>
                </c:pt>
                <c:pt idx="25">
                  <c:v>2.0532419965998034</c:v>
                </c:pt>
                <c:pt idx="26">
                  <c:v>2.5102414445022192</c:v>
                </c:pt>
                <c:pt idx="27">
                  <c:v>3.0947946067043914</c:v>
                </c:pt>
                <c:pt idx="28">
                  <c:v>3.8451126509827884</c:v>
                </c:pt>
                <c:pt idx="29">
                  <c:v>4.8104244635683635</c:v>
                </c:pt>
                <c:pt idx="30">
                  <c:v>6.0536089545617031</c:v>
                </c:pt>
                <c:pt idx="31">
                  <c:v>7.6540372782096266</c:v>
                </c:pt>
                <c:pt idx="32">
                  <c:v>9.7102945675047501</c:v>
                </c:pt>
                <c:pt idx="33">
                  <c:v>12.342146238424228</c:v>
                </c:pt>
                <c:pt idx="34">
                  <c:v>15.690670689145353</c:v>
                </c:pt>
                <c:pt idx="35">
                  <c:v>19.914919080492922</c:v>
                </c:pt>
                <c:pt idx="36">
                  <c:v>25.18291370008096</c:v>
                </c:pt>
                <c:pt idx="37">
                  <c:v>31.654588382807109</c:v>
                </c:pt>
                <c:pt idx="38">
                  <c:v>39.454998489697573</c:v>
                </c:pt>
                <c:pt idx="39">
                  <c:v>48.638526815637299</c:v>
                </c:pt>
                <c:pt idx="40">
                  <c:v>59.149282747960029</c:v>
                </c:pt>
                <c:pt idx="41">
                  <c:v>70.788545017684257</c:v>
                </c:pt>
                <c:pt idx="42">
                  <c:v>83.203954203324841</c:v>
                </c:pt>
                <c:pt idx="43">
                  <c:v>95.912909198192096</c:v>
                </c:pt>
                <c:pt idx="44">
                  <c:v>108.36194554096279</c:v>
                </c:pt>
                <c:pt idx="45">
                  <c:v>120.00838994303929</c:v>
                </c:pt>
                <c:pt idx="46">
                  <c:v>130.39945371306439</c:v>
                </c:pt>
                <c:pt idx="47">
                  <c:v>139.22501635601475</c:v>
                </c:pt>
                <c:pt idx="48">
                  <c:v>146.3329746718438</c:v>
                </c:pt>
                <c:pt idx="49">
                  <c:v>151.71154132857041</c:v>
                </c:pt>
                <c:pt idx="50">
                  <c:v>155.4524478549219</c:v>
                </c:pt>
                <c:pt idx="51">
                  <c:v>157.70993784831339</c:v>
                </c:pt>
                <c:pt idx="52">
                  <c:v>158.66572109066044</c:v>
                </c:pt>
                <c:pt idx="53">
                  <c:v>158.50414651216343</c:v>
                </c:pt>
                <c:pt idx="54">
                  <c:v>157.39751576735875</c:v>
                </c:pt>
                <c:pt idx="55">
                  <c:v>155.49933353876929</c:v>
                </c:pt>
                <c:pt idx="56">
                  <c:v>152.94281811955372</c:v>
                </c:pt>
                <c:pt idx="57">
                  <c:v>149.84237742202004</c:v>
                </c:pt>
                <c:pt idx="58">
                  <c:v>146.29640416569526</c:v>
                </c:pt>
                <c:pt idx="59">
                  <c:v>142.39035410957769</c:v>
                </c:pt>
                <c:pt idx="60">
                  <c:v>138.19953560917719</c:v>
                </c:pt>
                <c:pt idx="61">
                  <c:v>133.79135178806024</c:v>
                </c:pt>
                <c:pt idx="62">
                  <c:v>129.22692954983427</c:v>
                </c:pt>
                <c:pt idx="63">
                  <c:v>124.56217879896256</c:v>
                </c:pt>
                <c:pt idx="64">
                  <c:v>119.84837999371308</c:v>
                </c:pt>
                <c:pt idx="65">
                  <c:v>115.13241906469716</c:v>
                </c:pt>
                <c:pt idx="66">
                  <c:v>110.45678911204097</c:v>
                </c:pt>
                <c:pt idx="67">
                  <c:v>105.85946654981012</c:v>
                </c:pt>
                <c:pt idx="68">
                  <c:v>101.37375090561568</c:v>
                </c:pt>
                <c:pt idx="69">
                  <c:v>97.028135974782089</c:v>
                </c:pt>
                <c:pt idx="70">
                  <c:v>92.846258105881788</c:v>
                </c:pt>
                <c:pt idx="71">
                  <c:v>88.846946988311728</c:v>
                </c:pt>
                <c:pt idx="72">
                  <c:v>85.044386776339167</c:v>
                </c:pt>
                <c:pt idx="73">
                  <c:v>81.448381538675591</c:v>
                </c:pt>
                <c:pt idx="74">
                  <c:v>78.064709194169239</c:v>
                </c:pt>
                <c:pt idx="75">
                  <c:v>74.895542177501852</c:v>
                </c:pt>
                <c:pt idx="76">
                  <c:v>71.939910632832238</c:v>
                </c:pt>
                <c:pt idx="77">
                  <c:v>69.194184296567727</c:v>
                </c:pt>
                <c:pt idx="78">
                  <c:v>66.65255163870502</c:v>
                </c:pt>
                <c:pt idx="79">
                  <c:v>64.307478523012946</c:v>
                </c:pt>
                <c:pt idx="80">
                  <c:v>62.15013293849259</c:v>
                </c:pt>
                <c:pt idx="81">
                  <c:v>60.17076669783323</c:v>
                </c:pt>
                <c:pt idx="82">
                  <c:v>58.35904899496569</c:v>
                </c:pt>
                <c:pt idx="83">
                  <c:v>56.704350114907697</c:v>
                </c:pt>
                <c:pt idx="84">
                  <c:v>55.195976277064602</c:v>
                </c:pt>
                <c:pt idx="85">
                  <c:v>53.82335855244559</c:v>
                </c:pt>
                <c:pt idx="86">
                  <c:v>52.576200081732772</c:v>
                </c:pt>
                <c:pt idx="87">
                  <c:v>51.44458653315349</c:v>
                </c:pt>
                <c:pt idx="88">
                  <c:v>50.419064993674461</c:v>
                </c:pt>
                <c:pt idx="89">
                  <c:v>49.490696402097655</c:v>
                </c:pt>
                <c:pt idx="90">
                  <c:v>48.651086315510796</c:v>
                </c:pt>
                <c:pt idx="91">
                  <c:v>47.892398341622602</c:v>
                </c:pt>
                <c:pt idx="92">
                  <c:v>47.207354040016298</c:v>
                </c:pt>
                <c:pt idx="93">
                  <c:v>46.589222547903248</c:v>
                </c:pt>
                <c:pt idx="94">
                  <c:v>46.031802656717623</c:v>
                </c:pt>
                <c:pt idx="95">
                  <c:v>45.529399577553392</c:v>
                </c:pt>
                <c:pt idx="96">
                  <c:v>45.076798198290888</c:v>
                </c:pt>
                <c:pt idx="97">
                  <c:v>44.669234258032603</c:v>
                </c:pt>
                <c:pt idx="98">
                  <c:v>44.302364544769937</c:v>
                </c:pt>
                <c:pt idx="99">
                  <c:v>43.972236956424481</c:v>
                </c:pt>
                <c:pt idx="100">
                  <c:v>43.675261048157139</c:v>
                </c:pt>
                <c:pt idx="101">
                  <c:v>43.408179513958096</c:v>
                </c:pt>
                <c:pt idx="102">
                  <c:v>43.168040911780302</c:v>
                </c:pt>
                <c:pt idx="103">
                  <c:v>42.952173832950535</c:v>
                </c:pt>
                <c:pt idx="104">
                  <c:v>42.758162632933171</c:v>
                </c:pt>
                <c:pt idx="105">
                  <c:v>42.583824777062063</c:v>
                </c:pt>
                <c:pt idx="106">
                  <c:v>42.427189807587517</c:v>
                </c:pt>
                <c:pt idx="107">
                  <c:v>42.286479903959091</c:v>
                </c:pt>
                <c:pt idx="108">
                  <c:v>42.160091983915756</c:v>
                </c:pt>
                <c:pt idx="109">
                  <c:v>42.046581276427816</c:v>
                </c:pt>
                <c:pt idx="110">
                  <c:v>41.94464628701374</c:v>
                </c:pt>
                <c:pt idx="111">
                  <c:v>41.853115069991432</c:v>
                </c:pt>
                <c:pt idx="112">
                  <c:v>41.770932719665964</c:v>
                </c:pt>
                <c:pt idx="113">
                  <c:v>41.697149992409528</c:v>
                </c:pt>
                <c:pt idx="114">
                  <c:v>41.630912973345069</c:v>
                </c:pt>
                <c:pt idx="115">
                  <c:v>41.571453704361943</c:v>
                </c:pt>
                <c:pt idx="116">
                  <c:v>41.518081694057827</c:v>
                </c:pt>
                <c:pt idx="117">
                  <c:v>41.470176234588202</c:v>
                </c:pt>
                <c:pt idx="118">
                  <c:v>41.427179455089608</c:v>
                </c:pt>
                <c:pt idx="119">
                  <c:v>41.38859004613073</c:v>
                </c:pt>
                <c:pt idx="120">
                  <c:v>41.353957594426682</c:v>
                </c:pt>
                <c:pt idx="121">
                  <c:v>41.322877471716886</c:v>
                </c:pt>
                <c:pt idx="122">
                  <c:v>41.294986226200471</c:v>
                </c:pt>
                <c:pt idx="123">
                  <c:v>41.269957429204496</c:v>
                </c:pt>
              </c:numCache>
            </c:numRef>
          </c:yVal>
          <c:smooth val="1"/>
        </c:ser>
        <c:ser>
          <c:idx val="2"/>
          <c:order val="2"/>
          <c:tx>
            <c:strRef>
              <c:f>Sheet4!$E$4</c:f>
              <c:strCache>
                <c:ptCount val="1"/>
                <c:pt idx="0">
                  <c:v>25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Sheet4!$E$5:$E$128</c:f>
              <c:numCache>
                <c:formatCode>General</c:formatCode>
                <c:ptCount val="124"/>
                <c:pt idx="0">
                  <c:v>0.13669907476846116</c:v>
                </c:pt>
                <c:pt idx="1">
                  <c:v>0.15076070711992018</c:v>
                </c:pt>
                <c:pt idx="2">
                  <c:v>0.16629875294823299</c:v>
                </c:pt>
                <c:pt idx="3">
                  <c:v>0.18348078577661986</c:v>
                </c:pt>
                <c:pt idx="4">
                  <c:v>0.20249782554433443</c:v>
                </c:pt>
                <c:pt idx="5">
                  <c:v>0.22356897606144205</c:v>
                </c:pt>
                <c:pt idx="6">
                  <c:v>0.24694730374455798</c:v>
                </c:pt>
                <c:pt idx="7">
                  <c:v>0.27292734210405478</c:v>
                </c:pt>
                <c:pt idx="8">
                  <c:v>0.30185473113752581</c:v>
                </c:pt>
                <c:pt idx="9">
                  <c:v>0.33413866619662663</c:v>
                </c:pt>
                <c:pt idx="10">
                  <c:v>0.37026805022993708</c:v>
                </c:pt>
                <c:pt idx="11">
                  <c:v>0.41083253392923624</c:v>
                </c:pt>
                <c:pt idx="12">
                  <c:v>0.4565500130221844</c:v>
                </c:pt>
                <c:pt idx="13">
                  <c:v>0.50830266055538398</c:v>
                </c:pt>
                <c:pt idx="14">
                  <c:v>0.56718424323606054</c:v>
                </c:pt>
                <c:pt idx="15">
                  <c:v>0.63456235472051459</c:v>
                </c:pt>
                <c:pt idx="16">
                  <c:v>0.71216035895687446</c:v>
                </c:pt>
                <c:pt idx="17">
                  <c:v>0.80216535357096919</c:v>
                </c:pt>
                <c:pt idx="18">
                  <c:v>0.90737043565194531</c:v>
                </c:pt>
                <c:pt idx="19">
                  <c:v>1.0313620978913931</c:v>
                </c:pt>
                <c:pt idx="20">
                  <c:v>1.1787668348625258</c:v>
                </c:pt>
                <c:pt idx="21">
                  <c:v>1.3555751336070823</c:v>
                </c:pt>
                <c:pt idx="22">
                  <c:v>1.569566071374918</c:v>
                </c:pt>
                <c:pt idx="23">
                  <c:v>1.8308617764797857</c:v>
                </c:pt>
                <c:pt idx="24">
                  <c:v>2.1526478656919292</c:v>
                </c:pt>
                <c:pt idx="25">
                  <c:v>2.5521031062656818</c:v>
                </c:pt>
                <c:pt idx="26">
                  <c:v>3.0515876866265237</c:v>
                </c:pt>
                <c:pt idx="27">
                  <c:v>3.6801420426864091</c:v>
                </c:pt>
                <c:pt idx="28">
                  <c:v>4.4753424018672145</c:v>
                </c:pt>
                <c:pt idx="29">
                  <c:v>5.4855367639999457</c:v>
                </c:pt>
                <c:pt idx="30">
                  <c:v>6.7724323268823099</c:v>
                </c:pt>
                <c:pt idx="31">
                  <c:v>8.4139016246518921</c:v>
                </c:pt>
                <c:pt idx="32">
                  <c:v>10.506691244853435</c:v>
                </c:pt>
                <c:pt idx="33">
                  <c:v>13.168420814181822</c:v>
                </c:pt>
                <c:pt idx="34">
                  <c:v>16.537826973784849</c:v>
                </c:pt>
                <c:pt idx="35">
                  <c:v>20.771655792206008</c:v>
                </c:pt>
                <c:pt idx="36">
                  <c:v>26.036061686868681</c:v>
                </c:pt>
                <c:pt idx="37">
                  <c:v>32.490150165340062</c:v>
                </c:pt>
                <c:pt idx="38">
                  <c:v>40.259981856135106</c:v>
                </c:pt>
                <c:pt idx="39">
                  <c:v>49.40366699283431</c:v>
                </c:pt>
                <c:pt idx="40">
                  <c:v>59.872526198540385</c:v>
                </c:pt>
                <c:pt idx="41">
                  <c:v>71.47883097290422</c:v>
                </c:pt>
                <c:pt idx="42">
                  <c:v>83.88447768718693</c:v>
                </c:pt>
                <c:pt idx="43">
                  <c:v>96.622875067807811</c:v>
                </c:pt>
                <c:pt idx="44">
                  <c:v>109.15602031969941</c:v>
                </c:pt>
                <c:pt idx="45">
                  <c:v>120.95365441878774</c:v>
                </c:pt>
                <c:pt idx="46">
                  <c:v>131.57042101379048</c:v>
                </c:pt>
                <c:pt idx="47">
                  <c:v>140.69782957122251</c:v>
                </c:pt>
                <c:pt idx="48">
                  <c:v>148.17997901570709</c:v>
                </c:pt>
                <c:pt idx="49">
                  <c:v>153.99707542595169</c:v>
                </c:pt>
                <c:pt idx="50">
                  <c:v>158.23017254927728</c:v>
                </c:pt>
                <c:pt idx="51">
                  <c:v>161.02158107505144</c:v>
                </c:pt>
                <c:pt idx="52">
                  <c:v>162.54088751870239</c:v>
                </c:pt>
                <c:pt idx="53">
                  <c:v>162.96080415707704</c:v>
                </c:pt>
                <c:pt idx="54">
                  <c:v>162.44284722944656</c:v>
                </c:pt>
                <c:pt idx="55">
                  <c:v>161.13074873148551</c:v>
                </c:pt>
                <c:pt idx="56">
                  <c:v>159.14902133027053</c:v>
                </c:pt>
                <c:pt idx="57">
                  <c:v>156.60444686960489</c:v>
                </c:pt>
                <c:pt idx="58">
                  <c:v>153.58887721462656</c:v>
                </c:pt>
                <c:pt idx="59">
                  <c:v>150.18232350924325</c:v>
                </c:pt>
                <c:pt idx="60">
                  <c:v>146.45576019989502</c:v>
                </c:pt>
                <c:pt idx="61">
                  <c:v>142.47337627608096</c:v>
                </c:pt>
                <c:pt idx="62">
                  <c:v>138.29419740551322</c:v>
                </c:pt>
                <c:pt idx="63">
                  <c:v>133.97311343586318</c:v>
                </c:pt>
                <c:pt idx="64">
                  <c:v>129.56140402017314</c:v>
                </c:pt>
                <c:pt idx="65">
                  <c:v>125.10688029602393</c:v>
                </c:pt>
                <c:pt idx="66">
                  <c:v>120.65376505777877</c:v>
                </c:pt>
                <c:pt idx="67">
                  <c:v>116.24242549492973</c:v>
                </c:pt>
                <c:pt idx="68">
                  <c:v>111.90905635399261</c:v>
                </c:pt>
                <c:pt idx="69">
                  <c:v>107.6853908319367</c:v>
                </c:pt>
                <c:pt idx="70">
                  <c:v>103.59849431293524</c:v>
                </c:pt>
                <c:pt idx="71">
                  <c:v>99.670674364763727</c:v>
                </c:pt>
                <c:pt idx="72">
                  <c:v>95.919520891156765</c:v>
                </c:pt>
                <c:pt idx="73">
                  <c:v>92.358074172252927</c:v>
                </c:pt>
                <c:pt idx="74">
                  <c:v>88.99510637976519</c:v>
                </c:pt>
                <c:pt idx="75">
                  <c:v>85.835494190469547</c:v>
                </c:pt>
                <c:pt idx="76">
                  <c:v>82.88065607611</c:v>
                </c:pt>
                <c:pt idx="77">
                  <c:v>80.129027137370912</c:v>
                </c:pt>
                <c:pt idx="78">
                  <c:v>77.576546204324643</c:v>
                </c:pt>
                <c:pt idx="79">
                  <c:v>75.217133515297022</c:v>
                </c:pt>
                <c:pt idx="80">
                  <c:v>73.043141824943845</c:v>
                </c:pt>
                <c:pt idx="81">
                  <c:v>71.045768613968534</c:v>
                </c:pt>
                <c:pt idx="82">
                  <c:v>69.21542166974325</c:v>
                </c:pt>
                <c:pt idx="83">
                  <c:v>67.542034339935796</c:v>
                </c:pt>
                <c:pt idx="84">
                  <c:v>66.015330045771179</c:v>
                </c:pt>
                <c:pt idx="85">
                  <c:v>64.625038120342296</c:v>
                </c:pt>
                <c:pt idx="86">
                  <c:v>63.361064745849482</c:v>
                </c:pt>
                <c:pt idx="87">
                  <c:v>62.213623796235851</c:v>
                </c:pt>
                <c:pt idx="88">
                  <c:v>61.173332872699433</c:v>
                </c:pt>
                <c:pt idx="89">
                  <c:v>60.231279880626062</c:v>
                </c:pt>
                <c:pt idx="90">
                  <c:v>59.379065261188039</c:v>
                </c:pt>
                <c:pt idx="91">
                  <c:v>58.608824565784829</c:v>
                </c:pt>
                <c:pt idx="92">
                  <c:v>57.9132355323638</c:v>
                </c:pt>
                <c:pt idx="93">
                  <c:v>57.285513254056362</c:v>
                </c:pt>
                <c:pt idx="94">
                  <c:v>56.719396467941749</c:v>
                </c:pt>
                <c:pt idx="95">
                  <c:v>56.209127464558378</c:v>
                </c:pt>
                <c:pt idx="96">
                  <c:v>55.749427643913783</c:v>
                </c:pt>
                <c:pt idx="97">
                  <c:v>55.335470328838845</c:v>
                </c:pt>
                <c:pt idx="98">
                  <c:v>54.962852092822175</c:v>
                </c:pt>
                <c:pt idx="99">
                  <c:v>54.627563564056665</c:v>
                </c:pt>
                <c:pt idx="100">
                  <c:v>54.325960425075571</c:v>
                </c:pt>
                <c:pt idx="101">
                  <c:v>54.054735131653921</c:v>
                </c:pt>
                <c:pt idx="102">
                  <c:v>53.810889718938853</c:v>
                </c:pt>
                <c:pt idx="103">
                  <c:v>53.591709940621868</c:v>
                </c:pt>
                <c:pt idx="104">
                  <c:v>53.394740892506967</c:v>
                </c:pt>
                <c:pt idx="105">
                  <c:v>53.217764199893494</c:v>
                </c:pt>
                <c:pt idx="106">
                  <c:v>53.058776794337021</c:v>
                </c:pt>
                <c:pt idx="107">
                  <c:v>52.915971265848071</c:v>
                </c:pt>
                <c:pt idx="108">
                  <c:v>52.78771774835505</c:v>
                </c:pt>
                <c:pt idx="109">
                  <c:v>52.672547276782041</c:v>
                </c:pt>
                <c:pt idx="110">
                  <c:v>52.569136541347859</c:v>
                </c:pt>
                <c:pt idx="111">
                  <c:v>52.476293957066325</c:v>
                </c:pt>
                <c:pt idx="112">
                  <c:v>52.392946962635932</c:v>
                </c:pt>
                <c:pt idx="113">
                  <c:v>52.318130461954645</c:v>
                </c:pt>
                <c:pt idx="114">
                  <c:v>52.250976322592727</c:v>
                </c:pt>
                <c:pt idx="115">
                  <c:v>52.190703848100689</c:v>
                </c:pt>
                <c:pt idx="116">
                  <c:v>52.136611144566267</c:v>
                </c:pt>
                <c:pt idx="117">
                  <c:v>52.088067305993604</c:v>
                </c:pt>
                <c:pt idx="118">
                  <c:v>52.044505347616109</c:v>
                </c:pt>
                <c:pt idx="119">
                  <c:v>52.005415820950411</c:v>
                </c:pt>
                <c:pt idx="120">
                  <c:v>51.970341049132081</c:v>
                </c:pt>
                <c:pt idx="121">
                  <c:v>51.938869925720347</c:v>
                </c:pt>
                <c:pt idx="122">
                  <c:v>51.910633224654866</c:v>
                </c:pt>
                <c:pt idx="123">
                  <c:v>51.885299373347436</c:v>
                </c:pt>
              </c:numCache>
            </c:numRef>
          </c:yVal>
          <c:smooth val="1"/>
        </c:ser>
        <c:ser>
          <c:idx val="3"/>
          <c:order val="3"/>
          <c:tx>
            <c:strRef>
              <c:f>Sheet4!$F$4</c:f>
              <c:strCache>
                <c:ptCount val="1"/>
                <c:pt idx="0">
                  <c:v>61</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Sheet4!$F$5:$F$128</c:f>
              <c:numCache>
                <c:formatCode>General</c:formatCode>
                <c:ptCount val="124"/>
                <c:pt idx="0">
                  <c:v>0.28373353510229854</c:v>
                </c:pt>
                <c:pt idx="1">
                  <c:v>0.31349894386980925</c:v>
                </c:pt>
                <c:pt idx="2">
                  <c:v>0.34640367007320438</c:v>
                </c:pt>
                <c:pt idx="3">
                  <c:v>0.38278708252017457</c:v>
                </c:pt>
                <c:pt idx="4">
                  <c:v>0.42302843906946702</c:v>
                </c:pt>
                <c:pt idx="5">
                  <c:v>0.46755268590298171</c:v>
                </c:pt>
                <c:pt idx="6">
                  <c:v>0.51683743849035801</c:v>
                </c:pt>
                <c:pt idx="7">
                  <c:v>0.57142146549128525</c:v>
                </c:pt>
                <c:pt idx="8">
                  <c:v>0.63191509715110783</c:v>
                </c:pt>
                <c:pt idx="9">
                  <c:v>0.69901311274878131</c:v>
                </c:pt>
                <c:pt idx="10">
                  <c:v>0.77351083804880549</c:v>
                </c:pt>
                <c:pt idx="11">
                  <c:v>0.85632441761373124</c:v>
                </c:pt>
                <c:pt idx="12">
                  <c:v>0.94851653687354198</c:v>
                </c:pt>
                <c:pt idx="13">
                  <c:v>1.0513292794552709</c:v>
                </c:pt>
                <c:pt idx="14">
                  <c:v>1.1662263483736086</c:v>
                </c:pt>
                <c:pt idx="15">
                  <c:v>1.2949475966729334</c:v>
                </c:pt>
                <c:pt idx="16">
                  <c:v>1.4395797571856102</c:v>
                </c:pt>
                <c:pt idx="17">
                  <c:v>1.6026484996486827</c:v>
                </c:pt>
                <c:pt idx="18">
                  <c:v>1.7872385602935059</c:v>
                </c:pt>
                <c:pt idx="19">
                  <c:v>1.9971507852923094</c:v>
                </c:pt>
                <c:pt idx="20">
                  <c:v>2.2371076214664445</c:v>
                </c:pt>
                <c:pt idx="21">
                  <c:v>2.5130219986191</c:v>
                </c:pt>
                <c:pt idx="22">
                  <c:v>2.8323487868463673</c:v>
                </c:pt>
                <c:pt idx="23">
                  <c:v>3.2045431301023761</c:v>
                </c:pt>
                <c:pt idx="24">
                  <c:v>3.6416558611743652</c:v>
                </c:pt>
                <c:pt idx="25">
                  <c:v>4.1591024988448613</c:v>
                </c:pt>
                <c:pt idx="26">
                  <c:v>4.7766480432795166</c:v>
                </c:pt>
                <c:pt idx="27">
                  <c:v>5.5196529046700746</c:v>
                </c:pt>
                <c:pt idx="28">
                  <c:v>6.4206220162238417</c:v>
                </c:pt>
                <c:pt idx="29">
                  <c:v>7.5210827779134508</c:v>
                </c:pt>
                <c:pt idx="30">
                  <c:v>8.8737768104762669</c:v>
                </c:pt>
                <c:pt idx="31">
                  <c:v>10.545068349529709</c:v>
                </c:pt>
                <c:pt idx="32">
                  <c:v>12.617324321711411</c:v>
                </c:pt>
                <c:pt idx="33">
                  <c:v>15.190778983378426</c:v>
                </c:pt>
                <c:pt idx="34">
                  <c:v>18.384036697332675</c:v>
                </c:pt>
                <c:pt idx="35">
                  <c:v>22.331900082997258</c:v>
                </c:pt>
                <c:pt idx="36">
                  <c:v>27.178732581209118</c:v>
                </c:pt>
                <c:pt idx="37">
                  <c:v>33.065330315915183</c:v>
                </c:pt>
                <c:pt idx="38">
                  <c:v>40.1077636519286</c:v>
                </c:pt>
                <c:pt idx="39">
                  <c:v>48.368476825881601</c:v>
                </c:pt>
                <c:pt idx="40">
                  <c:v>57.823489188875122</c:v>
                </c:pt>
                <c:pt idx="41">
                  <c:v>68.334203659689948</c:v>
                </c:pt>
                <c:pt idx="42">
                  <c:v>79.635763684746252</c:v>
                </c:pt>
                <c:pt idx="43">
                  <c:v>91.352567980665015</c:v>
                </c:pt>
                <c:pt idx="44">
                  <c:v>103.04333114881881</c:v>
                </c:pt>
                <c:pt idx="45">
                  <c:v>114.2655729453753</c:v>
                </c:pt>
                <c:pt idx="46">
                  <c:v>124.63992319828733</c:v>
                </c:pt>
                <c:pt idx="47">
                  <c:v>133.89476436435285</c:v>
                </c:pt>
                <c:pt idx="48">
                  <c:v>141.88139480702671</c:v>
                </c:pt>
                <c:pt idx="49">
                  <c:v>148.56235928177722</c:v>
                </c:pt>
                <c:pt idx="50">
                  <c:v>153.98364769285257</c:v>
                </c:pt>
                <c:pt idx="51">
                  <c:v>158.24264639400229</c:v>
                </c:pt>
                <c:pt idx="52">
                  <c:v>161.46022780215011</c:v>
                </c:pt>
                <c:pt idx="53">
                  <c:v>163.76070745849466</c:v>
                </c:pt>
                <c:pt idx="54">
                  <c:v>165.2598714543326</c:v>
                </c:pt>
                <c:pt idx="55">
                  <c:v>166.05947262809917</c:v>
                </c:pt>
                <c:pt idx="56">
                  <c:v>166.24611910210774</c:v>
                </c:pt>
                <c:pt idx="57">
                  <c:v>165.89271494054941</c:v>
                </c:pt>
                <c:pt idx="58">
                  <c:v>165.06109082965281</c:v>
                </c:pt>
                <c:pt idx="59">
                  <c:v>163.80493165273322</c:v>
                </c:pt>
                <c:pt idx="60">
                  <c:v>162.17247492431582</c:v>
                </c:pt>
                <c:pt idx="61">
                  <c:v>160.20870961087618</c:v>
                </c:pt>
                <c:pt idx="62">
                  <c:v>157.95697069145206</c:v>
                </c:pt>
                <c:pt idx="63">
                  <c:v>155.45992768335873</c:v>
                </c:pt>
                <c:pt idx="64">
                  <c:v>152.76002693571868</c:v>
                </c:pt>
                <c:pt idx="65">
                  <c:v>149.89948238307346</c:v>
                </c:pt>
                <c:pt idx="66">
                  <c:v>146.91992648379087</c:v>
                </c:pt>
                <c:pt idx="67">
                  <c:v>143.8618373172788</c:v>
                </c:pt>
                <c:pt idx="68">
                  <c:v>140.76385235465114</c:v>
                </c:pt>
                <c:pt idx="69">
                  <c:v>137.66206652605388</c:v>
                </c:pt>
                <c:pt idx="70">
                  <c:v>134.58939401604405</c:v>
                </c:pt>
                <c:pt idx="71">
                  <c:v>131.57505193703565</c:v>
                </c:pt>
                <c:pt idx="72">
                  <c:v>128.64420189379095</c:v>
                </c:pt>
                <c:pt idx="73">
                  <c:v>125.81776452199338</c:v>
                </c:pt>
                <c:pt idx="74">
                  <c:v>123.1124040356863</c:v>
                </c:pt>
                <c:pt idx="75">
                  <c:v>120.54066577749413</c:v>
                </c:pt>
                <c:pt idx="76">
                  <c:v>118.11124024416488</c:v>
                </c:pt>
                <c:pt idx="77">
                  <c:v>115.8293219927381</c:v>
                </c:pt>
                <c:pt idx="78">
                  <c:v>113.6970306926768</c:v>
                </c:pt>
                <c:pt idx="79">
                  <c:v>111.7138635493592</c:v>
                </c:pt>
                <c:pt idx="80">
                  <c:v>109.87715242648764</c:v>
                </c:pt>
                <c:pt idx="81">
                  <c:v>108.18250429884898</c:v>
                </c:pt>
                <c:pt idx="82">
                  <c:v>106.62420935788268</c:v>
                </c:pt>
                <c:pt idx="83">
                  <c:v>105.19560654368046</c:v>
                </c:pt>
                <c:pt idx="84">
                  <c:v>103.88940106799609</c:v>
                </c:pt>
                <c:pt idx="85">
                  <c:v>102.69793239586468</c:v>
                </c:pt>
                <c:pt idx="86">
                  <c:v>101.61339409903718</c:v>
                </c:pt>
                <c:pt idx="87">
                  <c:v>100.62800902792196</c:v>
                </c:pt>
                <c:pt idx="88">
                  <c:v>99.734164487166254</c:v>
                </c:pt>
                <c:pt idx="89">
                  <c:v>98.924512695265406</c:v>
                </c:pt>
                <c:pt idx="90">
                  <c:v>98.192041919393318</c:v>
                </c:pt>
                <c:pt idx="91">
                  <c:v>97.530123450005803</c:v>
                </c:pt>
                <c:pt idx="92">
                  <c:v>96.932539140554979</c:v>
                </c:pt>
                <c:pt idx="93">
                  <c:v>96.393493684690966</c:v>
                </c:pt>
                <c:pt idx="94">
                  <c:v>95.907615209675512</c:v>
                </c:pt>
                <c:pt idx="95">
                  <c:v>95.469947180698099</c:v>
                </c:pt>
                <c:pt idx="96">
                  <c:v>95.075934068006447</c:v>
                </c:pt>
                <c:pt idx="97">
                  <c:v>94.721402744592027</c:v>
                </c:pt>
                <c:pt idx="98">
                  <c:v>94.402541163679643</c:v>
                </c:pt>
                <c:pt idx="99">
                  <c:v>94.115875512604063</c:v>
                </c:pt>
                <c:pt idx="100">
                  <c:v>93.858246748708908</c:v>
                </c:pt>
                <c:pt idx="101">
                  <c:v>93.626787187224991</c:v>
                </c:pt>
                <c:pt idx="102">
                  <c:v>93.418897623291173</c:v>
                </c:pt>
                <c:pt idx="103">
                  <c:v>93.232225322898501</c:v>
                </c:pt>
                <c:pt idx="104">
                  <c:v>93.064643103551745</c:v>
                </c:pt>
                <c:pt idx="105">
                  <c:v>92.914229638602038</c:v>
                </c:pt>
                <c:pt idx="106">
                  <c:v>92.779251054079097</c:v>
                </c:pt>
                <c:pt idx="107">
                  <c:v>92.658143838890382</c:v>
                </c:pt>
                <c:pt idx="108">
                  <c:v>92.549499054693499</c:v>
                </c:pt>
                <c:pt idx="109">
                  <c:v>92.452047807535592</c:v>
                </c:pt>
                <c:pt idx="110">
                  <c:v>92.364647927042526</c:v>
                </c:pt>
                <c:pt idx="111">
                  <c:v>92.286271788599777</c:v>
                </c:pt>
                <c:pt idx="112">
                  <c:v>92.215995208072343</c:v>
                </c:pt>
                <c:pt idx="113">
                  <c:v>92.152987335997665</c:v>
                </c:pt>
                <c:pt idx="114">
                  <c:v>92.096501477932037</c:v>
                </c:pt>
                <c:pt idx="115">
                  <c:v>92.045866769047862</c:v>
                </c:pt>
                <c:pt idx="116">
                  <c:v>92.000480633653112</c:v>
                </c:pt>
                <c:pt idx="117">
                  <c:v>91.959801963612335</c:v>
                </c:pt>
                <c:pt idx="118">
                  <c:v>91.923344953431723</c:v>
                </c:pt>
                <c:pt idx="119">
                  <c:v>91.890673533771334</c:v>
                </c:pt>
                <c:pt idx="120">
                  <c:v>91.861396349251223</c:v>
                </c:pt>
                <c:pt idx="121">
                  <c:v>91.835162230474324</c:v>
                </c:pt>
                <c:pt idx="122">
                  <c:v>91.811656114140163</c:v>
                </c:pt>
                <c:pt idx="123">
                  <c:v>91.790595368916001</c:v>
                </c:pt>
              </c:numCache>
            </c:numRef>
          </c:yVal>
          <c:smooth val="1"/>
        </c:ser>
        <c:ser>
          <c:idx val="4"/>
          <c:order val="4"/>
          <c:tx>
            <c:strRef>
              <c:f>Sheet4!$G$4</c:f>
              <c:strCache>
                <c:ptCount val="1"/>
                <c:pt idx="0">
                  <c:v>92</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Sheet4!$G$5:$G$128</c:f>
              <c:numCache>
                <c:formatCode>General</c:formatCode>
                <c:ptCount val="124"/>
                <c:pt idx="0">
                  <c:v>0.38177252914428378</c:v>
                </c:pt>
                <c:pt idx="1">
                  <c:v>0.42203460388255476</c:v>
                </c:pt>
                <c:pt idx="2">
                  <c:v>0.46655001341228047</c:v>
                </c:pt>
                <c:pt idx="3">
                  <c:v>0.51577323753171078</c:v>
                </c:pt>
                <c:pt idx="4">
                  <c:v>0.57020954687715852</c:v>
                </c:pt>
                <c:pt idx="5">
                  <c:v>0.63042150902875471</c:v>
                </c:pt>
                <c:pt idx="6">
                  <c:v>0.69703660498283404</c:v>
                </c:pt>
                <c:pt idx="7">
                  <c:v>0.77075622273654343</c:v>
                </c:pt>
                <c:pt idx="8">
                  <c:v>0.85236637427008688</c:v>
                </c:pt>
                <c:pt idx="9">
                  <c:v>0.94275058747888918</c:v>
                </c:pt>
                <c:pt idx="10">
                  <c:v>1.0429055640665408</c:v>
                </c:pt>
                <c:pt idx="11">
                  <c:v>1.1539603792600386</c:v>
                </c:pt>
                <c:pt idx="12">
                  <c:v>1.2772002442640267</c:v>
                </c:pt>
                <c:pt idx="13">
                  <c:v>1.4140961771151281</c:v>
                </c:pt>
                <c:pt idx="14">
                  <c:v>1.5663423575742355</c:v>
                </c:pt>
                <c:pt idx="15">
                  <c:v>1.7359035101471942</c:v>
                </c:pt>
                <c:pt idx="16">
                  <c:v>1.9250754091376066</c:v>
                </c:pt>
                <c:pt idx="17">
                  <c:v>2.1365625854273995</c:v>
                </c:pt>
                <c:pt idx="18">
                  <c:v>2.3735786047421219</c:v>
                </c:pt>
                <c:pt idx="19">
                  <c:v>2.6399759645450578</c:v>
                </c:pt>
                <c:pt idx="20">
                  <c:v>2.9404148181065071</c:v>
                </c:pt>
                <c:pt idx="21">
                  <c:v>3.2805824840789533</c:v>
                </c:pt>
                <c:pt idx="22">
                  <c:v>3.6674791345038322</c:v>
                </c:pt>
                <c:pt idx="23">
                  <c:v>4.1097892283990261</c:v>
                </c:pt>
                <c:pt idx="24">
                  <c:v>4.6183631187825993</c:v>
                </c:pt>
                <c:pt idx="25">
                  <c:v>5.2068385239374537</c:v>
                </c:pt>
                <c:pt idx="26">
                  <c:v>5.8924364853158888</c:v>
                </c:pt>
                <c:pt idx="27">
                  <c:v>6.696969481249285</c:v>
                </c:pt>
                <c:pt idx="28">
                  <c:v>7.6480975552858403</c:v>
                </c:pt>
                <c:pt idx="29">
                  <c:v>8.7808563518775244</c:v>
                </c:pt>
                <c:pt idx="30">
                  <c:v>10.139449961494694</c:v>
                </c:pt>
                <c:pt idx="31">
                  <c:v>11.779237619803538</c:v>
                </c:pt>
                <c:pt idx="32">
                  <c:v>13.768726919806259</c:v>
                </c:pt>
                <c:pt idx="33">
                  <c:v>16.191193400109828</c:v>
                </c:pt>
                <c:pt idx="34">
                  <c:v>19.145257076080426</c:v>
                </c:pt>
                <c:pt idx="35">
                  <c:v>22.743365475719571</c:v>
                </c:pt>
                <c:pt idx="36">
                  <c:v>27.106731487890976</c:v>
                </c:pt>
                <c:pt idx="37">
                  <c:v>32.355053096770376</c:v>
                </c:pt>
                <c:pt idx="38">
                  <c:v>38.589682122874564</c:v>
                </c:pt>
                <c:pt idx="39">
                  <c:v>45.870323533999155</c:v>
                </c:pt>
                <c:pt idx="40">
                  <c:v>54.18818085028623</c:v>
                </c:pt>
                <c:pt idx="41">
                  <c:v>63.442273294680319</c:v>
                </c:pt>
                <c:pt idx="42">
                  <c:v>73.428598360454998</c:v>
                </c:pt>
                <c:pt idx="43">
                  <c:v>83.851006637212194</c:v>
                </c:pt>
                <c:pt idx="44">
                  <c:v>94.356230918376852</c:v>
                </c:pt>
                <c:pt idx="45">
                  <c:v>104.58538601077191</c:v>
                </c:pt>
                <c:pt idx="46">
                  <c:v>114.22627478191637</c:v>
                </c:pt>
                <c:pt idx="47">
                  <c:v>123.05053144459114</c:v>
                </c:pt>
                <c:pt idx="48">
                  <c:v>130.92718877831277</c:v>
                </c:pt>
                <c:pt idx="49">
                  <c:v>137.81435969965332</c:v>
                </c:pt>
                <c:pt idx="50">
                  <c:v>143.73745359952943</c:v>
                </c:pt>
                <c:pt idx="51">
                  <c:v>148.76353688782228</c:v>
                </c:pt>
                <c:pt idx="52">
                  <c:v>152.97875388015871</c:v>
                </c:pt>
                <c:pt idx="53">
                  <c:v>156.47198728102248</c:v>
                </c:pt>
                <c:pt idx="54">
                  <c:v>159.32505121443447</c:v>
                </c:pt>
                <c:pt idx="55">
                  <c:v>161.60819735858144</c:v>
                </c:pt>
                <c:pt idx="56">
                  <c:v>163.37928455316455</c:v>
                </c:pt>
                <c:pt idx="57">
                  <c:v>164.68512148900942</c:v>
                </c:pt>
                <c:pt idx="58">
                  <c:v>165.56385984460735</c:v>
                </c:pt>
                <c:pt idx="59">
                  <c:v>166.04768462627919</c:v>
                </c:pt>
                <c:pt idx="60">
                  <c:v>166.16534132990645</c:v>
                </c:pt>
                <c:pt idx="61">
                  <c:v>165.94424620167945</c:v>
                </c:pt>
                <c:pt idx="62">
                  <c:v>165.41206304034583</c:v>
                </c:pt>
                <c:pt idx="63">
                  <c:v>164.59771881614702</c:v>
                </c:pt>
                <c:pt idx="64">
                  <c:v>163.53188790794297</c:v>
                </c:pt>
                <c:pt idx="65">
                  <c:v>162.24701210382082</c:v>
                </c:pt>
                <c:pt idx="66">
                  <c:v>160.77694689892809</c:v>
                </c:pt>
                <c:pt idx="67">
                  <c:v>159.15633712050743</c:v>
                </c:pt>
                <c:pt idx="68">
                  <c:v>157.41982800119524</c:v>
                </c:pt>
                <c:pt idx="69">
                  <c:v>155.60121256537832</c:v>
                </c:pt>
                <c:pt idx="70">
                  <c:v>153.73260388059188</c:v>
                </c:pt>
                <c:pt idx="71">
                  <c:v>151.84370312258517</c:v>
                </c:pt>
                <c:pt idx="72">
                  <c:v>149.96121368180673</c:v>
                </c:pt>
                <c:pt idx="73">
                  <c:v>148.10843002826113</c:v>
                </c:pt>
                <c:pt idx="74">
                  <c:v>146.30500991724665</c:v>
                </c:pt>
                <c:pt idx="75">
                  <c:v>144.56692148516032</c:v>
                </c:pt>
                <c:pt idx="76">
                  <c:v>142.90654395564127</c:v>
                </c:pt>
                <c:pt idx="77">
                  <c:v>141.33289247979724</c:v>
                </c:pt>
                <c:pt idx="78">
                  <c:v>139.85193388630998</c:v>
                </c:pt>
                <c:pt idx="79">
                  <c:v>138.46696016965734</c:v>
                </c:pt>
                <c:pt idx="80">
                  <c:v>137.17898947272866</c:v>
                </c:pt>
                <c:pt idx="81">
                  <c:v>135.98716910800857</c:v>
                </c:pt>
                <c:pt idx="82">
                  <c:v>134.88916085531346</c:v>
                </c:pt>
                <c:pt idx="83">
                  <c:v>133.88149458427819</c:v>
                </c:pt>
                <c:pt idx="84">
                  <c:v>132.95988160163742</c:v>
                </c:pt>
                <c:pt idx="85">
                  <c:v>132.11948366199448</c:v>
                </c:pt>
                <c:pt idx="86">
                  <c:v>131.35513714505311</c:v>
                </c:pt>
                <c:pt idx="87">
                  <c:v>130.66153448092314</c:v>
                </c:pt>
                <c:pt idx="88">
                  <c:v>130.03336658820376</c:v>
                </c:pt>
                <c:pt idx="89">
                  <c:v>129.4654310238345</c:v>
                </c:pt>
                <c:pt idx="90">
                  <c:v>128.95271089676868</c:v>
                </c:pt>
                <c:pt idx="91">
                  <c:v>128.49042953250324</c:v>
                </c:pt>
                <c:pt idx="92">
                  <c:v>128.07408553571707</c:v>
                </c:pt>
                <c:pt idx="93">
                  <c:v>127.69947240012135</c:v>
                </c:pt>
                <c:pt idx="94">
                  <c:v>127.36268624609932</c:v>
                </c:pt>
                <c:pt idx="95">
                  <c:v>127.06012468978146</c:v>
                </c:pt>
                <c:pt idx="96">
                  <c:v>126.78847930193979</c:v>
                </c:pt>
                <c:pt idx="97">
                  <c:v>126.54472362449425</c:v>
                </c:pt>
                <c:pt idx="98">
                  <c:v>126.32609828702186</c:v>
                </c:pt>
                <c:pt idx="99">
                  <c:v>126.13009440743583</c:v>
                </c:pt>
                <c:pt idx="100">
                  <c:v>125.95443616659961</c:v>
                </c:pt>
                <c:pt idx="101">
                  <c:v>125.79706320969083</c:v>
                </c:pt>
                <c:pt idx="102">
                  <c:v>125.65611333995626</c:v>
                </c:pt>
                <c:pt idx="103">
                  <c:v>125.52990582517558</c:v>
                </c:pt>
                <c:pt idx="104">
                  <c:v>125.41692552617884</c:v>
                </c:pt>
                <c:pt idx="105">
                  <c:v>125.3158079734541</c:v>
                </c:pt>
                <c:pt idx="106">
                  <c:v>125.22532545644627</c:v>
                </c:pt>
                <c:pt idx="107">
                  <c:v>125.14437414576186</c:v>
                </c:pt>
                <c:pt idx="108">
                  <c:v>125.07196223721245</c:v>
                </c:pt>
                <c:pt idx="109">
                  <c:v>125.00719908528382</c:v>
                </c:pt>
                <c:pt idx="110">
                  <c:v>124.94928527970589</c:v>
                </c:pt>
                <c:pt idx="111">
                  <c:v>124.89750361038105</c:v>
                </c:pt>
                <c:pt idx="112">
                  <c:v>124.85121086149395</c:v>
                </c:pt>
                <c:pt idx="113">
                  <c:v>124.80983037405137</c:v>
                </c:pt>
                <c:pt idx="114">
                  <c:v>124.77284531651161</c:v>
                </c:pt>
                <c:pt idx="115">
                  <c:v>124.73979260492082</c:v>
                </c:pt>
                <c:pt idx="116">
                  <c:v>124.71025741662375</c:v>
                </c:pt>
                <c:pt idx="117">
                  <c:v>124.68386824477862</c:v>
                </c:pt>
                <c:pt idx="118">
                  <c:v>124.66029244437638</c:v>
                </c:pt>
                <c:pt idx="119">
                  <c:v>124.63923222401849</c:v>
                </c:pt>
                <c:pt idx="120">
                  <c:v>124.62042104127175</c:v>
                </c:pt>
                <c:pt idx="121">
                  <c:v>124.60362036286979</c:v>
                </c:pt>
                <c:pt idx="122">
                  <c:v>124.58861675433509</c:v>
                </c:pt>
                <c:pt idx="123">
                  <c:v>124.57521926672365</c:v>
                </c:pt>
              </c:numCache>
            </c:numRef>
          </c:yVal>
          <c:smooth val="1"/>
        </c:ser>
        <c:ser>
          <c:idx val="5"/>
          <c:order val="5"/>
          <c:tx>
            <c:strRef>
              <c:f>Sheet4!$H$4</c:f>
              <c:strCache>
                <c:ptCount val="1"/>
                <c:pt idx="0">
                  <c:v>155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Sheet4!$H$5:$H$128</c:f>
              <c:numCache>
                <c:formatCode>General</c:formatCode>
                <c:ptCount val="124"/>
                <c:pt idx="0">
                  <c:v>0.50191767167851831</c:v>
                </c:pt>
                <c:pt idx="1">
                  <c:v>0.55507376984376722</c:v>
                </c:pt>
                <c:pt idx="2">
                  <c:v>0.61385481809667519</c:v>
                </c:pt>
                <c:pt idx="3">
                  <c:v>0.67885713076515752</c:v>
                </c:pt>
                <c:pt idx="4">
                  <c:v>0.75074113615893656</c:v>
                </c:pt>
                <c:pt idx="5">
                  <c:v>0.83023868016152935</c:v>
                </c:pt>
                <c:pt idx="6">
                  <c:v>0.9181613189622726</c:v>
                </c:pt>
                <c:pt idx="7">
                  <c:v>1.015409787381135</c:v>
                </c:pt>
                <c:pt idx="8">
                  <c:v>1.1229848783202412</c:v>
                </c:pt>
                <c:pt idx="9">
                  <c:v>1.242000033350783</c:v>
                </c:pt>
                <c:pt idx="10">
                  <c:v>1.3736960294072531</c:v>
                </c:pt>
                <c:pt idx="11">
                  <c:v>1.5194582587736987</c:v>
                </c:pt>
                <c:pt idx="12">
                  <c:v>1.6808372479969202</c:v>
                </c:pt>
                <c:pt idx="13">
                  <c:v>1.859573257916503</c:v>
                </c:pt>
                <c:pt idx="14">
                  <c:v>2.0576260673024871</c:v>
                </c:pt>
                <c:pt idx="15">
                  <c:v>2.277211387101763</c:v>
                </c:pt>
                <c:pt idx="16">
                  <c:v>2.5208458075741036</c:v>
                </c:pt>
                <c:pt idx="17">
                  <c:v>2.7914027807192165</c:v>
                </c:pt>
                <c:pt idx="18">
                  <c:v>3.0921829283295108</c:v>
                </c:pt>
                <c:pt idx="19">
                  <c:v>3.4270029946145071</c:v>
                </c:pt>
                <c:pt idx="20">
                  <c:v>3.8003090941696316</c:v>
                </c:pt>
                <c:pt idx="21">
                  <c:v>4.2173216104114521</c:v>
                </c:pt>
                <c:pt idx="22">
                  <c:v>4.684221244045772</c:v>
                </c:pt>
                <c:pt idx="23">
                  <c:v>5.2083883424579414</c:v>
                </c:pt>
                <c:pt idx="24">
                  <c:v>5.7987107466256491</c:v>
                </c:pt>
                <c:pt idx="25">
                  <c:v>6.4659788278708277</c:v>
                </c:pt>
                <c:pt idx="26">
                  <c:v>7.2233897457367462</c:v>
                </c:pt>
                <c:pt idx="27">
                  <c:v>8.0871853469774546</c:v>
                </c:pt>
                <c:pt idx="28">
                  <c:v>9.0774477960126934</c:v>
                </c:pt>
                <c:pt idx="29">
                  <c:v>10.219070809644233</c:v>
                </c:pt>
                <c:pt idx="30">
                  <c:v>11.542906875122341</c:v>
                </c:pt>
                <c:pt idx="31">
                  <c:v>13.087053508178194</c:v>
                </c:pt>
                <c:pt idx="32">
                  <c:v>14.898172040202402</c:v>
                </c:pt>
                <c:pt idx="33">
                  <c:v>17.032614978288684</c:v>
                </c:pt>
                <c:pt idx="34">
                  <c:v>19.556958203629858</c:v>
                </c:pt>
                <c:pt idx="35">
                  <c:v>22.547291248982731</c:v>
                </c:pt>
                <c:pt idx="36">
                  <c:v>26.08635083612748</c:v>
                </c:pt>
                <c:pt idx="37">
                  <c:v>30.257407155058754</c:v>
                </c:pt>
                <c:pt idx="38">
                  <c:v>35.13396385285602</c:v>
                </c:pt>
                <c:pt idx="39">
                  <c:v>40.765145144373577</c:v>
                </c:pt>
                <c:pt idx="40">
                  <c:v>47.158376704582835</c:v>
                </c:pt>
                <c:pt idx="41">
                  <c:v>54.263416895902182</c:v>
                </c:pt>
                <c:pt idx="42">
                  <c:v>61.963866365245437</c:v>
                </c:pt>
                <c:pt idx="43">
                  <c:v>70.082113893837516</c:v>
                </c:pt>
                <c:pt idx="44">
                  <c:v>78.39989231547267</c:v>
                </c:pt>
                <c:pt idx="45">
                  <c:v>86.690183052050998</c:v>
                </c:pt>
                <c:pt idx="46">
                  <c:v>94.750758432574344</c:v>
                </c:pt>
                <c:pt idx="47">
                  <c:v>102.42893617652172</c:v>
                </c:pt>
                <c:pt idx="48">
                  <c:v>109.63161164224033</c:v>
                </c:pt>
                <c:pt idx="49">
                  <c:v>116.32110895028708</c:v>
                </c:pt>
                <c:pt idx="50">
                  <c:v>122.50195500770872</c:v>
                </c:pt>
                <c:pt idx="51">
                  <c:v>128.20472034743909</c:v>
                </c:pt>
                <c:pt idx="52">
                  <c:v>133.47150806520193</c:v>
                </c:pt>
                <c:pt idx="53">
                  <c:v>138.34531284730542</c:v>
                </c:pt>
                <c:pt idx="54">
                  <c:v>142.86358371461131</c:v>
                </c:pt>
                <c:pt idx="55">
                  <c:v>147.05529601574926</c:v>
                </c:pt>
                <c:pt idx="56">
                  <c:v>150.94051213558674</c:v>
                </c:pt>
                <c:pt idx="57">
                  <c:v>154.53147791004506</c:v>
                </c:pt>
                <c:pt idx="58">
                  <c:v>157.83451616745364</c:v>
                </c:pt>
                <c:pt idx="59">
                  <c:v>160.85220299976567</c:v>
                </c:pt>
                <c:pt idx="60">
                  <c:v>163.58549290096465</c:v>
                </c:pt>
                <c:pt idx="61">
                  <c:v>166.0355880230448</c:v>
                </c:pt>
                <c:pt idx="62">
                  <c:v>168.20543478788639</c:v>
                </c:pt>
                <c:pt idx="63">
                  <c:v>170.10079155121053</c:v>
                </c:pt>
                <c:pt idx="64">
                  <c:v>171.73085478778222</c:v>
                </c:pt>
                <c:pt idx="65">
                  <c:v>173.10846501740488</c:v>
                </c:pt>
                <c:pt idx="66">
                  <c:v>174.24994046366726</c:v>
                </c:pt>
                <c:pt idx="67">
                  <c:v>175.1746068680483</c:v>
                </c:pt>
                <c:pt idx="68">
                  <c:v>175.9041054340893</c:v>
                </c:pt>
                <c:pt idx="69">
                  <c:v>176.46156684454834</c:v>
                </c:pt>
                <c:pt idx="70">
                  <c:v>176.87073748001802</c:v>
                </c:pt>
                <c:pt idx="71">
                  <c:v>177.15513500600679</c:v>
                </c:pt>
                <c:pt idx="72">
                  <c:v>177.3372958708529</c:v>
                </c:pt>
                <c:pt idx="73">
                  <c:v>177.43815907644728</c:v>
                </c:pt>
                <c:pt idx="74">
                  <c:v>177.4766112164628</c:v>
                </c:pt>
                <c:pt idx="75">
                  <c:v>177.46919946248045</c:v>
                </c:pt>
                <c:pt idx="76">
                  <c:v>177.43000370221787</c:v>
                </c:pt>
                <c:pt idx="77">
                  <c:v>177.37064752658827</c:v>
                </c:pt>
                <c:pt idx="78">
                  <c:v>177.30042064618607</c:v>
                </c:pt>
                <c:pt idx="79">
                  <c:v>177.22648238471567</c:v>
                </c:pt>
                <c:pt idx="80">
                  <c:v>177.15411647353591</c:v>
                </c:pt>
                <c:pt idx="81">
                  <c:v>177.08701052326319</c:v>
                </c:pt>
                <c:pt idx="82">
                  <c:v>177.02753827440029</c:v>
                </c:pt>
                <c:pt idx="83">
                  <c:v>176.97702811564329</c:v>
                </c:pt>
                <c:pt idx="84">
                  <c:v>176.93600667657978</c:v>
                </c:pt>
                <c:pt idx="85">
                  <c:v>176.90441104628076</c:v>
                </c:pt>
                <c:pt idx="86">
                  <c:v>176.88176705581179</c:v>
                </c:pt>
                <c:pt idx="87">
                  <c:v>176.86733399049905</c:v>
                </c:pt>
                <c:pt idx="88">
                  <c:v>176.86021810196459</c:v>
                </c:pt>
                <c:pt idx="89">
                  <c:v>176.85945849042</c:v>
                </c:pt>
                <c:pt idx="90">
                  <c:v>176.86408948542783</c:v>
                </c:pt>
                <c:pt idx="91">
                  <c:v>176.87318373710661</c:v>
                </c:pt>
                <c:pt idx="92">
                  <c:v>176.88587999447503</c:v>
                </c:pt>
                <c:pt idx="93">
                  <c:v>176.90139912265067</c:v>
                </c:pt>
                <c:pt idx="94">
                  <c:v>176.91905139559506</c:v>
                </c:pt>
                <c:pt idx="95">
                  <c:v>176.9382375670782</c:v>
                </c:pt>
                <c:pt idx="96">
                  <c:v>176.95844571582177</c:v>
                </c:pt>
                <c:pt idx="97">
                  <c:v>176.97924540804462</c:v>
                </c:pt>
                <c:pt idx="98">
                  <c:v>177.00028033406562</c:v>
                </c:pt>
                <c:pt idx="99">
                  <c:v>177.02126025750906</c:v>
                </c:pt>
                <c:pt idx="100">
                  <c:v>177.04195286211572</c:v>
                </c:pt>
                <c:pt idx="101">
                  <c:v>177.0621758849048</c:v>
                </c:pt>
                <c:pt idx="102">
                  <c:v>177.08178977676332</c:v>
                </c:pt>
                <c:pt idx="103">
                  <c:v>177.10069102363275</c:v>
                </c:pt>
                <c:pt idx="104">
                  <c:v>177.11880618508766</c:v>
                </c:pt>
                <c:pt idx="105">
                  <c:v>177.13608665510753</c:v>
                </c:pt>
                <c:pt idx="106">
                  <c:v>177.15250411616117</c:v>
                </c:pt>
                <c:pt idx="107">
                  <c:v>177.168046637484</c:v>
                </c:pt>
                <c:pt idx="108">
                  <c:v>177.18271535775861</c:v>
                </c:pt>
                <c:pt idx="109">
                  <c:v>177.19652168835688</c:v>
                </c:pt>
                <c:pt idx="110">
                  <c:v>177.20948497363011</c:v>
                </c:pt>
                <c:pt idx="111">
                  <c:v>177.22163054782513</c:v>
                </c:pt>
                <c:pt idx="112">
                  <c:v>177.23298813287516</c:v>
                </c:pt>
                <c:pt idx="113">
                  <c:v>177.24359052677752</c:v>
                </c:pt>
                <c:pt idx="114">
                  <c:v>177.25347253795439</c:v>
                </c:pt>
                <c:pt idx="115">
                  <c:v>177.26267012655819</c:v>
                </c:pt>
                <c:pt idx="116">
                  <c:v>177.27121971892723</c:v>
                </c:pt>
                <c:pt idx="117">
                  <c:v>177.2791576661717</c:v>
                </c:pt>
                <c:pt idx="118">
                  <c:v>177.28651982216891</c:v>
                </c:pt>
                <c:pt idx="119">
                  <c:v>177.29334122001032</c:v>
                </c:pt>
                <c:pt idx="120">
                  <c:v>177.29965582924916</c:v>
                </c:pt>
                <c:pt idx="121">
                  <c:v>177.30549637912873</c:v>
                </c:pt>
                <c:pt idx="122">
                  <c:v>177.31089423540175</c:v>
                </c:pt>
                <c:pt idx="123">
                  <c:v>177.31587932042464</c:v>
                </c:pt>
              </c:numCache>
            </c:numRef>
          </c:yVal>
          <c:smooth val="1"/>
        </c:ser>
        <c:ser>
          <c:idx val="6"/>
          <c:order val="6"/>
          <c:tx>
            <c:strRef>
              <c:f>Sheet4!$I$4</c:f>
              <c:strCache>
                <c:ptCount val="1"/>
                <c:pt idx="0">
                  <c:v>250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Sheet4!$I$5:$I$128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ser>
          <c:idx val="7"/>
          <c:order val="7"/>
          <c:tx>
            <c:strRef>
              <c:f>Sheet4!$J$4</c:f>
              <c:strCache>
                <c:ptCount val="1"/>
                <c:pt idx="0">
                  <c:v>400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Sheet4!$J$5:$J$128</c:f>
              <c:numCache>
                <c:formatCode>General</c:formatCode>
                <c:ptCount val="124"/>
                <c:pt idx="0">
                  <c:v>0.48463614566371094</c:v>
                </c:pt>
                <c:pt idx="1">
                  <c:v>0.53612709707093109</c:v>
                </c:pt>
                <c:pt idx="2">
                  <c:v>0.59307600528739135</c:v>
                </c:pt>
                <c:pt idx="3">
                  <c:v>0.65605887946620633</c:v>
                </c:pt>
                <c:pt idx="4">
                  <c:v>0.72571205825709284</c:v>
                </c:pt>
                <c:pt idx="5">
                  <c:v>0.80273845999055704</c:v>
                </c:pt>
                <c:pt idx="6">
                  <c:v>0.88791447655590106</c:v>
                </c:pt>
                <c:pt idx="7">
                  <c:v>0.98209758031669747</c:v>
                </c:pt>
                <c:pt idx="8">
                  <c:v>1.0862347228707636</c:v>
                </c:pt>
                <c:pt idx="9">
                  <c:v>1.2013716160286654</c:v>
                </c:pt>
                <c:pt idx="10">
                  <c:v>1.3286629997394375</c:v>
                </c:pt>
                <c:pt idx="11">
                  <c:v>1.4693840197486014</c:v>
                </c:pt>
                <c:pt idx="12">
                  <c:v>1.6249428607845475</c:v>
                </c:pt>
                <c:pt idx="13">
                  <c:v>1.7968948107081668</c:v>
                </c:pt>
                <c:pt idx="14">
                  <c:v>1.9869579695898698</c:v>
                </c:pt>
                <c:pt idx="15">
                  <c:v>2.1970308681159869</c:v>
                </c:pt>
                <c:pt idx="16">
                  <c:v>2.4292123260801435</c:v>
                </c:pt>
                <c:pt idx="17">
                  <c:v>2.6858239692565204</c:v>
                </c:pt>
                <c:pt idx="18">
                  <c:v>2.9694359385229676</c:v>
                </c:pt>
                <c:pt idx="19">
                  <c:v>3.2828964774315992</c:v>
                </c:pt>
                <c:pt idx="20">
                  <c:v>3.6293662843402426</c:v>
                </c:pt>
                <c:pt idx="21">
                  <c:v>4.0123587756423955</c:v>
                </c:pt>
                <c:pt idx="22">
                  <c:v>4.4357877419313034</c:v>
                </c:pt>
                <c:pt idx="23">
                  <c:v>4.9040243030772963</c:v>
                </c:pt>
                <c:pt idx="24">
                  <c:v>5.4219655905005801</c:v>
                </c:pt>
                <c:pt idx="25">
                  <c:v>5.9951182013184008</c:v>
                </c:pt>
                <c:pt idx="26">
                  <c:v>6.6297001453999966</c:v>
                </c:pt>
                <c:pt idx="27">
                  <c:v>7.3327656478682215</c:v>
                </c:pt>
                <c:pt idx="28">
                  <c:v>8.112357567039318</c:v>
                </c:pt>
                <c:pt idx="29">
                  <c:v>8.977691927162871</c:v>
                </c:pt>
                <c:pt idx="30">
                  <c:v>9.9393773836607284</c:v>
                </c:pt>
                <c:pt idx="31">
                  <c:v>11.009668012545527</c:v>
                </c:pt>
                <c:pt idx="32">
                  <c:v>12.202738494691687</c:v>
                </c:pt>
                <c:pt idx="33">
                  <c:v>13.534953344580897</c:v>
                </c:pt>
                <c:pt idx="34">
                  <c:v>15.025072170270706</c:v>
                </c:pt>
                <c:pt idx="35">
                  <c:v>16.694287163579979</c:v>
                </c:pt>
                <c:pt idx="36">
                  <c:v>18.56592714885802</c:v>
                </c:pt>
                <c:pt idx="37">
                  <c:v>20.664596509975517</c:v>
                </c:pt>
                <c:pt idx="38">
                  <c:v>23.014483668479549</c:v>
                </c:pt>
                <c:pt idx="39">
                  <c:v>25.636644262881276</c:v>
                </c:pt>
                <c:pt idx="40">
                  <c:v>28.545332911323719</c:v>
                </c:pt>
                <c:pt idx="41">
                  <c:v>31.743970435623456</c:v>
                </c:pt>
                <c:pt idx="42">
                  <c:v>35.221956282034036</c:v>
                </c:pt>
                <c:pt idx="43">
                  <c:v>38.95386704272358</c:v>
                </c:pt>
                <c:pt idx="44">
                  <c:v>42.902127624440091</c:v>
                </c:pt>
                <c:pt idx="45">
                  <c:v>47.02290616984839</c:v>
                </c:pt>
                <c:pt idx="46">
                  <c:v>51.273435133104378</c:v>
                </c:pt>
                <c:pt idx="47">
                  <c:v>55.618255335199095</c:v>
                </c:pt>
                <c:pt idx="48">
                  <c:v>60.03251952379653</c:v>
                </c:pt>
                <c:pt idx="49">
                  <c:v>64.501954572347799</c:v>
                </c:pt>
                <c:pt idx="50">
                  <c:v>69.020369972440392</c:v>
                </c:pt>
                <c:pt idx="51">
                  <c:v>73.586108387229743</c:v>
                </c:pt>
                <c:pt idx="52">
                  <c:v>78.198626245904649</c:v>
                </c:pt>
                <c:pt idx="53">
                  <c:v>82.855876351390521</c:v>
                </c:pt>
                <c:pt idx="54">
                  <c:v>87.552690530635289</c:v>
                </c:pt>
                <c:pt idx="55">
                  <c:v>92.280071299835583</c:v>
                </c:pt>
                <c:pt idx="56">
                  <c:v>97.025185564008098</c:v>
                </c:pt>
                <c:pt idx="57">
                  <c:v>101.77184315277688</c:v>
                </c:pt>
                <c:pt idx="58">
                  <c:v>106.50127721082239</c:v>
                </c:pt>
                <c:pt idx="59">
                  <c:v>111.19308557929467</c:v>
                </c:pt>
                <c:pt idx="60">
                  <c:v>115.82622713003896</c:v>
                </c:pt>
                <c:pt idx="61">
                  <c:v>120.37999184363025</c:v>
                </c:pt>
                <c:pt idx="62">
                  <c:v>124.83488088756678</c:v>
                </c:pt>
                <c:pt idx="63">
                  <c:v>129.17334685372373</c:v>
                </c:pt>
                <c:pt idx="64">
                  <c:v>133.3803576899615</c:v>
                </c:pt>
                <c:pt idx="65">
                  <c:v>137.44376232933152</c:v>
                </c:pt>
                <c:pt idx="66">
                  <c:v>141.35445178247792</c:v>
                </c:pt>
                <c:pt idx="67">
                  <c:v>145.10632560489319</c:v>
                </c:pt>
                <c:pt idx="68">
                  <c:v>148.6960886112584</c:v>
                </c:pt>
                <c:pt idx="69">
                  <c:v>152.12291474858131</c:v>
                </c:pt>
                <c:pt idx="70">
                  <c:v>155.38802271015888</c:v>
                </c:pt>
                <c:pt idx="71">
                  <c:v>158.49421035397435</c:v>
                </c:pt>
                <c:pt idx="72">
                  <c:v>161.44539226468038</c:v>
                </c:pt>
                <c:pt idx="73">
                  <c:v>164.24617763859041</c:v>
                </c:pt>
                <c:pt idx="74">
                  <c:v>166.90151545305483</c:v>
                </c:pt>
                <c:pt idx="75">
                  <c:v>169.41642229539912</c:v>
                </c:pt>
                <c:pt idx="76">
                  <c:v>171.7957969491149</c:v>
                </c:pt>
                <c:pt idx="77">
                  <c:v>174.04431624616726</c:v>
                </c:pt>
                <c:pt idx="78">
                  <c:v>176.16639969241663</c:v>
                </c:pt>
                <c:pt idx="79">
                  <c:v>178.16622631264107</c:v>
                </c:pt>
                <c:pt idx="80">
                  <c:v>180.04778590383012</c:v>
                </c:pt>
                <c:pt idx="81">
                  <c:v>181.81494792865195</c:v>
                </c:pt>
                <c:pt idx="82">
                  <c:v>183.4715339257736</c:v>
                </c:pt>
                <c:pt idx="83">
                  <c:v>185.02138282117471</c:v>
                </c:pt>
                <c:pt idx="84">
                  <c:v>186.46840223957886</c:v>
                </c:pt>
                <c:pt idx="85">
                  <c:v>187.81660234008774</c:v>
                </c:pt>
                <c:pt idx="86">
                  <c:v>189.07011152115587</c:v>
                </c:pt>
                <c:pt idx="87">
                  <c:v>190.23317541517673</c:v>
                </c:pt>
                <c:pt idx="88">
                  <c:v>191.31014191709957</c:v>
                </c:pt>
                <c:pt idx="89">
                  <c:v>192.30543565227245</c:v>
                </c:pt>
                <c:pt idx="90">
                  <c:v>193.2235254235834</c:v>
                </c:pt>
                <c:pt idx="91">
                  <c:v>194.06888793935457</c:v>
                </c:pt>
                <c:pt idx="92">
                  <c:v>194.84597065424308</c:v>
                </c:pt>
                <c:pt idx="93">
                  <c:v>195.55915597498108</c:v>
                </c:pt>
                <c:pt idx="94">
                  <c:v>196.21272848123238</c:v>
                </c:pt>
                <c:pt idx="95">
                  <c:v>196.81084625028763</c:v>
                </c:pt>
                <c:pt idx="96">
                  <c:v>197.35751688872847</c:v>
                </c:pt>
                <c:pt idx="97">
                  <c:v>197.85657848077977</c:v>
                </c:pt>
                <c:pt idx="98">
                  <c:v>198.31168536393577</c:v>
                </c:pt>
                <c:pt idx="99">
                  <c:v>198.72629843060312</c:v>
                </c:pt>
                <c:pt idx="100">
                  <c:v>199.10367951795666</c:v>
                </c:pt>
                <c:pt idx="101">
                  <c:v>199.44688937292887</c:v>
                </c:pt>
                <c:pt idx="102">
                  <c:v>199.7587886512471</c:v>
                </c:pt>
                <c:pt idx="103">
                  <c:v>200.04204141591745</c:v>
                </c:pt>
                <c:pt idx="104">
                  <c:v>200.29912063059436</c:v>
                </c:pt>
                <c:pt idx="105">
                  <c:v>200.53231518803437</c:v>
                </c:pt>
                <c:pt idx="106">
                  <c:v>200.74373806642893</c:v>
                </c:pt>
                <c:pt idx="107">
                  <c:v>200.93533526178504</c:v>
                </c:pt>
                <c:pt idx="108">
                  <c:v>201.10889519910677</c:v>
                </c:pt>
                <c:pt idx="109">
                  <c:v>201.26605837658354</c:v>
                </c:pt>
                <c:pt idx="110">
                  <c:v>201.40832704389737</c:v>
                </c:pt>
                <c:pt idx="111">
                  <c:v>201.53707475742306</c:v>
                </c:pt>
                <c:pt idx="112">
                  <c:v>201.65355569128397</c:v>
                </c:pt>
                <c:pt idx="113">
                  <c:v>201.75891361408787</c:v>
                </c:pt>
                <c:pt idx="114">
                  <c:v>201.85419046701884</c:v>
                </c:pt>
                <c:pt idx="115">
                  <c:v>201.94033450026842</c:v>
                </c:pt>
                <c:pt idx="116">
                  <c:v>202.01820794208646</c:v>
                </c:pt>
                <c:pt idx="117">
                  <c:v>202.08859418850687</c:v>
                </c:pt>
                <c:pt idx="118">
                  <c:v>202.1522045126124</c:v>
                </c:pt>
                <c:pt idx="119">
                  <c:v>202.20968430046764</c:v>
                </c:pt>
                <c:pt idx="120">
                  <c:v>202.2616188270448</c:v>
                </c:pt>
                <c:pt idx="121">
                  <c:v>202.30853858992748</c:v>
                </c:pt>
                <c:pt idx="122">
                  <c:v>202.35092422165164</c:v>
                </c:pt>
                <c:pt idx="123">
                  <c:v>202.3892110035076</c:v>
                </c:pt>
              </c:numCache>
            </c:numRef>
          </c:yVal>
          <c:smooth val="1"/>
        </c:ser>
        <c:ser>
          <c:idx val="8"/>
          <c:order val="8"/>
          <c:tx>
            <c:strRef>
              <c:f>Sheet4!$K$4</c:f>
              <c:strCache>
                <c:ptCount val="1"/>
                <c:pt idx="0">
                  <c:v>600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Sheet4!$K$5:$K$128</c:f>
              <c:numCache>
                <c:formatCode>General</c:formatCode>
                <c:ptCount val="124"/>
                <c:pt idx="0">
                  <c:v>0.3300008453410106</c:v>
                </c:pt>
                <c:pt idx="1">
                  <c:v>0.36508052608346281</c:v>
                </c:pt>
                <c:pt idx="2">
                  <c:v>0.40387944306369045</c:v>
                </c:pt>
                <c:pt idx="3">
                  <c:v>0.44678975816676392</c:v>
                </c:pt>
                <c:pt idx="4">
                  <c:v>0.49424450988861562</c:v>
                </c:pt>
                <c:pt idx="5">
                  <c:v>0.54672177130563138</c:v>
                </c:pt>
                <c:pt idx="6">
                  <c:v>0.60474920898995999</c:v>
                </c:pt>
                <c:pt idx="7">
                  <c:v>0.66890907690307</c:v>
                </c:pt>
                <c:pt idx="8">
                  <c:v>0.73984368123353628</c:v>
                </c:pt>
                <c:pt idx="9">
                  <c:v>0.81826135398963762</c:v>
                </c:pt>
                <c:pt idx="10">
                  <c:v>0.904942974870524</c:v>
                </c:pt>
                <c:pt idx="11">
                  <c:v>1.0007490824682759</c:v>
                </c:pt>
                <c:pt idx="12">
                  <c:v>1.1066276171537639</c:v>
                </c:pt>
                <c:pt idx="13">
                  <c:v>1.2236223390256526</c:v>
                </c:pt>
                <c:pt idx="14">
                  <c:v>1.3528819650334287</c:v>
                </c:pt>
                <c:pt idx="15">
                  <c:v>1.4956700698322671</c:v>
                </c:pt>
                <c:pt idx="16">
                  <c:v>1.6533757951629999</c:v>
                </c:pt>
                <c:pt idx="17">
                  <c:v>1.8275254127555749</c:v>
                </c:pt>
                <c:pt idx="18">
                  <c:v>2.0197947862863597</c:v>
                </c:pt>
                <c:pt idx="19">
                  <c:v>2.2320227794311451</c:v>
                </c:pt>
                <c:pt idx="20">
                  <c:v>2.4662256606660424</c:v>
                </c:pt>
                <c:pt idx="21">
                  <c:v>2.7246125630770575</c:v>
                </c:pt>
                <c:pt idx="22">
                  <c:v>3.009602072176599</c:v>
                </c:pt>
                <c:pt idx="23">
                  <c:v>3.3238400417191913</c:v>
                </c:pt>
                <c:pt idx="24">
                  <c:v>3.6702187850316772</c:v>
                </c:pt>
                <c:pt idx="25">
                  <c:v>4.0518978705402136</c:v>
                </c:pt>
                <c:pt idx="26">
                  <c:v>4.472326885250907</c:v>
                </c:pt>
                <c:pt idx="27">
                  <c:v>4.9352707488504848</c:v>
                </c:pt>
                <c:pt idx="28">
                  <c:v>5.4448385046765848</c:v>
                </c:pt>
                <c:pt idx="29">
                  <c:v>6.0055170293649098</c:v>
                </c:pt>
                <c:pt idx="30">
                  <c:v>6.6222118233728446</c:v>
                </c:pt>
                <c:pt idx="31">
                  <c:v>7.3002979278280007</c:v>
                </c:pt>
                <c:pt idx="32">
                  <c:v>8.0456847996592451</c:v>
                </c:pt>
                <c:pt idx="33">
                  <c:v>8.8648989004058745</c:v>
                </c:pt>
                <c:pt idx="34">
                  <c:v>9.7651850533064266</c:v>
                </c:pt>
                <c:pt idx="35">
                  <c:v>10.75461894402418</c:v>
                </c:pt>
                <c:pt idx="36">
                  <c:v>11.842203383445291</c:v>
                </c:pt>
                <c:pt idx="37">
                  <c:v>13.037885102744799</c:v>
                </c:pt>
                <c:pt idx="38">
                  <c:v>14.35237842097346</c:v>
                </c:pt>
                <c:pt idx="39">
                  <c:v>15.796637694909519</c:v>
                </c:pt>
                <c:pt idx="40">
                  <c:v>17.380833684471103</c:v>
                </c:pt>
                <c:pt idx="41">
                  <c:v>19.112830716595649</c:v>
                </c:pt>
                <c:pt idx="42">
                  <c:v>20.996456766368834</c:v>
                </c:pt>
                <c:pt idx="43">
                  <c:v>23.030187309936245</c:v>
                </c:pt>
                <c:pt idx="44">
                  <c:v>25.206951230150441</c:v>
                </c:pt>
                <c:pt idx="45">
                  <c:v>27.515391840589523</c:v>
                </c:pt>
                <c:pt idx="46">
                  <c:v>29.942209127192005</c:v>
                </c:pt>
                <c:pt idx="47">
                  <c:v>32.474652390383881</c:v>
                </c:pt>
                <c:pt idx="48">
                  <c:v>35.102231892049268</c:v>
                </c:pt>
                <c:pt idx="49">
                  <c:v>37.817217343664908</c:v>
                </c:pt>
                <c:pt idx="50">
                  <c:v>40.614079620794826</c:v>
                </c:pt>
                <c:pt idx="51">
                  <c:v>43.488359944936178</c:v>
                </c:pt>
                <c:pt idx="52">
                  <c:v>46.435458028741195</c:v>
                </c:pt>
                <c:pt idx="53">
                  <c:v>49.449659410296249</c:v>
                </c:pt>
                <c:pt idx="54">
                  <c:v>52.523530871279455</c:v>
                </c:pt>
                <c:pt idx="55">
                  <c:v>55.647681825548688</c:v>
                </c:pt>
                <c:pt idx="56">
                  <c:v>58.810827595059493</c:v>
                </c:pt>
                <c:pt idx="57">
                  <c:v>62.000074836043311</c:v>
                </c:pt>
                <c:pt idx="58">
                  <c:v>65.201355308950724</c:v>
                </c:pt>
                <c:pt idx="59">
                  <c:v>68.399945835017604</c:v>
                </c:pt>
                <c:pt idx="60">
                  <c:v>71.58102264790557</c:v>
                </c:pt>
                <c:pt idx="61">
                  <c:v>74.730205972898929</c:v>
                </c:pt>
                <c:pt idx="62">
                  <c:v>77.834056594869963</c:v>
                </c:pt>
                <c:pt idx="63">
                  <c:v>80.880492058665212</c:v>
                </c:pt>
                <c:pt idx="64">
                  <c:v>83.859097276809152</c:v>
                </c:pt>
                <c:pt idx="65">
                  <c:v>86.761313264567718</c:v>
                </c:pt>
                <c:pt idx="66">
                  <c:v>89.580498263929286</c:v>
                </c:pt>
                <c:pt idx="67">
                  <c:v>92.31186678877954</c:v>
                </c:pt>
                <c:pt idx="68">
                  <c:v>94.952322851825897</c:v>
                </c:pt>
                <c:pt idx="69">
                  <c:v>97.500212447613734</c:v>
                </c:pt>
                <c:pt idx="70">
                  <c:v>99.95502609963647</c:v>
                </c:pt>
                <c:pt idx="71">
                  <c:v>102.31708422535451</c:v>
                </c:pt>
                <c:pt idx="72">
                  <c:v>104.58723612662182</c:v>
                </c:pt>
                <c:pt idx="73">
                  <c:v>106.76659808535895</c:v>
                </c:pt>
                <c:pt idx="74">
                  <c:v>108.856348342139</c:v>
                </c:pt>
                <c:pt idx="75">
                  <c:v>110.85758794654666</c:v>
                </c:pt>
                <c:pt idx="76">
                  <c:v>112.77126790693768</c:v>
                </c:pt>
                <c:pt idx="77">
                  <c:v>114.59817584091284</c:v>
                </c:pt>
                <c:pt idx="78">
                  <c:v>116.33897017452104</c:v>
                </c:pt>
                <c:pt idx="79">
                  <c:v>117.99424716069326</c:v>
                </c:pt>
                <c:pt idx="80">
                  <c:v>119.56462548154323</c:v>
                </c:pt>
                <c:pt idx="81">
                  <c:v>121.0508345529451</c:v>
                </c:pt>
                <c:pt idx="82">
                  <c:v>122.45379527760048</c:v>
                </c:pt>
                <c:pt idx="83">
                  <c:v>123.77468526937389</c:v>
                </c:pt>
                <c:pt idx="84">
                  <c:v>125.0149839393145</c:v>
                </c:pt>
                <c:pt idx="85">
                  <c:v>126.17649586904226</c:v>
                </c:pt>
                <c:pt idx="86">
                  <c:v>127.26135333615784</c:v>
                </c:pt>
                <c:pt idx="87">
                  <c:v>128.27200058619832</c:v>
                </c:pt>
                <c:pt idx="88">
                  <c:v>129.2111634747726</c:v>
                </c:pt>
                <c:pt idx="89">
                  <c:v>130.08180852234543</c:v>
                </c:pt>
                <c:pt idx="90">
                  <c:v>130.88709536678573</c:v>
                </c:pt>
                <c:pt idx="91">
                  <c:v>131.63032621130358</c:v>
                </c:pt>
                <c:pt idx="92">
                  <c:v>132.31489528337215</c:v>
                </c:pt>
                <c:pt idx="93">
                  <c:v>132.94424065602868</c:v>
                </c:pt>
                <c:pt idx="94">
                  <c:v>133.52180012049567</c:v>
                </c:pt>
                <c:pt idx="95">
                  <c:v>134.05097219434026</c:v>
                </c:pt>
                <c:pt idx="96">
                  <c:v>134.53508283421667</c:v>
                </c:pt>
                <c:pt idx="97">
                  <c:v>134.97735800952765</c:v>
                </c:pt>
                <c:pt idx="98">
                  <c:v>135.38090198260335</c:v>
                </c:pt>
                <c:pt idx="99">
                  <c:v>135.74868092322816</c:v>
                </c:pt>
                <c:pt idx="100">
                  <c:v>136.08351134697969</c:v>
                </c:pt>
                <c:pt idx="101">
                  <c:v>136.38805279263335</c:v>
                </c:pt>
                <c:pt idx="102">
                  <c:v>136.66480412890525</c:v>
                </c:pt>
                <c:pt idx="103">
                  <c:v>136.91610289154767</c:v>
                </c:pt>
                <c:pt idx="104">
                  <c:v>137.14412708682755</c:v>
                </c:pt>
                <c:pt idx="105">
                  <c:v>137.3508989474559</c:v>
                </c:pt>
                <c:pt idx="106">
                  <c:v>137.53829018495631</c:v>
                </c:pt>
                <c:pt idx="107">
                  <c:v>137.70802834298959</c:v>
                </c:pt>
                <c:pt idx="108">
                  <c:v>137.86170391560975</c:v>
                </c:pt>
                <c:pt idx="109">
                  <c:v>138.00077795039115</c:v>
                </c:pt>
                <c:pt idx="110">
                  <c:v>138.12658990738635</c:v>
                </c:pt>
                <c:pt idx="111">
                  <c:v>138.24036559023605</c:v>
                </c:pt>
                <c:pt idx="112">
                  <c:v>138.34322500525047</c:v>
                </c:pt>
                <c:pt idx="113">
                  <c:v>138.43619003805463</c:v>
                </c:pt>
                <c:pt idx="114">
                  <c:v>138.52019186581481</c:v>
                </c:pt>
                <c:pt idx="115">
                  <c:v>138.59607804661698</c:v>
                </c:pt>
                <c:pt idx="116">
                  <c:v>138.664619246813</c:v>
                </c:pt>
                <c:pt idx="117">
                  <c:v>138.72651558263235</c:v>
                </c:pt>
                <c:pt idx="118">
                  <c:v>138.78240256463263</c:v>
                </c:pt>
                <c:pt idx="119">
                  <c:v>138.83285664310293</c:v>
                </c:pt>
                <c:pt idx="120">
                  <c:v>138.8784003598326</c:v>
                </c:pt>
                <c:pt idx="121">
                  <c:v>138.9195071170704</c:v>
                </c:pt>
                <c:pt idx="122">
                  <c:v>138.956605578401</c:v>
                </c:pt>
                <c:pt idx="123">
                  <c:v>138.99008371894212</c:v>
                </c:pt>
              </c:numCache>
            </c:numRef>
          </c:yVal>
          <c:smooth val="1"/>
        </c:ser>
        <c:ser>
          <c:idx val="9"/>
          <c:order val="9"/>
          <c:tx>
            <c:strRef>
              <c:f>Sheet4!$L$4</c:f>
              <c:strCache>
                <c:ptCount val="1"/>
                <c:pt idx="0">
                  <c:v>800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Sheet4!$L$5:$L$128</c:f>
              <c:numCache>
                <c:formatCode>General</c:formatCode>
                <c:ptCount val="124"/>
                <c:pt idx="0">
                  <c:v>0.21015989496264759</c:v>
                </c:pt>
                <c:pt idx="1">
                  <c:v>0.23250754647076147</c:v>
                </c:pt>
                <c:pt idx="2">
                  <c:v>0.25722464872492168</c:v>
                </c:pt>
                <c:pt idx="3">
                  <c:v>0.28456080584750398</c:v>
                </c:pt>
                <c:pt idx="4">
                  <c:v>0.31479153032081592</c:v>
                </c:pt>
                <c:pt idx="5">
                  <c:v>0.34822083828968492</c:v>
                </c:pt>
                <c:pt idx="6">
                  <c:v>0.38518408108871427</c:v>
                </c:pt>
                <c:pt idx="7">
                  <c:v>0.42605102810290679</c:v>
                </c:pt>
                <c:pt idx="8">
                  <c:v>0.47122921509219362</c:v>
                </c:pt>
                <c:pt idx="9">
                  <c:v>0.52116757033751115</c:v>
                </c:pt>
                <c:pt idx="10">
                  <c:v>0.57636032812597626</c:v>
                </c:pt>
                <c:pt idx="11">
                  <c:v>0.63735123482542777</c:v>
                </c:pt>
                <c:pt idx="12">
                  <c:v>0.70473804664411743</c:v>
                </c:pt>
                <c:pt idx="13">
                  <c:v>0.77917730952853448</c:v>
                </c:pt>
                <c:pt idx="14">
                  <c:v>0.86138939975522211</c:v>
                </c:pt>
                <c:pt idx="15">
                  <c:v>0.95216378764234</c:v>
                </c:pt>
                <c:pt idx="16">
                  <c:v>1.0523644652117254</c:v>
                </c:pt>
                <c:pt idx="17">
                  <c:v>1.1629354500488542</c:v>
                </c:pt>
                <c:pt idx="18">
                  <c:v>1.2849062402007325</c:v>
                </c:pt>
                <c:pt idx="19">
                  <c:v>1.4193970466089076</c:v>
                </c:pt>
                <c:pt idx="20">
                  <c:v>1.5676235680453077</c:v>
                </c:pt>
                <c:pt idx="21">
                  <c:v>1.730900996789549</c:v>
                </c:pt>
                <c:pt idx="22">
                  <c:v>1.9106468503523728</c:v>
                </c:pt>
                <c:pt idx="23">
                  <c:v>2.1083821169616872</c:v>
                </c:pt>
                <c:pt idx="24">
                  <c:v>2.3257300872352773</c:v>
                </c:pt>
                <c:pt idx="25">
                  <c:v>2.5644121388441841</c:v>
                </c:pt>
                <c:pt idx="26">
                  <c:v>2.8262396813048034</c:v>
                </c:pt>
                <c:pt idx="27">
                  <c:v>3.113101522979477</c:v>
                </c:pt>
                <c:pt idx="28">
                  <c:v>3.426946212702735</c:v>
                </c:pt>
                <c:pt idx="29">
                  <c:v>3.769759632324063</c:v>
                </c:pt>
                <c:pt idx="30">
                  <c:v>4.1435395725135855</c:v>
                </c:pt>
                <c:pt idx="31">
                  <c:v>4.5502716087857644</c:v>
                </c:pt>
                <c:pt idx="32">
                  <c:v>4.9919147160853488</c:v>
                </c:pt>
                <c:pt idx="33">
                  <c:v>5.4704108578299779</c:v>
                </c:pt>
                <c:pt idx="34">
                  <c:v>5.9877394849690448</c:v>
                </c:pt>
                <c:pt idx="35">
                  <c:v>6.5460426476267015</c:v>
                </c:pt>
                <c:pt idx="36">
                  <c:v>7.147842928645189</c:v>
                </c:pt>
                <c:pt idx="37">
                  <c:v>7.7963544020622333</c:v>
                </c:pt>
                <c:pt idx="38">
                  <c:v>8.4958358297751442</c:v>
                </c:pt>
                <c:pt idx="39">
                  <c:v>9.2518566109654952</c:v>
                </c:pt>
                <c:pt idx="40">
                  <c:v>10.071271885233463</c:v>
                </c:pt>
                <c:pt idx="41">
                  <c:v>10.961706072500899</c:v>
                </c:pt>
                <c:pt idx="42">
                  <c:v>11.930500281431634</c:v>
                </c:pt>
                <c:pt idx="43">
                  <c:v>12.983374766967319</c:v>
                </c:pt>
                <c:pt idx="44">
                  <c:v>14.123318148511801</c:v>
                </c:pt>
                <c:pt idx="45">
                  <c:v>15.350198010470034</c:v>
                </c:pt>
                <c:pt idx="46">
                  <c:v>16.661231004713599</c:v>
                </c:pt>
                <c:pt idx="47">
                  <c:v>18.05199774548154</c:v>
                </c:pt>
                <c:pt idx="48">
                  <c:v>19.517473778073303</c:v>
                </c:pt>
                <c:pt idx="49">
                  <c:v>21.052677186377124</c:v>
                </c:pt>
                <c:pt idx="50">
                  <c:v>22.652830784085811</c:v>
                </c:pt>
                <c:pt idx="51">
                  <c:v>24.31317173535485</c:v>
                </c:pt>
                <c:pt idx="52">
                  <c:v>26.028618619161026</c:v>
                </c:pt>
                <c:pt idx="53">
                  <c:v>27.793465493334331</c:v>
                </c:pt>
                <c:pt idx="54">
                  <c:v>29.601193712097022</c:v>
                </c:pt>
                <c:pt idx="55">
                  <c:v>31.444426790963874</c:v>
                </c:pt>
                <c:pt idx="56">
                  <c:v>33.315016040931368</c:v>
                </c:pt>
                <c:pt idx="57">
                  <c:v>35.204229257445625</c:v>
                </c:pt>
                <c:pt idx="58">
                  <c:v>37.103011255868822</c:v>
                </c:pt>
                <c:pt idx="59">
                  <c:v>39.002286043687384</c:v>
                </c:pt>
                <c:pt idx="60">
                  <c:v>40.893272309093604</c:v>
                </c:pt>
                <c:pt idx="61">
                  <c:v>42.767785760440269</c:v>
                </c:pt>
                <c:pt idx="62">
                  <c:v>44.618504042139151</c:v>
                </c:pt>
                <c:pt idx="63">
                  <c:v>46.439173191260977</c:v>
                </c:pt>
                <c:pt idx="64">
                  <c:v>48.224739410869653</c:v>
                </c:pt>
                <c:pt idx="65">
                  <c:v>49.971396425178277</c:v>
                </c:pt>
                <c:pt idx="66">
                  <c:v>51.676546477990989</c:v>
                </c:pt>
                <c:pt idx="67">
                  <c:v>53.338681364269419</c:v>
                </c:pt>
                <c:pt idx="68">
                  <c:v>54.957197719023902</c:v>
                </c:pt>
                <c:pt idx="69">
                  <c:v>56.532167059001836</c:v>
                </c:pt>
                <c:pt idx="70">
                  <c:v>58.064084888686793</c:v>
                </c:pt>
                <c:pt idx="71">
                  <c:v>59.553624014407774</c:v>
                </c:pt>
                <c:pt idx="72">
                  <c:v>61.001415005384018</c:v>
                </c:pt>
                <c:pt idx="73">
                  <c:v>62.40787193037464</c:v>
                </c:pt>
                <c:pt idx="74">
                  <c:v>63.773074909074282</c:v>
                </c:pt>
                <c:pt idx="75">
                  <c:v>65.096713698099606</c:v>
                </c:pt>
                <c:pt idx="76">
                  <c:v>66.378089550834602</c:v>
                </c:pt>
                <c:pt idx="77">
                  <c:v>67.61616684529811</c:v>
                </c:pt>
                <c:pt idx="78">
                  <c:v>68.809662054518085</c:v>
                </c:pt>
                <c:pt idx="79">
                  <c:v>69.957155766146442</c:v>
                </c:pt>
                <c:pt idx="80">
                  <c:v>71.057213527426498</c:v>
                </c:pt>
                <c:pt idx="81">
                  <c:v>72.108502924458548</c:v>
                </c:pt>
                <c:pt idx="82">
                  <c:v>73.109896982078794</c:v>
                </c:pt>
                <c:pt idx="83">
                  <c:v>74.06055714300156</c:v>
                </c:pt>
                <c:pt idx="84">
                  <c:v>74.959992264547083</c:v>
                </c:pt>
                <c:pt idx="85">
                  <c:v>75.808092890613409</c:v>
                </c:pt>
                <c:pt idx="86">
                  <c:v>76.605142289935998</c:v>
                </c:pt>
                <c:pt idx="87">
                  <c:v>77.351807308021051</c:v>
                </c:pt>
                <c:pt idx="88">
                  <c:v>78.049112976250655</c:v>
                </c:pt>
                <c:pt idx="89">
                  <c:v>78.698405147265646</c:v>
                </c:pt>
                <c:pt idx="90">
                  <c:v>79.301305308924583</c:v>
                </c:pt>
                <c:pt idx="91">
                  <c:v>79.859661307751622</c:v>
                </c:pt>
                <c:pt idx="92">
                  <c:v>80.375497114196804</c:v>
                </c:pt>
                <c:pt idx="93">
                  <c:v>80.8509640915277</c:v>
                </c:pt>
                <c:pt idx="94">
                  <c:v>81.288295566272495</c:v>
                </c:pt>
                <c:pt idx="95">
                  <c:v>81.689765893178816</c:v>
                </c:pt>
                <c:pt idx="96">
                  <c:v>82.057654691257</c:v>
                </c:pt>
                <c:pt idx="97">
                  <c:v>82.394216511543874</c:v>
                </c:pt>
                <c:pt idx="98">
                  <c:v>82.701655881014091</c:v>
                </c:pt>
                <c:pt idx="99">
                  <c:v>82.982107441840441</c:v>
                </c:pt>
                <c:pt idx="100">
                  <c:v>83.23762075788143</c:v>
                </c:pt>
                <c:pt idx="101">
                  <c:v>83.470149276211899</c:v>
                </c:pt>
                <c:pt idx="102">
                  <c:v>83.681542896313175</c:v>
                </c:pt>
                <c:pt idx="103">
                  <c:v>83.873543600195006</c:v>
                </c:pt>
                <c:pt idx="104">
                  <c:v>84.047783622131163</c:v>
                </c:pt>
                <c:pt idx="105">
                  <c:v>84.205785677868434</c:v>
                </c:pt>
                <c:pt idx="106">
                  <c:v>84.348964823120539</c:v>
                </c:pt>
                <c:pt idx="107">
                  <c:v>84.478631564697849</c:v>
                </c:pt>
                <c:pt idx="108">
                  <c:v>84.595995901073621</c:v>
                </c:pt>
                <c:pt idx="109">
                  <c:v>84.702172020088</c:v>
                </c:pt>
                <c:pt idx="110">
                  <c:v>84.79818342833677</c:v>
                </c:pt>
                <c:pt idx="111">
                  <c:v>84.884968328775116</c:v>
                </c:pt>
                <c:pt idx="112">
                  <c:v>84.963385099888995</c:v>
                </c:pt>
                <c:pt idx="113">
                  <c:v>85.034217761508927</c:v>
                </c:pt>
                <c:pt idx="114">
                  <c:v>85.098181339224439</c:v>
                </c:pt>
                <c:pt idx="115">
                  <c:v>85.155927061815461</c:v>
                </c:pt>
                <c:pt idx="116">
                  <c:v>85.20804734462898</c:v>
                </c:pt>
                <c:pt idx="117">
                  <c:v>85.255080526865527</c:v>
                </c:pt>
                <c:pt idx="118">
                  <c:v>85.297515342810243</c:v>
                </c:pt>
                <c:pt idx="119">
                  <c:v>85.335795116566686</c:v>
                </c:pt>
                <c:pt idx="120">
                  <c:v>85.370321677263732</c:v>
                </c:pt>
                <c:pt idx="121">
                  <c:v>85.401458997351313</c:v>
                </c:pt>
                <c:pt idx="122">
                  <c:v>85.429536560805147</c:v>
                </c:pt>
                <c:pt idx="123">
                  <c:v>85.454852471099713</c:v>
                </c:pt>
              </c:numCache>
            </c:numRef>
          </c:yVal>
          <c:smooth val="1"/>
        </c:ser>
        <c:ser>
          <c:idx val="10"/>
          <c:order val="10"/>
          <c:marker>
            <c:symbol val="none"/>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Sheet4!$O$5:$O$26</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mooth val="1"/>
        </c:ser>
        <c:ser>
          <c:idx val="11"/>
          <c:order val="11"/>
          <c:marker>
            <c:symbol val="none"/>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Sheet4!$P$5:$P$26</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numCache>
            </c:numRef>
          </c:yVal>
          <c:smooth val="1"/>
        </c:ser>
        <c:ser>
          <c:idx val="12"/>
          <c:order val="12"/>
          <c:marker>
            <c:symbol val="none"/>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Sheet4!$Q$5:$Q$26</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ser>
          <c:idx val="13"/>
          <c:order val="13"/>
          <c:marker>
            <c:symbol val="none"/>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Sheet4!$R$5:$R$26</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ser>
          <c:idx val="14"/>
          <c:order val="14"/>
          <c:marker>
            <c:symbol val="none"/>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Sheet4!$S$5:$S$26</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ser>
          <c:idx val="15"/>
          <c:order val="15"/>
          <c:marker>
            <c:symbol val="none"/>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Sheet4!$V$5:$V$28</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mooth val="1"/>
        </c:ser>
        <c:ser>
          <c:idx val="16"/>
          <c:order val="16"/>
          <c:marker>
            <c:symbol val="none"/>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ser>
          <c:idx val="17"/>
          <c:order val="17"/>
          <c:marker>
            <c:symbol val="none"/>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Sheet4!$X$5:$X$28</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mooth val="1"/>
        </c:ser>
        <c:ser>
          <c:idx val="18"/>
          <c:order val="18"/>
          <c:marker>
            <c:symbol val="none"/>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Sheet4!$Y$5:$Y$28</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mooth val="1"/>
        </c:ser>
        <c:ser>
          <c:idx val="19"/>
          <c:order val="19"/>
          <c:marker>
            <c:symbol val="none"/>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Sheet4!$Z$5:$Z$28</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mooth val="1"/>
        </c:ser>
        <c:axId val="268025856"/>
        <c:axId val="268027392"/>
      </c:scatterChart>
      <c:valAx>
        <c:axId val="268025856"/>
        <c:scaling>
          <c:logBase val="10"/>
          <c:orientation val="minMax"/>
        </c:scaling>
        <c:axPos val="b"/>
        <c:numFmt formatCode="General" sourceLinked="1"/>
        <c:tickLblPos val="nextTo"/>
        <c:crossAx val="268027392"/>
        <c:crosses val="autoZero"/>
        <c:crossBetween val="midCat"/>
      </c:valAx>
      <c:valAx>
        <c:axId val="268027392"/>
        <c:scaling>
          <c:orientation val="minMax"/>
        </c:scaling>
        <c:axPos val="l"/>
        <c:numFmt formatCode="General" sourceLinked="1"/>
        <c:tickLblPos val="nextTo"/>
        <c:crossAx val="268025856"/>
        <c:crossesAt val="0.1"/>
        <c:crossBetween val="midCat"/>
      </c:valAx>
    </c:plotArea>
    <c:legend>
      <c:legendPos val="r"/>
      <c:layout>
        <c:manualLayout>
          <c:xMode val="edge"/>
          <c:yMode val="edge"/>
          <c:x val="0.75726645906798851"/>
          <c:y val="0.2085238712249573"/>
          <c:w val="0.24273354093201094"/>
          <c:h val="0.44172205056646374"/>
        </c:manualLayout>
      </c:layout>
    </c:legend>
    <c:plotVisOnly val="1"/>
  </c:chart>
  <c:printSettings>
    <c:headerFooter/>
    <c:pageMargins b="0.75000000000000155" l="0.70000000000000062" r="0.70000000000000062" t="0.7500000000000015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900906515973101"/>
          <c:y val="5.1400554097404488E-2"/>
          <c:w val="0.81639124924688034"/>
          <c:h val="0.8326195683872849"/>
        </c:manualLayout>
      </c:layout>
      <c:scatterChart>
        <c:scatterStyle val="smoothMarker"/>
        <c:ser>
          <c:idx val="0"/>
          <c:order val="0"/>
          <c:tx>
            <c:strRef>
              <c:f>Sheet4!$C$4</c:f>
              <c:strCache>
                <c:ptCount val="1"/>
                <c:pt idx="0">
                  <c:v>bg</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Sheet4!$C$5:$C$128</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mooth val="1"/>
        </c:ser>
        <c:ser>
          <c:idx val="1"/>
          <c:order val="1"/>
          <c:tx>
            <c:strRef>
              <c:f>Sheet4!$D$4</c:f>
              <c:strCache>
                <c:ptCount val="1"/>
                <c:pt idx="0">
                  <c:v>15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Sheet4!$D$5:$D$128</c:f>
              <c:numCache>
                <c:formatCode>General</c:formatCode>
                <c:ptCount val="124"/>
                <c:pt idx="0">
                  <c:v>9.2655517238535393E-2</c:v>
                </c:pt>
                <c:pt idx="1">
                  <c:v>0.1020267073017527</c:v>
                </c:pt>
                <c:pt idx="2">
                  <c:v>0.11237860666732716</c:v>
                </c:pt>
                <c:pt idx="3">
                  <c:v>0.12382745516952667</c:v>
                </c:pt>
                <c:pt idx="4">
                  <c:v>0.1365079218554312</c:v>
                </c:pt>
                <c:pt idx="5">
                  <c:v>0.15057734012230634</c:v>
                </c:pt>
                <c:pt idx="6">
                  <c:v>0.16622117977491108</c:v>
                </c:pt>
                <c:pt idx="7">
                  <c:v>0.18366015126673216</c:v>
                </c:pt>
                <c:pt idx="8">
                  <c:v>0.20315946651441608</c:v>
                </c:pt>
                <c:pt idx="9">
                  <c:v>0.22504095195033214</c:v>
                </c:pt>
                <c:pt idx="10">
                  <c:v>0.24969893651312702</c:v>
                </c:pt>
                <c:pt idx="11">
                  <c:v>0.27762113796069821</c:v>
                </c:pt>
                <c:pt idx="12">
                  <c:v>0.30941616868207522</c:v>
                </c:pt>
                <c:pt idx="13">
                  <c:v>0.34584980769373541</c:v>
                </c:pt>
                <c:pt idx="14">
                  <c:v>0.38789287846424869</c:v>
                </c:pt>
                <c:pt idx="15">
                  <c:v>0.43678448378103835</c:v>
                </c:pt>
                <c:pt idx="16">
                  <c:v>0.49411554423868953</c:v>
                </c:pt>
                <c:pt idx="17">
                  <c:v>0.56193914787833532</c:v>
                </c:pt>
                <c:pt idx="18">
                  <c:v>0.64291624542047165</c:v>
                </c:pt>
                <c:pt idx="19">
                  <c:v>0.74050783747865845</c:v>
                </c:pt>
                <c:pt idx="20">
                  <c:v>0.85922813073994608</c:v>
                </c:pt>
                <c:pt idx="21">
                  <c:v>1.0049773246794727</c:v>
                </c:pt>
                <c:pt idx="22">
                  <c:v>1.1854778365727519</c:v>
                </c:pt>
                <c:pt idx="23">
                  <c:v>1.410843900668411</c:v>
                </c:pt>
                <c:pt idx="24">
                  <c:v>1.6943214074028652</c:v>
                </c:pt>
                <c:pt idx="25">
                  <c:v>2.0532419965998034</c:v>
                </c:pt>
                <c:pt idx="26">
                  <c:v>2.5102414445022192</c:v>
                </c:pt>
                <c:pt idx="27">
                  <c:v>3.0947946067043914</c:v>
                </c:pt>
                <c:pt idx="28">
                  <c:v>3.8451126509827884</c:v>
                </c:pt>
                <c:pt idx="29">
                  <c:v>4.8104244635683635</c:v>
                </c:pt>
                <c:pt idx="30">
                  <c:v>6.0536089545617031</c:v>
                </c:pt>
                <c:pt idx="31">
                  <c:v>7.6540372782096266</c:v>
                </c:pt>
                <c:pt idx="32">
                  <c:v>9.7102945675047501</c:v>
                </c:pt>
                <c:pt idx="33">
                  <c:v>12.342146238424228</c:v>
                </c:pt>
                <c:pt idx="34">
                  <c:v>15.690670689145353</c:v>
                </c:pt>
                <c:pt idx="35">
                  <c:v>19.914919080492922</c:v>
                </c:pt>
                <c:pt idx="36">
                  <c:v>25.18291370008096</c:v>
                </c:pt>
                <c:pt idx="37">
                  <c:v>31.654588382807109</c:v>
                </c:pt>
                <c:pt idx="38">
                  <c:v>39.454998489697573</c:v>
                </c:pt>
                <c:pt idx="39">
                  <c:v>48.638526815637299</c:v>
                </c:pt>
                <c:pt idx="40">
                  <c:v>59.149282747960029</c:v>
                </c:pt>
                <c:pt idx="41">
                  <c:v>70.788545017684257</c:v>
                </c:pt>
                <c:pt idx="42">
                  <c:v>83.203954203324841</c:v>
                </c:pt>
                <c:pt idx="43">
                  <c:v>95.912909198192096</c:v>
                </c:pt>
                <c:pt idx="44">
                  <c:v>108.36194554096279</c:v>
                </c:pt>
                <c:pt idx="45">
                  <c:v>120.00838994303929</c:v>
                </c:pt>
                <c:pt idx="46">
                  <c:v>130.39945371306439</c:v>
                </c:pt>
                <c:pt idx="47">
                  <c:v>139.22501635601475</c:v>
                </c:pt>
                <c:pt idx="48">
                  <c:v>146.3329746718438</c:v>
                </c:pt>
                <c:pt idx="49">
                  <c:v>151.71154132857041</c:v>
                </c:pt>
                <c:pt idx="50">
                  <c:v>155.4524478549219</c:v>
                </c:pt>
                <c:pt idx="51">
                  <c:v>157.70993784831339</c:v>
                </c:pt>
                <c:pt idx="52">
                  <c:v>158.66572109066044</c:v>
                </c:pt>
                <c:pt idx="53">
                  <c:v>158.50414651216343</c:v>
                </c:pt>
                <c:pt idx="54">
                  <c:v>157.39751576735875</c:v>
                </c:pt>
                <c:pt idx="55">
                  <c:v>155.49933353876929</c:v>
                </c:pt>
                <c:pt idx="56">
                  <c:v>152.94281811955372</c:v>
                </c:pt>
                <c:pt idx="57">
                  <c:v>149.84237742202004</c:v>
                </c:pt>
                <c:pt idx="58">
                  <c:v>146.29640416569526</c:v>
                </c:pt>
                <c:pt idx="59">
                  <c:v>142.39035410957769</c:v>
                </c:pt>
                <c:pt idx="60">
                  <c:v>138.19953560917719</c:v>
                </c:pt>
                <c:pt idx="61">
                  <c:v>133.79135178806024</c:v>
                </c:pt>
                <c:pt idx="62">
                  <c:v>129.22692954983427</c:v>
                </c:pt>
                <c:pt idx="63">
                  <c:v>124.56217879896256</c:v>
                </c:pt>
                <c:pt idx="64">
                  <c:v>119.84837999371308</c:v>
                </c:pt>
                <c:pt idx="65">
                  <c:v>115.13241906469716</c:v>
                </c:pt>
                <c:pt idx="66">
                  <c:v>110.45678911204097</c:v>
                </c:pt>
                <c:pt idx="67">
                  <c:v>105.85946654981012</c:v>
                </c:pt>
                <c:pt idx="68">
                  <c:v>101.37375090561568</c:v>
                </c:pt>
                <c:pt idx="69">
                  <c:v>97.028135974782089</c:v>
                </c:pt>
                <c:pt idx="70">
                  <c:v>92.846258105881788</c:v>
                </c:pt>
                <c:pt idx="71">
                  <c:v>88.846946988311728</c:v>
                </c:pt>
                <c:pt idx="72">
                  <c:v>85.044386776339167</c:v>
                </c:pt>
                <c:pt idx="73">
                  <c:v>81.448381538675591</c:v>
                </c:pt>
                <c:pt idx="74">
                  <c:v>78.064709194169239</c:v>
                </c:pt>
                <c:pt idx="75">
                  <c:v>74.895542177501852</c:v>
                </c:pt>
                <c:pt idx="76">
                  <c:v>71.939910632832238</c:v>
                </c:pt>
                <c:pt idx="77">
                  <c:v>69.194184296567727</c:v>
                </c:pt>
                <c:pt idx="78">
                  <c:v>66.65255163870502</c:v>
                </c:pt>
                <c:pt idx="79">
                  <c:v>64.307478523012946</c:v>
                </c:pt>
                <c:pt idx="80">
                  <c:v>62.15013293849259</c:v>
                </c:pt>
                <c:pt idx="81">
                  <c:v>60.17076669783323</c:v>
                </c:pt>
                <c:pt idx="82">
                  <c:v>58.35904899496569</c:v>
                </c:pt>
                <c:pt idx="83">
                  <c:v>56.704350114907697</c:v>
                </c:pt>
                <c:pt idx="84">
                  <c:v>55.195976277064602</c:v>
                </c:pt>
                <c:pt idx="85">
                  <c:v>53.82335855244559</c:v>
                </c:pt>
                <c:pt idx="86">
                  <c:v>52.576200081732772</c:v>
                </c:pt>
                <c:pt idx="87">
                  <c:v>51.44458653315349</c:v>
                </c:pt>
                <c:pt idx="88">
                  <c:v>50.419064993674461</c:v>
                </c:pt>
                <c:pt idx="89">
                  <c:v>49.490696402097655</c:v>
                </c:pt>
                <c:pt idx="90">
                  <c:v>48.651086315510796</c:v>
                </c:pt>
                <c:pt idx="91">
                  <c:v>47.892398341622602</c:v>
                </c:pt>
                <c:pt idx="92">
                  <c:v>47.207354040016298</c:v>
                </c:pt>
                <c:pt idx="93">
                  <c:v>46.589222547903248</c:v>
                </c:pt>
                <c:pt idx="94">
                  <c:v>46.031802656717623</c:v>
                </c:pt>
                <c:pt idx="95">
                  <c:v>45.529399577553392</c:v>
                </c:pt>
                <c:pt idx="96">
                  <c:v>45.076798198290888</c:v>
                </c:pt>
                <c:pt idx="97">
                  <c:v>44.669234258032603</c:v>
                </c:pt>
                <c:pt idx="98">
                  <c:v>44.302364544769937</c:v>
                </c:pt>
                <c:pt idx="99">
                  <c:v>43.972236956424481</c:v>
                </c:pt>
                <c:pt idx="100">
                  <c:v>43.675261048157139</c:v>
                </c:pt>
                <c:pt idx="101">
                  <c:v>43.408179513958096</c:v>
                </c:pt>
                <c:pt idx="102">
                  <c:v>43.168040911780302</c:v>
                </c:pt>
                <c:pt idx="103">
                  <c:v>42.952173832950535</c:v>
                </c:pt>
                <c:pt idx="104">
                  <c:v>42.758162632933171</c:v>
                </c:pt>
                <c:pt idx="105">
                  <c:v>42.583824777062063</c:v>
                </c:pt>
                <c:pt idx="106">
                  <c:v>42.427189807587517</c:v>
                </c:pt>
                <c:pt idx="107">
                  <c:v>42.286479903959091</c:v>
                </c:pt>
                <c:pt idx="108">
                  <c:v>42.160091983915756</c:v>
                </c:pt>
                <c:pt idx="109">
                  <c:v>42.046581276427816</c:v>
                </c:pt>
                <c:pt idx="110">
                  <c:v>41.94464628701374</c:v>
                </c:pt>
                <c:pt idx="111">
                  <c:v>41.853115069991432</c:v>
                </c:pt>
                <c:pt idx="112">
                  <c:v>41.770932719665964</c:v>
                </c:pt>
                <c:pt idx="113">
                  <c:v>41.697149992409528</c:v>
                </c:pt>
                <c:pt idx="114">
                  <c:v>41.630912973345069</c:v>
                </c:pt>
                <c:pt idx="115">
                  <c:v>41.571453704361943</c:v>
                </c:pt>
                <c:pt idx="116">
                  <c:v>41.518081694057827</c:v>
                </c:pt>
                <c:pt idx="117">
                  <c:v>41.470176234588202</c:v>
                </c:pt>
                <c:pt idx="118">
                  <c:v>41.427179455089608</c:v>
                </c:pt>
                <c:pt idx="119">
                  <c:v>41.38859004613073</c:v>
                </c:pt>
                <c:pt idx="120">
                  <c:v>41.353957594426682</c:v>
                </c:pt>
                <c:pt idx="121">
                  <c:v>41.322877471716886</c:v>
                </c:pt>
                <c:pt idx="122">
                  <c:v>41.294986226200471</c:v>
                </c:pt>
                <c:pt idx="123">
                  <c:v>41.269957429204496</c:v>
                </c:pt>
              </c:numCache>
            </c:numRef>
          </c:yVal>
          <c:smooth val="1"/>
        </c:ser>
        <c:ser>
          <c:idx val="2"/>
          <c:order val="2"/>
          <c:tx>
            <c:strRef>
              <c:f>Sheet4!$E$4</c:f>
              <c:strCache>
                <c:ptCount val="1"/>
                <c:pt idx="0">
                  <c:v>25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Sheet4!$E$5:$E$128</c:f>
              <c:numCache>
                <c:formatCode>General</c:formatCode>
                <c:ptCount val="124"/>
                <c:pt idx="0">
                  <c:v>0.13669907476846116</c:v>
                </c:pt>
                <c:pt idx="1">
                  <c:v>0.15076070711992018</c:v>
                </c:pt>
                <c:pt idx="2">
                  <c:v>0.16629875294823299</c:v>
                </c:pt>
                <c:pt idx="3">
                  <c:v>0.18348078577661986</c:v>
                </c:pt>
                <c:pt idx="4">
                  <c:v>0.20249782554433443</c:v>
                </c:pt>
                <c:pt idx="5">
                  <c:v>0.22356897606144205</c:v>
                </c:pt>
                <c:pt idx="6">
                  <c:v>0.24694730374455798</c:v>
                </c:pt>
                <c:pt idx="7">
                  <c:v>0.27292734210405478</c:v>
                </c:pt>
                <c:pt idx="8">
                  <c:v>0.30185473113752581</c:v>
                </c:pt>
                <c:pt idx="9">
                  <c:v>0.33413866619662663</c:v>
                </c:pt>
                <c:pt idx="10">
                  <c:v>0.37026805022993708</c:v>
                </c:pt>
                <c:pt idx="11">
                  <c:v>0.41083253392923624</c:v>
                </c:pt>
                <c:pt idx="12">
                  <c:v>0.4565500130221844</c:v>
                </c:pt>
                <c:pt idx="13">
                  <c:v>0.50830266055538398</c:v>
                </c:pt>
                <c:pt idx="14">
                  <c:v>0.56718424323606054</c:v>
                </c:pt>
                <c:pt idx="15">
                  <c:v>0.63456235472051459</c:v>
                </c:pt>
                <c:pt idx="16">
                  <c:v>0.71216035895687446</c:v>
                </c:pt>
                <c:pt idx="17">
                  <c:v>0.80216535357096919</c:v>
                </c:pt>
                <c:pt idx="18">
                  <c:v>0.90737043565194531</c:v>
                </c:pt>
                <c:pt idx="19">
                  <c:v>1.0313620978913931</c:v>
                </c:pt>
                <c:pt idx="20">
                  <c:v>1.1787668348625258</c:v>
                </c:pt>
                <c:pt idx="21">
                  <c:v>1.3555751336070823</c:v>
                </c:pt>
                <c:pt idx="22">
                  <c:v>1.569566071374918</c:v>
                </c:pt>
                <c:pt idx="23">
                  <c:v>1.8308617764797857</c:v>
                </c:pt>
                <c:pt idx="24">
                  <c:v>2.1526478656919292</c:v>
                </c:pt>
                <c:pt idx="25">
                  <c:v>2.5521031062656818</c:v>
                </c:pt>
                <c:pt idx="26">
                  <c:v>3.0515876866265237</c:v>
                </c:pt>
                <c:pt idx="27">
                  <c:v>3.6801420426864091</c:v>
                </c:pt>
                <c:pt idx="28">
                  <c:v>4.4753424018672145</c:v>
                </c:pt>
                <c:pt idx="29">
                  <c:v>5.4855367639999457</c:v>
                </c:pt>
                <c:pt idx="30">
                  <c:v>6.7724323268823099</c:v>
                </c:pt>
                <c:pt idx="31">
                  <c:v>8.4139016246518921</c:v>
                </c:pt>
                <c:pt idx="32">
                  <c:v>10.506691244853435</c:v>
                </c:pt>
                <c:pt idx="33">
                  <c:v>13.168420814181822</c:v>
                </c:pt>
                <c:pt idx="34">
                  <c:v>16.537826973784849</c:v>
                </c:pt>
                <c:pt idx="35">
                  <c:v>20.771655792206008</c:v>
                </c:pt>
                <c:pt idx="36">
                  <c:v>26.036061686868681</c:v>
                </c:pt>
                <c:pt idx="37">
                  <c:v>32.490150165340062</c:v>
                </c:pt>
                <c:pt idx="38">
                  <c:v>40.259981856135106</c:v>
                </c:pt>
                <c:pt idx="39">
                  <c:v>49.40366699283431</c:v>
                </c:pt>
                <c:pt idx="40">
                  <c:v>59.872526198540385</c:v>
                </c:pt>
                <c:pt idx="41">
                  <c:v>71.47883097290422</c:v>
                </c:pt>
                <c:pt idx="42">
                  <c:v>83.88447768718693</c:v>
                </c:pt>
                <c:pt idx="43">
                  <c:v>96.622875067807811</c:v>
                </c:pt>
                <c:pt idx="44">
                  <c:v>109.15602031969941</c:v>
                </c:pt>
                <c:pt idx="45">
                  <c:v>120.95365441878774</c:v>
                </c:pt>
                <c:pt idx="46">
                  <c:v>131.57042101379048</c:v>
                </c:pt>
                <c:pt idx="47">
                  <c:v>140.69782957122251</c:v>
                </c:pt>
                <c:pt idx="48">
                  <c:v>148.17997901570709</c:v>
                </c:pt>
                <c:pt idx="49">
                  <c:v>153.99707542595169</c:v>
                </c:pt>
                <c:pt idx="50">
                  <c:v>158.23017254927728</c:v>
                </c:pt>
                <c:pt idx="51">
                  <c:v>161.02158107505144</c:v>
                </c:pt>
                <c:pt idx="52">
                  <c:v>162.54088751870239</c:v>
                </c:pt>
                <c:pt idx="53">
                  <c:v>162.96080415707704</c:v>
                </c:pt>
                <c:pt idx="54">
                  <c:v>162.44284722944656</c:v>
                </c:pt>
                <c:pt idx="55">
                  <c:v>161.13074873148551</c:v>
                </c:pt>
                <c:pt idx="56">
                  <c:v>159.14902133027053</c:v>
                </c:pt>
                <c:pt idx="57">
                  <c:v>156.60444686960489</c:v>
                </c:pt>
                <c:pt idx="58">
                  <c:v>153.58887721462656</c:v>
                </c:pt>
                <c:pt idx="59">
                  <c:v>150.18232350924325</c:v>
                </c:pt>
                <c:pt idx="60">
                  <c:v>146.45576019989502</c:v>
                </c:pt>
                <c:pt idx="61">
                  <c:v>142.47337627608096</c:v>
                </c:pt>
                <c:pt idx="62">
                  <c:v>138.29419740551322</c:v>
                </c:pt>
                <c:pt idx="63">
                  <c:v>133.97311343586318</c:v>
                </c:pt>
                <c:pt idx="64">
                  <c:v>129.56140402017314</c:v>
                </c:pt>
                <c:pt idx="65">
                  <c:v>125.10688029602393</c:v>
                </c:pt>
                <c:pt idx="66">
                  <c:v>120.65376505777877</c:v>
                </c:pt>
                <c:pt idx="67">
                  <c:v>116.24242549492973</c:v>
                </c:pt>
                <c:pt idx="68">
                  <c:v>111.90905635399261</c:v>
                </c:pt>
                <c:pt idx="69">
                  <c:v>107.6853908319367</c:v>
                </c:pt>
                <c:pt idx="70">
                  <c:v>103.59849431293524</c:v>
                </c:pt>
                <c:pt idx="71">
                  <c:v>99.670674364763727</c:v>
                </c:pt>
                <c:pt idx="72">
                  <c:v>95.919520891156765</c:v>
                </c:pt>
                <c:pt idx="73">
                  <c:v>92.358074172252927</c:v>
                </c:pt>
                <c:pt idx="74">
                  <c:v>88.99510637976519</c:v>
                </c:pt>
                <c:pt idx="75">
                  <c:v>85.835494190469547</c:v>
                </c:pt>
                <c:pt idx="76">
                  <c:v>82.88065607611</c:v>
                </c:pt>
                <c:pt idx="77">
                  <c:v>80.129027137370912</c:v>
                </c:pt>
                <c:pt idx="78">
                  <c:v>77.576546204324643</c:v>
                </c:pt>
                <c:pt idx="79">
                  <c:v>75.217133515297022</c:v>
                </c:pt>
                <c:pt idx="80">
                  <c:v>73.043141824943845</c:v>
                </c:pt>
                <c:pt idx="81">
                  <c:v>71.045768613968534</c:v>
                </c:pt>
                <c:pt idx="82">
                  <c:v>69.21542166974325</c:v>
                </c:pt>
                <c:pt idx="83">
                  <c:v>67.542034339935796</c:v>
                </c:pt>
                <c:pt idx="84">
                  <c:v>66.015330045771179</c:v>
                </c:pt>
                <c:pt idx="85">
                  <c:v>64.625038120342296</c:v>
                </c:pt>
                <c:pt idx="86">
                  <c:v>63.361064745849482</c:v>
                </c:pt>
                <c:pt idx="87">
                  <c:v>62.213623796235851</c:v>
                </c:pt>
                <c:pt idx="88">
                  <c:v>61.173332872699433</c:v>
                </c:pt>
                <c:pt idx="89">
                  <c:v>60.231279880626062</c:v>
                </c:pt>
                <c:pt idx="90">
                  <c:v>59.379065261188039</c:v>
                </c:pt>
                <c:pt idx="91">
                  <c:v>58.608824565784829</c:v>
                </c:pt>
                <c:pt idx="92">
                  <c:v>57.9132355323638</c:v>
                </c:pt>
                <c:pt idx="93">
                  <c:v>57.285513254056362</c:v>
                </c:pt>
                <c:pt idx="94">
                  <c:v>56.719396467941749</c:v>
                </c:pt>
                <c:pt idx="95">
                  <c:v>56.209127464558378</c:v>
                </c:pt>
                <c:pt idx="96">
                  <c:v>55.749427643913783</c:v>
                </c:pt>
                <c:pt idx="97">
                  <c:v>55.335470328838845</c:v>
                </c:pt>
                <c:pt idx="98">
                  <c:v>54.962852092822175</c:v>
                </c:pt>
                <c:pt idx="99">
                  <c:v>54.627563564056665</c:v>
                </c:pt>
                <c:pt idx="100">
                  <c:v>54.325960425075571</c:v>
                </c:pt>
                <c:pt idx="101">
                  <c:v>54.054735131653921</c:v>
                </c:pt>
                <c:pt idx="102">
                  <c:v>53.810889718938853</c:v>
                </c:pt>
                <c:pt idx="103">
                  <c:v>53.591709940621868</c:v>
                </c:pt>
                <c:pt idx="104">
                  <c:v>53.394740892506967</c:v>
                </c:pt>
                <c:pt idx="105">
                  <c:v>53.217764199893494</c:v>
                </c:pt>
                <c:pt idx="106">
                  <c:v>53.058776794337021</c:v>
                </c:pt>
                <c:pt idx="107">
                  <c:v>52.915971265848071</c:v>
                </c:pt>
                <c:pt idx="108">
                  <c:v>52.78771774835505</c:v>
                </c:pt>
                <c:pt idx="109">
                  <c:v>52.672547276782041</c:v>
                </c:pt>
                <c:pt idx="110">
                  <c:v>52.569136541347859</c:v>
                </c:pt>
                <c:pt idx="111">
                  <c:v>52.476293957066325</c:v>
                </c:pt>
                <c:pt idx="112">
                  <c:v>52.392946962635932</c:v>
                </c:pt>
                <c:pt idx="113">
                  <c:v>52.318130461954645</c:v>
                </c:pt>
                <c:pt idx="114">
                  <c:v>52.250976322592727</c:v>
                </c:pt>
                <c:pt idx="115">
                  <c:v>52.190703848100689</c:v>
                </c:pt>
                <c:pt idx="116">
                  <c:v>52.136611144566267</c:v>
                </c:pt>
                <c:pt idx="117">
                  <c:v>52.088067305993604</c:v>
                </c:pt>
                <c:pt idx="118">
                  <c:v>52.044505347616109</c:v>
                </c:pt>
                <c:pt idx="119">
                  <c:v>52.005415820950411</c:v>
                </c:pt>
                <c:pt idx="120">
                  <c:v>51.970341049132081</c:v>
                </c:pt>
                <c:pt idx="121">
                  <c:v>51.938869925720347</c:v>
                </c:pt>
                <c:pt idx="122">
                  <c:v>51.910633224654866</c:v>
                </c:pt>
                <c:pt idx="123">
                  <c:v>51.885299373347436</c:v>
                </c:pt>
              </c:numCache>
            </c:numRef>
          </c:yVal>
          <c:smooth val="1"/>
        </c:ser>
        <c:ser>
          <c:idx val="3"/>
          <c:order val="3"/>
          <c:tx>
            <c:strRef>
              <c:f>Sheet4!$F$4</c:f>
              <c:strCache>
                <c:ptCount val="1"/>
                <c:pt idx="0">
                  <c:v>61</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Sheet4!$F$5:$F$128</c:f>
              <c:numCache>
                <c:formatCode>General</c:formatCode>
                <c:ptCount val="124"/>
                <c:pt idx="0">
                  <c:v>0.28373353510229854</c:v>
                </c:pt>
                <c:pt idx="1">
                  <c:v>0.31349894386980925</c:v>
                </c:pt>
                <c:pt idx="2">
                  <c:v>0.34640367007320438</c:v>
                </c:pt>
                <c:pt idx="3">
                  <c:v>0.38278708252017457</c:v>
                </c:pt>
                <c:pt idx="4">
                  <c:v>0.42302843906946702</c:v>
                </c:pt>
                <c:pt idx="5">
                  <c:v>0.46755268590298171</c:v>
                </c:pt>
                <c:pt idx="6">
                  <c:v>0.51683743849035801</c:v>
                </c:pt>
                <c:pt idx="7">
                  <c:v>0.57142146549128525</c:v>
                </c:pt>
                <c:pt idx="8">
                  <c:v>0.63191509715110783</c:v>
                </c:pt>
                <c:pt idx="9">
                  <c:v>0.69901311274878131</c:v>
                </c:pt>
                <c:pt idx="10">
                  <c:v>0.77351083804880549</c:v>
                </c:pt>
                <c:pt idx="11">
                  <c:v>0.85632441761373124</c:v>
                </c:pt>
                <c:pt idx="12">
                  <c:v>0.94851653687354198</c:v>
                </c:pt>
                <c:pt idx="13">
                  <c:v>1.0513292794552709</c:v>
                </c:pt>
                <c:pt idx="14">
                  <c:v>1.1662263483736086</c:v>
                </c:pt>
                <c:pt idx="15">
                  <c:v>1.2949475966729334</c:v>
                </c:pt>
                <c:pt idx="16">
                  <c:v>1.4395797571856102</c:v>
                </c:pt>
                <c:pt idx="17">
                  <c:v>1.6026484996486827</c:v>
                </c:pt>
                <c:pt idx="18">
                  <c:v>1.7872385602935059</c:v>
                </c:pt>
                <c:pt idx="19">
                  <c:v>1.9971507852923094</c:v>
                </c:pt>
                <c:pt idx="20">
                  <c:v>2.2371076214664445</c:v>
                </c:pt>
                <c:pt idx="21">
                  <c:v>2.5130219986191</c:v>
                </c:pt>
                <c:pt idx="22">
                  <c:v>2.8323487868463673</c:v>
                </c:pt>
                <c:pt idx="23">
                  <c:v>3.2045431301023761</c:v>
                </c:pt>
                <c:pt idx="24">
                  <c:v>3.6416558611743652</c:v>
                </c:pt>
                <c:pt idx="25">
                  <c:v>4.1591024988448613</c:v>
                </c:pt>
                <c:pt idx="26">
                  <c:v>4.7766480432795166</c:v>
                </c:pt>
                <c:pt idx="27">
                  <c:v>5.5196529046700746</c:v>
                </c:pt>
                <c:pt idx="28">
                  <c:v>6.4206220162238417</c:v>
                </c:pt>
                <c:pt idx="29">
                  <c:v>7.5210827779134508</c:v>
                </c:pt>
                <c:pt idx="30">
                  <c:v>8.8737768104762669</c:v>
                </c:pt>
                <c:pt idx="31">
                  <c:v>10.545068349529709</c:v>
                </c:pt>
                <c:pt idx="32">
                  <c:v>12.617324321711411</c:v>
                </c:pt>
                <c:pt idx="33">
                  <c:v>15.190778983378426</c:v>
                </c:pt>
                <c:pt idx="34">
                  <c:v>18.384036697332675</c:v>
                </c:pt>
                <c:pt idx="35">
                  <c:v>22.331900082997258</c:v>
                </c:pt>
                <c:pt idx="36">
                  <c:v>27.178732581209118</c:v>
                </c:pt>
                <c:pt idx="37">
                  <c:v>33.065330315915183</c:v>
                </c:pt>
                <c:pt idx="38">
                  <c:v>40.1077636519286</c:v>
                </c:pt>
                <c:pt idx="39">
                  <c:v>48.368476825881601</c:v>
                </c:pt>
                <c:pt idx="40">
                  <c:v>57.823489188875122</c:v>
                </c:pt>
                <c:pt idx="41">
                  <c:v>68.334203659689948</c:v>
                </c:pt>
                <c:pt idx="42">
                  <c:v>79.635763684746252</c:v>
                </c:pt>
                <c:pt idx="43">
                  <c:v>91.352567980665015</c:v>
                </c:pt>
                <c:pt idx="44">
                  <c:v>103.04333114881881</c:v>
                </c:pt>
                <c:pt idx="45">
                  <c:v>114.2655729453753</c:v>
                </c:pt>
                <c:pt idx="46">
                  <c:v>124.63992319828733</c:v>
                </c:pt>
                <c:pt idx="47">
                  <c:v>133.89476436435285</c:v>
                </c:pt>
                <c:pt idx="48">
                  <c:v>141.88139480702671</c:v>
                </c:pt>
                <c:pt idx="49">
                  <c:v>148.56235928177722</c:v>
                </c:pt>
                <c:pt idx="50">
                  <c:v>153.98364769285257</c:v>
                </c:pt>
                <c:pt idx="51">
                  <c:v>158.24264639400229</c:v>
                </c:pt>
                <c:pt idx="52">
                  <c:v>161.46022780215011</c:v>
                </c:pt>
                <c:pt idx="53">
                  <c:v>163.76070745849466</c:v>
                </c:pt>
                <c:pt idx="54">
                  <c:v>165.2598714543326</c:v>
                </c:pt>
                <c:pt idx="55">
                  <c:v>166.05947262809917</c:v>
                </c:pt>
                <c:pt idx="56">
                  <c:v>166.24611910210774</c:v>
                </c:pt>
                <c:pt idx="57">
                  <c:v>165.89271494054941</c:v>
                </c:pt>
                <c:pt idx="58">
                  <c:v>165.06109082965281</c:v>
                </c:pt>
                <c:pt idx="59">
                  <c:v>163.80493165273322</c:v>
                </c:pt>
                <c:pt idx="60">
                  <c:v>162.17247492431582</c:v>
                </c:pt>
                <c:pt idx="61">
                  <c:v>160.20870961087618</c:v>
                </c:pt>
                <c:pt idx="62">
                  <c:v>157.95697069145206</c:v>
                </c:pt>
                <c:pt idx="63">
                  <c:v>155.45992768335873</c:v>
                </c:pt>
                <c:pt idx="64">
                  <c:v>152.76002693571868</c:v>
                </c:pt>
                <c:pt idx="65">
                  <c:v>149.89948238307346</c:v>
                </c:pt>
                <c:pt idx="66">
                  <c:v>146.91992648379087</c:v>
                </c:pt>
                <c:pt idx="67">
                  <c:v>143.8618373172788</c:v>
                </c:pt>
                <c:pt idx="68">
                  <c:v>140.76385235465114</c:v>
                </c:pt>
                <c:pt idx="69">
                  <c:v>137.66206652605388</c:v>
                </c:pt>
                <c:pt idx="70">
                  <c:v>134.58939401604405</c:v>
                </c:pt>
                <c:pt idx="71">
                  <c:v>131.57505193703565</c:v>
                </c:pt>
                <c:pt idx="72">
                  <c:v>128.64420189379095</c:v>
                </c:pt>
                <c:pt idx="73">
                  <c:v>125.81776452199338</c:v>
                </c:pt>
                <c:pt idx="74">
                  <c:v>123.1124040356863</c:v>
                </c:pt>
                <c:pt idx="75">
                  <c:v>120.54066577749413</c:v>
                </c:pt>
                <c:pt idx="76">
                  <c:v>118.11124024416488</c:v>
                </c:pt>
                <c:pt idx="77">
                  <c:v>115.8293219927381</c:v>
                </c:pt>
                <c:pt idx="78">
                  <c:v>113.6970306926768</c:v>
                </c:pt>
                <c:pt idx="79">
                  <c:v>111.7138635493592</c:v>
                </c:pt>
                <c:pt idx="80">
                  <c:v>109.87715242648764</c:v>
                </c:pt>
                <c:pt idx="81">
                  <c:v>108.18250429884898</c:v>
                </c:pt>
                <c:pt idx="82">
                  <c:v>106.62420935788268</c:v>
                </c:pt>
                <c:pt idx="83">
                  <c:v>105.19560654368046</c:v>
                </c:pt>
                <c:pt idx="84">
                  <c:v>103.88940106799609</c:v>
                </c:pt>
                <c:pt idx="85">
                  <c:v>102.69793239586468</c:v>
                </c:pt>
                <c:pt idx="86">
                  <c:v>101.61339409903718</c:v>
                </c:pt>
                <c:pt idx="87">
                  <c:v>100.62800902792196</c:v>
                </c:pt>
                <c:pt idx="88">
                  <c:v>99.734164487166254</c:v>
                </c:pt>
                <c:pt idx="89">
                  <c:v>98.924512695265406</c:v>
                </c:pt>
                <c:pt idx="90">
                  <c:v>98.192041919393318</c:v>
                </c:pt>
                <c:pt idx="91">
                  <c:v>97.530123450005803</c:v>
                </c:pt>
                <c:pt idx="92">
                  <c:v>96.932539140554979</c:v>
                </c:pt>
                <c:pt idx="93">
                  <c:v>96.393493684690966</c:v>
                </c:pt>
                <c:pt idx="94">
                  <c:v>95.907615209675512</c:v>
                </c:pt>
                <c:pt idx="95">
                  <c:v>95.469947180698099</c:v>
                </c:pt>
                <c:pt idx="96">
                  <c:v>95.075934068006447</c:v>
                </c:pt>
                <c:pt idx="97">
                  <c:v>94.721402744592027</c:v>
                </c:pt>
                <c:pt idx="98">
                  <c:v>94.402541163679643</c:v>
                </c:pt>
                <c:pt idx="99">
                  <c:v>94.115875512604063</c:v>
                </c:pt>
                <c:pt idx="100">
                  <c:v>93.858246748708908</c:v>
                </c:pt>
                <c:pt idx="101">
                  <c:v>93.626787187224991</c:v>
                </c:pt>
                <c:pt idx="102">
                  <c:v>93.418897623291173</c:v>
                </c:pt>
                <c:pt idx="103">
                  <c:v>93.232225322898501</c:v>
                </c:pt>
                <c:pt idx="104">
                  <c:v>93.064643103551745</c:v>
                </c:pt>
                <c:pt idx="105">
                  <c:v>92.914229638602038</c:v>
                </c:pt>
                <c:pt idx="106">
                  <c:v>92.779251054079097</c:v>
                </c:pt>
                <c:pt idx="107">
                  <c:v>92.658143838890382</c:v>
                </c:pt>
                <c:pt idx="108">
                  <c:v>92.549499054693499</c:v>
                </c:pt>
                <c:pt idx="109">
                  <c:v>92.452047807535592</c:v>
                </c:pt>
                <c:pt idx="110">
                  <c:v>92.364647927042526</c:v>
                </c:pt>
                <c:pt idx="111">
                  <c:v>92.286271788599777</c:v>
                </c:pt>
                <c:pt idx="112">
                  <c:v>92.215995208072343</c:v>
                </c:pt>
                <c:pt idx="113">
                  <c:v>92.152987335997665</c:v>
                </c:pt>
                <c:pt idx="114">
                  <c:v>92.096501477932037</c:v>
                </c:pt>
                <c:pt idx="115">
                  <c:v>92.045866769047862</c:v>
                </c:pt>
                <c:pt idx="116">
                  <c:v>92.000480633653112</c:v>
                </c:pt>
                <c:pt idx="117">
                  <c:v>91.959801963612335</c:v>
                </c:pt>
                <c:pt idx="118">
                  <c:v>91.923344953431723</c:v>
                </c:pt>
                <c:pt idx="119">
                  <c:v>91.890673533771334</c:v>
                </c:pt>
                <c:pt idx="120">
                  <c:v>91.861396349251223</c:v>
                </c:pt>
                <c:pt idx="121">
                  <c:v>91.835162230474324</c:v>
                </c:pt>
                <c:pt idx="122">
                  <c:v>91.811656114140163</c:v>
                </c:pt>
                <c:pt idx="123">
                  <c:v>91.790595368916001</c:v>
                </c:pt>
              </c:numCache>
            </c:numRef>
          </c:yVal>
          <c:smooth val="1"/>
        </c:ser>
        <c:ser>
          <c:idx val="4"/>
          <c:order val="4"/>
          <c:tx>
            <c:strRef>
              <c:f>Sheet4!$G$4</c:f>
              <c:strCache>
                <c:ptCount val="1"/>
                <c:pt idx="0">
                  <c:v>92</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Sheet4!$G$5:$G$128</c:f>
              <c:numCache>
                <c:formatCode>General</c:formatCode>
                <c:ptCount val="124"/>
                <c:pt idx="0">
                  <c:v>0.38177252914428378</c:v>
                </c:pt>
                <c:pt idx="1">
                  <c:v>0.42203460388255476</c:v>
                </c:pt>
                <c:pt idx="2">
                  <c:v>0.46655001341228047</c:v>
                </c:pt>
                <c:pt idx="3">
                  <c:v>0.51577323753171078</c:v>
                </c:pt>
                <c:pt idx="4">
                  <c:v>0.57020954687715852</c:v>
                </c:pt>
                <c:pt idx="5">
                  <c:v>0.63042150902875471</c:v>
                </c:pt>
                <c:pt idx="6">
                  <c:v>0.69703660498283404</c:v>
                </c:pt>
                <c:pt idx="7">
                  <c:v>0.77075622273654343</c:v>
                </c:pt>
                <c:pt idx="8">
                  <c:v>0.85236637427008688</c:v>
                </c:pt>
                <c:pt idx="9">
                  <c:v>0.94275058747888918</c:v>
                </c:pt>
                <c:pt idx="10">
                  <c:v>1.0429055640665408</c:v>
                </c:pt>
                <c:pt idx="11">
                  <c:v>1.1539603792600386</c:v>
                </c:pt>
                <c:pt idx="12">
                  <c:v>1.2772002442640267</c:v>
                </c:pt>
                <c:pt idx="13">
                  <c:v>1.4140961771151281</c:v>
                </c:pt>
                <c:pt idx="14">
                  <c:v>1.5663423575742355</c:v>
                </c:pt>
                <c:pt idx="15">
                  <c:v>1.7359035101471942</c:v>
                </c:pt>
                <c:pt idx="16">
                  <c:v>1.9250754091376066</c:v>
                </c:pt>
                <c:pt idx="17">
                  <c:v>2.1365625854273995</c:v>
                </c:pt>
                <c:pt idx="18">
                  <c:v>2.3735786047421219</c:v>
                </c:pt>
                <c:pt idx="19">
                  <c:v>2.6399759645450578</c:v>
                </c:pt>
                <c:pt idx="20">
                  <c:v>2.9404148181065071</c:v>
                </c:pt>
                <c:pt idx="21">
                  <c:v>3.2805824840789533</c:v>
                </c:pt>
                <c:pt idx="22">
                  <c:v>3.6674791345038322</c:v>
                </c:pt>
                <c:pt idx="23">
                  <c:v>4.1097892283990261</c:v>
                </c:pt>
                <c:pt idx="24">
                  <c:v>4.6183631187825993</c:v>
                </c:pt>
                <c:pt idx="25">
                  <c:v>5.2068385239374537</c:v>
                </c:pt>
                <c:pt idx="26">
                  <c:v>5.8924364853158888</c:v>
                </c:pt>
                <c:pt idx="27">
                  <c:v>6.696969481249285</c:v>
                </c:pt>
                <c:pt idx="28">
                  <c:v>7.6480975552858403</c:v>
                </c:pt>
                <c:pt idx="29">
                  <c:v>8.7808563518775244</c:v>
                </c:pt>
                <c:pt idx="30">
                  <c:v>10.139449961494694</c:v>
                </c:pt>
                <c:pt idx="31">
                  <c:v>11.779237619803538</c:v>
                </c:pt>
                <c:pt idx="32">
                  <c:v>13.768726919806259</c:v>
                </c:pt>
                <c:pt idx="33">
                  <c:v>16.191193400109828</c:v>
                </c:pt>
                <c:pt idx="34">
                  <c:v>19.145257076080426</c:v>
                </c:pt>
                <c:pt idx="35">
                  <c:v>22.743365475719571</c:v>
                </c:pt>
                <c:pt idx="36">
                  <c:v>27.106731487890976</c:v>
                </c:pt>
                <c:pt idx="37">
                  <c:v>32.355053096770376</c:v>
                </c:pt>
                <c:pt idx="38">
                  <c:v>38.589682122874564</c:v>
                </c:pt>
                <c:pt idx="39">
                  <c:v>45.870323533999155</c:v>
                </c:pt>
                <c:pt idx="40">
                  <c:v>54.18818085028623</c:v>
                </c:pt>
                <c:pt idx="41">
                  <c:v>63.442273294680319</c:v>
                </c:pt>
                <c:pt idx="42">
                  <c:v>73.428598360454998</c:v>
                </c:pt>
                <c:pt idx="43">
                  <c:v>83.851006637212194</c:v>
                </c:pt>
                <c:pt idx="44">
                  <c:v>94.356230918376852</c:v>
                </c:pt>
                <c:pt idx="45">
                  <c:v>104.58538601077191</c:v>
                </c:pt>
                <c:pt idx="46">
                  <c:v>114.22627478191637</c:v>
                </c:pt>
                <c:pt idx="47">
                  <c:v>123.05053144459114</c:v>
                </c:pt>
                <c:pt idx="48">
                  <c:v>130.92718877831277</c:v>
                </c:pt>
                <c:pt idx="49">
                  <c:v>137.81435969965332</c:v>
                </c:pt>
                <c:pt idx="50">
                  <c:v>143.73745359952943</c:v>
                </c:pt>
                <c:pt idx="51">
                  <c:v>148.76353688782228</c:v>
                </c:pt>
                <c:pt idx="52">
                  <c:v>152.97875388015871</c:v>
                </c:pt>
                <c:pt idx="53">
                  <c:v>156.47198728102248</c:v>
                </c:pt>
                <c:pt idx="54">
                  <c:v>159.32505121443447</c:v>
                </c:pt>
                <c:pt idx="55">
                  <c:v>161.60819735858144</c:v>
                </c:pt>
                <c:pt idx="56">
                  <c:v>163.37928455316455</c:v>
                </c:pt>
                <c:pt idx="57">
                  <c:v>164.68512148900942</c:v>
                </c:pt>
                <c:pt idx="58">
                  <c:v>165.56385984460735</c:v>
                </c:pt>
                <c:pt idx="59">
                  <c:v>166.04768462627919</c:v>
                </c:pt>
                <c:pt idx="60">
                  <c:v>166.16534132990645</c:v>
                </c:pt>
                <c:pt idx="61">
                  <c:v>165.94424620167945</c:v>
                </c:pt>
                <c:pt idx="62">
                  <c:v>165.41206304034583</c:v>
                </c:pt>
                <c:pt idx="63">
                  <c:v>164.59771881614702</c:v>
                </c:pt>
                <c:pt idx="64">
                  <c:v>163.53188790794297</c:v>
                </c:pt>
                <c:pt idx="65">
                  <c:v>162.24701210382082</c:v>
                </c:pt>
                <c:pt idx="66">
                  <c:v>160.77694689892809</c:v>
                </c:pt>
                <c:pt idx="67">
                  <c:v>159.15633712050743</c:v>
                </c:pt>
                <c:pt idx="68">
                  <c:v>157.41982800119524</c:v>
                </c:pt>
                <c:pt idx="69">
                  <c:v>155.60121256537832</c:v>
                </c:pt>
                <c:pt idx="70">
                  <c:v>153.73260388059188</c:v>
                </c:pt>
                <c:pt idx="71">
                  <c:v>151.84370312258517</c:v>
                </c:pt>
                <c:pt idx="72">
                  <c:v>149.96121368180673</c:v>
                </c:pt>
                <c:pt idx="73">
                  <c:v>148.10843002826113</c:v>
                </c:pt>
                <c:pt idx="74">
                  <c:v>146.30500991724665</c:v>
                </c:pt>
                <c:pt idx="75">
                  <c:v>144.56692148516032</c:v>
                </c:pt>
                <c:pt idx="76">
                  <c:v>142.90654395564127</c:v>
                </c:pt>
                <c:pt idx="77">
                  <c:v>141.33289247979724</c:v>
                </c:pt>
                <c:pt idx="78">
                  <c:v>139.85193388630998</c:v>
                </c:pt>
                <c:pt idx="79">
                  <c:v>138.46696016965734</c:v>
                </c:pt>
                <c:pt idx="80">
                  <c:v>137.17898947272866</c:v>
                </c:pt>
                <c:pt idx="81">
                  <c:v>135.98716910800857</c:v>
                </c:pt>
                <c:pt idx="82">
                  <c:v>134.88916085531346</c:v>
                </c:pt>
                <c:pt idx="83">
                  <c:v>133.88149458427819</c:v>
                </c:pt>
                <c:pt idx="84">
                  <c:v>132.95988160163742</c:v>
                </c:pt>
                <c:pt idx="85">
                  <c:v>132.11948366199448</c:v>
                </c:pt>
                <c:pt idx="86">
                  <c:v>131.35513714505311</c:v>
                </c:pt>
                <c:pt idx="87">
                  <c:v>130.66153448092314</c:v>
                </c:pt>
                <c:pt idx="88">
                  <c:v>130.03336658820376</c:v>
                </c:pt>
                <c:pt idx="89">
                  <c:v>129.4654310238345</c:v>
                </c:pt>
                <c:pt idx="90">
                  <c:v>128.95271089676868</c:v>
                </c:pt>
                <c:pt idx="91">
                  <c:v>128.49042953250324</c:v>
                </c:pt>
                <c:pt idx="92">
                  <c:v>128.07408553571707</c:v>
                </c:pt>
                <c:pt idx="93">
                  <c:v>127.69947240012135</c:v>
                </c:pt>
                <c:pt idx="94">
                  <c:v>127.36268624609932</c:v>
                </c:pt>
                <c:pt idx="95">
                  <c:v>127.06012468978146</c:v>
                </c:pt>
                <c:pt idx="96">
                  <c:v>126.78847930193979</c:v>
                </c:pt>
                <c:pt idx="97">
                  <c:v>126.54472362449425</c:v>
                </c:pt>
                <c:pt idx="98">
                  <c:v>126.32609828702186</c:v>
                </c:pt>
                <c:pt idx="99">
                  <c:v>126.13009440743583</c:v>
                </c:pt>
                <c:pt idx="100">
                  <c:v>125.95443616659961</c:v>
                </c:pt>
                <c:pt idx="101">
                  <c:v>125.79706320969083</c:v>
                </c:pt>
                <c:pt idx="102">
                  <c:v>125.65611333995626</c:v>
                </c:pt>
                <c:pt idx="103">
                  <c:v>125.52990582517558</c:v>
                </c:pt>
                <c:pt idx="104">
                  <c:v>125.41692552617884</c:v>
                </c:pt>
                <c:pt idx="105">
                  <c:v>125.3158079734541</c:v>
                </c:pt>
                <c:pt idx="106">
                  <c:v>125.22532545644627</c:v>
                </c:pt>
                <c:pt idx="107">
                  <c:v>125.14437414576186</c:v>
                </c:pt>
                <c:pt idx="108">
                  <c:v>125.07196223721245</c:v>
                </c:pt>
                <c:pt idx="109">
                  <c:v>125.00719908528382</c:v>
                </c:pt>
                <c:pt idx="110">
                  <c:v>124.94928527970589</c:v>
                </c:pt>
                <c:pt idx="111">
                  <c:v>124.89750361038105</c:v>
                </c:pt>
                <c:pt idx="112">
                  <c:v>124.85121086149395</c:v>
                </c:pt>
                <c:pt idx="113">
                  <c:v>124.80983037405137</c:v>
                </c:pt>
                <c:pt idx="114">
                  <c:v>124.77284531651161</c:v>
                </c:pt>
                <c:pt idx="115">
                  <c:v>124.73979260492082</c:v>
                </c:pt>
                <c:pt idx="116">
                  <c:v>124.71025741662375</c:v>
                </c:pt>
                <c:pt idx="117">
                  <c:v>124.68386824477862</c:v>
                </c:pt>
                <c:pt idx="118">
                  <c:v>124.66029244437638</c:v>
                </c:pt>
                <c:pt idx="119">
                  <c:v>124.63923222401849</c:v>
                </c:pt>
                <c:pt idx="120">
                  <c:v>124.62042104127175</c:v>
                </c:pt>
                <c:pt idx="121">
                  <c:v>124.60362036286979</c:v>
                </c:pt>
                <c:pt idx="122">
                  <c:v>124.58861675433509</c:v>
                </c:pt>
                <c:pt idx="123">
                  <c:v>124.57521926672365</c:v>
                </c:pt>
              </c:numCache>
            </c:numRef>
          </c:yVal>
          <c:smooth val="1"/>
        </c:ser>
        <c:ser>
          <c:idx val="5"/>
          <c:order val="5"/>
          <c:tx>
            <c:strRef>
              <c:f>Sheet4!$H$4</c:f>
              <c:strCache>
                <c:ptCount val="1"/>
                <c:pt idx="0">
                  <c:v>155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Sheet4!$H$5:$H$128</c:f>
              <c:numCache>
                <c:formatCode>General</c:formatCode>
                <c:ptCount val="124"/>
                <c:pt idx="0">
                  <c:v>0.50191767167851831</c:v>
                </c:pt>
                <c:pt idx="1">
                  <c:v>0.55507376984376722</c:v>
                </c:pt>
                <c:pt idx="2">
                  <c:v>0.61385481809667519</c:v>
                </c:pt>
                <c:pt idx="3">
                  <c:v>0.67885713076515752</c:v>
                </c:pt>
                <c:pt idx="4">
                  <c:v>0.75074113615893656</c:v>
                </c:pt>
                <c:pt idx="5">
                  <c:v>0.83023868016152935</c:v>
                </c:pt>
                <c:pt idx="6">
                  <c:v>0.9181613189622726</c:v>
                </c:pt>
                <c:pt idx="7">
                  <c:v>1.015409787381135</c:v>
                </c:pt>
                <c:pt idx="8">
                  <c:v>1.1229848783202412</c:v>
                </c:pt>
                <c:pt idx="9">
                  <c:v>1.242000033350783</c:v>
                </c:pt>
                <c:pt idx="10">
                  <c:v>1.3736960294072531</c:v>
                </c:pt>
                <c:pt idx="11">
                  <c:v>1.5194582587736987</c:v>
                </c:pt>
                <c:pt idx="12">
                  <c:v>1.6808372479969202</c:v>
                </c:pt>
                <c:pt idx="13">
                  <c:v>1.859573257916503</c:v>
                </c:pt>
                <c:pt idx="14">
                  <c:v>2.0576260673024871</c:v>
                </c:pt>
                <c:pt idx="15">
                  <c:v>2.277211387101763</c:v>
                </c:pt>
                <c:pt idx="16">
                  <c:v>2.5208458075741036</c:v>
                </c:pt>
                <c:pt idx="17">
                  <c:v>2.7914027807192165</c:v>
                </c:pt>
                <c:pt idx="18">
                  <c:v>3.0921829283295108</c:v>
                </c:pt>
                <c:pt idx="19">
                  <c:v>3.4270029946145071</c:v>
                </c:pt>
                <c:pt idx="20">
                  <c:v>3.8003090941696316</c:v>
                </c:pt>
                <c:pt idx="21">
                  <c:v>4.2173216104114521</c:v>
                </c:pt>
                <c:pt idx="22">
                  <c:v>4.684221244045772</c:v>
                </c:pt>
                <c:pt idx="23">
                  <c:v>5.2083883424579414</c:v>
                </c:pt>
                <c:pt idx="24">
                  <c:v>5.7987107466256491</c:v>
                </c:pt>
                <c:pt idx="25">
                  <c:v>6.4659788278708277</c:v>
                </c:pt>
                <c:pt idx="26">
                  <c:v>7.2233897457367462</c:v>
                </c:pt>
                <c:pt idx="27">
                  <c:v>8.0871853469774546</c:v>
                </c:pt>
                <c:pt idx="28">
                  <c:v>9.0774477960126934</c:v>
                </c:pt>
                <c:pt idx="29">
                  <c:v>10.219070809644233</c:v>
                </c:pt>
                <c:pt idx="30">
                  <c:v>11.542906875122341</c:v>
                </c:pt>
                <c:pt idx="31">
                  <c:v>13.087053508178194</c:v>
                </c:pt>
                <c:pt idx="32">
                  <c:v>14.898172040202402</c:v>
                </c:pt>
                <c:pt idx="33">
                  <c:v>17.032614978288684</c:v>
                </c:pt>
                <c:pt idx="34">
                  <c:v>19.556958203629858</c:v>
                </c:pt>
                <c:pt idx="35">
                  <c:v>22.547291248982731</c:v>
                </c:pt>
                <c:pt idx="36">
                  <c:v>26.08635083612748</c:v>
                </c:pt>
                <c:pt idx="37">
                  <c:v>30.257407155058754</c:v>
                </c:pt>
                <c:pt idx="38">
                  <c:v>35.13396385285602</c:v>
                </c:pt>
                <c:pt idx="39">
                  <c:v>40.765145144373577</c:v>
                </c:pt>
                <c:pt idx="40">
                  <c:v>47.158376704582835</c:v>
                </c:pt>
                <c:pt idx="41">
                  <c:v>54.263416895902182</c:v>
                </c:pt>
                <c:pt idx="42">
                  <c:v>61.963866365245437</c:v>
                </c:pt>
                <c:pt idx="43">
                  <c:v>70.082113893837516</c:v>
                </c:pt>
                <c:pt idx="44">
                  <c:v>78.39989231547267</c:v>
                </c:pt>
                <c:pt idx="45">
                  <c:v>86.690183052050998</c:v>
                </c:pt>
                <c:pt idx="46">
                  <c:v>94.750758432574344</c:v>
                </c:pt>
                <c:pt idx="47">
                  <c:v>102.42893617652172</c:v>
                </c:pt>
                <c:pt idx="48">
                  <c:v>109.63161164224033</c:v>
                </c:pt>
                <c:pt idx="49">
                  <c:v>116.32110895028708</c:v>
                </c:pt>
                <c:pt idx="50">
                  <c:v>122.50195500770872</c:v>
                </c:pt>
                <c:pt idx="51">
                  <c:v>128.20472034743909</c:v>
                </c:pt>
                <c:pt idx="52">
                  <c:v>133.47150806520193</c:v>
                </c:pt>
                <c:pt idx="53">
                  <c:v>138.34531284730542</c:v>
                </c:pt>
                <c:pt idx="54">
                  <c:v>142.86358371461131</c:v>
                </c:pt>
                <c:pt idx="55">
                  <c:v>147.05529601574926</c:v>
                </c:pt>
                <c:pt idx="56">
                  <c:v>150.94051213558674</c:v>
                </c:pt>
                <c:pt idx="57">
                  <c:v>154.53147791004506</c:v>
                </c:pt>
                <c:pt idx="58">
                  <c:v>157.83451616745364</c:v>
                </c:pt>
                <c:pt idx="59">
                  <c:v>160.85220299976567</c:v>
                </c:pt>
                <c:pt idx="60">
                  <c:v>163.58549290096465</c:v>
                </c:pt>
                <c:pt idx="61">
                  <c:v>166.0355880230448</c:v>
                </c:pt>
                <c:pt idx="62">
                  <c:v>168.20543478788639</c:v>
                </c:pt>
                <c:pt idx="63">
                  <c:v>170.10079155121053</c:v>
                </c:pt>
                <c:pt idx="64">
                  <c:v>171.73085478778222</c:v>
                </c:pt>
                <c:pt idx="65">
                  <c:v>173.10846501740488</c:v>
                </c:pt>
                <c:pt idx="66">
                  <c:v>174.24994046366726</c:v>
                </c:pt>
                <c:pt idx="67">
                  <c:v>175.1746068680483</c:v>
                </c:pt>
                <c:pt idx="68">
                  <c:v>175.9041054340893</c:v>
                </c:pt>
                <c:pt idx="69">
                  <c:v>176.46156684454834</c:v>
                </c:pt>
                <c:pt idx="70">
                  <c:v>176.87073748001802</c:v>
                </c:pt>
                <c:pt idx="71">
                  <c:v>177.15513500600679</c:v>
                </c:pt>
                <c:pt idx="72">
                  <c:v>177.3372958708529</c:v>
                </c:pt>
                <c:pt idx="73">
                  <c:v>177.43815907644728</c:v>
                </c:pt>
                <c:pt idx="74">
                  <c:v>177.4766112164628</c:v>
                </c:pt>
                <c:pt idx="75">
                  <c:v>177.46919946248045</c:v>
                </c:pt>
                <c:pt idx="76">
                  <c:v>177.43000370221787</c:v>
                </c:pt>
                <c:pt idx="77">
                  <c:v>177.37064752658827</c:v>
                </c:pt>
                <c:pt idx="78">
                  <c:v>177.30042064618607</c:v>
                </c:pt>
                <c:pt idx="79">
                  <c:v>177.22648238471567</c:v>
                </c:pt>
                <c:pt idx="80">
                  <c:v>177.15411647353591</c:v>
                </c:pt>
                <c:pt idx="81">
                  <c:v>177.08701052326319</c:v>
                </c:pt>
                <c:pt idx="82">
                  <c:v>177.02753827440029</c:v>
                </c:pt>
                <c:pt idx="83">
                  <c:v>176.97702811564329</c:v>
                </c:pt>
                <c:pt idx="84">
                  <c:v>176.93600667657978</c:v>
                </c:pt>
                <c:pt idx="85">
                  <c:v>176.90441104628076</c:v>
                </c:pt>
                <c:pt idx="86">
                  <c:v>176.88176705581179</c:v>
                </c:pt>
                <c:pt idx="87">
                  <c:v>176.86733399049905</c:v>
                </c:pt>
                <c:pt idx="88">
                  <c:v>176.86021810196459</c:v>
                </c:pt>
                <c:pt idx="89">
                  <c:v>176.85945849042</c:v>
                </c:pt>
                <c:pt idx="90">
                  <c:v>176.86408948542783</c:v>
                </c:pt>
                <c:pt idx="91">
                  <c:v>176.87318373710661</c:v>
                </c:pt>
                <c:pt idx="92">
                  <c:v>176.88587999447503</c:v>
                </c:pt>
                <c:pt idx="93">
                  <c:v>176.90139912265067</c:v>
                </c:pt>
                <c:pt idx="94">
                  <c:v>176.91905139559506</c:v>
                </c:pt>
                <c:pt idx="95">
                  <c:v>176.9382375670782</c:v>
                </c:pt>
                <c:pt idx="96">
                  <c:v>176.95844571582177</c:v>
                </c:pt>
                <c:pt idx="97">
                  <c:v>176.97924540804462</c:v>
                </c:pt>
                <c:pt idx="98">
                  <c:v>177.00028033406562</c:v>
                </c:pt>
                <c:pt idx="99">
                  <c:v>177.02126025750906</c:v>
                </c:pt>
                <c:pt idx="100">
                  <c:v>177.04195286211572</c:v>
                </c:pt>
                <c:pt idx="101">
                  <c:v>177.0621758849048</c:v>
                </c:pt>
                <c:pt idx="102">
                  <c:v>177.08178977676332</c:v>
                </c:pt>
                <c:pt idx="103">
                  <c:v>177.10069102363275</c:v>
                </c:pt>
                <c:pt idx="104">
                  <c:v>177.11880618508766</c:v>
                </c:pt>
                <c:pt idx="105">
                  <c:v>177.13608665510753</c:v>
                </c:pt>
                <c:pt idx="106">
                  <c:v>177.15250411616117</c:v>
                </c:pt>
                <c:pt idx="107">
                  <c:v>177.168046637484</c:v>
                </c:pt>
                <c:pt idx="108">
                  <c:v>177.18271535775861</c:v>
                </c:pt>
                <c:pt idx="109">
                  <c:v>177.19652168835688</c:v>
                </c:pt>
                <c:pt idx="110">
                  <c:v>177.20948497363011</c:v>
                </c:pt>
                <c:pt idx="111">
                  <c:v>177.22163054782513</c:v>
                </c:pt>
                <c:pt idx="112">
                  <c:v>177.23298813287516</c:v>
                </c:pt>
                <c:pt idx="113">
                  <c:v>177.24359052677752</c:v>
                </c:pt>
                <c:pt idx="114">
                  <c:v>177.25347253795439</c:v>
                </c:pt>
                <c:pt idx="115">
                  <c:v>177.26267012655819</c:v>
                </c:pt>
                <c:pt idx="116">
                  <c:v>177.27121971892723</c:v>
                </c:pt>
                <c:pt idx="117">
                  <c:v>177.2791576661717</c:v>
                </c:pt>
                <c:pt idx="118">
                  <c:v>177.28651982216891</c:v>
                </c:pt>
                <c:pt idx="119">
                  <c:v>177.29334122001032</c:v>
                </c:pt>
                <c:pt idx="120">
                  <c:v>177.29965582924916</c:v>
                </c:pt>
                <c:pt idx="121">
                  <c:v>177.30549637912873</c:v>
                </c:pt>
                <c:pt idx="122">
                  <c:v>177.31089423540175</c:v>
                </c:pt>
                <c:pt idx="123">
                  <c:v>177.31587932042464</c:v>
                </c:pt>
              </c:numCache>
            </c:numRef>
          </c:yVal>
          <c:smooth val="1"/>
        </c:ser>
        <c:ser>
          <c:idx val="6"/>
          <c:order val="6"/>
          <c:tx>
            <c:strRef>
              <c:f>Sheet4!$I$4</c:f>
              <c:strCache>
                <c:ptCount val="1"/>
                <c:pt idx="0">
                  <c:v>250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Sheet4!$I$5:$I$128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axId val="268076544"/>
        <c:axId val="268078080"/>
      </c:scatterChart>
      <c:valAx>
        <c:axId val="268076544"/>
        <c:scaling>
          <c:logBase val="10"/>
          <c:orientation val="minMax"/>
        </c:scaling>
        <c:axPos val="b"/>
        <c:numFmt formatCode="General" sourceLinked="1"/>
        <c:tickLblPos val="nextTo"/>
        <c:crossAx val="268078080"/>
        <c:crosses val="autoZero"/>
        <c:crossBetween val="midCat"/>
      </c:valAx>
      <c:valAx>
        <c:axId val="268078080"/>
        <c:scaling>
          <c:orientation val="minMax"/>
        </c:scaling>
        <c:axPos val="l"/>
        <c:numFmt formatCode="General" sourceLinked="1"/>
        <c:tickLblPos val="nextTo"/>
        <c:crossAx val="268076544"/>
        <c:crossesAt val="0.1"/>
        <c:crossBetween val="midCat"/>
      </c:valAx>
    </c:plotArea>
    <c:legend>
      <c:legendPos val="r"/>
      <c:layout>
        <c:manualLayout>
          <c:xMode val="edge"/>
          <c:yMode val="edge"/>
          <c:x val="0.8198416886543558"/>
          <c:y val="3.9747375328084103E-2"/>
          <c:w val="0.18015843474111246"/>
          <c:h val="0.66788230418566097"/>
        </c:manualLayout>
      </c:layout>
    </c:legend>
    <c:plotVisOnly val="1"/>
  </c:chart>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2923566372385267"/>
          <c:y val="5.1400554097404488E-2"/>
          <c:w val="0.7850877276704048"/>
          <c:h val="0.8326195683872849"/>
        </c:manualLayout>
      </c:layout>
      <c:scatterChart>
        <c:scatterStyle val="smoothMarker"/>
        <c:ser>
          <c:idx val="0"/>
          <c:order val="0"/>
          <c:tx>
            <c:strRef>
              <c:f>Sheet4!$I$4</c:f>
              <c:strCache>
                <c:ptCount val="1"/>
                <c:pt idx="0">
                  <c:v>250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Sheet4!$I$5:$I$128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ser>
          <c:idx val="1"/>
          <c:order val="1"/>
          <c:tx>
            <c:strRef>
              <c:f>Sheet4!$J$4</c:f>
              <c:strCache>
                <c:ptCount val="1"/>
                <c:pt idx="0">
                  <c:v>400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Sheet4!$J$5:$J$128</c:f>
              <c:numCache>
                <c:formatCode>General</c:formatCode>
                <c:ptCount val="124"/>
                <c:pt idx="0">
                  <c:v>0.48463614566371094</c:v>
                </c:pt>
                <c:pt idx="1">
                  <c:v>0.53612709707093109</c:v>
                </c:pt>
                <c:pt idx="2">
                  <c:v>0.59307600528739135</c:v>
                </c:pt>
                <c:pt idx="3">
                  <c:v>0.65605887946620633</c:v>
                </c:pt>
                <c:pt idx="4">
                  <c:v>0.72571205825709284</c:v>
                </c:pt>
                <c:pt idx="5">
                  <c:v>0.80273845999055704</c:v>
                </c:pt>
                <c:pt idx="6">
                  <c:v>0.88791447655590106</c:v>
                </c:pt>
                <c:pt idx="7">
                  <c:v>0.98209758031669747</c:v>
                </c:pt>
                <c:pt idx="8">
                  <c:v>1.0862347228707636</c:v>
                </c:pt>
                <c:pt idx="9">
                  <c:v>1.2013716160286654</c:v>
                </c:pt>
                <c:pt idx="10">
                  <c:v>1.3286629997394375</c:v>
                </c:pt>
                <c:pt idx="11">
                  <c:v>1.4693840197486014</c:v>
                </c:pt>
                <c:pt idx="12">
                  <c:v>1.6249428607845475</c:v>
                </c:pt>
                <c:pt idx="13">
                  <c:v>1.7968948107081668</c:v>
                </c:pt>
                <c:pt idx="14">
                  <c:v>1.9869579695898698</c:v>
                </c:pt>
                <c:pt idx="15">
                  <c:v>2.1970308681159869</c:v>
                </c:pt>
                <c:pt idx="16">
                  <c:v>2.4292123260801435</c:v>
                </c:pt>
                <c:pt idx="17">
                  <c:v>2.6858239692565204</c:v>
                </c:pt>
                <c:pt idx="18">
                  <c:v>2.9694359385229676</c:v>
                </c:pt>
                <c:pt idx="19">
                  <c:v>3.2828964774315992</c:v>
                </c:pt>
                <c:pt idx="20">
                  <c:v>3.6293662843402426</c:v>
                </c:pt>
                <c:pt idx="21">
                  <c:v>4.0123587756423955</c:v>
                </c:pt>
                <c:pt idx="22">
                  <c:v>4.4357877419313034</c:v>
                </c:pt>
                <c:pt idx="23">
                  <c:v>4.9040243030772963</c:v>
                </c:pt>
                <c:pt idx="24">
                  <c:v>5.4219655905005801</c:v>
                </c:pt>
                <c:pt idx="25">
                  <c:v>5.9951182013184008</c:v>
                </c:pt>
                <c:pt idx="26">
                  <c:v>6.6297001453999966</c:v>
                </c:pt>
                <c:pt idx="27">
                  <c:v>7.3327656478682215</c:v>
                </c:pt>
                <c:pt idx="28">
                  <c:v>8.112357567039318</c:v>
                </c:pt>
                <c:pt idx="29">
                  <c:v>8.977691927162871</c:v>
                </c:pt>
                <c:pt idx="30">
                  <c:v>9.9393773836607284</c:v>
                </c:pt>
                <c:pt idx="31">
                  <c:v>11.009668012545527</c:v>
                </c:pt>
                <c:pt idx="32">
                  <c:v>12.202738494691687</c:v>
                </c:pt>
                <c:pt idx="33">
                  <c:v>13.534953344580897</c:v>
                </c:pt>
                <c:pt idx="34">
                  <c:v>15.025072170270706</c:v>
                </c:pt>
                <c:pt idx="35">
                  <c:v>16.694287163579979</c:v>
                </c:pt>
                <c:pt idx="36">
                  <c:v>18.56592714885802</c:v>
                </c:pt>
                <c:pt idx="37">
                  <c:v>20.664596509975517</c:v>
                </c:pt>
                <c:pt idx="38">
                  <c:v>23.014483668479549</c:v>
                </c:pt>
                <c:pt idx="39">
                  <c:v>25.636644262881276</c:v>
                </c:pt>
                <c:pt idx="40">
                  <c:v>28.545332911323719</c:v>
                </c:pt>
                <c:pt idx="41">
                  <c:v>31.743970435623456</c:v>
                </c:pt>
                <c:pt idx="42">
                  <c:v>35.221956282034036</c:v>
                </c:pt>
                <c:pt idx="43">
                  <c:v>38.95386704272358</c:v>
                </c:pt>
                <c:pt idx="44">
                  <c:v>42.902127624440091</c:v>
                </c:pt>
                <c:pt idx="45">
                  <c:v>47.02290616984839</c:v>
                </c:pt>
                <c:pt idx="46">
                  <c:v>51.273435133104378</c:v>
                </c:pt>
                <c:pt idx="47">
                  <c:v>55.618255335199095</c:v>
                </c:pt>
                <c:pt idx="48">
                  <c:v>60.03251952379653</c:v>
                </c:pt>
                <c:pt idx="49">
                  <c:v>64.501954572347799</c:v>
                </c:pt>
                <c:pt idx="50">
                  <c:v>69.020369972440392</c:v>
                </c:pt>
                <c:pt idx="51">
                  <c:v>73.586108387229743</c:v>
                </c:pt>
                <c:pt idx="52">
                  <c:v>78.198626245904649</c:v>
                </c:pt>
                <c:pt idx="53">
                  <c:v>82.855876351390521</c:v>
                </c:pt>
                <c:pt idx="54">
                  <c:v>87.552690530635289</c:v>
                </c:pt>
                <c:pt idx="55">
                  <c:v>92.280071299835583</c:v>
                </c:pt>
                <c:pt idx="56">
                  <c:v>97.025185564008098</c:v>
                </c:pt>
                <c:pt idx="57">
                  <c:v>101.77184315277688</c:v>
                </c:pt>
                <c:pt idx="58">
                  <c:v>106.50127721082239</c:v>
                </c:pt>
                <c:pt idx="59">
                  <c:v>111.19308557929467</c:v>
                </c:pt>
                <c:pt idx="60">
                  <c:v>115.82622713003896</c:v>
                </c:pt>
                <c:pt idx="61">
                  <c:v>120.37999184363025</c:v>
                </c:pt>
                <c:pt idx="62">
                  <c:v>124.83488088756678</c:v>
                </c:pt>
                <c:pt idx="63">
                  <c:v>129.17334685372373</c:v>
                </c:pt>
                <c:pt idx="64">
                  <c:v>133.3803576899615</c:v>
                </c:pt>
                <c:pt idx="65">
                  <c:v>137.44376232933152</c:v>
                </c:pt>
                <c:pt idx="66">
                  <c:v>141.35445178247792</c:v>
                </c:pt>
                <c:pt idx="67">
                  <c:v>145.10632560489319</c:v>
                </c:pt>
                <c:pt idx="68">
                  <c:v>148.6960886112584</c:v>
                </c:pt>
                <c:pt idx="69">
                  <c:v>152.12291474858131</c:v>
                </c:pt>
                <c:pt idx="70">
                  <c:v>155.38802271015888</c:v>
                </c:pt>
                <c:pt idx="71">
                  <c:v>158.49421035397435</c:v>
                </c:pt>
                <c:pt idx="72">
                  <c:v>161.44539226468038</c:v>
                </c:pt>
                <c:pt idx="73">
                  <c:v>164.24617763859041</c:v>
                </c:pt>
                <c:pt idx="74">
                  <c:v>166.90151545305483</c:v>
                </c:pt>
                <c:pt idx="75">
                  <c:v>169.41642229539912</c:v>
                </c:pt>
                <c:pt idx="76">
                  <c:v>171.7957969491149</c:v>
                </c:pt>
                <c:pt idx="77">
                  <c:v>174.04431624616726</c:v>
                </c:pt>
                <c:pt idx="78">
                  <c:v>176.16639969241663</c:v>
                </c:pt>
                <c:pt idx="79">
                  <c:v>178.16622631264107</c:v>
                </c:pt>
                <c:pt idx="80">
                  <c:v>180.04778590383012</c:v>
                </c:pt>
                <c:pt idx="81">
                  <c:v>181.81494792865195</c:v>
                </c:pt>
                <c:pt idx="82">
                  <c:v>183.4715339257736</c:v>
                </c:pt>
                <c:pt idx="83">
                  <c:v>185.02138282117471</c:v>
                </c:pt>
                <c:pt idx="84">
                  <c:v>186.46840223957886</c:v>
                </c:pt>
                <c:pt idx="85">
                  <c:v>187.81660234008774</c:v>
                </c:pt>
                <c:pt idx="86">
                  <c:v>189.07011152115587</c:v>
                </c:pt>
                <c:pt idx="87">
                  <c:v>190.23317541517673</c:v>
                </c:pt>
                <c:pt idx="88">
                  <c:v>191.31014191709957</c:v>
                </c:pt>
                <c:pt idx="89">
                  <c:v>192.30543565227245</c:v>
                </c:pt>
                <c:pt idx="90">
                  <c:v>193.2235254235834</c:v>
                </c:pt>
                <c:pt idx="91">
                  <c:v>194.06888793935457</c:v>
                </c:pt>
                <c:pt idx="92">
                  <c:v>194.84597065424308</c:v>
                </c:pt>
                <c:pt idx="93">
                  <c:v>195.55915597498108</c:v>
                </c:pt>
                <c:pt idx="94">
                  <c:v>196.21272848123238</c:v>
                </c:pt>
                <c:pt idx="95">
                  <c:v>196.81084625028763</c:v>
                </c:pt>
                <c:pt idx="96">
                  <c:v>197.35751688872847</c:v>
                </c:pt>
                <c:pt idx="97">
                  <c:v>197.85657848077977</c:v>
                </c:pt>
                <c:pt idx="98">
                  <c:v>198.31168536393577</c:v>
                </c:pt>
                <c:pt idx="99">
                  <c:v>198.72629843060312</c:v>
                </c:pt>
                <c:pt idx="100">
                  <c:v>199.10367951795666</c:v>
                </c:pt>
                <c:pt idx="101">
                  <c:v>199.44688937292887</c:v>
                </c:pt>
                <c:pt idx="102">
                  <c:v>199.7587886512471</c:v>
                </c:pt>
                <c:pt idx="103">
                  <c:v>200.04204141591745</c:v>
                </c:pt>
                <c:pt idx="104">
                  <c:v>200.29912063059436</c:v>
                </c:pt>
                <c:pt idx="105">
                  <c:v>200.53231518803437</c:v>
                </c:pt>
                <c:pt idx="106">
                  <c:v>200.74373806642893</c:v>
                </c:pt>
                <c:pt idx="107">
                  <c:v>200.93533526178504</c:v>
                </c:pt>
                <c:pt idx="108">
                  <c:v>201.10889519910677</c:v>
                </c:pt>
                <c:pt idx="109">
                  <c:v>201.26605837658354</c:v>
                </c:pt>
                <c:pt idx="110">
                  <c:v>201.40832704389737</c:v>
                </c:pt>
                <c:pt idx="111">
                  <c:v>201.53707475742306</c:v>
                </c:pt>
                <c:pt idx="112">
                  <c:v>201.65355569128397</c:v>
                </c:pt>
                <c:pt idx="113">
                  <c:v>201.75891361408787</c:v>
                </c:pt>
                <c:pt idx="114">
                  <c:v>201.85419046701884</c:v>
                </c:pt>
                <c:pt idx="115">
                  <c:v>201.94033450026842</c:v>
                </c:pt>
                <c:pt idx="116">
                  <c:v>202.01820794208646</c:v>
                </c:pt>
                <c:pt idx="117">
                  <c:v>202.08859418850687</c:v>
                </c:pt>
                <c:pt idx="118">
                  <c:v>202.1522045126124</c:v>
                </c:pt>
                <c:pt idx="119">
                  <c:v>202.20968430046764</c:v>
                </c:pt>
                <c:pt idx="120">
                  <c:v>202.2616188270448</c:v>
                </c:pt>
                <c:pt idx="121">
                  <c:v>202.30853858992748</c:v>
                </c:pt>
                <c:pt idx="122">
                  <c:v>202.35092422165164</c:v>
                </c:pt>
                <c:pt idx="123">
                  <c:v>202.3892110035076</c:v>
                </c:pt>
              </c:numCache>
            </c:numRef>
          </c:yVal>
          <c:smooth val="1"/>
        </c:ser>
        <c:ser>
          <c:idx val="2"/>
          <c:order val="2"/>
          <c:tx>
            <c:strRef>
              <c:f>Sheet4!$K$4</c:f>
              <c:strCache>
                <c:ptCount val="1"/>
                <c:pt idx="0">
                  <c:v>600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Sheet4!$K$5:$K$128</c:f>
              <c:numCache>
                <c:formatCode>General</c:formatCode>
                <c:ptCount val="124"/>
                <c:pt idx="0">
                  <c:v>0.3300008453410106</c:v>
                </c:pt>
                <c:pt idx="1">
                  <c:v>0.36508052608346281</c:v>
                </c:pt>
                <c:pt idx="2">
                  <c:v>0.40387944306369045</c:v>
                </c:pt>
                <c:pt idx="3">
                  <c:v>0.44678975816676392</c:v>
                </c:pt>
                <c:pt idx="4">
                  <c:v>0.49424450988861562</c:v>
                </c:pt>
                <c:pt idx="5">
                  <c:v>0.54672177130563138</c:v>
                </c:pt>
                <c:pt idx="6">
                  <c:v>0.60474920898995999</c:v>
                </c:pt>
                <c:pt idx="7">
                  <c:v>0.66890907690307</c:v>
                </c:pt>
                <c:pt idx="8">
                  <c:v>0.73984368123353628</c:v>
                </c:pt>
                <c:pt idx="9">
                  <c:v>0.81826135398963762</c:v>
                </c:pt>
                <c:pt idx="10">
                  <c:v>0.904942974870524</c:v>
                </c:pt>
                <c:pt idx="11">
                  <c:v>1.0007490824682759</c:v>
                </c:pt>
                <c:pt idx="12">
                  <c:v>1.1066276171537639</c:v>
                </c:pt>
                <c:pt idx="13">
                  <c:v>1.2236223390256526</c:v>
                </c:pt>
                <c:pt idx="14">
                  <c:v>1.3528819650334287</c:v>
                </c:pt>
                <c:pt idx="15">
                  <c:v>1.4956700698322671</c:v>
                </c:pt>
                <c:pt idx="16">
                  <c:v>1.6533757951629999</c:v>
                </c:pt>
                <c:pt idx="17">
                  <c:v>1.8275254127555749</c:v>
                </c:pt>
                <c:pt idx="18">
                  <c:v>2.0197947862863597</c:v>
                </c:pt>
                <c:pt idx="19">
                  <c:v>2.2320227794311451</c:v>
                </c:pt>
                <c:pt idx="20">
                  <c:v>2.4662256606660424</c:v>
                </c:pt>
                <c:pt idx="21">
                  <c:v>2.7246125630770575</c:v>
                </c:pt>
                <c:pt idx="22">
                  <c:v>3.009602072176599</c:v>
                </c:pt>
                <c:pt idx="23">
                  <c:v>3.3238400417191913</c:v>
                </c:pt>
                <c:pt idx="24">
                  <c:v>3.6702187850316772</c:v>
                </c:pt>
                <c:pt idx="25">
                  <c:v>4.0518978705402136</c:v>
                </c:pt>
                <c:pt idx="26">
                  <c:v>4.472326885250907</c:v>
                </c:pt>
                <c:pt idx="27">
                  <c:v>4.9352707488504848</c:v>
                </c:pt>
                <c:pt idx="28">
                  <c:v>5.4448385046765848</c:v>
                </c:pt>
                <c:pt idx="29">
                  <c:v>6.0055170293649098</c:v>
                </c:pt>
                <c:pt idx="30">
                  <c:v>6.6222118233728446</c:v>
                </c:pt>
                <c:pt idx="31">
                  <c:v>7.3002979278280007</c:v>
                </c:pt>
                <c:pt idx="32">
                  <c:v>8.0456847996592451</c:v>
                </c:pt>
                <c:pt idx="33">
                  <c:v>8.8648989004058745</c:v>
                </c:pt>
                <c:pt idx="34">
                  <c:v>9.7651850533064266</c:v>
                </c:pt>
                <c:pt idx="35">
                  <c:v>10.75461894402418</c:v>
                </c:pt>
                <c:pt idx="36">
                  <c:v>11.842203383445291</c:v>
                </c:pt>
                <c:pt idx="37">
                  <c:v>13.037885102744799</c:v>
                </c:pt>
                <c:pt idx="38">
                  <c:v>14.35237842097346</c:v>
                </c:pt>
                <c:pt idx="39">
                  <c:v>15.796637694909519</c:v>
                </c:pt>
                <c:pt idx="40">
                  <c:v>17.380833684471103</c:v>
                </c:pt>
                <c:pt idx="41">
                  <c:v>19.112830716595649</c:v>
                </c:pt>
                <c:pt idx="42">
                  <c:v>20.996456766368834</c:v>
                </c:pt>
                <c:pt idx="43">
                  <c:v>23.030187309936245</c:v>
                </c:pt>
                <c:pt idx="44">
                  <c:v>25.206951230150441</c:v>
                </c:pt>
                <c:pt idx="45">
                  <c:v>27.515391840589523</c:v>
                </c:pt>
                <c:pt idx="46">
                  <c:v>29.942209127192005</c:v>
                </c:pt>
                <c:pt idx="47">
                  <c:v>32.474652390383881</c:v>
                </c:pt>
                <c:pt idx="48">
                  <c:v>35.102231892049268</c:v>
                </c:pt>
                <c:pt idx="49">
                  <c:v>37.817217343664908</c:v>
                </c:pt>
                <c:pt idx="50">
                  <c:v>40.614079620794826</c:v>
                </c:pt>
                <c:pt idx="51">
                  <c:v>43.488359944936178</c:v>
                </c:pt>
                <c:pt idx="52">
                  <c:v>46.435458028741195</c:v>
                </c:pt>
                <c:pt idx="53">
                  <c:v>49.449659410296249</c:v>
                </c:pt>
                <c:pt idx="54">
                  <c:v>52.523530871279455</c:v>
                </c:pt>
                <c:pt idx="55">
                  <c:v>55.647681825548688</c:v>
                </c:pt>
                <c:pt idx="56">
                  <c:v>58.810827595059493</c:v>
                </c:pt>
                <c:pt idx="57">
                  <c:v>62.000074836043311</c:v>
                </c:pt>
                <c:pt idx="58">
                  <c:v>65.201355308950724</c:v>
                </c:pt>
                <c:pt idx="59">
                  <c:v>68.399945835017604</c:v>
                </c:pt>
                <c:pt idx="60">
                  <c:v>71.58102264790557</c:v>
                </c:pt>
                <c:pt idx="61">
                  <c:v>74.730205972898929</c:v>
                </c:pt>
                <c:pt idx="62">
                  <c:v>77.834056594869963</c:v>
                </c:pt>
                <c:pt idx="63">
                  <c:v>80.880492058665212</c:v>
                </c:pt>
                <c:pt idx="64">
                  <c:v>83.859097276809152</c:v>
                </c:pt>
                <c:pt idx="65">
                  <c:v>86.761313264567718</c:v>
                </c:pt>
                <c:pt idx="66">
                  <c:v>89.580498263929286</c:v>
                </c:pt>
                <c:pt idx="67">
                  <c:v>92.31186678877954</c:v>
                </c:pt>
                <c:pt idx="68">
                  <c:v>94.952322851825897</c:v>
                </c:pt>
                <c:pt idx="69">
                  <c:v>97.500212447613734</c:v>
                </c:pt>
                <c:pt idx="70">
                  <c:v>99.95502609963647</c:v>
                </c:pt>
                <c:pt idx="71">
                  <c:v>102.31708422535451</c:v>
                </c:pt>
                <c:pt idx="72">
                  <c:v>104.58723612662182</c:v>
                </c:pt>
                <c:pt idx="73">
                  <c:v>106.76659808535895</c:v>
                </c:pt>
                <c:pt idx="74">
                  <c:v>108.856348342139</c:v>
                </c:pt>
                <c:pt idx="75">
                  <c:v>110.85758794654666</c:v>
                </c:pt>
                <c:pt idx="76">
                  <c:v>112.77126790693768</c:v>
                </c:pt>
                <c:pt idx="77">
                  <c:v>114.59817584091284</c:v>
                </c:pt>
                <c:pt idx="78">
                  <c:v>116.33897017452104</c:v>
                </c:pt>
                <c:pt idx="79">
                  <c:v>117.99424716069326</c:v>
                </c:pt>
                <c:pt idx="80">
                  <c:v>119.56462548154323</c:v>
                </c:pt>
                <c:pt idx="81">
                  <c:v>121.0508345529451</c:v>
                </c:pt>
                <c:pt idx="82">
                  <c:v>122.45379527760048</c:v>
                </c:pt>
                <c:pt idx="83">
                  <c:v>123.77468526937389</c:v>
                </c:pt>
                <c:pt idx="84">
                  <c:v>125.0149839393145</c:v>
                </c:pt>
                <c:pt idx="85">
                  <c:v>126.17649586904226</c:v>
                </c:pt>
                <c:pt idx="86">
                  <c:v>127.26135333615784</c:v>
                </c:pt>
                <c:pt idx="87">
                  <c:v>128.27200058619832</c:v>
                </c:pt>
                <c:pt idx="88">
                  <c:v>129.2111634747726</c:v>
                </c:pt>
                <c:pt idx="89">
                  <c:v>130.08180852234543</c:v>
                </c:pt>
                <c:pt idx="90">
                  <c:v>130.88709536678573</c:v>
                </c:pt>
                <c:pt idx="91">
                  <c:v>131.63032621130358</c:v>
                </c:pt>
                <c:pt idx="92">
                  <c:v>132.31489528337215</c:v>
                </c:pt>
                <c:pt idx="93">
                  <c:v>132.94424065602868</c:v>
                </c:pt>
                <c:pt idx="94">
                  <c:v>133.52180012049567</c:v>
                </c:pt>
                <c:pt idx="95">
                  <c:v>134.05097219434026</c:v>
                </c:pt>
                <c:pt idx="96">
                  <c:v>134.53508283421667</c:v>
                </c:pt>
                <c:pt idx="97">
                  <c:v>134.97735800952765</c:v>
                </c:pt>
                <c:pt idx="98">
                  <c:v>135.38090198260335</c:v>
                </c:pt>
                <c:pt idx="99">
                  <c:v>135.74868092322816</c:v>
                </c:pt>
                <c:pt idx="100">
                  <c:v>136.08351134697969</c:v>
                </c:pt>
                <c:pt idx="101">
                  <c:v>136.38805279263335</c:v>
                </c:pt>
                <c:pt idx="102">
                  <c:v>136.66480412890525</c:v>
                </c:pt>
                <c:pt idx="103">
                  <c:v>136.91610289154767</c:v>
                </c:pt>
                <c:pt idx="104">
                  <c:v>137.14412708682755</c:v>
                </c:pt>
                <c:pt idx="105">
                  <c:v>137.3508989474559</c:v>
                </c:pt>
                <c:pt idx="106">
                  <c:v>137.53829018495631</c:v>
                </c:pt>
                <c:pt idx="107">
                  <c:v>137.70802834298959</c:v>
                </c:pt>
                <c:pt idx="108">
                  <c:v>137.86170391560975</c:v>
                </c:pt>
                <c:pt idx="109">
                  <c:v>138.00077795039115</c:v>
                </c:pt>
                <c:pt idx="110">
                  <c:v>138.12658990738635</c:v>
                </c:pt>
                <c:pt idx="111">
                  <c:v>138.24036559023605</c:v>
                </c:pt>
                <c:pt idx="112">
                  <c:v>138.34322500525047</c:v>
                </c:pt>
                <c:pt idx="113">
                  <c:v>138.43619003805463</c:v>
                </c:pt>
                <c:pt idx="114">
                  <c:v>138.52019186581481</c:v>
                </c:pt>
                <c:pt idx="115">
                  <c:v>138.59607804661698</c:v>
                </c:pt>
                <c:pt idx="116">
                  <c:v>138.664619246813</c:v>
                </c:pt>
                <c:pt idx="117">
                  <c:v>138.72651558263235</c:v>
                </c:pt>
                <c:pt idx="118">
                  <c:v>138.78240256463263</c:v>
                </c:pt>
                <c:pt idx="119">
                  <c:v>138.83285664310293</c:v>
                </c:pt>
                <c:pt idx="120">
                  <c:v>138.8784003598326</c:v>
                </c:pt>
                <c:pt idx="121">
                  <c:v>138.9195071170704</c:v>
                </c:pt>
                <c:pt idx="122">
                  <c:v>138.956605578401</c:v>
                </c:pt>
                <c:pt idx="123">
                  <c:v>138.99008371894212</c:v>
                </c:pt>
              </c:numCache>
            </c:numRef>
          </c:yVal>
          <c:smooth val="1"/>
        </c:ser>
        <c:ser>
          <c:idx val="3"/>
          <c:order val="3"/>
          <c:tx>
            <c:strRef>
              <c:f>Sheet4!$L$4</c:f>
              <c:strCache>
                <c:ptCount val="1"/>
                <c:pt idx="0">
                  <c:v>800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Sheet4!$L$5:$L$128</c:f>
              <c:numCache>
                <c:formatCode>General</c:formatCode>
                <c:ptCount val="124"/>
                <c:pt idx="0">
                  <c:v>0.21015989496264759</c:v>
                </c:pt>
                <c:pt idx="1">
                  <c:v>0.23250754647076147</c:v>
                </c:pt>
                <c:pt idx="2">
                  <c:v>0.25722464872492168</c:v>
                </c:pt>
                <c:pt idx="3">
                  <c:v>0.28456080584750398</c:v>
                </c:pt>
                <c:pt idx="4">
                  <c:v>0.31479153032081592</c:v>
                </c:pt>
                <c:pt idx="5">
                  <c:v>0.34822083828968492</c:v>
                </c:pt>
                <c:pt idx="6">
                  <c:v>0.38518408108871427</c:v>
                </c:pt>
                <c:pt idx="7">
                  <c:v>0.42605102810290679</c:v>
                </c:pt>
                <c:pt idx="8">
                  <c:v>0.47122921509219362</c:v>
                </c:pt>
                <c:pt idx="9">
                  <c:v>0.52116757033751115</c:v>
                </c:pt>
                <c:pt idx="10">
                  <c:v>0.57636032812597626</c:v>
                </c:pt>
                <c:pt idx="11">
                  <c:v>0.63735123482542777</c:v>
                </c:pt>
                <c:pt idx="12">
                  <c:v>0.70473804664411743</c:v>
                </c:pt>
                <c:pt idx="13">
                  <c:v>0.77917730952853448</c:v>
                </c:pt>
                <c:pt idx="14">
                  <c:v>0.86138939975522211</c:v>
                </c:pt>
                <c:pt idx="15">
                  <c:v>0.95216378764234</c:v>
                </c:pt>
                <c:pt idx="16">
                  <c:v>1.0523644652117254</c:v>
                </c:pt>
                <c:pt idx="17">
                  <c:v>1.1629354500488542</c:v>
                </c:pt>
                <c:pt idx="18">
                  <c:v>1.2849062402007325</c:v>
                </c:pt>
                <c:pt idx="19">
                  <c:v>1.4193970466089076</c:v>
                </c:pt>
                <c:pt idx="20">
                  <c:v>1.5676235680453077</c:v>
                </c:pt>
                <c:pt idx="21">
                  <c:v>1.730900996789549</c:v>
                </c:pt>
                <c:pt idx="22">
                  <c:v>1.9106468503523728</c:v>
                </c:pt>
                <c:pt idx="23">
                  <c:v>2.1083821169616872</c:v>
                </c:pt>
                <c:pt idx="24">
                  <c:v>2.3257300872352773</c:v>
                </c:pt>
                <c:pt idx="25">
                  <c:v>2.5644121388441841</c:v>
                </c:pt>
                <c:pt idx="26">
                  <c:v>2.8262396813048034</c:v>
                </c:pt>
                <c:pt idx="27">
                  <c:v>3.113101522979477</c:v>
                </c:pt>
                <c:pt idx="28">
                  <c:v>3.426946212702735</c:v>
                </c:pt>
                <c:pt idx="29">
                  <c:v>3.769759632324063</c:v>
                </c:pt>
                <c:pt idx="30">
                  <c:v>4.1435395725135855</c:v>
                </c:pt>
                <c:pt idx="31">
                  <c:v>4.5502716087857644</c:v>
                </c:pt>
                <c:pt idx="32">
                  <c:v>4.9919147160853488</c:v>
                </c:pt>
                <c:pt idx="33">
                  <c:v>5.4704108578299779</c:v>
                </c:pt>
                <c:pt idx="34">
                  <c:v>5.9877394849690448</c:v>
                </c:pt>
                <c:pt idx="35">
                  <c:v>6.5460426476267015</c:v>
                </c:pt>
                <c:pt idx="36">
                  <c:v>7.147842928645189</c:v>
                </c:pt>
                <c:pt idx="37">
                  <c:v>7.7963544020622333</c:v>
                </c:pt>
                <c:pt idx="38">
                  <c:v>8.4958358297751442</c:v>
                </c:pt>
                <c:pt idx="39">
                  <c:v>9.2518566109654952</c:v>
                </c:pt>
                <c:pt idx="40">
                  <c:v>10.071271885233463</c:v>
                </c:pt>
                <c:pt idx="41">
                  <c:v>10.961706072500899</c:v>
                </c:pt>
                <c:pt idx="42">
                  <c:v>11.930500281431634</c:v>
                </c:pt>
                <c:pt idx="43">
                  <c:v>12.983374766967319</c:v>
                </c:pt>
                <c:pt idx="44">
                  <c:v>14.123318148511801</c:v>
                </c:pt>
                <c:pt idx="45">
                  <c:v>15.350198010470034</c:v>
                </c:pt>
                <c:pt idx="46">
                  <c:v>16.661231004713599</c:v>
                </c:pt>
                <c:pt idx="47">
                  <c:v>18.05199774548154</c:v>
                </c:pt>
                <c:pt idx="48">
                  <c:v>19.517473778073303</c:v>
                </c:pt>
                <c:pt idx="49">
                  <c:v>21.052677186377124</c:v>
                </c:pt>
                <c:pt idx="50">
                  <c:v>22.652830784085811</c:v>
                </c:pt>
                <c:pt idx="51">
                  <c:v>24.31317173535485</c:v>
                </c:pt>
                <c:pt idx="52">
                  <c:v>26.028618619161026</c:v>
                </c:pt>
                <c:pt idx="53">
                  <c:v>27.793465493334331</c:v>
                </c:pt>
                <c:pt idx="54">
                  <c:v>29.601193712097022</c:v>
                </c:pt>
                <c:pt idx="55">
                  <c:v>31.444426790963874</c:v>
                </c:pt>
                <c:pt idx="56">
                  <c:v>33.315016040931368</c:v>
                </c:pt>
                <c:pt idx="57">
                  <c:v>35.204229257445625</c:v>
                </c:pt>
                <c:pt idx="58">
                  <c:v>37.103011255868822</c:v>
                </c:pt>
                <c:pt idx="59">
                  <c:v>39.002286043687384</c:v>
                </c:pt>
                <c:pt idx="60">
                  <c:v>40.893272309093604</c:v>
                </c:pt>
                <c:pt idx="61">
                  <c:v>42.767785760440269</c:v>
                </c:pt>
                <c:pt idx="62">
                  <c:v>44.618504042139151</c:v>
                </c:pt>
                <c:pt idx="63">
                  <c:v>46.439173191260977</c:v>
                </c:pt>
                <c:pt idx="64">
                  <c:v>48.224739410869653</c:v>
                </c:pt>
                <c:pt idx="65">
                  <c:v>49.971396425178277</c:v>
                </c:pt>
                <c:pt idx="66">
                  <c:v>51.676546477990989</c:v>
                </c:pt>
                <c:pt idx="67">
                  <c:v>53.338681364269419</c:v>
                </c:pt>
                <c:pt idx="68">
                  <c:v>54.957197719023902</c:v>
                </c:pt>
                <c:pt idx="69">
                  <c:v>56.532167059001836</c:v>
                </c:pt>
                <c:pt idx="70">
                  <c:v>58.064084888686793</c:v>
                </c:pt>
                <c:pt idx="71">
                  <c:v>59.553624014407774</c:v>
                </c:pt>
                <c:pt idx="72">
                  <c:v>61.001415005384018</c:v>
                </c:pt>
                <c:pt idx="73">
                  <c:v>62.40787193037464</c:v>
                </c:pt>
                <c:pt idx="74">
                  <c:v>63.773074909074282</c:v>
                </c:pt>
                <c:pt idx="75">
                  <c:v>65.096713698099606</c:v>
                </c:pt>
                <c:pt idx="76">
                  <c:v>66.378089550834602</c:v>
                </c:pt>
                <c:pt idx="77">
                  <c:v>67.61616684529811</c:v>
                </c:pt>
                <c:pt idx="78">
                  <c:v>68.809662054518085</c:v>
                </c:pt>
                <c:pt idx="79">
                  <c:v>69.957155766146442</c:v>
                </c:pt>
                <c:pt idx="80">
                  <c:v>71.057213527426498</c:v>
                </c:pt>
                <c:pt idx="81">
                  <c:v>72.108502924458548</c:v>
                </c:pt>
                <c:pt idx="82">
                  <c:v>73.109896982078794</c:v>
                </c:pt>
                <c:pt idx="83">
                  <c:v>74.06055714300156</c:v>
                </c:pt>
                <c:pt idx="84">
                  <c:v>74.959992264547083</c:v>
                </c:pt>
                <c:pt idx="85">
                  <c:v>75.808092890613409</c:v>
                </c:pt>
                <c:pt idx="86">
                  <c:v>76.605142289935998</c:v>
                </c:pt>
                <c:pt idx="87">
                  <c:v>77.351807308021051</c:v>
                </c:pt>
                <c:pt idx="88">
                  <c:v>78.049112976250655</c:v>
                </c:pt>
                <c:pt idx="89">
                  <c:v>78.698405147265646</c:v>
                </c:pt>
                <c:pt idx="90">
                  <c:v>79.301305308924583</c:v>
                </c:pt>
                <c:pt idx="91">
                  <c:v>79.859661307751622</c:v>
                </c:pt>
                <c:pt idx="92">
                  <c:v>80.375497114196804</c:v>
                </c:pt>
                <c:pt idx="93">
                  <c:v>80.8509640915277</c:v>
                </c:pt>
                <c:pt idx="94">
                  <c:v>81.288295566272495</c:v>
                </c:pt>
                <c:pt idx="95">
                  <c:v>81.689765893178816</c:v>
                </c:pt>
                <c:pt idx="96">
                  <c:v>82.057654691257</c:v>
                </c:pt>
                <c:pt idx="97">
                  <c:v>82.394216511543874</c:v>
                </c:pt>
                <c:pt idx="98">
                  <c:v>82.701655881014091</c:v>
                </c:pt>
                <c:pt idx="99">
                  <c:v>82.982107441840441</c:v>
                </c:pt>
                <c:pt idx="100">
                  <c:v>83.23762075788143</c:v>
                </c:pt>
                <c:pt idx="101">
                  <c:v>83.470149276211899</c:v>
                </c:pt>
                <c:pt idx="102">
                  <c:v>83.681542896313175</c:v>
                </c:pt>
                <c:pt idx="103">
                  <c:v>83.873543600195006</c:v>
                </c:pt>
                <c:pt idx="104">
                  <c:v>84.047783622131163</c:v>
                </c:pt>
                <c:pt idx="105">
                  <c:v>84.205785677868434</c:v>
                </c:pt>
                <c:pt idx="106">
                  <c:v>84.348964823120539</c:v>
                </c:pt>
                <c:pt idx="107">
                  <c:v>84.478631564697849</c:v>
                </c:pt>
                <c:pt idx="108">
                  <c:v>84.595995901073621</c:v>
                </c:pt>
                <c:pt idx="109">
                  <c:v>84.702172020088</c:v>
                </c:pt>
                <c:pt idx="110">
                  <c:v>84.79818342833677</c:v>
                </c:pt>
                <c:pt idx="111">
                  <c:v>84.884968328775116</c:v>
                </c:pt>
                <c:pt idx="112">
                  <c:v>84.963385099888995</c:v>
                </c:pt>
                <c:pt idx="113">
                  <c:v>85.034217761508927</c:v>
                </c:pt>
                <c:pt idx="114">
                  <c:v>85.098181339224439</c:v>
                </c:pt>
                <c:pt idx="115">
                  <c:v>85.155927061815461</c:v>
                </c:pt>
                <c:pt idx="116">
                  <c:v>85.20804734462898</c:v>
                </c:pt>
                <c:pt idx="117">
                  <c:v>85.255080526865527</c:v>
                </c:pt>
                <c:pt idx="118">
                  <c:v>85.297515342810243</c:v>
                </c:pt>
                <c:pt idx="119">
                  <c:v>85.335795116566686</c:v>
                </c:pt>
                <c:pt idx="120">
                  <c:v>85.370321677263732</c:v>
                </c:pt>
                <c:pt idx="121">
                  <c:v>85.401458997351313</c:v>
                </c:pt>
                <c:pt idx="122">
                  <c:v>85.429536560805147</c:v>
                </c:pt>
                <c:pt idx="123">
                  <c:v>85.454852471099713</c:v>
                </c:pt>
              </c:numCache>
            </c:numRef>
          </c:yVal>
          <c:smooth val="1"/>
        </c:ser>
        <c:axId val="268375168"/>
        <c:axId val="268376704"/>
      </c:scatterChart>
      <c:valAx>
        <c:axId val="268375168"/>
        <c:scaling>
          <c:logBase val="10"/>
          <c:orientation val="minMax"/>
        </c:scaling>
        <c:axPos val="b"/>
        <c:numFmt formatCode="General" sourceLinked="1"/>
        <c:tickLblPos val="nextTo"/>
        <c:crossAx val="268376704"/>
        <c:crosses val="autoZero"/>
        <c:crossBetween val="midCat"/>
      </c:valAx>
      <c:valAx>
        <c:axId val="268376704"/>
        <c:scaling>
          <c:orientation val="minMax"/>
        </c:scaling>
        <c:axPos val="l"/>
        <c:numFmt formatCode="General" sourceLinked="1"/>
        <c:tickLblPos val="nextTo"/>
        <c:crossAx val="268375168"/>
        <c:crossesAt val="0.1"/>
        <c:crossBetween val="midCat"/>
      </c:valAx>
    </c:plotArea>
    <c:legend>
      <c:legendPos val="r"/>
      <c:layout>
        <c:manualLayout>
          <c:xMode val="edge"/>
          <c:yMode val="edge"/>
          <c:x val="0.8198416886543558"/>
          <c:y val="3.9747375328084103E-2"/>
          <c:w val="0.18015843474111246"/>
          <c:h val="0.66788230418566097"/>
        </c:manualLayout>
      </c:layout>
    </c:legend>
    <c:plotVisOnly val="1"/>
  </c:chart>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0936233305"/>
          <c:y val="4.3292402638859334E-2"/>
          <c:w val="0.74053417949621958"/>
          <c:h val="0.8326195683872849"/>
        </c:manualLayout>
      </c:layout>
      <c:scatterChart>
        <c:scatterStyle val="smoothMarker"/>
        <c:ser>
          <c:idx val="0"/>
          <c:order val="0"/>
          <c:tx>
            <c:strRef>
              <c:f>Sheet4!$C$4</c:f>
              <c:strCache>
                <c:ptCount val="1"/>
                <c:pt idx="0">
                  <c:v>bg</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Sheet4!$C$5:$C$128</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mooth val="1"/>
        </c:ser>
        <c:ser>
          <c:idx val="1"/>
          <c:order val="1"/>
          <c:tx>
            <c:strRef>
              <c:f>Sheet4!$D$4</c:f>
              <c:strCache>
                <c:ptCount val="1"/>
                <c:pt idx="0">
                  <c:v>15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Sheet4!$D$5:$D$128</c:f>
              <c:numCache>
                <c:formatCode>General</c:formatCode>
                <c:ptCount val="124"/>
                <c:pt idx="0">
                  <c:v>9.2655517238535393E-2</c:v>
                </c:pt>
                <c:pt idx="1">
                  <c:v>0.1020267073017527</c:v>
                </c:pt>
                <c:pt idx="2">
                  <c:v>0.11237860666732716</c:v>
                </c:pt>
                <c:pt idx="3">
                  <c:v>0.12382745516952667</c:v>
                </c:pt>
                <c:pt idx="4">
                  <c:v>0.1365079218554312</c:v>
                </c:pt>
                <c:pt idx="5">
                  <c:v>0.15057734012230634</c:v>
                </c:pt>
                <c:pt idx="6">
                  <c:v>0.16622117977491108</c:v>
                </c:pt>
                <c:pt idx="7">
                  <c:v>0.18366015126673216</c:v>
                </c:pt>
                <c:pt idx="8">
                  <c:v>0.20315946651441608</c:v>
                </c:pt>
                <c:pt idx="9">
                  <c:v>0.22504095195033214</c:v>
                </c:pt>
                <c:pt idx="10">
                  <c:v>0.24969893651312702</c:v>
                </c:pt>
                <c:pt idx="11">
                  <c:v>0.27762113796069821</c:v>
                </c:pt>
                <c:pt idx="12">
                  <c:v>0.30941616868207522</c:v>
                </c:pt>
                <c:pt idx="13">
                  <c:v>0.34584980769373541</c:v>
                </c:pt>
                <c:pt idx="14">
                  <c:v>0.38789287846424869</c:v>
                </c:pt>
                <c:pt idx="15">
                  <c:v>0.43678448378103835</c:v>
                </c:pt>
                <c:pt idx="16">
                  <c:v>0.49411554423868953</c:v>
                </c:pt>
                <c:pt idx="17">
                  <c:v>0.56193914787833532</c:v>
                </c:pt>
                <c:pt idx="18">
                  <c:v>0.64291624542047165</c:v>
                </c:pt>
                <c:pt idx="19">
                  <c:v>0.74050783747865845</c:v>
                </c:pt>
                <c:pt idx="20">
                  <c:v>0.85922813073994608</c:v>
                </c:pt>
                <c:pt idx="21">
                  <c:v>1.0049773246794727</c:v>
                </c:pt>
                <c:pt idx="22">
                  <c:v>1.1854778365727519</c:v>
                </c:pt>
                <c:pt idx="23">
                  <c:v>1.410843900668411</c:v>
                </c:pt>
                <c:pt idx="24">
                  <c:v>1.6943214074028652</c:v>
                </c:pt>
                <c:pt idx="25">
                  <c:v>2.0532419965998034</c:v>
                </c:pt>
                <c:pt idx="26">
                  <c:v>2.5102414445022192</c:v>
                </c:pt>
                <c:pt idx="27">
                  <c:v>3.0947946067043914</c:v>
                </c:pt>
                <c:pt idx="28">
                  <c:v>3.8451126509827884</c:v>
                </c:pt>
                <c:pt idx="29">
                  <c:v>4.8104244635683635</c:v>
                </c:pt>
                <c:pt idx="30">
                  <c:v>6.0536089545617031</c:v>
                </c:pt>
                <c:pt idx="31">
                  <c:v>7.6540372782096266</c:v>
                </c:pt>
                <c:pt idx="32">
                  <c:v>9.7102945675047501</c:v>
                </c:pt>
                <c:pt idx="33">
                  <c:v>12.342146238424228</c:v>
                </c:pt>
                <c:pt idx="34">
                  <c:v>15.690670689145353</c:v>
                </c:pt>
                <c:pt idx="35">
                  <c:v>19.914919080492922</c:v>
                </c:pt>
                <c:pt idx="36">
                  <c:v>25.18291370008096</c:v>
                </c:pt>
                <c:pt idx="37">
                  <c:v>31.654588382807109</c:v>
                </c:pt>
                <c:pt idx="38">
                  <c:v>39.454998489697573</c:v>
                </c:pt>
                <c:pt idx="39">
                  <c:v>48.638526815637299</c:v>
                </c:pt>
                <c:pt idx="40">
                  <c:v>59.149282747960029</c:v>
                </c:pt>
                <c:pt idx="41">
                  <c:v>70.788545017684257</c:v>
                </c:pt>
                <c:pt idx="42">
                  <c:v>83.203954203324841</c:v>
                </c:pt>
                <c:pt idx="43">
                  <c:v>95.912909198192096</c:v>
                </c:pt>
                <c:pt idx="44">
                  <c:v>108.36194554096279</c:v>
                </c:pt>
                <c:pt idx="45">
                  <c:v>120.00838994303929</c:v>
                </c:pt>
                <c:pt idx="46">
                  <c:v>130.39945371306439</c:v>
                </c:pt>
                <c:pt idx="47">
                  <c:v>139.22501635601475</c:v>
                </c:pt>
                <c:pt idx="48">
                  <c:v>146.3329746718438</c:v>
                </c:pt>
                <c:pt idx="49">
                  <c:v>151.71154132857041</c:v>
                </c:pt>
                <c:pt idx="50">
                  <c:v>155.4524478549219</c:v>
                </c:pt>
                <c:pt idx="51">
                  <c:v>157.70993784831339</c:v>
                </c:pt>
                <c:pt idx="52">
                  <c:v>158.66572109066044</c:v>
                </c:pt>
                <c:pt idx="53">
                  <c:v>158.50414651216343</c:v>
                </c:pt>
                <c:pt idx="54">
                  <c:v>157.39751576735875</c:v>
                </c:pt>
                <c:pt idx="55">
                  <c:v>155.49933353876929</c:v>
                </c:pt>
                <c:pt idx="56">
                  <c:v>152.94281811955372</c:v>
                </c:pt>
                <c:pt idx="57">
                  <c:v>149.84237742202004</c:v>
                </c:pt>
                <c:pt idx="58">
                  <c:v>146.29640416569526</c:v>
                </c:pt>
                <c:pt idx="59">
                  <c:v>142.39035410957769</c:v>
                </c:pt>
                <c:pt idx="60">
                  <c:v>138.19953560917719</c:v>
                </c:pt>
                <c:pt idx="61">
                  <c:v>133.79135178806024</c:v>
                </c:pt>
                <c:pt idx="62">
                  <c:v>129.22692954983427</c:v>
                </c:pt>
                <c:pt idx="63">
                  <c:v>124.56217879896256</c:v>
                </c:pt>
                <c:pt idx="64">
                  <c:v>119.84837999371308</c:v>
                </c:pt>
                <c:pt idx="65">
                  <c:v>115.13241906469716</c:v>
                </c:pt>
                <c:pt idx="66">
                  <c:v>110.45678911204097</c:v>
                </c:pt>
                <c:pt idx="67">
                  <c:v>105.85946654981012</c:v>
                </c:pt>
                <c:pt idx="68">
                  <c:v>101.37375090561568</c:v>
                </c:pt>
                <c:pt idx="69">
                  <c:v>97.028135974782089</c:v>
                </c:pt>
                <c:pt idx="70">
                  <c:v>92.846258105881788</c:v>
                </c:pt>
                <c:pt idx="71">
                  <c:v>88.846946988311728</c:v>
                </c:pt>
                <c:pt idx="72">
                  <c:v>85.044386776339167</c:v>
                </c:pt>
                <c:pt idx="73">
                  <c:v>81.448381538675591</c:v>
                </c:pt>
                <c:pt idx="74">
                  <c:v>78.064709194169239</c:v>
                </c:pt>
                <c:pt idx="75">
                  <c:v>74.895542177501852</c:v>
                </c:pt>
                <c:pt idx="76">
                  <c:v>71.939910632832238</c:v>
                </c:pt>
                <c:pt idx="77">
                  <c:v>69.194184296567727</c:v>
                </c:pt>
                <c:pt idx="78">
                  <c:v>66.65255163870502</c:v>
                </c:pt>
                <c:pt idx="79">
                  <c:v>64.307478523012946</c:v>
                </c:pt>
                <c:pt idx="80">
                  <c:v>62.15013293849259</c:v>
                </c:pt>
                <c:pt idx="81">
                  <c:v>60.17076669783323</c:v>
                </c:pt>
                <c:pt idx="82">
                  <c:v>58.35904899496569</c:v>
                </c:pt>
                <c:pt idx="83">
                  <c:v>56.704350114907697</c:v>
                </c:pt>
                <c:pt idx="84">
                  <c:v>55.195976277064602</c:v>
                </c:pt>
                <c:pt idx="85">
                  <c:v>53.82335855244559</c:v>
                </c:pt>
                <c:pt idx="86">
                  <c:v>52.576200081732772</c:v>
                </c:pt>
                <c:pt idx="87">
                  <c:v>51.44458653315349</c:v>
                </c:pt>
                <c:pt idx="88">
                  <c:v>50.419064993674461</c:v>
                </c:pt>
                <c:pt idx="89">
                  <c:v>49.490696402097655</c:v>
                </c:pt>
                <c:pt idx="90">
                  <c:v>48.651086315510796</c:v>
                </c:pt>
                <c:pt idx="91">
                  <c:v>47.892398341622602</c:v>
                </c:pt>
                <c:pt idx="92">
                  <c:v>47.207354040016298</c:v>
                </c:pt>
                <c:pt idx="93">
                  <c:v>46.589222547903248</c:v>
                </c:pt>
                <c:pt idx="94">
                  <c:v>46.031802656717623</c:v>
                </c:pt>
                <c:pt idx="95">
                  <c:v>45.529399577553392</c:v>
                </c:pt>
                <c:pt idx="96">
                  <c:v>45.076798198290888</c:v>
                </c:pt>
                <c:pt idx="97">
                  <c:v>44.669234258032603</c:v>
                </c:pt>
                <c:pt idx="98">
                  <c:v>44.302364544769937</c:v>
                </c:pt>
                <c:pt idx="99">
                  <c:v>43.972236956424481</c:v>
                </c:pt>
                <c:pt idx="100">
                  <c:v>43.675261048157139</c:v>
                </c:pt>
                <c:pt idx="101">
                  <c:v>43.408179513958096</c:v>
                </c:pt>
                <c:pt idx="102">
                  <c:v>43.168040911780302</c:v>
                </c:pt>
                <c:pt idx="103">
                  <c:v>42.952173832950535</c:v>
                </c:pt>
                <c:pt idx="104">
                  <c:v>42.758162632933171</c:v>
                </c:pt>
                <c:pt idx="105">
                  <c:v>42.583824777062063</c:v>
                </c:pt>
                <c:pt idx="106">
                  <c:v>42.427189807587517</c:v>
                </c:pt>
                <c:pt idx="107">
                  <c:v>42.286479903959091</c:v>
                </c:pt>
                <c:pt idx="108">
                  <c:v>42.160091983915756</c:v>
                </c:pt>
                <c:pt idx="109">
                  <c:v>42.046581276427816</c:v>
                </c:pt>
                <c:pt idx="110">
                  <c:v>41.94464628701374</c:v>
                </c:pt>
                <c:pt idx="111">
                  <c:v>41.853115069991432</c:v>
                </c:pt>
                <c:pt idx="112">
                  <c:v>41.770932719665964</c:v>
                </c:pt>
                <c:pt idx="113">
                  <c:v>41.697149992409528</c:v>
                </c:pt>
                <c:pt idx="114">
                  <c:v>41.630912973345069</c:v>
                </c:pt>
                <c:pt idx="115">
                  <c:v>41.571453704361943</c:v>
                </c:pt>
                <c:pt idx="116">
                  <c:v>41.518081694057827</c:v>
                </c:pt>
                <c:pt idx="117">
                  <c:v>41.470176234588202</c:v>
                </c:pt>
                <c:pt idx="118">
                  <c:v>41.427179455089608</c:v>
                </c:pt>
                <c:pt idx="119">
                  <c:v>41.38859004613073</c:v>
                </c:pt>
                <c:pt idx="120">
                  <c:v>41.353957594426682</c:v>
                </c:pt>
                <c:pt idx="121">
                  <c:v>41.322877471716886</c:v>
                </c:pt>
                <c:pt idx="122">
                  <c:v>41.294986226200471</c:v>
                </c:pt>
                <c:pt idx="123">
                  <c:v>41.269957429204496</c:v>
                </c:pt>
              </c:numCache>
            </c:numRef>
          </c:yVal>
          <c:smooth val="1"/>
        </c:ser>
        <c:ser>
          <c:idx val="2"/>
          <c:order val="2"/>
          <c:tx>
            <c:strRef>
              <c:f>Sheet4!$E$4</c:f>
              <c:strCache>
                <c:ptCount val="1"/>
                <c:pt idx="0">
                  <c:v>25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Sheet4!$E$5:$E$128</c:f>
              <c:numCache>
                <c:formatCode>General</c:formatCode>
                <c:ptCount val="124"/>
                <c:pt idx="0">
                  <c:v>0.13669907476846116</c:v>
                </c:pt>
                <c:pt idx="1">
                  <c:v>0.15076070711992018</c:v>
                </c:pt>
                <c:pt idx="2">
                  <c:v>0.16629875294823299</c:v>
                </c:pt>
                <c:pt idx="3">
                  <c:v>0.18348078577661986</c:v>
                </c:pt>
                <c:pt idx="4">
                  <c:v>0.20249782554433443</c:v>
                </c:pt>
                <c:pt idx="5">
                  <c:v>0.22356897606144205</c:v>
                </c:pt>
                <c:pt idx="6">
                  <c:v>0.24694730374455798</c:v>
                </c:pt>
                <c:pt idx="7">
                  <c:v>0.27292734210405478</c:v>
                </c:pt>
                <c:pt idx="8">
                  <c:v>0.30185473113752581</c:v>
                </c:pt>
                <c:pt idx="9">
                  <c:v>0.33413866619662663</c:v>
                </c:pt>
                <c:pt idx="10">
                  <c:v>0.37026805022993708</c:v>
                </c:pt>
                <c:pt idx="11">
                  <c:v>0.41083253392923624</c:v>
                </c:pt>
                <c:pt idx="12">
                  <c:v>0.4565500130221844</c:v>
                </c:pt>
                <c:pt idx="13">
                  <c:v>0.50830266055538398</c:v>
                </c:pt>
                <c:pt idx="14">
                  <c:v>0.56718424323606054</c:v>
                </c:pt>
                <c:pt idx="15">
                  <c:v>0.63456235472051459</c:v>
                </c:pt>
                <c:pt idx="16">
                  <c:v>0.71216035895687446</c:v>
                </c:pt>
                <c:pt idx="17">
                  <c:v>0.80216535357096919</c:v>
                </c:pt>
                <c:pt idx="18">
                  <c:v>0.90737043565194531</c:v>
                </c:pt>
                <c:pt idx="19">
                  <c:v>1.0313620978913931</c:v>
                </c:pt>
                <c:pt idx="20">
                  <c:v>1.1787668348625258</c:v>
                </c:pt>
                <c:pt idx="21">
                  <c:v>1.3555751336070823</c:v>
                </c:pt>
                <c:pt idx="22">
                  <c:v>1.569566071374918</c:v>
                </c:pt>
                <c:pt idx="23">
                  <c:v>1.8308617764797857</c:v>
                </c:pt>
                <c:pt idx="24">
                  <c:v>2.1526478656919292</c:v>
                </c:pt>
                <c:pt idx="25">
                  <c:v>2.5521031062656818</c:v>
                </c:pt>
                <c:pt idx="26">
                  <c:v>3.0515876866265237</c:v>
                </c:pt>
                <c:pt idx="27">
                  <c:v>3.6801420426864091</c:v>
                </c:pt>
                <c:pt idx="28">
                  <c:v>4.4753424018672145</c:v>
                </c:pt>
                <c:pt idx="29">
                  <c:v>5.4855367639999457</c:v>
                </c:pt>
                <c:pt idx="30">
                  <c:v>6.7724323268823099</c:v>
                </c:pt>
                <c:pt idx="31">
                  <c:v>8.4139016246518921</c:v>
                </c:pt>
                <c:pt idx="32">
                  <c:v>10.506691244853435</c:v>
                </c:pt>
                <c:pt idx="33">
                  <c:v>13.168420814181822</c:v>
                </c:pt>
                <c:pt idx="34">
                  <c:v>16.537826973784849</c:v>
                </c:pt>
                <c:pt idx="35">
                  <c:v>20.771655792206008</c:v>
                </c:pt>
                <c:pt idx="36">
                  <c:v>26.036061686868681</c:v>
                </c:pt>
                <c:pt idx="37">
                  <c:v>32.490150165340062</c:v>
                </c:pt>
                <c:pt idx="38">
                  <c:v>40.259981856135106</c:v>
                </c:pt>
                <c:pt idx="39">
                  <c:v>49.40366699283431</c:v>
                </c:pt>
                <c:pt idx="40">
                  <c:v>59.872526198540385</c:v>
                </c:pt>
                <c:pt idx="41">
                  <c:v>71.47883097290422</c:v>
                </c:pt>
                <c:pt idx="42">
                  <c:v>83.88447768718693</c:v>
                </c:pt>
                <c:pt idx="43">
                  <c:v>96.622875067807811</c:v>
                </c:pt>
                <c:pt idx="44">
                  <c:v>109.15602031969941</c:v>
                </c:pt>
                <c:pt idx="45">
                  <c:v>120.95365441878774</c:v>
                </c:pt>
                <c:pt idx="46">
                  <c:v>131.57042101379048</c:v>
                </c:pt>
                <c:pt idx="47">
                  <c:v>140.69782957122251</c:v>
                </c:pt>
                <c:pt idx="48">
                  <c:v>148.17997901570709</c:v>
                </c:pt>
                <c:pt idx="49">
                  <c:v>153.99707542595169</c:v>
                </c:pt>
                <c:pt idx="50">
                  <c:v>158.23017254927728</c:v>
                </c:pt>
                <c:pt idx="51">
                  <c:v>161.02158107505144</c:v>
                </c:pt>
                <c:pt idx="52">
                  <c:v>162.54088751870239</c:v>
                </c:pt>
                <c:pt idx="53">
                  <c:v>162.96080415707704</c:v>
                </c:pt>
                <c:pt idx="54">
                  <c:v>162.44284722944656</c:v>
                </c:pt>
                <c:pt idx="55">
                  <c:v>161.13074873148551</c:v>
                </c:pt>
                <c:pt idx="56">
                  <c:v>159.14902133027053</c:v>
                </c:pt>
                <c:pt idx="57">
                  <c:v>156.60444686960489</c:v>
                </c:pt>
                <c:pt idx="58">
                  <c:v>153.58887721462656</c:v>
                </c:pt>
                <c:pt idx="59">
                  <c:v>150.18232350924325</c:v>
                </c:pt>
                <c:pt idx="60">
                  <c:v>146.45576019989502</c:v>
                </c:pt>
                <c:pt idx="61">
                  <c:v>142.47337627608096</c:v>
                </c:pt>
                <c:pt idx="62">
                  <c:v>138.29419740551322</c:v>
                </c:pt>
                <c:pt idx="63">
                  <c:v>133.97311343586318</c:v>
                </c:pt>
                <c:pt idx="64">
                  <c:v>129.56140402017314</c:v>
                </c:pt>
                <c:pt idx="65">
                  <c:v>125.10688029602393</c:v>
                </c:pt>
                <c:pt idx="66">
                  <c:v>120.65376505777877</c:v>
                </c:pt>
                <c:pt idx="67">
                  <c:v>116.24242549492973</c:v>
                </c:pt>
                <c:pt idx="68">
                  <c:v>111.90905635399261</c:v>
                </c:pt>
                <c:pt idx="69">
                  <c:v>107.6853908319367</c:v>
                </c:pt>
                <c:pt idx="70">
                  <c:v>103.59849431293524</c:v>
                </c:pt>
                <c:pt idx="71">
                  <c:v>99.670674364763727</c:v>
                </c:pt>
                <c:pt idx="72">
                  <c:v>95.919520891156765</c:v>
                </c:pt>
                <c:pt idx="73">
                  <c:v>92.358074172252927</c:v>
                </c:pt>
                <c:pt idx="74">
                  <c:v>88.99510637976519</c:v>
                </c:pt>
                <c:pt idx="75">
                  <c:v>85.835494190469547</c:v>
                </c:pt>
                <c:pt idx="76">
                  <c:v>82.88065607611</c:v>
                </c:pt>
                <c:pt idx="77">
                  <c:v>80.129027137370912</c:v>
                </c:pt>
                <c:pt idx="78">
                  <c:v>77.576546204324643</c:v>
                </c:pt>
                <c:pt idx="79">
                  <c:v>75.217133515297022</c:v>
                </c:pt>
                <c:pt idx="80">
                  <c:v>73.043141824943845</c:v>
                </c:pt>
                <c:pt idx="81">
                  <c:v>71.045768613968534</c:v>
                </c:pt>
                <c:pt idx="82">
                  <c:v>69.21542166974325</c:v>
                </c:pt>
                <c:pt idx="83">
                  <c:v>67.542034339935796</c:v>
                </c:pt>
                <c:pt idx="84">
                  <c:v>66.015330045771179</c:v>
                </c:pt>
                <c:pt idx="85">
                  <c:v>64.625038120342296</c:v>
                </c:pt>
                <c:pt idx="86">
                  <c:v>63.361064745849482</c:v>
                </c:pt>
                <c:pt idx="87">
                  <c:v>62.213623796235851</c:v>
                </c:pt>
                <c:pt idx="88">
                  <c:v>61.173332872699433</c:v>
                </c:pt>
                <c:pt idx="89">
                  <c:v>60.231279880626062</c:v>
                </c:pt>
                <c:pt idx="90">
                  <c:v>59.379065261188039</c:v>
                </c:pt>
                <c:pt idx="91">
                  <c:v>58.608824565784829</c:v>
                </c:pt>
                <c:pt idx="92">
                  <c:v>57.9132355323638</c:v>
                </c:pt>
                <c:pt idx="93">
                  <c:v>57.285513254056362</c:v>
                </c:pt>
                <c:pt idx="94">
                  <c:v>56.719396467941749</c:v>
                </c:pt>
                <c:pt idx="95">
                  <c:v>56.209127464558378</c:v>
                </c:pt>
                <c:pt idx="96">
                  <c:v>55.749427643913783</c:v>
                </c:pt>
                <c:pt idx="97">
                  <c:v>55.335470328838845</c:v>
                </c:pt>
                <c:pt idx="98">
                  <c:v>54.962852092822175</c:v>
                </c:pt>
                <c:pt idx="99">
                  <c:v>54.627563564056665</c:v>
                </c:pt>
                <c:pt idx="100">
                  <c:v>54.325960425075571</c:v>
                </c:pt>
                <c:pt idx="101">
                  <c:v>54.054735131653921</c:v>
                </c:pt>
                <c:pt idx="102">
                  <c:v>53.810889718938853</c:v>
                </c:pt>
                <c:pt idx="103">
                  <c:v>53.591709940621868</c:v>
                </c:pt>
                <c:pt idx="104">
                  <c:v>53.394740892506967</c:v>
                </c:pt>
                <c:pt idx="105">
                  <c:v>53.217764199893494</c:v>
                </c:pt>
                <c:pt idx="106">
                  <c:v>53.058776794337021</c:v>
                </c:pt>
                <c:pt idx="107">
                  <c:v>52.915971265848071</c:v>
                </c:pt>
                <c:pt idx="108">
                  <c:v>52.78771774835505</c:v>
                </c:pt>
                <c:pt idx="109">
                  <c:v>52.672547276782041</c:v>
                </c:pt>
                <c:pt idx="110">
                  <c:v>52.569136541347859</c:v>
                </c:pt>
                <c:pt idx="111">
                  <c:v>52.476293957066325</c:v>
                </c:pt>
                <c:pt idx="112">
                  <c:v>52.392946962635932</c:v>
                </c:pt>
                <c:pt idx="113">
                  <c:v>52.318130461954645</c:v>
                </c:pt>
                <c:pt idx="114">
                  <c:v>52.250976322592727</c:v>
                </c:pt>
                <c:pt idx="115">
                  <c:v>52.190703848100689</c:v>
                </c:pt>
                <c:pt idx="116">
                  <c:v>52.136611144566267</c:v>
                </c:pt>
                <c:pt idx="117">
                  <c:v>52.088067305993604</c:v>
                </c:pt>
                <c:pt idx="118">
                  <c:v>52.044505347616109</c:v>
                </c:pt>
                <c:pt idx="119">
                  <c:v>52.005415820950411</c:v>
                </c:pt>
                <c:pt idx="120">
                  <c:v>51.970341049132081</c:v>
                </c:pt>
                <c:pt idx="121">
                  <c:v>51.938869925720347</c:v>
                </c:pt>
                <c:pt idx="122">
                  <c:v>51.910633224654866</c:v>
                </c:pt>
                <c:pt idx="123">
                  <c:v>51.885299373347436</c:v>
                </c:pt>
              </c:numCache>
            </c:numRef>
          </c:yVal>
          <c:smooth val="1"/>
        </c:ser>
        <c:ser>
          <c:idx val="3"/>
          <c:order val="3"/>
          <c:tx>
            <c:strRef>
              <c:f>Sheet4!$F$4</c:f>
              <c:strCache>
                <c:ptCount val="1"/>
                <c:pt idx="0">
                  <c:v>61</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Sheet4!$F$5:$F$128</c:f>
              <c:numCache>
                <c:formatCode>General</c:formatCode>
                <c:ptCount val="124"/>
                <c:pt idx="0">
                  <c:v>0.28373353510229854</c:v>
                </c:pt>
                <c:pt idx="1">
                  <c:v>0.31349894386980925</c:v>
                </c:pt>
                <c:pt idx="2">
                  <c:v>0.34640367007320438</c:v>
                </c:pt>
                <c:pt idx="3">
                  <c:v>0.38278708252017457</c:v>
                </c:pt>
                <c:pt idx="4">
                  <c:v>0.42302843906946702</c:v>
                </c:pt>
                <c:pt idx="5">
                  <c:v>0.46755268590298171</c:v>
                </c:pt>
                <c:pt idx="6">
                  <c:v>0.51683743849035801</c:v>
                </c:pt>
                <c:pt idx="7">
                  <c:v>0.57142146549128525</c:v>
                </c:pt>
                <c:pt idx="8">
                  <c:v>0.63191509715110783</c:v>
                </c:pt>
                <c:pt idx="9">
                  <c:v>0.69901311274878131</c:v>
                </c:pt>
                <c:pt idx="10">
                  <c:v>0.77351083804880549</c:v>
                </c:pt>
                <c:pt idx="11">
                  <c:v>0.85632441761373124</c:v>
                </c:pt>
                <c:pt idx="12">
                  <c:v>0.94851653687354198</c:v>
                </c:pt>
                <c:pt idx="13">
                  <c:v>1.0513292794552709</c:v>
                </c:pt>
                <c:pt idx="14">
                  <c:v>1.1662263483736086</c:v>
                </c:pt>
                <c:pt idx="15">
                  <c:v>1.2949475966729334</c:v>
                </c:pt>
                <c:pt idx="16">
                  <c:v>1.4395797571856102</c:v>
                </c:pt>
                <c:pt idx="17">
                  <c:v>1.6026484996486827</c:v>
                </c:pt>
                <c:pt idx="18">
                  <c:v>1.7872385602935059</c:v>
                </c:pt>
                <c:pt idx="19">
                  <c:v>1.9971507852923094</c:v>
                </c:pt>
                <c:pt idx="20">
                  <c:v>2.2371076214664445</c:v>
                </c:pt>
                <c:pt idx="21">
                  <c:v>2.5130219986191</c:v>
                </c:pt>
                <c:pt idx="22">
                  <c:v>2.8323487868463673</c:v>
                </c:pt>
                <c:pt idx="23">
                  <c:v>3.2045431301023761</c:v>
                </c:pt>
                <c:pt idx="24">
                  <c:v>3.6416558611743652</c:v>
                </c:pt>
                <c:pt idx="25">
                  <c:v>4.1591024988448613</c:v>
                </c:pt>
                <c:pt idx="26">
                  <c:v>4.7766480432795166</c:v>
                </c:pt>
                <c:pt idx="27">
                  <c:v>5.5196529046700746</c:v>
                </c:pt>
                <c:pt idx="28">
                  <c:v>6.4206220162238417</c:v>
                </c:pt>
                <c:pt idx="29">
                  <c:v>7.5210827779134508</c:v>
                </c:pt>
                <c:pt idx="30">
                  <c:v>8.8737768104762669</c:v>
                </c:pt>
                <c:pt idx="31">
                  <c:v>10.545068349529709</c:v>
                </c:pt>
                <c:pt idx="32">
                  <c:v>12.617324321711411</c:v>
                </c:pt>
                <c:pt idx="33">
                  <c:v>15.190778983378426</c:v>
                </c:pt>
                <c:pt idx="34">
                  <c:v>18.384036697332675</c:v>
                </c:pt>
                <c:pt idx="35">
                  <c:v>22.331900082997258</c:v>
                </c:pt>
                <c:pt idx="36">
                  <c:v>27.178732581209118</c:v>
                </c:pt>
                <c:pt idx="37">
                  <c:v>33.065330315915183</c:v>
                </c:pt>
                <c:pt idx="38">
                  <c:v>40.1077636519286</c:v>
                </c:pt>
                <c:pt idx="39">
                  <c:v>48.368476825881601</c:v>
                </c:pt>
                <c:pt idx="40">
                  <c:v>57.823489188875122</c:v>
                </c:pt>
                <c:pt idx="41">
                  <c:v>68.334203659689948</c:v>
                </c:pt>
                <c:pt idx="42">
                  <c:v>79.635763684746252</c:v>
                </c:pt>
                <c:pt idx="43">
                  <c:v>91.352567980665015</c:v>
                </c:pt>
                <c:pt idx="44">
                  <c:v>103.04333114881881</c:v>
                </c:pt>
                <c:pt idx="45">
                  <c:v>114.2655729453753</c:v>
                </c:pt>
                <c:pt idx="46">
                  <c:v>124.63992319828733</c:v>
                </c:pt>
                <c:pt idx="47">
                  <c:v>133.89476436435285</c:v>
                </c:pt>
                <c:pt idx="48">
                  <c:v>141.88139480702671</c:v>
                </c:pt>
                <c:pt idx="49">
                  <c:v>148.56235928177722</c:v>
                </c:pt>
                <c:pt idx="50">
                  <c:v>153.98364769285257</c:v>
                </c:pt>
                <c:pt idx="51">
                  <c:v>158.24264639400229</c:v>
                </c:pt>
                <c:pt idx="52">
                  <c:v>161.46022780215011</c:v>
                </c:pt>
                <c:pt idx="53">
                  <c:v>163.76070745849466</c:v>
                </c:pt>
                <c:pt idx="54">
                  <c:v>165.2598714543326</c:v>
                </c:pt>
                <c:pt idx="55">
                  <c:v>166.05947262809917</c:v>
                </c:pt>
                <c:pt idx="56">
                  <c:v>166.24611910210774</c:v>
                </c:pt>
                <c:pt idx="57">
                  <c:v>165.89271494054941</c:v>
                </c:pt>
                <c:pt idx="58">
                  <c:v>165.06109082965281</c:v>
                </c:pt>
                <c:pt idx="59">
                  <c:v>163.80493165273322</c:v>
                </c:pt>
                <c:pt idx="60">
                  <c:v>162.17247492431582</c:v>
                </c:pt>
                <c:pt idx="61">
                  <c:v>160.20870961087618</c:v>
                </c:pt>
                <c:pt idx="62">
                  <c:v>157.95697069145206</c:v>
                </c:pt>
                <c:pt idx="63">
                  <c:v>155.45992768335873</c:v>
                </c:pt>
                <c:pt idx="64">
                  <c:v>152.76002693571868</c:v>
                </c:pt>
                <c:pt idx="65">
                  <c:v>149.89948238307346</c:v>
                </c:pt>
                <c:pt idx="66">
                  <c:v>146.91992648379087</c:v>
                </c:pt>
                <c:pt idx="67">
                  <c:v>143.8618373172788</c:v>
                </c:pt>
                <c:pt idx="68">
                  <c:v>140.76385235465114</c:v>
                </c:pt>
                <c:pt idx="69">
                  <c:v>137.66206652605388</c:v>
                </c:pt>
                <c:pt idx="70">
                  <c:v>134.58939401604405</c:v>
                </c:pt>
                <c:pt idx="71">
                  <c:v>131.57505193703565</c:v>
                </c:pt>
                <c:pt idx="72">
                  <c:v>128.64420189379095</c:v>
                </c:pt>
                <c:pt idx="73">
                  <c:v>125.81776452199338</c:v>
                </c:pt>
                <c:pt idx="74">
                  <c:v>123.1124040356863</c:v>
                </c:pt>
                <c:pt idx="75">
                  <c:v>120.54066577749413</c:v>
                </c:pt>
                <c:pt idx="76">
                  <c:v>118.11124024416488</c:v>
                </c:pt>
                <c:pt idx="77">
                  <c:v>115.8293219927381</c:v>
                </c:pt>
                <c:pt idx="78">
                  <c:v>113.6970306926768</c:v>
                </c:pt>
                <c:pt idx="79">
                  <c:v>111.7138635493592</c:v>
                </c:pt>
                <c:pt idx="80">
                  <c:v>109.87715242648764</c:v>
                </c:pt>
                <c:pt idx="81">
                  <c:v>108.18250429884898</c:v>
                </c:pt>
                <c:pt idx="82">
                  <c:v>106.62420935788268</c:v>
                </c:pt>
                <c:pt idx="83">
                  <c:v>105.19560654368046</c:v>
                </c:pt>
                <c:pt idx="84">
                  <c:v>103.88940106799609</c:v>
                </c:pt>
                <c:pt idx="85">
                  <c:v>102.69793239586468</c:v>
                </c:pt>
                <c:pt idx="86">
                  <c:v>101.61339409903718</c:v>
                </c:pt>
                <c:pt idx="87">
                  <c:v>100.62800902792196</c:v>
                </c:pt>
                <c:pt idx="88">
                  <c:v>99.734164487166254</c:v>
                </c:pt>
                <c:pt idx="89">
                  <c:v>98.924512695265406</c:v>
                </c:pt>
                <c:pt idx="90">
                  <c:v>98.192041919393318</c:v>
                </c:pt>
                <c:pt idx="91">
                  <c:v>97.530123450005803</c:v>
                </c:pt>
                <c:pt idx="92">
                  <c:v>96.932539140554979</c:v>
                </c:pt>
                <c:pt idx="93">
                  <c:v>96.393493684690966</c:v>
                </c:pt>
                <c:pt idx="94">
                  <c:v>95.907615209675512</c:v>
                </c:pt>
                <c:pt idx="95">
                  <c:v>95.469947180698099</c:v>
                </c:pt>
                <c:pt idx="96">
                  <c:v>95.075934068006447</c:v>
                </c:pt>
                <c:pt idx="97">
                  <c:v>94.721402744592027</c:v>
                </c:pt>
                <c:pt idx="98">
                  <c:v>94.402541163679643</c:v>
                </c:pt>
                <c:pt idx="99">
                  <c:v>94.115875512604063</c:v>
                </c:pt>
                <c:pt idx="100">
                  <c:v>93.858246748708908</c:v>
                </c:pt>
                <c:pt idx="101">
                  <c:v>93.626787187224991</c:v>
                </c:pt>
                <c:pt idx="102">
                  <c:v>93.418897623291173</c:v>
                </c:pt>
                <c:pt idx="103">
                  <c:v>93.232225322898501</c:v>
                </c:pt>
                <c:pt idx="104">
                  <c:v>93.064643103551745</c:v>
                </c:pt>
                <c:pt idx="105">
                  <c:v>92.914229638602038</c:v>
                </c:pt>
                <c:pt idx="106">
                  <c:v>92.779251054079097</c:v>
                </c:pt>
                <c:pt idx="107">
                  <c:v>92.658143838890382</c:v>
                </c:pt>
                <c:pt idx="108">
                  <c:v>92.549499054693499</c:v>
                </c:pt>
                <c:pt idx="109">
                  <c:v>92.452047807535592</c:v>
                </c:pt>
                <c:pt idx="110">
                  <c:v>92.364647927042526</c:v>
                </c:pt>
                <c:pt idx="111">
                  <c:v>92.286271788599777</c:v>
                </c:pt>
                <c:pt idx="112">
                  <c:v>92.215995208072343</c:v>
                </c:pt>
                <c:pt idx="113">
                  <c:v>92.152987335997665</c:v>
                </c:pt>
                <c:pt idx="114">
                  <c:v>92.096501477932037</c:v>
                </c:pt>
                <c:pt idx="115">
                  <c:v>92.045866769047862</c:v>
                </c:pt>
                <c:pt idx="116">
                  <c:v>92.000480633653112</c:v>
                </c:pt>
                <c:pt idx="117">
                  <c:v>91.959801963612335</c:v>
                </c:pt>
                <c:pt idx="118">
                  <c:v>91.923344953431723</c:v>
                </c:pt>
                <c:pt idx="119">
                  <c:v>91.890673533771334</c:v>
                </c:pt>
                <c:pt idx="120">
                  <c:v>91.861396349251223</c:v>
                </c:pt>
                <c:pt idx="121">
                  <c:v>91.835162230474324</c:v>
                </c:pt>
                <c:pt idx="122">
                  <c:v>91.811656114140163</c:v>
                </c:pt>
                <c:pt idx="123">
                  <c:v>91.790595368916001</c:v>
                </c:pt>
              </c:numCache>
            </c:numRef>
          </c:yVal>
          <c:smooth val="1"/>
        </c:ser>
        <c:ser>
          <c:idx val="4"/>
          <c:order val="4"/>
          <c:tx>
            <c:strRef>
              <c:f>Sheet4!$G$4</c:f>
              <c:strCache>
                <c:ptCount val="1"/>
                <c:pt idx="0">
                  <c:v>92</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Sheet4!$G$5:$G$128</c:f>
              <c:numCache>
                <c:formatCode>General</c:formatCode>
                <c:ptCount val="124"/>
                <c:pt idx="0">
                  <c:v>0.38177252914428378</c:v>
                </c:pt>
                <c:pt idx="1">
                  <c:v>0.42203460388255476</c:v>
                </c:pt>
                <c:pt idx="2">
                  <c:v>0.46655001341228047</c:v>
                </c:pt>
                <c:pt idx="3">
                  <c:v>0.51577323753171078</c:v>
                </c:pt>
                <c:pt idx="4">
                  <c:v>0.57020954687715852</c:v>
                </c:pt>
                <c:pt idx="5">
                  <c:v>0.63042150902875471</c:v>
                </c:pt>
                <c:pt idx="6">
                  <c:v>0.69703660498283404</c:v>
                </c:pt>
                <c:pt idx="7">
                  <c:v>0.77075622273654343</c:v>
                </c:pt>
                <c:pt idx="8">
                  <c:v>0.85236637427008688</c:v>
                </c:pt>
                <c:pt idx="9">
                  <c:v>0.94275058747888918</c:v>
                </c:pt>
                <c:pt idx="10">
                  <c:v>1.0429055640665408</c:v>
                </c:pt>
                <c:pt idx="11">
                  <c:v>1.1539603792600386</c:v>
                </c:pt>
                <c:pt idx="12">
                  <c:v>1.2772002442640267</c:v>
                </c:pt>
                <c:pt idx="13">
                  <c:v>1.4140961771151281</c:v>
                </c:pt>
                <c:pt idx="14">
                  <c:v>1.5663423575742355</c:v>
                </c:pt>
                <c:pt idx="15">
                  <c:v>1.7359035101471942</c:v>
                </c:pt>
                <c:pt idx="16">
                  <c:v>1.9250754091376066</c:v>
                </c:pt>
                <c:pt idx="17">
                  <c:v>2.1365625854273995</c:v>
                </c:pt>
                <c:pt idx="18">
                  <c:v>2.3735786047421219</c:v>
                </c:pt>
                <c:pt idx="19">
                  <c:v>2.6399759645450578</c:v>
                </c:pt>
                <c:pt idx="20">
                  <c:v>2.9404148181065071</c:v>
                </c:pt>
                <c:pt idx="21">
                  <c:v>3.2805824840789533</c:v>
                </c:pt>
                <c:pt idx="22">
                  <c:v>3.6674791345038322</c:v>
                </c:pt>
                <c:pt idx="23">
                  <c:v>4.1097892283990261</c:v>
                </c:pt>
                <c:pt idx="24">
                  <c:v>4.6183631187825993</c:v>
                </c:pt>
                <c:pt idx="25">
                  <c:v>5.2068385239374537</c:v>
                </c:pt>
                <c:pt idx="26">
                  <c:v>5.8924364853158888</c:v>
                </c:pt>
                <c:pt idx="27">
                  <c:v>6.696969481249285</c:v>
                </c:pt>
                <c:pt idx="28">
                  <c:v>7.6480975552858403</c:v>
                </c:pt>
                <c:pt idx="29">
                  <c:v>8.7808563518775244</c:v>
                </c:pt>
                <c:pt idx="30">
                  <c:v>10.139449961494694</c:v>
                </c:pt>
                <c:pt idx="31">
                  <c:v>11.779237619803538</c:v>
                </c:pt>
                <c:pt idx="32">
                  <c:v>13.768726919806259</c:v>
                </c:pt>
                <c:pt idx="33">
                  <c:v>16.191193400109828</c:v>
                </c:pt>
                <c:pt idx="34">
                  <c:v>19.145257076080426</c:v>
                </c:pt>
                <c:pt idx="35">
                  <c:v>22.743365475719571</c:v>
                </c:pt>
                <c:pt idx="36">
                  <c:v>27.106731487890976</c:v>
                </c:pt>
                <c:pt idx="37">
                  <c:v>32.355053096770376</c:v>
                </c:pt>
                <c:pt idx="38">
                  <c:v>38.589682122874564</c:v>
                </c:pt>
                <c:pt idx="39">
                  <c:v>45.870323533999155</c:v>
                </c:pt>
                <c:pt idx="40">
                  <c:v>54.18818085028623</c:v>
                </c:pt>
                <c:pt idx="41">
                  <c:v>63.442273294680319</c:v>
                </c:pt>
                <c:pt idx="42">
                  <c:v>73.428598360454998</c:v>
                </c:pt>
                <c:pt idx="43">
                  <c:v>83.851006637212194</c:v>
                </c:pt>
                <c:pt idx="44">
                  <c:v>94.356230918376852</c:v>
                </c:pt>
                <c:pt idx="45">
                  <c:v>104.58538601077191</c:v>
                </c:pt>
                <c:pt idx="46">
                  <c:v>114.22627478191637</c:v>
                </c:pt>
                <c:pt idx="47">
                  <c:v>123.05053144459114</c:v>
                </c:pt>
                <c:pt idx="48">
                  <c:v>130.92718877831277</c:v>
                </c:pt>
                <c:pt idx="49">
                  <c:v>137.81435969965332</c:v>
                </c:pt>
                <c:pt idx="50">
                  <c:v>143.73745359952943</c:v>
                </c:pt>
                <c:pt idx="51">
                  <c:v>148.76353688782228</c:v>
                </c:pt>
                <c:pt idx="52">
                  <c:v>152.97875388015871</c:v>
                </c:pt>
                <c:pt idx="53">
                  <c:v>156.47198728102248</c:v>
                </c:pt>
                <c:pt idx="54">
                  <c:v>159.32505121443447</c:v>
                </c:pt>
                <c:pt idx="55">
                  <c:v>161.60819735858144</c:v>
                </c:pt>
                <c:pt idx="56">
                  <c:v>163.37928455316455</c:v>
                </c:pt>
                <c:pt idx="57">
                  <c:v>164.68512148900942</c:v>
                </c:pt>
                <c:pt idx="58">
                  <c:v>165.56385984460735</c:v>
                </c:pt>
                <c:pt idx="59">
                  <c:v>166.04768462627919</c:v>
                </c:pt>
                <c:pt idx="60">
                  <c:v>166.16534132990645</c:v>
                </c:pt>
                <c:pt idx="61">
                  <c:v>165.94424620167945</c:v>
                </c:pt>
                <c:pt idx="62">
                  <c:v>165.41206304034583</c:v>
                </c:pt>
                <c:pt idx="63">
                  <c:v>164.59771881614702</c:v>
                </c:pt>
                <c:pt idx="64">
                  <c:v>163.53188790794297</c:v>
                </c:pt>
                <c:pt idx="65">
                  <c:v>162.24701210382082</c:v>
                </c:pt>
                <c:pt idx="66">
                  <c:v>160.77694689892809</c:v>
                </c:pt>
                <c:pt idx="67">
                  <c:v>159.15633712050743</c:v>
                </c:pt>
                <c:pt idx="68">
                  <c:v>157.41982800119524</c:v>
                </c:pt>
                <c:pt idx="69">
                  <c:v>155.60121256537832</c:v>
                </c:pt>
                <c:pt idx="70">
                  <c:v>153.73260388059188</c:v>
                </c:pt>
                <c:pt idx="71">
                  <c:v>151.84370312258517</c:v>
                </c:pt>
                <c:pt idx="72">
                  <c:v>149.96121368180673</c:v>
                </c:pt>
                <c:pt idx="73">
                  <c:v>148.10843002826113</c:v>
                </c:pt>
                <c:pt idx="74">
                  <c:v>146.30500991724665</c:v>
                </c:pt>
                <c:pt idx="75">
                  <c:v>144.56692148516032</c:v>
                </c:pt>
                <c:pt idx="76">
                  <c:v>142.90654395564127</c:v>
                </c:pt>
                <c:pt idx="77">
                  <c:v>141.33289247979724</c:v>
                </c:pt>
                <c:pt idx="78">
                  <c:v>139.85193388630998</c:v>
                </c:pt>
                <c:pt idx="79">
                  <c:v>138.46696016965734</c:v>
                </c:pt>
                <c:pt idx="80">
                  <c:v>137.17898947272866</c:v>
                </c:pt>
                <c:pt idx="81">
                  <c:v>135.98716910800857</c:v>
                </c:pt>
                <c:pt idx="82">
                  <c:v>134.88916085531346</c:v>
                </c:pt>
                <c:pt idx="83">
                  <c:v>133.88149458427819</c:v>
                </c:pt>
                <c:pt idx="84">
                  <c:v>132.95988160163742</c:v>
                </c:pt>
                <c:pt idx="85">
                  <c:v>132.11948366199448</c:v>
                </c:pt>
                <c:pt idx="86">
                  <c:v>131.35513714505311</c:v>
                </c:pt>
                <c:pt idx="87">
                  <c:v>130.66153448092314</c:v>
                </c:pt>
                <c:pt idx="88">
                  <c:v>130.03336658820376</c:v>
                </c:pt>
                <c:pt idx="89">
                  <c:v>129.4654310238345</c:v>
                </c:pt>
                <c:pt idx="90">
                  <c:v>128.95271089676868</c:v>
                </c:pt>
                <c:pt idx="91">
                  <c:v>128.49042953250324</c:v>
                </c:pt>
                <c:pt idx="92">
                  <c:v>128.07408553571707</c:v>
                </c:pt>
                <c:pt idx="93">
                  <c:v>127.69947240012135</c:v>
                </c:pt>
                <c:pt idx="94">
                  <c:v>127.36268624609932</c:v>
                </c:pt>
                <c:pt idx="95">
                  <c:v>127.06012468978146</c:v>
                </c:pt>
                <c:pt idx="96">
                  <c:v>126.78847930193979</c:v>
                </c:pt>
                <c:pt idx="97">
                  <c:v>126.54472362449425</c:v>
                </c:pt>
                <c:pt idx="98">
                  <c:v>126.32609828702186</c:v>
                </c:pt>
                <c:pt idx="99">
                  <c:v>126.13009440743583</c:v>
                </c:pt>
                <c:pt idx="100">
                  <c:v>125.95443616659961</c:v>
                </c:pt>
                <c:pt idx="101">
                  <c:v>125.79706320969083</c:v>
                </c:pt>
                <c:pt idx="102">
                  <c:v>125.65611333995626</c:v>
                </c:pt>
                <c:pt idx="103">
                  <c:v>125.52990582517558</c:v>
                </c:pt>
                <c:pt idx="104">
                  <c:v>125.41692552617884</c:v>
                </c:pt>
                <c:pt idx="105">
                  <c:v>125.3158079734541</c:v>
                </c:pt>
                <c:pt idx="106">
                  <c:v>125.22532545644627</c:v>
                </c:pt>
                <c:pt idx="107">
                  <c:v>125.14437414576186</c:v>
                </c:pt>
                <c:pt idx="108">
                  <c:v>125.07196223721245</c:v>
                </c:pt>
                <c:pt idx="109">
                  <c:v>125.00719908528382</c:v>
                </c:pt>
                <c:pt idx="110">
                  <c:v>124.94928527970589</c:v>
                </c:pt>
                <c:pt idx="111">
                  <c:v>124.89750361038105</c:v>
                </c:pt>
                <c:pt idx="112">
                  <c:v>124.85121086149395</c:v>
                </c:pt>
                <c:pt idx="113">
                  <c:v>124.80983037405137</c:v>
                </c:pt>
                <c:pt idx="114">
                  <c:v>124.77284531651161</c:v>
                </c:pt>
                <c:pt idx="115">
                  <c:v>124.73979260492082</c:v>
                </c:pt>
                <c:pt idx="116">
                  <c:v>124.71025741662375</c:v>
                </c:pt>
                <c:pt idx="117">
                  <c:v>124.68386824477862</c:v>
                </c:pt>
                <c:pt idx="118">
                  <c:v>124.66029244437638</c:v>
                </c:pt>
                <c:pt idx="119">
                  <c:v>124.63923222401849</c:v>
                </c:pt>
                <c:pt idx="120">
                  <c:v>124.62042104127175</c:v>
                </c:pt>
                <c:pt idx="121">
                  <c:v>124.60362036286979</c:v>
                </c:pt>
                <c:pt idx="122">
                  <c:v>124.58861675433509</c:v>
                </c:pt>
                <c:pt idx="123">
                  <c:v>124.57521926672365</c:v>
                </c:pt>
              </c:numCache>
            </c:numRef>
          </c:yVal>
          <c:smooth val="1"/>
        </c:ser>
        <c:ser>
          <c:idx val="5"/>
          <c:order val="5"/>
          <c:tx>
            <c:strRef>
              <c:f>Sheet4!$H$4</c:f>
              <c:strCache>
                <c:ptCount val="1"/>
                <c:pt idx="0">
                  <c:v>155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Sheet4!$H$5:$H$128</c:f>
              <c:numCache>
                <c:formatCode>General</c:formatCode>
                <c:ptCount val="124"/>
                <c:pt idx="0">
                  <c:v>0.50191767167851831</c:v>
                </c:pt>
                <c:pt idx="1">
                  <c:v>0.55507376984376722</c:v>
                </c:pt>
                <c:pt idx="2">
                  <c:v>0.61385481809667519</c:v>
                </c:pt>
                <c:pt idx="3">
                  <c:v>0.67885713076515752</c:v>
                </c:pt>
                <c:pt idx="4">
                  <c:v>0.75074113615893656</c:v>
                </c:pt>
                <c:pt idx="5">
                  <c:v>0.83023868016152935</c:v>
                </c:pt>
                <c:pt idx="6">
                  <c:v>0.9181613189622726</c:v>
                </c:pt>
                <c:pt idx="7">
                  <c:v>1.015409787381135</c:v>
                </c:pt>
                <c:pt idx="8">
                  <c:v>1.1229848783202412</c:v>
                </c:pt>
                <c:pt idx="9">
                  <c:v>1.242000033350783</c:v>
                </c:pt>
                <c:pt idx="10">
                  <c:v>1.3736960294072531</c:v>
                </c:pt>
                <c:pt idx="11">
                  <c:v>1.5194582587736987</c:v>
                </c:pt>
                <c:pt idx="12">
                  <c:v>1.6808372479969202</c:v>
                </c:pt>
                <c:pt idx="13">
                  <c:v>1.859573257916503</c:v>
                </c:pt>
                <c:pt idx="14">
                  <c:v>2.0576260673024871</c:v>
                </c:pt>
                <c:pt idx="15">
                  <c:v>2.277211387101763</c:v>
                </c:pt>
                <c:pt idx="16">
                  <c:v>2.5208458075741036</c:v>
                </c:pt>
                <c:pt idx="17">
                  <c:v>2.7914027807192165</c:v>
                </c:pt>
                <c:pt idx="18">
                  <c:v>3.0921829283295108</c:v>
                </c:pt>
                <c:pt idx="19">
                  <c:v>3.4270029946145071</c:v>
                </c:pt>
                <c:pt idx="20">
                  <c:v>3.8003090941696316</c:v>
                </c:pt>
                <c:pt idx="21">
                  <c:v>4.2173216104114521</c:v>
                </c:pt>
                <c:pt idx="22">
                  <c:v>4.684221244045772</c:v>
                </c:pt>
                <c:pt idx="23">
                  <c:v>5.2083883424579414</c:v>
                </c:pt>
                <c:pt idx="24">
                  <c:v>5.7987107466256491</c:v>
                </c:pt>
                <c:pt idx="25">
                  <c:v>6.4659788278708277</c:v>
                </c:pt>
                <c:pt idx="26">
                  <c:v>7.2233897457367462</c:v>
                </c:pt>
                <c:pt idx="27">
                  <c:v>8.0871853469774546</c:v>
                </c:pt>
                <c:pt idx="28">
                  <c:v>9.0774477960126934</c:v>
                </c:pt>
                <c:pt idx="29">
                  <c:v>10.219070809644233</c:v>
                </c:pt>
                <c:pt idx="30">
                  <c:v>11.542906875122341</c:v>
                </c:pt>
                <c:pt idx="31">
                  <c:v>13.087053508178194</c:v>
                </c:pt>
                <c:pt idx="32">
                  <c:v>14.898172040202402</c:v>
                </c:pt>
                <c:pt idx="33">
                  <c:v>17.032614978288684</c:v>
                </c:pt>
                <c:pt idx="34">
                  <c:v>19.556958203629858</c:v>
                </c:pt>
                <c:pt idx="35">
                  <c:v>22.547291248982731</c:v>
                </c:pt>
                <c:pt idx="36">
                  <c:v>26.08635083612748</c:v>
                </c:pt>
                <c:pt idx="37">
                  <c:v>30.257407155058754</c:v>
                </c:pt>
                <c:pt idx="38">
                  <c:v>35.13396385285602</c:v>
                </c:pt>
                <c:pt idx="39">
                  <c:v>40.765145144373577</c:v>
                </c:pt>
                <c:pt idx="40">
                  <c:v>47.158376704582835</c:v>
                </c:pt>
                <c:pt idx="41">
                  <c:v>54.263416895902182</c:v>
                </c:pt>
                <c:pt idx="42">
                  <c:v>61.963866365245437</c:v>
                </c:pt>
                <c:pt idx="43">
                  <c:v>70.082113893837516</c:v>
                </c:pt>
                <c:pt idx="44">
                  <c:v>78.39989231547267</c:v>
                </c:pt>
                <c:pt idx="45">
                  <c:v>86.690183052050998</c:v>
                </c:pt>
                <c:pt idx="46">
                  <c:v>94.750758432574344</c:v>
                </c:pt>
                <c:pt idx="47">
                  <c:v>102.42893617652172</c:v>
                </c:pt>
                <c:pt idx="48">
                  <c:v>109.63161164224033</c:v>
                </c:pt>
                <c:pt idx="49">
                  <c:v>116.32110895028708</c:v>
                </c:pt>
                <c:pt idx="50">
                  <c:v>122.50195500770872</c:v>
                </c:pt>
                <c:pt idx="51">
                  <c:v>128.20472034743909</c:v>
                </c:pt>
                <c:pt idx="52">
                  <c:v>133.47150806520193</c:v>
                </c:pt>
                <c:pt idx="53">
                  <c:v>138.34531284730542</c:v>
                </c:pt>
                <c:pt idx="54">
                  <c:v>142.86358371461131</c:v>
                </c:pt>
                <c:pt idx="55">
                  <c:v>147.05529601574926</c:v>
                </c:pt>
                <c:pt idx="56">
                  <c:v>150.94051213558674</c:v>
                </c:pt>
                <c:pt idx="57">
                  <c:v>154.53147791004506</c:v>
                </c:pt>
                <c:pt idx="58">
                  <c:v>157.83451616745364</c:v>
                </c:pt>
                <c:pt idx="59">
                  <c:v>160.85220299976567</c:v>
                </c:pt>
                <c:pt idx="60">
                  <c:v>163.58549290096465</c:v>
                </c:pt>
                <c:pt idx="61">
                  <c:v>166.0355880230448</c:v>
                </c:pt>
                <c:pt idx="62">
                  <c:v>168.20543478788639</c:v>
                </c:pt>
                <c:pt idx="63">
                  <c:v>170.10079155121053</c:v>
                </c:pt>
                <c:pt idx="64">
                  <c:v>171.73085478778222</c:v>
                </c:pt>
                <c:pt idx="65">
                  <c:v>173.10846501740488</c:v>
                </c:pt>
                <c:pt idx="66">
                  <c:v>174.24994046366726</c:v>
                </c:pt>
                <c:pt idx="67">
                  <c:v>175.1746068680483</c:v>
                </c:pt>
                <c:pt idx="68">
                  <c:v>175.9041054340893</c:v>
                </c:pt>
                <c:pt idx="69">
                  <c:v>176.46156684454834</c:v>
                </c:pt>
                <c:pt idx="70">
                  <c:v>176.87073748001802</c:v>
                </c:pt>
                <c:pt idx="71">
                  <c:v>177.15513500600679</c:v>
                </c:pt>
                <c:pt idx="72">
                  <c:v>177.3372958708529</c:v>
                </c:pt>
                <c:pt idx="73">
                  <c:v>177.43815907644728</c:v>
                </c:pt>
                <c:pt idx="74">
                  <c:v>177.4766112164628</c:v>
                </c:pt>
                <c:pt idx="75">
                  <c:v>177.46919946248045</c:v>
                </c:pt>
                <c:pt idx="76">
                  <c:v>177.43000370221787</c:v>
                </c:pt>
                <c:pt idx="77">
                  <c:v>177.37064752658827</c:v>
                </c:pt>
                <c:pt idx="78">
                  <c:v>177.30042064618607</c:v>
                </c:pt>
                <c:pt idx="79">
                  <c:v>177.22648238471567</c:v>
                </c:pt>
                <c:pt idx="80">
                  <c:v>177.15411647353591</c:v>
                </c:pt>
                <c:pt idx="81">
                  <c:v>177.08701052326319</c:v>
                </c:pt>
                <c:pt idx="82">
                  <c:v>177.02753827440029</c:v>
                </c:pt>
                <c:pt idx="83">
                  <c:v>176.97702811564329</c:v>
                </c:pt>
                <c:pt idx="84">
                  <c:v>176.93600667657978</c:v>
                </c:pt>
                <c:pt idx="85">
                  <c:v>176.90441104628076</c:v>
                </c:pt>
                <c:pt idx="86">
                  <c:v>176.88176705581179</c:v>
                </c:pt>
                <c:pt idx="87">
                  <c:v>176.86733399049905</c:v>
                </c:pt>
                <c:pt idx="88">
                  <c:v>176.86021810196459</c:v>
                </c:pt>
                <c:pt idx="89">
                  <c:v>176.85945849042</c:v>
                </c:pt>
                <c:pt idx="90">
                  <c:v>176.86408948542783</c:v>
                </c:pt>
                <c:pt idx="91">
                  <c:v>176.87318373710661</c:v>
                </c:pt>
                <c:pt idx="92">
                  <c:v>176.88587999447503</c:v>
                </c:pt>
                <c:pt idx="93">
                  <c:v>176.90139912265067</c:v>
                </c:pt>
                <c:pt idx="94">
                  <c:v>176.91905139559506</c:v>
                </c:pt>
                <c:pt idx="95">
                  <c:v>176.9382375670782</c:v>
                </c:pt>
                <c:pt idx="96">
                  <c:v>176.95844571582177</c:v>
                </c:pt>
                <c:pt idx="97">
                  <c:v>176.97924540804462</c:v>
                </c:pt>
                <c:pt idx="98">
                  <c:v>177.00028033406562</c:v>
                </c:pt>
                <c:pt idx="99">
                  <c:v>177.02126025750906</c:v>
                </c:pt>
                <c:pt idx="100">
                  <c:v>177.04195286211572</c:v>
                </c:pt>
                <c:pt idx="101">
                  <c:v>177.0621758849048</c:v>
                </c:pt>
                <c:pt idx="102">
                  <c:v>177.08178977676332</c:v>
                </c:pt>
                <c:pt idx="103">
                  <c:v>177.10069102363275</c:v>
                </c:pt>
                <c:pt idx="104">
                  <c:v>177.11880618508766</c:v>
                </c:pt>
                <c:pt idx="105">
                  <c:v>177.13608665510753</c:v>
                </c:pt>
                <c:pt idx="106">
                  <c:v>177.15250411616117</c:v>
                </c:pt>
                <c:pt idx="107">
                  <c:v>177.168046637484</c:v>
                </c:pt>
                <c:pt idx="108">
                  <c:v>177.18271535775861</c:v>
                </c:pt>
                <c:pt idx="109">
                  <c:v>177.19652168835688</c:v>
                </c:pt>
                <c:pt idx="110">
                  <c:v>177.20948497363011</c:v>
                </c:pt>
                <c:pt idx="111">
                  <c:v>177.22163054782513</c:v>
                </c:pt>
                <c:pt idx="112">
                  <c:v>177.23298813287516</c:v>
                </c:pt>
                <c:pt idx="113">
                  <c:v>177.24359052677752</c:v>
                </c:pt>
                <c:pt idx="114">
                  <c:v>177.25347253795439</c:v>
                </c:pt>
                <c:pt idx="115">
                  <c:v>177.26267012655819</c:v>
                </c:pt>
                <c:pt idx="116">
                  <c:v>177.27121971892723</c:v>
                </c:pt>
                <c:pt idx="117">
                  <c:v>177.2791576661717</c:v>
                </c:pt>
                <c:pt idx="118">
                  <c:v>177.28651982216891</c:v>
                </c:pt>
                <c:pt idx="119">
                  <c:v>177.29334122001032</c:v>
                </c:pt>
                <c:pt idx="120">
                  <c:v>177.29965582924916</c:v>
                </c:pt>
                <c:pt idx="121">
                  <c:v>177.30549637912873</c:v>
                </c:pt>
                <c:pt idx="122">
                  <c:v>177.31089423540175</c:v>
                </c:pt>
                <c:pt idx="123">
                  <c:v>177.31587932042464</c:v>
                </c:pt>
              </c:numCache>
            </c:numRef>
          </c:yVal>
          <c:smooth val="1"/>
        </c:ser>
        <c:ser>
          <c:idx val="6"/>
          <c:order val="6"/>
          <c:tx>
            <c:strRef>
              <c:f>Sheet4!$I$4</c:f>
              <c:strCache>
                <c:ptCount val="1"/>
                <c:pt idx="0">
                  <c:v>250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Sheet4!$I$5:$I$128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ser>
          <c:idx val="7"/>
          <c:order val="7"/>
          <c:tx>
            <c:strRef>
              <c:f>Sheet4!$J$4</c:f>
              <c:strCache>
                <c:ptCount val="1"/>
                <c:pt idx="0">
                  <c:v>400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Sheet4!$J$5:$J$128</c:f>
              <c:numCache>
                <c:formatCode>General</c:formatCode>
                <c:ptCount val="124"/>
                <c:pt idx="0">
                  <c:v>0.48463614566371094</c:v>
                </c:pt>
                <c:pt idx="1">
                  <c:v>0.53612709707093109</c:v>
                </c:pt>
                <c:pt idx="2">
                  <c:v>0.59307600528739135</c:v>
                </c:pt>
                <c:pt idx="3">
                  <c:v>0.65605887946620633</c:v>
                </c:pt>
                <c:pt idx="4">
                  <c:v>0.72571205825709284</c:v>
                </c:pt>
                <c:pt idx="5">
                  <c:v>0.80273845999055704</c:v>
                </c:pt>
                <c:pt idx="6">
                  <c:v>0.88791447655590106</c:v>
                </c:pt>
                <c:pt idx="7">
                  <c:v>0.98209758031669747</c:v>
                </c:pt>
                <c:pt idx="8">
                  <c:v>1.0862347228707636</c:v>
                </c:pt>
                <c:pt idx="9">
                  <c:v>1.2013716160286654</c:v>
                </c:pt>
                <c:pt idx="10">
                  <c:v>1.3286629997394375</c:v>
                </c:pt>
                <c:pt idx="11">
                  <c:v>1.4693840197486014</c:v>
                </c:pt>
                <c:pt idx="12">
                  <c:v>1.6249428607845475</c:v>
                </c:pt>
                <c:pt idx="13">
                  <c:v>1.7968948107081668</c:v>
                </c:pt>
                <c:pt idx="14">
                  <c:v>1.9869579695898698</c:v>
                </c:pt>
                <c:pt idx="15">
                  <c:v>2.1970308681159869</c:v>
                </c:pt>
                <c:pt idx="16">
                  <c:v>2.4292123260801435</c:v>
                </c:pt>
                <c:pt idx="17">
                  <c:v>2.6858239692565204</c:v>
                </c:pt>
                <c:pt idx="18">
                  <c:v>2.9694359385229676</c:v>
                </c:pt>
                <c:pt idx="19">
                  <c:v>3.2828964774315992</c:v>
                </c:pt>
                <c:pt idx="20">
                  <c:v>3.6293662843402426</c:v>
                </c:pt>
                <c:pt idx="21">
                  <c:v>4.0123587756423955</c:v>
                </c:pt>
                <c:pt idx="22">
                  <c:v>4.4357877419313034</c:v>
                </c:pt>
                <c:pt idx="23">
                  <c:v>4.9040243030772963</c:v>
                </c:pt>
                <c:pt idx="24">
                  <c:v>5.4219655905005801</c:v>
                </c:pt>
                <c:pt idx="25">
                  <c:v>5.9951182013184008</c:v>
                </c:pt>
                <c:pt idx="26">
                  <c:v>6.6297001453999966</c:v>
                </c:pt>
                <c:pt idx="27">
                  <c:v>7.3327656478682215</c:v>
                </c:pt>
                <c:pt idx="28">
                  <c:v>8.112357567039318</c:v>
                </c:pt>
                <c:pt idx="29">
                  <c:v>8.977691927162871</c:v>
                </c:pt>
                <c:pt idx="30">
                  <c:v>9.9393773836607284</c:v>
                </c:pt>
                <c:pt idx="31">
                  <c:v>11.009668012545527</c:v>
                </c:pt>
                <c:pt idx="32">
                  <c:v>12.202738494691687</c:v>
                </c:pt>
                <c:pt idx="33">
                  <c:v>13.534953344580897</c:v>
                </c:pt>
                <c:pt idx="34">
                  <c:v>15.025072170270706</c:v>
                </c:pt>
                <c:pt idx="35">
                  <c:v>16.694287163579979</c:v>
                </c:pt>
                <c:pt idx="36">
                  <c:v>18.56592714885802</c:v>
                </c:pt>
                <c:pt idx="37">
                  <c:v>20.664596509975517</c:v>
                </c:pt>
                <c:pt idx="38">
                  <c:v>23.014483668479549</c:v>
                </c:pt>
                <c:pt idx="39">
                  <c:v>25.636644262881276</c:v>
                </c:pt>
                <c:pt idx="40">
                  <c:v>28.545332911323719</c:v>
                </c:pt>
                <c:pt idx="41">
                  <c:v>31.743970435623456</c:v>
                </c:pt>
                <c:pt idx="42">
                  <c:v>35.221956282034036</c:v>
                </c:pt>
                <c:pt idx="43">
                  <c:v>38.95386704272358</c:v>
                </c:pt>
                <c:pt idx="44">
                  <c:v>42.902127624440091</c:v>
                </c:pt>
                <c:pt idx="45">
                  <c:v>47.02290616984839</c:v>
                </c:pt>
                <c:pt idx="46">
                  <c:v>51.273435133104378</c:v>
                </c:pt>
                <c:pt idx="47">
                  <c:v>55.618255335199095</c:v>
                </c:pt>
                <c:pt idx="48">
                  <c:v>60.03251952379653</c:v>
                </c:pt>
                <c:pt idx="49">
                  <c:v>64.501954572347799</c:v>
                </c:pt>
                <c:pt idx="50">
                  <c:v>69.020369972440392</c:v>
                </c:pt>
                <c:pt idx="51">
                  <c:v>73.586108387229743</c:v>
                </c:pt>
                <c:pt idx="52">
                  <c:v>78.198626245904649</c:v>
                </c:pt>
                <c:pt idx="53">
                  <c:v>82.855876351390521</c:v>
                </c:pt>
                <c:pt idx="54">
                  <c:v>87.552690530635289</c:v>
                </c:pt>
                <c:pt idx="55">
                  <c:v>92.280071299835583</c:v>
                </c:pt>
                <c:pt idx="56">
                  <c:v>97.025185564008098</c:v>
                </c:pt>
                <c:pt idx="57">
                  <c:v>101.77184315277688</c:v>
                </c:pt>
                <c:pt idx="58">
                  <c:v>106.50127721082239</c:v>
                </c:pt>
                <c:pt idx="59">
                  <c:v>111.19308557929467</c:v>
                </c:pt>
                <c:pt idx="60">
                  <c:v>115.82622713003896</c:v>
                </c:pt>
                <c:pt idx="61">
                  <c:v>120.37999184363025</c:v>
                </c:pt>
                <c:pt idx="62">
                  <c:v>124.83488088756678</c:v>
                </c:pt>
                <c:pt idx="63">
                  <c:v>129.17334685372373</c:v>
                </c:pt>
                <c:pt idx="64">
                  <c:v>133.3803576899615</c:v>
                </c:pt>
                <c:pt idx="65">
                  <c:v>137.44376232933152</c:v>
                </c:pt>
                <c:pt idx="66">
                  <c:v>141.35445178247792</c:v>
                </c:pt>
                <c:pt idx="67">
                  <c:v>145.10632560489319</c:v>
                </c:pt>
                <c:pt idx="68">
                  <c:v>148.6960886112584</c:v>
                </c:pt>
                <c:pt idx="69">
                  <c:v>152.12291474858131</c:v>
                </c:pt>
                <c:pt idx="70">
                  <c:v>155.38802271015888</c:v>
                </c:pt>
                <c:pt idx="71">
                  <c:v>158.49421035397435</c:v>
                </c:pt>
                <c:pt idx="72">
                  <c:v>161.44539226468038</c:v>
                </c:pt>
                <c:pt idx="73">
                  <c:v>164.24617763859041</c:v>
                </c:pt>
                <c:pt idx="74">
                  <c:v>166.90151545305483</c:v>
                </c:pt>
                <c:pt idx="75">
                  <c:v>169.41642229539912</c:v>
                </c:pt>
                <c:pt idx="76">
                  <c:v>171.7957969491149</c:v>
                </c:pt>
                <c:pt idx="77">
                  <c:v>174.04431624616726</c:v>
                </c:pt>
                <c:pt idx="78">
                  <c:v>176.16639969241663</c:v>
                </c:pt>
                <c:pt idx="79">
                  <c:v>178.16622631264107</c:v>
                </c:pt>
                <c:pt idx="80">
                  <c:v>180.04778590383012</c:v>
                </c:pt>
                <c:pt idx="81">
                  <c:v>181.81494792865195</c:v>
                </c:pt>
                <c:pt idx="82">
                  <c:v>183.4715339257736</c:v>
                </c:pt>
                <c:pt idx="83">
                  <c:v>185.02138282117471</c:v>
                </c:pt>
                <c:pt idx="84">
                  <c:v>186.46840223957886</c:v>
                </c:pt>
                <c:pt idx="85">
                  <c:v>187.81660234008774</c:v>
                </c:pt>
                <c:pt idx="86">
                  <c:v>189.07011152115587</c:v>
                </c:pt>
                <c:pt idx="87">
                  <c:v>190.23317541517673</c:v>
                </c:pt>
                <c:pt idx="88">
                  <c:v>191.31014191709957</c:v>
                </c:pt>
                <c:pt idx="89">
                  <c:v>192.30543565227245</c:v>
                </c:pt>
                <c:pt idx="90">
                  <c:v>193.2235254235834</c:v>
                </c:pt>
                <c:pt idx="91">
                  <c:v>194.06888793935457</c:v>
                </c:pt>
                <c:pt idx="92">
                  <c:v>194.84597065424308</c:v>
                </c:pt>
                <c:pt idx="93">
                  <c:v>195.55915597498108</c:v>
                </c:pt>
                <c:pt idx="94">
                  <c:v>196.21272848123238</c:v>
                </c:pt>
                <c:pt idx="95">
                  <c:v>196.81084625028763</c:v>
                </c:pt>
                <c:pt idx="96">
                  <c:v>197.35751688872847</c:v>
                </c:pt>
                <c:pt idx="97">
                  <c:v>197.85657848077977</c:v>
                </c:pt>
                <c:pt idx="98">
                  <c:v>198.31168536393577</c:v>
                </c:pt>
                <c:pt idx="99">
                  <c:v>198.72629843060312</c:v>
                </c:pt>
                <c:pt idx="100">
                  <c:v>199.10367951795666</c:v>
                </c:pt>
                <c:pt idx="101">
                  <c:v>199.44688937292887</c:v>
                </c:pt>
                <c:pt idx="102">
                  <c:v>199.7587886512471</c:v>
                </c:pt>
                <c:pt idx="103">
                  <c:v>200.04204141591745</c:v>
                </c:pt>
                <c:pt idx="104">
                  <c:v>200.29912063059436</c:v>
                </c:pt>
                <c:pt idx="105">
                  <c:v>200.53231518803437</c:v>
                </c:pt>
                <c:pt idx="106">
                  <c:v>200.74373806642893</c:v>
                </c:pt>
                <c:pt idx="107">
                  <c:v>200.93533526178504</c:v>
                </c:pt>
                <c:pt idx="108">
                  <c:v>201.10889519910677</c:v>
                </c:pt>
                <c:pt idx="109">
                  <c:v>201.26605837658354</c:v>
                </c:pt>
                <c:pt idx="110">
                  <c:v>201.40832704389737</c:v>
                </c:pt>
                <c:pt idx="111">
                  <c:v>201.53707475742306</c:v>
                </c:pt>
                <c:pt idx="112">
                  <c:v>201.65355569128397</c:v>
                </c:pt>
                <c:pt idx="113">
                  <c:v>201.75891361408787</c:v>
                </c:pt>
                <c:pt idx="114">
                  <c:v>201.85419046701884</c:v>
                </c:pt>
                <c:pt idx="115">
                  <c:v>201.94033450026842</c:v>
                </c:pt>
                <c:pt idx="116">
                  <c:v>202.01820794208646</c:v>
                </c:pt>
                <c:pt idx="117">
                  <c:v>202.08859418850687</c:v>
                </c:pt>
                <c:pt idx="118">
                  <c:v>202.1522045126124</c:v>
                </c:pt>
                <c:pt idx="119">
                  <c:v>202.20968430046764</c:v>
                </c:pt>
                <c:pt idx="120">
                  <c:v>202.2616188270448</c:v>
                </c:pt>
                <c:pt idx="121">
                  <c:v>202.30853858992748</c:v>
                </c:pt>
                <c:pt idx="122">
                  <c:v>202.35092422165164</c:v>
                </c:pt>
                <c:pt idx="123">
                  <c:v>202.3892110035076</c:v>
                </c:pt>
              </c:numCache>
            </c:numRef>
          </c:yVal>
          <c:smooth val="1"/>
        </c:ser>
        <c:ser>
          <c:idx val="8"/>
          <c:order val="8"/>
          <c:tx>
            <c:strRef>
              <c:f>Sheet4!$K$4</c:f>
              <c:strCache>
                <c:ptCount val="1"/>
                <c:pt idx="0">
                  <c:v>600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Sheet4!$K$5:$K$128</c:f>
              <c:numCache>
                <c:formatCode>General</c:formatCode>
                <c:ptCount val="124"/>
                <c:pt idx="0">
                  <c:v>0.3300008453410106</c:v>
                </c:pt>
                <c:pt idx="1">
                  <c:v>0.36508052608346281</c:v>
                </c:pt>
                <c:pt idx="2">
                  <c:v>0.40387944306369045</c:v>
                </c:pt>
                <c:pt idx="3">
                  <c:v>0.44678975816676392</c:v>
                </c:pt>
                <c:pt idx="4">
                  <c:v>0.49424450988861562</c:v>
                </c:pt>
                <c:pt idx="5">
                  <c:v>0.54672177130563138</c:v>
                </c:pt>
                <c:pt idx="6">
                  <c:v>0.60474920898995999</c:v>
                </c:pt>
                <c:pt idx="7">
                  <c:v>0.66890907690307</c:v>
                </c:pt>
                <c:pt idx="8">
                  <c:v>0.73984368123353628</c:v>
                </c:pt>
                <c:pt idx="9">
                  <c:v>0.81826135398963762</c:v>
                </c:pt>
                <c:pt idx="10">
                  <c:v>0.904942974870524</c:v>
                </c:pt>
                <c:pt idx="11">
                  <c:v>1.0007490824682759</c:v>
                </c:pt>
                <c:pt idx="12">
                  <c:v>1.1066276171537639</c:v>
                </c:pt>
                <c:pt idx="13">
                  <c:v>1.2236223390256526</c:v>
                </c:pt>
                <c:pt idx="14">
                  <c:v>1.3528819650334287</c:v>
                </c:pt>
                <c:pt idx="15">
                  <c:v>1.4956700698322671</c:v>
                </c:pt>
                <c:pt idx="16">
                  <c:v>1.6533757951629999</c:v>
                </c:pt>
                <c:pt idx="17">
                  <c:v>1.8275254127555749</c:v>
                </c:pt>
                <c:pt idx="18">
                  <c:v>2.0197947862863597</c:v>
                </c:pt>
                <c:pt idx="19">
                  <c:v>2.2320227794311451</c:v>
                </c:pt>
                <c:pt idx="20">
                  <c:v>2.4662256606660424</c:v>
                </c:pt>
                <c:pt idx="21">
                  <c:v>2.7246125630770575</c:v>
                </c:pt>
                <c:pt idx="22">
                  <c:v>3.009602072176599</c:v>
                </c:pt>
                <c:pt idx="23">
                  <c:v>3.3238400417191913</c:v>
                </c:pt>
                <c:pt idx="24">
                  <c:v>3.6702187850316772</c:v>
                </c:pt>
                <c:pt idx="25">
                  <c:v>4.0518978705402136</c:v>
                </c:pt>
                <c:pt idx="26">
                  <c:v>4.472326885250907</c:v>
                </c:pt>
                <c:pt idx="27">
                  <c:v>4.9352707488504848</c:v>
                </c:pt>
                <c:pt idx="28">
                  <c:v>5.4448385046765848</c:v>
                </c:pt>
                <c:pt idx="29">
                  <c:v>6.0055170293649098</c:v>
                </c:pt>
                <c:pt idx="30">
                  <c:v>6.6222118233728446</c:v>
                </c:pt>
                <c:pt idx="31">
                  <c:v>7.3002979278280007</c:v>
                </c:pt>
                <c:pt idx="32">
                  <c:v>8.0456847996592451</c:v>
                </c:pt>
                <c:pt idx="33">
                  <c:v>8.8648989004058745</c:v>
                </c:pt>
                <c:pt idx="34">
                  <c:v>9.7651850533064266</c:v>
                </c:pt>
                <c:pt idx="35">
                  <c:v>10.75461894402418</c:v>
                </c:pt>
                <c:pt idx="36">
                  <c:v>11.842203383445291</c:v>
                </c:pt>
                <c:pt idx="37">
                  <c:v>13.037885102744799</c:v>
                </c:pt>
                <c:pt idx="38">
                  <c:v>14.35237842097346</c:v>
                </c:pt>
                <c:pt idx="39">
                  <c:v>15.796637694909519</c:v>
                </c:pt>
                <c:pt idx="40">
                  <c:v>17.380833684471103</c:v>
                </c:pt>
                <c:pt idx="41">
                  <c:v>19.112830716595649</c:v>
                </c:pt>
                <c:pt idx="42">
                  <c:v>20.996456766368834</c:v>
                </c:pt>
                <c:pt idx="43">
                  <c:v>23.030187309936245</c:v>
                </c:pt>
                <c:pt idx="44">
                  <c:v>25.206951230150441</c:v>
                </c:pt>
                <c:pt idx="45">
                  <c:v>27.515391840589523</c:v>
                </c:pt>
                <c:pt idx="46">
                  <c:v>29.942209127192005</c:v>
                </c:pt>
                <c:pt idx="47">
                  <c:v>32.474652390383881</c:v>
                </c:pt>
                <c:pt idx="48">
                  <c:v>35.102231892049268</c:v>
                </c:pt>
                <c:pt idx="49">
                  <c:v>37.817217343664908</c:v>
                </c:pt>
                <c:pt idx="50">
                  <c:v>40.614079620794826</c:v>
                </c:pt>
                <c:pt idx="51">
                  <c:v>43.488359944936178</c:v>
                </c:pt>
                <c:pt idx="52">
                  <c:v>46.435458028741195</c:v>
                </c:pt>
                <c:pt idx="53">
                  <c:v>49.449659410296249</c:v>
                </c:pt>
                <c:pt idx="54">
                  <c:v>52.523530871279455</c:v>
                </c:pt>
                <c:pt idx="55">
                  <c:v>55.647681825548688</c:v>
                </c:pt>
                <c:pt idx="56">
                  <c:v>58.810827595059493</c:v>
                </c:pt>
                <c:pt idx="57">
                  <c:v>62.000074836043311</c:v>
                </c:pt>
                <c:pt idx="58">
                  <c:v>65.201355308950724</c:v>
                </c:pt>
                <c:pt idx="59">
                  <c:v>68.399945835017604</c:v>
                </c:pt>
                <c:pt idx="60">
                  <c:v>71.58102264790557</c:v>
                </c:pt>
                <c:pt idx="61">
                  <c:v>74.730205972898929</c:v>
                </c:pt>
                <c:pt idx="62">
                  <c:v>77.834056594869963</c:v>
                </c:pt>
                <c:pt idx="63">
                  <c:v>80.880492058665212</c:v>
                </c:pt>
                <c:pt idx="64">
                  <c:v>83.859097276809152</c:v>
                </c:pt>
                <c:pt idx="65">
                  <c:v>86.761313264567718</c:v>
                </c:pt>
                <c:pt idx="66">
                  <c:v>89.580498263929286</c:v>
                </c:pt>
                <c:pt idx="67">
                  <c:v>92.31186678877954</c:v>
                </c:pt>
                <c:pt idx="68">
                  <c:v>94.952322851825897</c:v>
                </c:pt>
                <c:pt idx="69">
                  <c:v>97.500212447613734</c:v>
                </c:pt>
                <c:pt idx="70">
                  <c:v>99.95502609963647</c:v>
                </c:pt>
                <c:pt idx="71">
                  <c:v>102.31708422535451</c:v>
                </c:pt>
                <c:pt idx="72">
                  <c:v>104.58723612662182</c:v>
                </c:pt>
                <c:pt idx="73">
                  <c:v>106.76659808535895</c:v>
                </c:pt>
                <c:pt idx="74">
                  <c:v>108.856348342139</c:v>
                </c:pt>
                <c:pt idx="75">
                  <c:v>110.85758794654666</c:v>
                </c:pt>
                <c:pt idx="76">
                  <c:v>112.77126790693768</c:v>
                </c:pt>
                <c:pt idx="77">
                  <c:v>114.59817584091284</c:v>
                </c:pt>
                <c:pt idx="78">
                  <c:v>116.33897017452104</c:v>
                </c:pt>
                <c:pt idx="79">
                  <c:v>117.99424716069326</c:v>
                </c:pt>
                <c:pt idx="80">
                  <c:v>119.56462548154323</c:v>
                </c:pt>
                <c:pt idx="81">
                  <c:v>121.0508345529451</c:v>
                </c:pt>
                <c:pt idx="82">
                  <c:v>122.45379527760048</c:v>
                </c:pt>
                <c:pt idx="83">
                  <c:v>123.77468526937389</c:v>
                </c:pt>
                <c:pt idx="84">
                  <c:v>125.0149839393145</c:v>
                </c:pt>
                <c:pt idx="85">
                  <c:v>126.17649586904226</c:v>
                </c:pt>
                <c:pt idx="86">
                  <c:v>127.26135333615784</c:v>
                </c:pt>
                <c:pt idx="87">
                  <c:v>128.27200058619832</c:v>
                </c:pt>
                <c:pt idx="88">
                  <c:v>129.2111634747726</c:v>
                </c:pt>
                <c:pt idx="89">
                  <c:v>130.08180852234543</c:v>
                </c:pt>
                <c:pt idx="90">
                  <c:v>130.88709536678573</c:v>
                </c:pt>
                <c:pt idx="91">
                  <c:v>131.63032621130358</c:v>
                </c:pt>
                <c:pt idx="92">
                  <c:v>132.31489528337215</c:v>
                </c:pt>
                <c:pt idx="93">
                  <c:v>132.94424065602868</c:v>
                </c:pt>
                <c:pt idx="94">
                  <c:v>133.52180012049567</c:v>
                </c:pt>
                <c:pt idx="95">
                  <c:v>134.05097219434026</c:v>
                </c:pt>
                <c:pt idx="96">
                  <c:v>134.53508283421667</c:v>
                </c:pt>
                <c:pt idx="97">
                  <c:v>134.97735800952765</c:v>
                </c:pt>
                <c:pt idx="98">
                  <c:v>135.38090198260335</c:v>
                </c:pt>
                <c:pt idx="99">
                  <c:v>135.74868092322816</c:v>
                </c:pt>
                <c:pt idx="100">
                  <c:v>136.08351134697969</c:v>
                </c:pt>
                <c:pt idx="101">
                  <c:v>136.38805279263335</c:v>
                </c:pt>
                <c:pt idx="102">
                  <c:v>136.66480412890525</c:v>
                </c:pt>
                <c:pt idx="103">
                  <c:v>136.91610289154767</c:v>
                </c:pt>
                <c:pt idx="104">
                  <c:v>137.14412708682755</c:v>
                </c:pt>
                <c:pt idx="105">
                  <c:v>137.3508989474559</c:v>
                </c:pt>
                <c:pt idx="106">
                  <c:v>137.53829018495631</c:v>
                </c:pt>
                <c:pt idx="107">
                  <c:v>137.70802834298959</c:v>
                </c:pt>
                <c:pt idx="108">
                  <c:v>137.86170391560975</c:v>
                </c:pt>
                <c:pt idx="109">
                  <c:v>138.00077795039115</c:v>
                </c:pt>
                <c:pt idx="110">
                  <c:v>138.12658990738635</c:v>
                </c:pt>
                <c:pt idx="111">
                  <c:v>138.24036559023605</c:v>
                </c:pt>
                <c:pt idx="112">
                  <c:v>138.34322500525047</c:v>
                </c:pt>
                <c:pt idx="113">
                  <c:v>138.43619003805463</c:v>
                </c:pt>
                <c:pt idx="114">
                  <c:v>138.52019186581481</c:v>
                </c:pt>
                <c:pt idx="115">
                  <c:v>138.59607804661698</c:v>
                </c:pt>
                <c:pt idx="116">
                  <c:v>138.664619246813</c:v>
                </c:pt>
                <c:pt idx="117">
                  <c:v>138.72651558263235</c:v>
                </c:pt>
                <c:pt idx="118">
                  <c:v>138.78240256463263</c:v>
                </c:pt>
                <c:pt idx="119">
                  <c:v>138.83285664310293</c:v>
                </c:pt>
                <c:pt idx="120">
                  <c:v>138.8784003598326</c:v>
                </c:pt>
                <c:pt idx="121">
                  <c:v>138.9195071170704</c:v>
                </c:pt>
                <c:pt idx="122">
                  <c:v>138.956605578401</c:v>
                </c:pt>
                <c:pt idx="123">
                  <c:v>138.99008371894212</c:v>
                </c:pt>
              </c:numCache>
            </c:numRef>
          </c:yVal>
          <c:smooth val="1"/>
        </c:ser>
        <c:ser>
          <c:idx val="9"/>
          <c:order val="9"/>
          <c:tx>
            <c:strRef>
              <c:f>Sheet4!$L$4</c:f>
              <c:strCache>
                <c:ptCount val="1"/>
                <c:pt idx="0">
                  <c:v>800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Sheet4!$L$5:$L$128</c:f>
              <c:numCache>
                <c:formatCode>General</c:formatCode>
                <c:ptCount val="124"/>
                <c:pt idx="0">
                  <c:v>0.21015989496264759</c:v>
                </c:pt>
                <c:pt idx="1">
                  <c:v>0.23250754647076147</c:v>
                </c:pt>
                <c:pt idx="2">
                  <c:v>0.25722464872492168</c:v>
                </c:pt>
                <c:pt idx="3">
                  <c:v>0.28456080584750398</c:v>
                </c:pt>
                <c:pt idx="4">
                  <c:v>0.31479153032081592</c:v>
                </c:pt>
                <c:pt idx="5">
                  <c:v>0.34822083828968492</c:v>
                </c:pt>
                <c:pt idx="6">
                  <c:v>0.38518408108871427</c:v>
                </c:pt>
                <c:pt idx="7">
                  <c:v>0.42605102810290679</c:v>
                </c:pt>
                <c:pt idx="8">
                  <c:v>0.47122921509219362</c:v>
                </c:pt>
                <c:pt idx="9">
                  <c:v>0.52116757033751115</c:v>
                </c:pt>
                <c:pt idx="10">
                  <c:v>0.57636032812597626</c:v>
                </c:pt>
                <c:pt idx="11">
                  <c:v>0.63735123482542777</c:v>
                </c:pt>
                <c:pt idx="12">
                  <c:v>0.70473804664411743</c:v>
                </c:pt>
                <c:pt idx="13">
                  <c:v>0.77917730952853448</c:v>
                </c:pt>
                <c:pt idx="14">
                  <c:v>0.86138939975522211</c:v>
                </c:pt>
                <c:pt idx="15">
                  <c:v>0.95216378764234</c:v>
                </c:pt>
                <c:pt idx="16">
                  <c:v>1.0523644652117254</c:v>
                </c:pt>
                <c:pt idx="17">
                  <c:v>1.1629354500488542</c:v>
                </c:pt>
                <c:pt idx="18">
                  <c:v>1.2849062402007325</c:v>
                </c:pt>
                <c:pt idx="19">
                  <c:v>1.4193970466089076</c:v>
                </c:pt>
                <c:pt idx="20">
                  <c:v>1.5676235680453077</c:v>
                </c:pt>
                <c:pt idx="21">
                  <c:v>1.730900996789549</c:v>
                </c:pt>
                <c:pt idx="22">
                  <c:v>1.9106468503523728</c:v>
                </c:pt>
                <c:pt idx="23">
                  <c:v>2.1083821169616872</c:v>
                </c:pt>
                <c:pt idx="24">
                  <c:v>2.3257300872352773</c:v>
                </c:pt>
                <c:pt idx="25">
                  <c:v>2.5644121388441841</c:v>
                </c:pt>
                <c:pt idx="26">
                  <c:v>2.8262396813048034</c:v>
                </c:pt>
                <c:pt idx="27">
                  <c:v>3.113101522979477</c:v>
                </c:pt>
                <c:pt idx="28">
                  <c:v>3.426946212702735</c:v>
                </c:pt>
                <c:pt idx="29">
                  <c:v>3.769759632324063</c:v>
                </c:pt>
                <c:pt idx="30">
                  <c:v>4.1435395725135855</c:v>
                </c:pt>
                <c:pt idx="31">
                  <c:v>4.5502716087857644</c:v>
                </c:pt>
                <c:pt idx="32">
                  <c:v>4.9919147160853488</c:v>
                </c:pt>
                <c:pt idx="33">
                  <c:v>5.4704108578299779</c:v>
                </c:pt>
                <c:pt idx="34">
                  <c:v>5.9877394849690448</c:v>
                </c:pt>
                <c:pt idx="35">
                  <c:v>6.5460426476267015</c:v>
                </c:pt>
                <c:pt idx="36">
                  <c:v>7.147842928645189</c:v>
                </c:pt>
                <c:pt idx="37">
                  <c:v>7.7963544020622333</c:v>
                </c:pt>
                <c:pt idx="38">
                  <c:v>8.4958358297751442</c:v>
                </c:pt>
                <c:pt idx="39">
                  <c:v>9.2518566109654952</c:v>
                </c:pt>
                <c:pt idx="40">
                  <c:v>10.071271885233463</c:v>
                </c:pt>
                <c:pt idx="41">
                  <c:v>10.961706072500899</c:v>
                </c:pt>
                <c:pt idx="42">
                  <c:v>11.930500281431634</c:v>
                </c:pt>
                <c:pt idx="43">
                  <c:v>12.983374766967319</c:v>
                </c:pt>
                <c:pt idx="44">
                  <c:v>14.123318148511801</c:v>
                </c:pt>
                <c:pt idx="45">
                  <c:v>15.350198010470034</c:v>
                </c:pt>
                <c:pt idx="46">
                  <c:v>16.661231004713599</c:v>
                </c:pt>
                <c:pt idx="47">
                  <c:v>18.05199774548154</c:v>
                </c:pt>
                <c:pt idx="48">
                  <c:v>19.517473778073303</c:v>
                </c:pt>
                <c:pt idx="49">
                  <c:v>21.052677186377124</c:v>
                </c:pt>
                <c:pt idx="50">
                  <c:v>22.652830784085811</c:v>
                </c:pt>
                <c:pt idx="51">
                  <c:v>24.31317173535485</c:v>
                </c:pt>
                <c:pt idx="52">
                  <c:v>26.028618619161026</c:v>
                </c:pt>
                <c:pt idx="53">
                  <c:v>27.793465493334331</c:v>
                </c:pt>
                <c:pt idx="54">
                  <c:v>29.601193712097022</c:v>
                </c:pt>
                <c:pt idx="55">
                  <c:v>31.444426790963874</c:v>
                </c:pt>
                <c:pt idx="56">
                  <c:v>33.315016040931368</c:v>
                </c:pt>
                <c:pt idx="57">
                  <c:v>35.204229257445625</c:v>
                </c:pt>
                <c:pt idx="58">
                  <c:v>37.103011255868822</c:v>
                </c:pt>
                <c:pt idx="59">
                  <c:v>39.002286043687384</c:v>
                </c:pt>
                <c:pt idx="60">
                  <c:v>40.893272309093604</c:v>
                </c:pt>
                <c:pt idx="61">
                  <c:v>42.767785760440269</c:v>
                </c:pt>
                <c:pt idx="62">
                  <c:v>44.618504042139151</c:v>
                </c:pt>
                <c:pt idx="63">
                  <c:v>46.439173191260977</c:v>
                </c:pt>
                <c:pt idx="64">
                  <c:v>48.224739410869653</c:v>
                </c:pt>
                <c:pt idx="65">
                  <c:v>49.971396425178277</c:v>
                </c:pt>
                <c:pt idx="66">
                  <c:v>51.676546477990989</c:v>
                </c:pt>
                <c:pt idx="67">
                  <c:v>53.338681364269419</c:v>
                </c:pt>
                <c:pt idx="68">
                  <c:v>54.957197719023902</c:v>
                </c:pt>
                <c:pt idx="69">
                  <c:v>56.532167059001836</c:v>
                </c:pt>
                <c:pt idx="70">
                  <c:v>58.064084888686793</c:v>
                </c:pt>
                <c:pt idx="71">
                  <c:v>59.553624014407774</c:v>
                </c:pt>
                <c:pt idx="72">
                  <c:v>61.001415005384018</c:v>
                </c:pt>
                <c:pt idx="73">
                  <c:v>62.40787193037464</c:v>
                </c:pt>
                <c:pt idx="74">
                  <c:v>63.773074909074282</c:v>
                </c:pt>
                <c:pt idx="75">
                  <c:v>65.096713698099606</c:v>
                </c:pt>
                <c:pt idx="76">
                  <c:v>66.378089550834602</c:v>
                </c:pt>
                <c:pt idx="77">
                  <c:v>67.61616684529811</c:v>
                </c:pt>
                <c:pt idx="78">
                  <c:v>68.809662054518085</c:v>
                </c:pt>
                <c:pt idx="79">
                  <c:v>69.957155766146442</c:v>
                </c:pt>
                <c:pt idx="80">
                  <c:v>71.057213527426498</c:v>
                </c:pt>
                <c:pt idx="81">
                  <c:v>72.108502924458548</c:v>
                </c:pt>
                <c:pt idx="82">
                  <c:v>73.109896982078794</c:v>
                </c:pt>
                <c:pt idx="83">
                  <c:v>74.06055714300156</c:v>
                </c:pt>
                <c:pt idx="84">
                  <c:v>74.959992264547083</c:v>
                </c:pt>
                <c:pt idx="85">
                  <c:v>75.808092890613409</c:v>
                </c:pt>
                <c:pt idx="86">
                  <c:v>76.605142289935998</c:v>
                </c:pt>
                <c:pt idx="87">
                  <c:v>77.351807308021051</c:v>
                </c:pt>
                <c:pt idx="88">
                  <c:v>78.049112976250655</c:v>
                </c:pt>
                <c:pt idx="89">
                  <c:v>78.698405147265646</c:v>
                </c:pt>
                <c:pt idx="90">
                  <c:v>79.301305308924583</c:v>
                </c:pt>
                <c:pt idx="91">
                  <c:v>79.859661307751622</c:v>
                </c:pt>
                <c:pt idx="92">
                  <c:v>80.375497114196804</c:v>
                </c:pt>
                <c:pt idx="93">
                  <c:v>80.8509640915277</c:v>
                </c:pt>
                <c:pt idx="94">
                  <c:v>81.288295566272495</c:v>
                </c:pt>
                <c:pt idx="95">
                  <c:v>81.689765893178816</c:v>
                </c:pt>
                <c:pt idx="96">
                  <c:v>82.057654691257</c:v>
                </c:pt>
                <c:pt idx="97">
                  <c:v>82.394216511543874</c:v>
                </c:pt>
                <c:pt idx="98">
                  <c:v>82.701655881014091</c:v>
                </c:pt>
                <c:pt idx="99">
                  <c:v>82.982107441840441</c:v>
                </c:pt>
                <c:pt idx="100">
                  <c:v>83.23762075788143</c:v>
                </c:pt>
                <c:pt idx="101">
                  <c:v>83.470149276211899</c:v>
                </c:pt>
                <c:pt idx="102">
                  <c:v>83.681542896313175</c:v>
                </c:pt>
                <c:pt idx="103">
                  <c:v>83.873543600195006</c:v>
                </c:pt>
                <c:pt idx="104">
                  <c:v>84.047783622131163</c:v>
                </c:pt>
                <c:pt idx="105">
                  <c:v>84.205785677868434</c:v>
                </c:pt>
                <c:pt idx="106">
                  <c:v>84.348964823120539</c:v>
                </c:pt>
                <c:pt idx="107">
                  <c:v>84.478631564697849</c:v>
                </c:pt>
                <c:pt idx="108">
                  <c:v>84.595995901073621</c:v>
                </c:pt>
                <c:pt idx="109">
                  <c:v>84.702172020088</c:v>
                </c:pt>
                <c:pt idx="110">
                  <c:v>84.79818342833677</c:v>
                </c:pt>
                <c:pt idx="111">
                  <c:v>84.884968328775116</c:v>
                </c:pt>
                <c:pt idx="112">
                  <c:v>84.963385099888995</c:v>
                </c:pt>
                <c:pt idx="113">
                  <c:v>85.034217761508927</c:v>
                </c:pt>
                <c:pt idx="114">
                  <c:v>85.098181339224439</c:v>
                </c:pt>
                <c:pt idx="115">
                  <c:v>85.155927061815461</c:v>
                </c:pt>
                <c:pt idx="116">
                  <c:v>85.20804734462898</c:v>
                </c:pt>
                <c:pt idx="117">
                  <c:v>85.255080526865527</c:v>
                </c:pt>
                <c:pt idx="118">
                  <c:v>85.297515342810243</c:v>
                </c:pt>
                <c:pt idx="119">
                  <c:v>85.335795116566686</c:v>
                </c:pt>
                <c:pt idx="120">
                  <c:v>85.370321677263732</c:v>
                </c:pt>
                <c:pt idx="121">
                  <c:v>85.401458997351313</c:v>
                </c:pt>
                <c:pt idx="122">
                  <c:v>85.429536560805147</c:v>
                </c:pt>
                <c:pt idx="123">
                  <c:v>85.454852471099713</c:v>
                </c:pt>
              </c:numCache>
            </c:numRef>
          </c:yVal>
          <c:smooth val="1"/>
        </c:ser>
        <c:ser>
          <c:idx val="10"/>
          <c:order val="10"/>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Sheet4!$O$5:$O$26</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mooth val="1"/>
        </c:ser>
        <c:ser>
          <c:idx val="11"/>
          <c:order val="11"/>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Sheet4!$P$5:$P$26</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numCache>
            </c:numRef>
          </c:yVal>
          <c:smooth val="1"/>
        </c:ser>
        <c:ser>
          <c:idx val="12"/>
          <c:order val="12"/>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Sheet4!$Q$5:$Q$26</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ser>
          <c:idx val="13"/>
          <c:order val="13"/>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Sheet4!$R$5:$R$26</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ser>
          <c:idx val="14"/>
          <c:order val="14"/>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Sheet4!$S$5:$S$26</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ser>
          <c:idx val="15"/>
          <c:order val="15"/>
          <c:spPr>
            <a:ln>
              <a:noFill/>
            </a:ln>
          </c:spPr>
          <c:marker>
            <c:symbol val="plus"/>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Sheet4!$V$5:$V$28</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mooth val="1"/>
        </c:ser>
        <c:ser>
          <c:idx val="16"/>
          <c:order val="16"/>
          <c:spPr>
            <a:ln>
              <a:noFill/>
            </a:ln>
          </c:spPr>
          <c:marker>
            <c:symbol val="square"/>
            <c:size val="5"/>
            <c:spPr>
              <a:solidFill>
                <a:schemeClr val="tx1">
                  <a:lumMod val="50000"/>
                  <a:lumOff val="50000"/>
                </a:scheme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ser>
          <c:idx val="17"/>
          <c:order val="17"/>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Sheet4!$X$5:$X$28</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mooth val="1"/>
        </c:ser>
        <c:ser>
          <c:idx val="18"/>
          <c:order val="18"/>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Sheet4!$Y$5:$Y$28</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mooth val="1"/>
        </c:ser>
        <c:ser>
          <c:idx val="19"/>
          <c:order val="19"/>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Sheet4!$Z$5:$Z$28</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mooth val="1"/>
        </c:ser>
        <c:axId val="288973568"/>
        <c:axId val="288975488"/>
      </c:scatterChart>
      <c:valAx>
        <c:axId val="288973568"/>
        <c:scaling>
          <c:logBase val="10"/>
          <c:orientation val="minMax"/>
          <c:min val="0.1"/>
        </c:scaling>
        <c:axPos val="b"/>
        <c:numFmt formatCode="General" sourceLinked="1"/>
        <c:tickLblPos val="nextTo"/>
        <c:crossAx val="288975488"/>
        <c:crossesAt val="0"/>
        <c:crossBetween val="midCat"/>
      </c:valAx>
      <c:valAx>
        <c:axId val="288975488"/>
        <c:scaling>
          <c:orientation val="minMax"/>
          <c:max val="250"/>
          <c:min val="0"/>
        </c:scaling>
        <c:axPos val="l"/>
        <c:numFmt formatCode="General" sourceLinked="1"/>
        <c:tickLblPos val="nextTo"/>
        <c:crossAx val="288973568"/>
        <c:crossesAt val="0.1"/>
        <c:crossBetween val="midCat"/>
      </c:valAx>
    </c:plotArea>
    <c:legend>
      <c:legendPos val="r"/>
      <c:layout>
        <c:manualLayout>
          <c:xMode val="edge"/>
          <c:yMode val="edge"/>
          <c:x val="0.72558768497036075"/>
          <c:y val="3.9331901694106441E-2"/>
          <c:w val="0.24273354093201094"/>
          <c:h val="0.61091406187862851"/>
        </c:manualLayout>
      </c:layout>
    </c:legend>
    <c:plotVisOnly val="1"/>
  </c:chart>
  <c:printSettings>
    <c:headerFooter/>
    <c:pageMargins b="0.75000000000000178" l="0.70000000000000062" r="0.70000000000000062" t="0.75000000000000178"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6"/>
          <c:order val="0"/>
          <c:tx>
            <c:strRef>
              <c:f>Sheet4!$I$4</c:f>
              <c:strCache>
                <c:ptCount val="1"/>
                <c:pt idx="0">
                  <c:v>250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Sheet4!$I$5:$I$128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ser>
          <c:idx val="7"/>
          <c:order val="1"/>
          <c:tx>
            <c:strRef>
              <c:f>Sheet4!$J$4</c:f>
              <c:strCache>
                <c:ptCount val="1"/>
                <c:pt idx="0">
                  <c:v>400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Sheet4!$J$5:$J$128</c:f>
              <c:numCache>
                <c:formatCode>General</c:formatCode>
                <c:ptCount val="124"/>
                <c:pt idx="0">
                  <c:v>0.48463614566371094</c:v>
                </c:pt>
                <c:pt idx="1">
                  <c:v>0.53612709707093109</c:v>
                </c:pt>
                <c:pt idx="2">
                  <c:v>0.59307600528739135</c:v>
                </c:pt>
                <c:pt idx="3">
                  <c:v>0.65605887946620633</c:v>
                </c:pt>
                <c:pt idx="4">
                  <c:v>0.72571205825709284</c:v>
                </c:pt>
                <c:pt idx="5">
                  <c:v>0.80273845999055704</c:v>
                </c:pt>
                <c:pt idx="6">
                  <c:v>0.88791447655590106</c:v>
                </c:pt>
                <c:pt idx="7">
                  <c:v>0.98209758031669747</c:v>
                </c:pt>
                <c:pt idx="8">
                  <c:v>1.0862347228707636</c:v>
                </c:pt>
                <c:pt idx="9">
                  <c:v>1.2013716160286654</c:v>
                </c:pt>
                <c:pt idx="10">
                  <c:v>1.3286629997394375</c:v>
                </c:pt>
                <c:pt idx="11">
                  <c:v>1.4693840197486014</c:v>
                </c:pt>
                <c:pt idx="12">
                  <c:v>1.6249428607845475</c:v>
                </c:pt>
                <c:pt idx="13">
                  <c:v>1.7968948107081668</c:v>
                </c:pt>
                <c:pt idx="14">
                  <c:v>1.9869579695898698</c:v>
                </c:pt>
                <c:pt idx="15">
                  <c:v>2.1970308681159869</c:v>
                </c:pt>
                <c:pt idx="16">
                  <c:v>2.4292123260801435</c:v>
                </c:pt>
                <c:pt idx="17">
                  <c:v>2.6858239692565204</c:v>
                </c:pt>
                <c:pt idx="18">
                  <c:v>2.9694359385229676</c:v>
                </c:pt>
                <c:pt idx="19">
                  <c:v>3.2828964774315992</c:v>
                </c:pt>
                <c:pt idx="20">
                  <c:v>3.6293662843402426</c:v>
                </c:pt>
                <c:pt idx="21">
                  <c:v>4.0123587756423955</c:v>
                </c:pt>
                <c:pt idx="22">
                  <c:v>4.4357877419313034</c:v>
                </c:pt>
                <c:pt idx="23">
                  <c:v>4.9040243030772963</c:v>
                </c:pt>
                <c:pt idx="24">
                  <c:v>5.4219655905005801</c:v>
                </c:pt>
                <c:pt idx="25">
                  <c:v>5.9951182013184008</c:v>
                </c:pt>
                <c:pt idx="26">
                  <c:v>6.6297001453999966</c:v>
                </c:pt>
                <c:pt idx="27">
                  <c:v>7.3327656478682215</c:v>
                </c:pt>
                <c:pt idx="28">
                  <c:v>8.112357567039318</c:v>
                </c:pt>
                <c:pt idx="29">
                  <c:v>8.977691927162871</c:v>
                </c:pt>
                <c:pt idx="30">
                  <c:v>9.9393773836607284</c:v>
                </c:pt>
                <c:pt idx="31">
                  <c:v>11.009668012545527</c:v>
                </c:pt>
                <c:pt idx="32">
                  <c:v>12.202738494691687</c:v>
                </c:pt>
                <c:pt idx="33">
                  <c:v>13.534953344580897</c:v>
                </c:pt>
                <c:pt idx="34">
                  <c:v>15.025072170270706</c:v>
                </c:pt>
                <c:pt idx="35">
                  <c:v>16.694287163579979</c:v>
                </c:pt>
                <c:pt idx="36">
                  <c:v>18.56592714885802</c:v>
                </c:pt>
                <c:pt idx="37">
                  <c:v>20.664596509975517</c:v>
                </c:pt>
                <c:pt idx="38">
                  <c:v>23.014483668479549</c:v>
                </c:pt>
                <c:pt idx="39">
                  <c:v>25.636644262881276</c:v>
                </c:pt>
                <c:pt idx="40">
                  <c:v>28.545332911323719</c:v>
                </c:pt>
                <c:pt idx="41">
                  <c:v>31.743970435623456</c:v>
                </c:pt>
                <c:pt idx="42">
                  <c:v>35.221956282034036</c:v>
                </c:pt>
                <c:pt idx="43">
                  <c:v>38.95386704272358</c:v>
                </c:pt>
                <c:pt idx="44">
                  <c:v>42.902127624440091</c:v>
                </c:pt>
                <c:pt idx="45">
                  <c:v>47.02290616984839</c:v>
                </c:pt>
                <c:pt idx="46">
                  <c:v>51.273435133104378</c:v>
                </c:pt>
                <c:pt idx="47">
                  <c:v>55.618255335199095</c:v>
                </c:pt>
                <c:pt idx="48">
                  <c:v>60.03251952379653</c:v>
                </c:pt>
                <c:pt idx="49">
                  <c:v>64.501954572347799</c:v>
                </c:pt>
                <c:pt idx="50">
                  <c:v>69.020369972440392</c:v>
                </c:pt>
                <c:pt idx="51">
                  <c:v>73.586108387229743</c:v>
                </c:pt>
                <c:pt idx="52">
                  <c:v>78.198626245904649</c:v>
                </c:pt>
                <c:pt idx="53">
                  <c:v>82.855876351390521</c:v>
                </c:pt>
                <c:pt idx="54">
                  <c:v>87.552690530635289</c:v>
                </c:pt>
                <c:pt idx="55">
                  <c:v>92.280071299835583</c:v>
                </c:pt>
                <c:pt idx="56">
                  <c:v>97.025185564008098</c:v>
                </c:pt>
                <c:pt idx="57">
                  <c:v>101.77184315277688</c:v>
                </c:pt>
                <c:pt idx="58">
                  <c:v>106.50127721082239</c:v>
                </c:pt>
                <c:pt idx="59">
                  <c:v>111.19308557929467</c:v>
                </c:pt>
                <c:pt idx="60">
                  <c:v>115.82622713003896</c:v>
                </c:pt>
                <c:pt idx="61">
                  <c:v>120.37999184363025</c:v>
                </c:pt>
                <c:pt idx="62">
                  <c:v>124.83488088756678</c:v>
                </c:pt>
                <c:pt idx="63">
                  <c:v>129.17334685372373</c:v>
                </c:pt>
                <c:pt idx="64">
                  <c:v>133.3803576899615</c:v>
                </c:pt>
                <c:pt idx="65">
                  <c:v>137.44376232933152</c:v>
                </c:pt>
                <c:pt idx="66">
                  <c:v>141.35445178247792</c:v>
                </c:pt>
                <c:pt idx="67">
                  <c:v>145.10632560489319</c:v>
                </c:pt>
                <c:pt idx="68">
                  <c:v>148.6960886112584</c:v>
                </c:pt>
                <c:pt idx="69">
                  <c:v>152.12291474858131</c:v>
                </c:pt>
                <c:pt idx="70">
                  <c:v>155.38802271015888</c:v>
                </c:pt>
                <c:pt idx="71">
                  <c:v>158.49421035397435</c:v>
                </c:pt>
                <c:pt idx="72">
                  <c:v>161.44539226468038</c:v>
                </c:pt>
                <c:pt idx="73">
                  <c:v>164.24617763859041</c:v>
                </c:pt>
                <c:pt idx="74">
                  <c:v>166.90151545305483</c:v>
                </c:pt>
                <c:pt idx="75">
                  <c:v>169.41642229539912</c:v>
                </c:pt>
                <c:pt idx="76">
                  <c:v>171.7957969491149</c:v>
                </c:pt>
                <c:pt idx="77">
                  <c:v>174.04431624616726</c:v>
                </c:pt>
                <c:pt idx="78">
                  <c:v>176.16639969241663</c:v>
                </c:pt>
                <c:pt idx="79">
                  <c:v>178.16622631264107</c:v>
                </c:pt>
                <c:pt idx="80">
                  <c:v>180.04778590383012</c:v>
                </c:pt>
                <c:pt idx="81">
                  <c:v>181.81494792865195</c:v>
                </c:pt>
                <c:pt idx="82">
                  <c:v>183.4715339257736</c:v>
                </c:pt>
                <c:pt idx="83">
                  <c:v>185.02138282117471</c:v>
                </c:pt>
                <c:pt idx="84">
                  <c:v>186.46840223957886</c:v>
                </c:pt>
                <c:pt idx="85">
                  <c:v>187.81660234008774</c:v>
                </c:pt>
                <c:pt idx="86">
                  <c:v>189.07011152115587</c:v>
                </c:pt>
                <c:pt idx="87">
                  <c:v>190.23317541517673</c:v>
                </c:pt>
                <c:pt idx="88">
                  <c:v>191.31014191709957</c:v>
                </c:pt>
                <c:pt idx="89">
                  <c:v>192.30543565227245</c:v>
                </c:pt>
                <c:pt idx="90">
                  <c:v>193.2235254235834</c:v>
                </c:pt>
                <c:pt idx="91">
                  <c:v>194.06888793935457</c:v>
                </c:pt>
                <c:pt idx="92">
                  <c:v>194.84597065424308</c:v>
                </c:pt>
                <c:pt idx="93">
                  <c:v>195.55915597498108</c:v>
                </c:pt>
                <c:pt idx="94">
                  <c:v>196.21272848123238</c:v>
                </c:pt>
                <c:pt idx="95">
                  <c:v>196.81084625028763</c:v>
                </c:pt>
                <c:pt idx="96">
                  <c:v>197.35751688872847</c:v>
                </c:pt>
                <c:pt idx="97">
                  <c:v>197.85657848077977</c:v>
                </c:pt>
                <c:pt idx="98">
                  <c:v>198.31168536393577</c:v>
                </c:pt>
                <c:pt idx="99">
                  <c:v>198.72629843060312</c:v>
                </c:pt>
                <c:pt idx="100">
                  <c:v>199.10367951795666</c:v>
                </c:pt>
                <c:pt idx="101">
                  <c:v>199.44688937292887</c:v>
                </c:pt>
                <c:pt idx="102">
                  <c:v>199.7587886512471</c:v>
                </c:pt>
                <c:pt idx="103">
                  <c:v>200.04204141591745</c:v>
                </c:pt>
                <c:pt idx="104">
                  <c:v>200.29912063059436</c:v>
                </c:pt>
                <c:pt idx="105">
                  <c:v>200.53231518803437</c:v>
                </c:pt>
                <c:pt idx="106">
                  <c:v>200.74373806642893</c:v>
                </c:pt>
                <c:pt idx="107">
                  <c:v>200.93533526178504</c:v>
                </c:pt>
                <c:pt idx="108">
                  <c:v>201.10889519910677</c:v>
                </c:pt>
                <c:pt idx="109">
                  <c:v>201.26605837658354</c:v>
                </c:pt>
                <c:pt idx="110">
                  <c:v>201.40832704389737</c:v>
                </c:pt>
                <c:pt idx="111">
                  <c:v>201.53707475742306</c:v>
                </c:pt>
                <c:pt idx="112">
                  <c:v>201.65355569128397</c:v>
                </c:pt>
                <c:pt idx="113">
                  <c:v>201.75891361408787</c:v>
                </c:pt>
                <c:pt idx="114">
                  <c:v>201.85419046701884</c:v>
                </c:pt>
                <c:pt idx="115">
                  <c:v>201.94033450026842</c:v>
                </c:pt>
                <c:pt idx="116">
                  <c:v>202.01820794208646</c:v>
                </c:pt>
                <c:pt idx="117">
                  <c:v>202.08859418850687</c:v>
                </c:pt>
                <c:pt idx="118">
                  <c:v>202.1522045126124</c:v>
                </c:pt>
                <c:pt idx="119">
                  <c:v>202.20968430046764</c:v>
                </c:pt>
                <c:pt idx="120">
                  <c:v>202.2616188270448</c:v>
                </c:pt>
                <c:pt idx="121">
                  <c:v>202.30853858992748</c:v>
                </c:pt>
                <c:pt idx="122">
                  <c:v>202.35092422165164</c:v>
                </c:pt>
                <c:pt idx="123">
                  <c:v>202.3892110035076</c:v>
                </c:pt>
              </c:numCache>
            </c:numRef>
          </c:yVal>
          <c:smooth val="1"/>
        </c:ser>
        <c:ser>
          <c:idx val="8"/>
          <c:order val="2"/>
          <c:tx>
            <c:strRef>
              <c:f>Sheet4!$K$4</c:f>
              <c:strCache>
                <c:ptCount val="1"/>
                <c:pt idx="0">
                  <c:v>600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Sheet4!$K$5:$K$128</c:f>
              <c:numCache>
                <c:formatCode>General</c:formatCode>
                <c:ptCount val="124"/>
                <c:pt idx="0">
                  <c:v>0.3300008453410106</c:v>
                </c:pt>
                <c:pt idx="1">
                  <c:v>0.36508052608346281</c:v>
                </c:pt>
                <c:pt idx="2">
                  <c:v>0.40387944306369045</c:v>
                </c:pt>
                <c:pt idx="3">
                  <c:v>0.44678975816676392</c:v>
                </c:pt>
                <c:pt idx="4">
                  <c:v>0.49424450988861562</c:v>
                </c:pt>
                <c:pt idx="5">
                  <c:v>0.54672177130563138</c:v>
                </c:pt>
                <c:pt idx="6">
                  <c:v>0.60474920898995999</c:v>
                </c:pt>
                <c:pt idx="7">
                  <c:v>0.66890907690307</c:v>
                </c:pt>
                <c:pt idx="8">
                  <c:v>0.73984368123353628</c:v>
                </c:pt>
                <c:pt idx="9">
                  <c:v>0.81826135398963762</c:v>
                </c:pt>
                <c:pt idx="10">
                  <c:v>0.904942974870524</c:v>
                </c:pt>
                <c:pt idx="11">
                  <c:v>1.0007490824682759</c:v>
                </c:pt>
                <c:pt idx="12">
                  <c:v>1.1066276171537639</c:v>
                </c:pt>
                <c:pt idx="13">
                  <c:v>1.2236223390256526</c:v>
                </c:pt>
                <c:pt idx="14">
                  <c:v>1.3528819650334287</c:v>
                </c:pt>
                <c:pt idx="15">
                  <c:v>1.4956700698322671</c:v>
                </c:pt>
                <c:pt idx="16">
                  <c:v>1.6533757951629999</c:v>
                </c:pt>
                <c:pt idx="17">
                  <c:v>1.8275254127555749</c:v>
                </c:pt>
                <c:pt idx="18">
                  <c:v>2.0197947862863597</c:v>
                </c:pt>
                <c:pt idx="19">
                  <c:v>2.2320227794311451</c:v>
                </c:pt>
                <c:pt idx="20">
                  <c:v>2.4662256606660424</c:v>
                </c:pt>
                <c:pt idx="21">
                  <c:v>2.7246125630770575</c:v>
                </c:pt>
                <c:pt idx="22">
                  <c:v>3.009602072176599</c:v>
                </c:pt>
                <c:pt idx="23">
                  <c:v>3.3238400417191913</c:v>
                </c:pt>
                <c:pt idx="24">
                  <c:v>3.6702187850316772</c:v>
                </c:pt>
                <c:pt idx="25">
                  <c:v>4.0518978705402136</c:v>
                </c:pt>
                <c:pt idx="26">
                  <c:v>4.472326885250907</c:v>
                </c:pt>
                <c:pt idx="27">
                  <c:v>4.9352707488504848</c:v>
                </c:pt>
                <c:pt idx="28">
                  <c:v>5.4448385046765848</c:v>
                </c:pt>
                <c:pt idx="29">
                  <c:v>6.0055170293649098</c:v>
                </c:pt>
                <c:pt idx="30">
                  <c:v>6.6222118233728446</c:v>
                </c:pt>
                <c:pt idx="31">
                  <c:v>7.3002979278280007</c:v>
                </c:pt>
                <c:pt idx="32">
                  <c:v>8.0456847996592451</c:v>
                </c:pt>
                <c:pt idx="33">
                  <c:v>8.8648989004058745</c:v>
                </c:pt>
                <c:pt idx="34">
                  <c:v>9.7651850533064266</c:v>
                </c:pt>
                <c:pt idx="35">
                  <c:v>10.75461894402418</c:v>
                </c:pt>
                <c:pt idx="36">
                  <c:v>11.842203383445291</c:v>
                </c:pt>
                <c:pt idx="37">
                  <c:v>13.037885102744799</c:v>
                </c:pt>
                <c:pt idx="38">
                  <c:v>14.35237842097346</c:v>
                </c:pt>
                <c:pt idx="39">
                  <c:v>15.796637694909519</c:v>
                </c:pt>
                <c:pt idx="40">
                  <c:v>17.380833684471103</c:v>
                </c:pt>
                <c:pt idx="41">
                  <c:v>19.112830716595649</c:v>
                </c:pt>
                <c:pt idx="42">
                  <c:v>20.996456766368834</c:v>
                </c:pt>
                <c:pt idx="43">
                  <c:v>23.030187309936245</c:v>
                </c:pt>
                <c:pt idx="44">
                  <c:v>25.206951230150441</c:v>
                </c:pt>
                <c:pt idx="45">
                  <c:v>27.515391840589523</c:v>
                </c:pt>
                <c:pt idx="46">
                  <c:v>29.942209127192005</c:v>
                </c:pt>
                <c:pt idx="47">
                  <c:v>32.474652390383881</c:v>
                </c:pt>
                <c:pt idx="48">
                  <c:v>35.102231892049268</c:v>
                </c:pt>
                <c:pt idx="49">
                  <c:v>37.817217343664908</c:v>
                </c:pt>
                <c:pt idx="50">
                  <c:v>40.614079620794826</c:v>
                </c:pt>
                <c:pt idx="51">
                  <c:v>43.488359944936178</c:v>
                </c:pt>
                <c:pt idx="52">
                  <c:v>46.435458028741195</c:v>
                </c:pt>
                <c:pt idx="53">
                  <c:v>49.449659410296249</c:v>
                </c:pt>
                <c:pt idx="54">
                  <c:v>52.523530871279455</c:v>
                </c:pt>
                <c:pt idx="55">
                  <c:v>55.647681825548688</c:v>
                </c:pt>
                <c:pt idx="56">
                  <c:v>58.810827595059493</c:v>
                </c:pt>
                <c:pt idx="57">
                  <c:v>62.000074836043311</c:v>
                </c:pt>
                <c:pt idx="58">
                  <c:v>65.201355308950724</c:v>
                </c:pt>
                <c:pt idx="59">
                  <c:v>68.399945835017604</c:v>
                </c:pt>
                <c:pt idx="60">
                  <c:v>71.58102264790557</c:v>
                </c:pt>
                <c:pt idx="61">
                  <c:v>74.730205972898929</c:v>
                </c:pt>
                <c:pt idx="62">
                  <c:v>77.834056594869963</c:v>
                </c:pt>
                <c:pt idx="63">
                  <c:v>80.880492058665212</c:v>
                </c:pt>
                <c:pt idx="64">
                  <c:v>83.859097276809152</c:v>
                </c:pt>
                <c:pt idx="65">
                  <c:v>86.761313264567718</c:v>
                </c:pt>
                <c:pt idx="66">
                  <c:v>89.580498263929286</c:v>
                </c:pt>
                <c:pt idx="67">
                  <c:v>92.31186678877954</c:v>
                </c:pt>
                <c:pt idx="68">
                  <c:v>94.952322851825897</c:v>
                </c:pt>
                <c:pt idx="69">
                  <c:v>97.500212447613734</c:v>
                </c:pt>
                <c:pt idx="70">
                  <c:v>99.95502609963647</c:v>
                </c:pt>
                <c:pt idx="71">
                  <c:v>102.31708422535451</c:v>
                </c:pt>
                <c:pt idx="72">
                  <c:v>104.58723612662182</c:v>
                </c:pt>
                <c:pt idx="73">
                  <c:v>106.76659808535895</c:v>
                </c:pt>
                <c:pt idx="74">
                  <c:v>108.856348342139</c:v>
                </c:pt>
                <c:pt idx="75">
                  <c:v>110.85758794654666</c:v>
                </c:pt>
                <c:pt idx="76">
                  <c:v>112.77126790693768</c:v>
                </c:pt>
                <c:pt idx="77">
                  <c:v>114.59817584091284</c:v>
                </c:pt>
                <c:pt idx="78">
                  <c:v>116.33897017452104</c:v>
                </c:pt>
                <c:pt idx="79">
                  <c:v>117.99424716069326</c:v>
                </c:pt>
                <c:pt idx="80">
                  <c:v>119.56462548154323</c:v>
                </c:pt>
                <c:pt idx="81">
                  <c:v>121.0508345529451</c:v>
                </c:pt>
                <c:pt idx="82">
                  <c:v>122.45379527760048</c:v>
                </c:pt>
                <c:pt idx="83">
                  <c:v>123.77468526937389</c:v>
                </c:pt>
                <c:pt idx="84">
                  <c:v>125.0149839393145</c:v>
                </c:pt>
                <c:pt idx="85">
                  <c:v>126.17649586904226</c:v>
                </c:pt>
                <c:pt idx="86">
                  <c:v>127.26135333615784</c:v>
                </c:pt>
                <c:pt idx="87">
                  <c:v>128.27200058619832</c:v>
                </c:pt>
                <c:pt idx="88">
                  <c:v>129.2111634747726</c:v>
                </c:pt>
                <c:pt idx="89">
                  <c:v>130.08180852234543</c:v>
                </c:pt>
                <c:pt idx="90">
                  <c:v>130.88709536678573</c:v>
                </c:pt>
                <c:pt idx="91">
                  <c:v>131.63032621130358</c:v>
                </c:pt>
                <c:pt idx="92">
                  <c:v>132.31489528337215</c:v>
                </c:pt>
                <c:pt idx="93">
                  <c:v>132.94424065602868</c:v>
                </c:pt>
                <c:pt idx="94">
                  <c:v>133.52180012049567</c:v>
                </c:pt>
                <c:pt idx="95">
                  <c:v>134.05097219434026</c:v>
                </c:pt>
                <c:pt idx="96">
                  <c:v>134.53508283421667</c:v>
                </c:pt>
                <c:pt idx="97">
                  <c:v>134.97735800952765</c:v>
                </c:pt>
                <c:pt idx="98">
                  <c:v>135.38090198260335</c:v>
                </c:pt>
                <c:pt idx="99">
                  <c:v>135.74868092322816</c:v>
                </c:pt>
                <c:pt idx="100">
                  <c:v>136.08351134697969</c:v>
                </c:pt>
                <c:pt idx="101">
                  <c:v>136.38805279263335</c:v>
                </c:pt>
                <c:pt idx="102">
                  <c:v>136.66480412890525</c:v>
                </c:pt>
                <c:pt idx="103">
                  <c:v>136.91610289154767</c:v>
                </c:pt>
                <c:pt idx="104">
                  <c:v>137.14412708682755</c:v>
                </c:pt>
                <c:pt idx="105">
                  <c:v>137.3508989474559</c:v>
                </c:pt>
                <c:pt idx="106">
                  <c:v>137.53829018495631</c:v>
                </c:pt>
                <c:pt idx="107">
                  <c:v>137.70802834298959</c:v>
                </c:pt>
                <c:pt idx="108">
                  <c:v>137.86170391560975</c:v>
                </c:pt>
                <c:pt idx="109">
                  <c:v>138.00077795039115</c:v>
                </c:pt>
                <c:pt idx="110">
                  <c:v>138.12658990738635</c:v>
                </c:pt>
                <c:pt idx="111">
                  <c:v>138.24036559023605</c:v>
                </c:pt>
                <c:pt idx="112">
                  <c:v>138.34322500525047</c:v>
                </c:pt>
                <c:pt idx="113">
                  <c:v>138.43619003805463</c:v>
                </c:pt>
                <c:pt idx="114">
                  <c:v>138.52019186581481</c:v>
                </c:pt>
                <c:pt idx="115">
                  <c:v>138.59607804661698</c:v>
                </c:pt>
                <c:pt idx="116">
                  <c:v>138.664619246813</c:v>
                </c:pt>
                <c:pt idx="117">
                  <c:v>138.72651558263235</c:v>
                </c:pt>
                <c:pt idx="118">
                  <c:v>138.78240256463263</c:v>
                </c:pt>
                <c:pt idx="119">
                  <c:v>138.83285664310293</c:v>
                </c:pt>
                <c:pt idx="120">
                  <c:v>138.8784003598326</c:v>
                </c:pt>
                <c:pt idx="121">
                  <c:v>138.9195071170704</c:v>
                </c:pt>
                <c:pt idx="122">
                  <c:v>138.956605578401</c:v>
                </c:pt>
                <c:pt idx="123">
                  <c:v>138.99008371894212</c:v>
                </c:pt>
              </c:numCache>
            </c:numRef>
          </c:yVal>
          <c:smooth val="1"/>
        </c:ser>
        <c:ser>
          <c:idx val="9"/>
          <c:order val="3"/>
          <c:tx>
            <c:strRef>
              <c:f>Sheet4!$L$4</c:f>
              <c:strCache>
                <c:ptCount val="1"/>
                <c:pt idx="0">
                  <c:v>800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Sheet4!$L$5:$L$128</c:f>
              <c:numCache>
                <c:formatCode>General</c:formatCode>
                <c:ptCount val="124"/>
                <c:pt idx="0">
                  <c:v>0.21015989496264759</c:v>
                </c:pt>
                <c:pt idx="1">
                  <c:v>0.23250754647076147</c:v>
                </c:pt>
                <c:pt idx="2">
                  <c:v>0.25722464872492168</c:v>
                </c:pt>
                <c:pt idx="3">
                  <c:v>0.28456080584750398</c:v>
                </c:pt>
                <c:pt idx="4">
                  <c:v>0.31479153032081592</c:v>
                </c:pt>
                <c:pt idx="5">
                  <c:v>0.34822083828968492</c:v>
                </c:pt>
                <c:pt idx="6">
                  <c:v>0.38518408108871427</c:v>
                </c:pt>
                <c:pt idx="7">
                  <c:v>0.42605102810290679</c:v>
                </c:pt>
                <c:pt idx="8">
                  <c:v>0.47122921509219362</c:v>
                </c:pt>
                <c:pt idx="9">
                  <c:v>0.52116757033751115</c:v>
                </c:pt>
                <c:pt idx="10">
                  <c:v>0.57636032812597626</c:v>
                </c:pt>
                <c:pt idx="11">
                  <c:v>0.63735123482542777</c:v>
                </c:pt>
                <c:pt idx="12">
                  <c:v>0.70473804664411743</c:v>
                </c:pt>
                <c:pt idx="13">
                  <c:v>0.77917730952853448</c:v>
                </c:pt>
                <c:pt idx="14">
                  <c:v>0.86138939975522211</c:v>
                </c:pt>
                <c:pt idx="15">
                  <c:v>0.95216378764234</c:v>
                </c:pt>
                <c:pt idx="16">
                  <c:v>1.0523644652117254</c:v>
                </c:pt>
                <c:pt idx="17">
                  <c:v>1.1629354500488542</c:v>
                </c:pt>
                <c:pt idx="18">
                  <c:v>1.2849062402007325</c:v>
                </c:pt>
                <c:pt idx="19">
                  <c:v>1.4193970466089076</c:v>
                </c:pt>
                <c:pt idx="20">
                  <c:v>1.5676235680453077</c:v>
                </c:pt>
                <c:pt idx="21">
                  <c:v>1.730900996789549</c:v>
                </c:pt>
                <c:pt idx="22">
                  <c:v>1.9106468503523728</c:v>
                </c:pt>
                <c:pt idx="23">
                  <c:v>2.1083821169616872</c:v>
                </c:pt>
                <c:pt idx="24">
                  <c:v>2.3257300872352773</c:v>
                </c:pt>
                <c:pt idx="25">
                  <c:v>2.5644121388441841</c:v>
                </c:pt>
                <c:pt idx="26">
                  <c:v>2.8262396813048034</c:v>
                </c:pt>
                <c:pt idx="27">
                  <c:v>3.113101522979477</c:v>
                </c:pt>
                <c:pt idx="28">
                  <c:v>3.426946212702735</c:v>
                </c:pt>
                <c:pt idx="29">
                  <c:v>3.769759632324063</c:v>
                </c:pt>
                <c:pt idx="30">
                  <c:v>4.1435395725135855</c:v>
                </c:pt>
                <c:pt idx="31">
                  <c:v>4.5502716087857644</c:v>
                </c:pt>
                <c:pt idx="32">
                  <c:v>4.9919147160853488</c:v>
                </c:pt>
                <c:pt idx="33">
                  <c:v>5.4704108578299779</c:v>
                </c:pt>
                <c:pt idx="34">
                  <c:v>5.9877394849690448</c:v>
                </c:pt>
                <c:pt idx="35">
                  <c:v>6.5460426476267015</c:v>
                </c:pt>
                <c:pt idx="36">
                  <c:v>7.147842928645189</c:v>
                </c:pt>
                <c:pt idx="37">
                  <c:v>7.7963544020622333</c:v>
                </c:pt>
                <c:pt idx="38">
                  <c:v>8.4958358297751442</c:v>
                </c:pt>
                <c:pt idx="39">
                  <c:v>9.2518566109654952</c:v>
                </c:pt>
                <c:pt idx="40">
                  <c:v>10.071271885233463</c:v>
                </c:pt>
                <c:pt idx="41">
                  <c:v>10.961706072500899</c:v>
                </c:pt>
                <c:pt idx="42">
                  <c:v>11.930500281431634</c:v>
                </c:pt>
                <c:pt idx="43">
                  <c:v>12.983374766967319</c:v>
                </c:pt>
                <c:pt idx="44">
                  <c:v>14.123318148511801</c:v>
                </c:pt>
                <c:pt idx="45">
                  <c:v>15.350198010470034</c:v>
                </c:pt>
                <c:pt idx="46">
                  <c:v>16.661231004713599</c:v>
                </c:pt>
                <c:pt idx="47">
                  <c:v>18.05199774548154</c:v>
                </c:pt>
                <c:pt idx="48">
                  <c:v>19.517473778073303</c:v>
                </c:pt>
                <c:pt idx="49">
                  <c:v>21.052677186377124</c:v>
                </c:pt>
                <c:pt idx="50">
                  <c:v>22.652830784085811</c:v>
                </c:pt>
                <c:pt idx="51">
                  <c:v>24.31317173535485</c:v>
                </c:pt>
                <c:pt idx="52">
                  <c:v>26.028618619161026</c:v>
                </c:pt>
                <c:pt idx="53">
                  <c:v>27.793465493334331</c:v>
                </c:pt>
                <c:pt idx="54">
                  <c:v>29.601193712097022</c:v>
                </c:pt>
                <c:pt idx="55">
                  <c:v>31.444426790963874</c:v>
                </c:pt>
                <c:pt idx="56">
                  <c:v>33.315016040931368</c:v>
                </c:pt>
                <c:pt idx="57">
                  <c:v>35.204229257445625</c:v>
                </c:pt>
                <c:pt idx="58">
                  <c:v>37.103011255868822</c:v>
                </c:pt>
                <c:pt idx="59">
                  <c:v>39.002286043687384</c:v>
                </c:pt>
                <c:pt idx="60">
                  <c:v>40.893272309093604</c:v>
                </c:pt>
                <c:pt idx="61">
                  <c:v>42.767785760440269</c:v>
                </c:pt>
                <c:pt idx="62">
                  <c:v>44.618504042139151</c:v>
                </c:pt>
                <c:pt idx="63">
                  <c:v>46.439173191260977</c:v>
                </c:pt>
                <c:pt idx="64">
                  <c:v>48.224739410869653</c:v>
                </c:pt>
                <c:pt idx="65">
                  <c:v>49.971396425178277</c:v>
                </c:pt>
                <c:pt idx="66">
                  <c:v>51.676546477990989</c:v>
                </c:pt>
                <c:pt idx="67">
                  <c:v>53.338681364269419</c:v>
                </c:pt>
                <c:pt idx="68">
                  <c:v>54.957197719023902</c:v>
                </c:pt>
                <c:pt idx="69">
                  <c:v>56.532167059001836</c:v>
                </c:pt>
                <c:pt idx="70">
                  <c:v>58.064084888686793</c:v>
                </c:pt>
                <c:pt idx="71">
                  <c:v>59.553624014407774</c:v>
                </c:pt>
                <c:pt idx="72">
                  <c:v>61.001415005384018</c:v>
                </c:pt>
                <c:pt idx="73">
                  <c:v>62.40787193037464</c:v>
                </c:pt>
                <c:pt idx="74">
                  <c:v>63.773074909074282</c:v>
                </c:pt>
                <c:pt idx="75">
                  <c:v>65.096713698099606</c:v>
                </c:pt>
                <c:pt idx="76">
                  <c:v>66.378089550834602</c:v>
                </c:pt>
                <c:pt idx="77">
                  <c:v>67.61616684529811</c:v>
                </c:pt>
                <c:pt idx="78">
                  <c:v>68.809662054518085</c:v>
                </c:pt>
                <c:pt idx="79">
                  <c:v>69.957155766146442</c:v>
                </c:pt>
                <c:pt idx="80">
                  <c:v>71.057213527426498</c:v>
                </c:pt>
                <c:pt idx="81">
                  <c:v>72.108502924458548</c:v>
                </c:pt>
                <c:pt idx="82">
                  <c:v>73.109896982078794</c:v>
                </c:pt>
                <c:pt idx="83">
                  <c:v>74.06055714300156</c:v>
                </c:pt>
                <c:pt idx="84">
                  <c:v>74.959992264547083</c:v>
                </c:pt>
                <c:pt idx="85">
                  <c:v>75.808092890613409</c:v>
                </c:pt>
                <c:pt idx="86">
                  <c:v>76.605142289935998</c:v>
                </c:pt>
                <c:pt idx="87">
                  <c:v>77.351807308021051</c:v>
                </c:pt>
                <c:pt idx="88">
                  <c:v>78.049112976250655</c:v>
                </c:pt>
                <c:pt idx="89">
                  <c:v>78.698405147265646</c:v>
                </c:pt>
                <c:pt idx="90">
                  <c:v>79.301305308924583</c:v>
                </c:pt>
                <c:pt idx="91">
                  <c:v>79.859661307751622</c:v>
                </c:pt>
                <c:pt idx="92">
                  <c:v>80.375497114196804</c:v>
                </c:pt>
                <c:pt idx="93">
                  <c:v>80.8509640915277</c:v>
                </c:pt>
                <c:pt idx="94">
                  <c:v>81.288295566272495</c:v>
                </c:pt>
                <c:pt idx="95">
                  <c:v>81.689765893178816</c:v>
                </c:pt>
                <c:pt idx="96">
                  <c:v>82.057654691257</c:v>
                </c:pt>
                <c:pt idx="97">
                  <c:v>82.394216511543874</c:v>
                </c:pt>
                <c:pt idx="98">
                  <c:v>82.701655881014091</c:v>
                </c:pt>
                <c:pt idx="99">
                  <c:v>82.982107441840441</c:v>
                </c:pt>
                <c:pt idx="100">
                  <c:v>83.23762075788143</c:v>
                </c:pt>
                <c:pt idx="101">
                  <c:v>83.470149276211899</c:v>
                </c:pt>
                <c:pt idx="102">
                  <c:v>83.681542896313175</c:v>
                </c:pt>
                <c:pt idx="103">
                  <c:v>83.873543600195006</c:v>
                </c:pt>
                <c:pt idx="104">
                  <c:v>84.047783622131163</c:v>
                </c:pt>
                <c:pt idx="105">
                  <c:v>84.205785677868434</c:v>
                </c:pt>
                <c:pt idx="106">
                  <c:v>84.348964823120539</c:v>
                </c:pt>
                <c:pt idx="107">
                  <c:v>84.478631564697849</c:v>
                </c:pt>
                <c:pt idx="108">
                  <c:v>84.595995901073621</c:v>
                </c:pt>
                <c:pt idx="109">
                  <c:v>84.702172020088</c:v>
                </c:pt>
                <c:pt idx="110">
                  <c:v>84.79818342833677</c:v>
                </c:pt>
                <c:pt idx="111">
                  <c:v>84.884968328775116</c:v>
                </c:pt>
                <c:pt idx="112">
                  <c:v>84.963385099888995</c:v>
                </c:pt>
                <c:pt idx="113">
                  <c:v>85.034217761508927</c:v>
                </c:pt>
                <c:pt idx="114">
                  <c:v>85.098181339224439</c:v>
                </c:pt>
                <c:pt idx="115">
                  <c:v>85.155927061815461</c:v>
                </c:pt>
                <c:pt idx="116">
                  <c:v>85.20804734462898</c:v>
                </c:pt>
                <c:pt idx="117">
                  <c:v>85.255080526865527</c:v>
                </c:pt>
                <c:pt idx="118">
                  <c:v>85.297515342810243</c:v>
                </c:pt>
                <c:pt idx="119">
                  <c:v>85.335795116566686</c:v>
                </c:pt>
                <c:pt idx="120">
                  <c:v>85.370321677263732</c:v>
                </c:pt>
                <c:pt idx="121">
                  <c:v>85.401458997351313</c:v>
                </c:pt>
                <c:pt idx="122">
                  <c:v>85.429536560805147</c:v>
                </c:pt>
                <c:pt idx="123">
                  <c:v>85.454852471099713</c:v>
                </c:pt>
              </c:numCache>
            </c:numRef>
          </c:yVal>
          <c:smooth val="1"/>
        </c:ser>
        <c:ser>
          <c:idx val="16"/>
          <c:order val="4"/>
          <c:spPr>
            <a:ln>
              <a:noFill/>
            </a:ln>
          </c:spPr>
          <c:marker>
            <c:symbol val="square"/>
            <c:size val="5"/>
            <c:spPr>
              <a:solidFill>
                <a:schemeClr val="tx1">
                  <a:lumMod val="50000"/>
                  <a:lumOff val="50000"/>
                </a:scheme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ser>
          <c:idx val="17"/>
          <c:order val="5"/>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Sheet4!$X$5:$X$28</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mooth val="1"/>
        </c:ser>
        <c:ser>
          <c:idx val="18"/>
          <c:order val="6"/>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Sheet4!$Y$5:$Y$28</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mooth val="1"/>
        </c:ser>
        <c:ser>
          <c:idx val="19"/>
          <c:order val="7"/>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Sheet4!$Z$5:$Z$28</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mooth val="1"/>
        </c:ser>
        <c:axId val="289036160"/>
        <c:axId val="289050624"/>
      </c:scatterChart>
      <c:valAx>
        <c:axId val="289036160"/>
        <c:scaling>
          <c:logBase val="10"/>
          <c:orientation val="minMax"/>
          <c:min val="0.1"/>
        </c:scaling>
        <c:axPos val="b"/>
        <c:numFmt formatCode="General" sourceLinked="1"/>
        <c:tickLblPos val="nextTo"/>
        <c:spPr>
          <a:ln w="19050"/>
        </c:spPr>
        <c:crossAx val="289050624"/>
        <c:crossesAt val="0"/>
        <c:crossBetween val="midCat"/>
      </c:valAx>
      <c:valAx>
        <c:axId val="289050624"/>
        <c:scaling>
          <c:orientation val="minMax"/>
          <c:max val="250"/>
          <c:min val="0"/>
        </c:scaling>
        <c:axPos val="l"/>
        <c:numFmt formatCode="General" sourceLinked="1"/>
        <c:tickLblPos val="nextTo"/>
        <c:spPr>
          <a:ln w="19050"/>
        </c:spPr>
        <c:crossAx val="289036160"/>
        <c:crossesAt val="0.1"/>
        <c:crossBetween val="midCat"/>
      </c:valAx>
    </c:plotArea>
    <c:legend>
      <c:legendPos val="r"/>
      <c:layout>
        <c:manualLayout>
          <c:xMode val="edge"/>
          <c:yMode val="edge"/>
          <c:x val="0.72558768497036041"/>
          <c:y val="3.9331901694106441E-2"/>
          <c:w val="0.24273354093201094"/>
          <c:h val="0.61091406187862851"/>
        </c:manualLayout>
      </c:layout>
    </c:legend>
    <c:plotVisOnly val="1"/>
  </c:chart>
  <c:spPr>
    <a:ln>
      <a:noFill/>
    </a:ln>
  </c:spPr>
  <c:printSettings>
    <c:headerFooter/>
    <c:pageMargins b="0.750000000000002" l="0.70000000000000062" r="0.70000000000000062" t="0.75000000000000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0"/>
          <c:order val="0"/>
          <c:tx>
            <c:strRef>
              <c:f>Sheet4!$C$4</c:f>
              <c:strCache>
                <c:ptCount val="1"/>
                <c:pt idx="0">
                  <c:v>bg</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Sheet4!$C$5:$C$128</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mooth val="1"/>
        </c:ser>
        <c:ser>
          <c:idx val="1"/>
          <c:order val="1"/>
          <c:tx>
            <c:strRef>
              <c:f>Sheet4!$D$4</c:f>
              <c:strCache>
                <c:ptCount val="1"/>
                <c:pt idx="0">
                  <c:v>15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Sheet4!$D$5:$D$128</c:f>
              <c:numCache>
                <c:formatCode>General</c:formatCode>
                <c:ptCount val="124"/>
                <c:pt idx="0">
                  <c:v>9.2655517238535393E-2</c:v>
                </c:pt>
                <c:pt idx="1">
                  <c:v>0.1020267073017527</c:v>
                </c:pt>
                <c:pt idx="2">
                  <c:v>0.11237860666732716</c:v>
                </c:pt>
                <c:pt idx="3">
                  <c:v>0.12382745516952667</c:v>
                </c:pt>
                <c:pt idx="4">
                  <c:v>0.1365079218554312</c:v>
                </c:pt>
                <c:pt idx="5">
                  <c:v>0.15057734012230634</c:v>
                </c:pt>
                <c:pt idx="6">
                  <c:v>0.16622117977491108</c:v>
                </c:pt>
                <c:pt idx="7">
                  <c:v>0.18366015126673216</c:v>
                </c:pt>
                <c:pt idx="8">
                  <c:v>0.20315946651441608</c:v>
                </c:pt>
                <c:pt idx="9">
                  <c:v>0.22504095195033214</c:v>
                </c:pt>
                <c:pt idx="10">
                  <c:v>0.24969893651312702</c:v>
                </c:pt>
                <c:pt idx="11">
                  <c:v>0.27762113796069821</c:v>
                </c:pt>
                <c:pt idx="12">
                  <c:v>0.30941616868207522</c:v>
                </c:pt>
                <c:pt idx="13">
                  <c:v>0.34584980769373541</c:v>
                </c:pt>
                <c:pt idx="14">
                  <c:v>0.38789287846424869</c:v>
                </c:pt>
                <c:pt idx="15">
                  <c:v>0.43678448378103835</c:v>
                </c:pt>
                <c:pt idx="16">
                  <c:v>0.49411554423868953</c:v>
                </c:pt>
                <c:pt idx="17">
                  <c:v>0.56193914787833532</c:v>
                </c:pt>
                <c:pt idx="18">
                  <c:v>0.64291624542047165</c:v>
                </c:pt>
                <c:pt idx="19">
                  <c:v>0.74050783747865845</c:v>
                </c:pt>
                <c:pt idx="20">
                  <c:v>0.85922813073994608</c:v>
                </c:pt>
                <c:pt idx="21">
                  <c:v>1.0049773246794727</c:v>
                </c:pt>
                <c:pt idx="22">
                  <c:v>1.1854778365727519</c:v>
                </c:pt>
                <c:pt idx="23">
                  <c:v>1.410843900668411</c:v>
                </c:pt>
                <c:pt idx="24">
                  <c:v>1.6943214074028652</c:v>
                </c:pt>
                <c:pt idx="25">
                  <c:v>2.0532419965998034</c:v>
                </c:pt>
                <c:pt idx="26">
                  <c:v>2.5102414445022192</c:v>
                </c:pt>
                <c:pt idx="27">
                  <c:v>3.0947946067043914</c:v>
                </c:pt>
                <c:pt idx="28">
                  <c:v>3.8451126509827884</c:v>
                </c:pt>
                <c:pt idx="29">
                  <c:v>4.8104244635683635</c:v>
                </c:pt>
                <c:pt idx="30">
                  <c:v>6.0536089545617031</c:v>
                </c:pt>
                <c:pt idx="31">
                  <c:v>7.6540372782096266</c:v>
                </c:pt>
                <c:pt idx="32">
                  <c:v>9.7102945675047501</c:v>
                </c:pt>
                <c:pt idx="33">
                  <c:v>12.342146238424228</c:v>
                </c:pt>
                <c:pt idx="34">
                  <c:v>15.690670689145353</c:v>
                </c:pt>
                <c:pt idx="35">
                  <c:v>19.914919080492922</c:v>
                </c:pt>
                <c:pt idx="36">
                  <c:v>25.18291370008096</c:v>
                </c:pt>
                <c:pt idx="37">
                  <c:v>31.654588382807109</c:v>
                </c:pt>
                <c:pt idx="38">
                  <c:v>39.454998489697573</c:v>
                </c:pt>
                <c:pt idx="39">
                  <c:v>48.638526815637299</c:v>
                </c:pt>
                <c:pt idx="40">
                  <c:v>59.149282747960029</c:v>
                </c:pt>
                <c:pt idx="41">
                  <c:v>70.788545017684257</c:v>
                </c:pt>
                <c:pt idx="42">
                  <c:v>83.203954203324841</c:v>
                </c:pt>
                <c:pt idx="43">
                  <c:v>95.912909198192096</c:v>
                </c:pt>
                <c:pt idx="44">
                  <c:v>108.36194554096279</c:v>
                </c:pt>
                <c:pt idx="45">
                  <c:v>120.00838994303929</c:v>
                </c:pt>
                <c:pt idx="46">
                  <c:v>130.39945371306439</c:v>
                </c:pt>
                <c:pt idx="47">
                  <c:v>139.22501635601475</c:v>
                </c:pt>
                <c:pt idx="48">
                  <c:v>146.3329746718438</c:v>
                </c:pt>
                <c:pt idx="49">
                  <c:v>151.71154132857041</c:v>
                </c:pt>
                <c:pt idx="50">
                  <c:v>155.4524478549219</c:v>
                </c:pt>
                <c:pt idx="51">
                  <c:v>157.70993784831339</c:v>
                </c:pt>
                <c:pt idx="52">
                  <c:v>158.66572109066044</c:v>
                </c:pt>
                <c:pt idx="53">
                  <c:v>158.50414651216343</c:v>
                </c:pt>
                <c:pt idx="54">
                  <c:v>157.39751576735875</c:v>
                </c:pt>
                <c:pt idx="55">
                  <c:v>155.49933353876929</c:v>
                </c:pt>
                <c:pt idx="56">
                  <c:v>152.94281811955372</c:v>
                </c:pt>
                <c:pt idx="57">
                  <c:v>149.84237742202004</c:v>
                </c:pt>
                <c:pt idx="58">
                  <c:v>146.29640416569526</c:v>
                </c:pt>
                <c:pt idx="59">
                  <c:v>142.39035410957769</c:v>
                </c:pt>
                <c:pt idx="60">
                  <c:v>138.19953560917719</c:v>
                </c:pt>
                <c:pt idx="61">
                  <c:v>133.79135178806024</c:v>
                </c:pt>
                <c:pt idx="62">
                  <c:v>129.22692954983427</c:v>
                </c:pt>
                <c:pt idx="63">
                  <c:v>124.56217879896256</c:v>
                </c:pt>
                <c:pt idx="64">
                  <c:v>119.84837999371308</c:v>
                </c:pt>
                <c:pt idx="65">
                  <c:v>115.13241906469716</c:v>
                </c:pt>
                <c:pt idx="66">
                  <c:v>110.45678911204097</c:v>
                </c:pt>
                <c:pt idx="67">
                  <c:v>105.85946654981012</c:v>
                </c:pt>
                <c:pt idx="68">
                  <c:v>101.37375090561568</c:v>
                </c:pt>
                <c:pt idx="69">
                  <c:v>97.028135974782089</c:v>
                </c:pt>
                <c:pt idx="70">
                  <c:v>92.846258105881788</c:v>
                </c:pt>
                <c:pt idx="71">
                  <c:v>88.846946988311728</c:v>
                </c:pt>
                <c:pt idx="72">
                  <c:v>85.044386776339167</c:v>
                </c:pt>
                <c:pt idx="73">
                  <c:v>81.448381538675591</c:v>
                </c:pt>
                <c:pt idx="74">
                  <c:v>78.064709194169239</c:v>
                </c:pt>
                <c:pt idx="75">
                  <c:v>74.895542177501852</c:v>
                </c:pt>
                <c:pt idx="76">
                  <c:v>71.939910632832238</c:v>
                </c:pt>
                <c:pt idx="77">
                  <c:v>69.194184296567727</c:v>
                </c:pt>
                <c:pt idx="78">
                  <c:v>66.65255163870502</c:v>
                </c:pt>
                <c:pt idx="79">
                  <c:v>64.307478523012946</c:v>
                </c:pt>
                <c:pt idx="80">
                  <c:v>62.15013293849259</c:v>
                </c:pt>
                <c:pt idx="81">
                  <c:v>60.17076669783323</c:v>
                </c:pt>
                <c:pt idx="82">
                  <c:v>58.35904899496569</c:v>
                </c:pt>
                <c:pt idx="83">
                  <c:v>56.704350114907697</c:v>
                </c:pt>
                <c:pt idx="84">
                  <c:v>55.195976277064602</c:v>
                </c:pt>
                <c:pt idx="85">
                  <c:v>53.82335855244559</c:v>
                </c:pt>
                <c:pt idx="86">
                  <c:v>52.576200081732772</c:v>
                </c:pt>
                <c:pt idx="87">
                  <c:v>51.44458653315349</c:v>
                </c:pt>
                <c:pt idx="88">
                  <c:v>50.419064993674461</c:v>
                </c:pt>
                <c:pt idx="89">
                  <c:v>49.490696402097655</c:v>
                </c:pt>
                <c:pt idx="90">
                  <c:v>48.651086315510796</c:v>
                </c:pt>
                <c:pt idx="91">
                  <c:v>47.892398341622602</c:v>
                </c:pt>
                <c:pt idx="92">
                  <c:v>47.207354040016298</c:v>
                </c:pt>
                <c:pt idx="93">
                  <c:v>46.589222547903248</c:v>
                </c:pt>
                <c:pt idx="94">
                  <c:v>46.031802656717623</c:v>
                </c:pt>
                <c:pt idx="95">
                  <c:v>45.529399577553392</c:v>
                </c:pt>
                <c:pt idx="96">
                  <c:v>45.076798198290888</c:v>
                </c:pt>
                <c:pt idx="97">
                  <c:v>44.669234258032603</c:v>
                </c:pt>
                <c:pt idx="98">
                  <c:v>44.302364544769937</c:v>
                </c:pt>
                <c:pt idx="99">
                  <c:v>43.972236956424481</c:v>
                </c:pt>
                <c:pt idx="100">
                  <c:v>43.675261048157139</c:v>
                </c:pt>
                <c:pt idx="101">
                  <c:v>43.408179513958096</c:v>
                </c:pt>
                <c:pt idx="102">
                  <c:v>43.168040911780302</c:v>
                </c:pt>
                <c:pt idx="103">
                  <c:v>42.952173832950535</c:v>
                </c:pt>
                <c:pt idx="104">
                  <c:v>42.758162632933171</c:v>
                </c:pt>
                <c:pt idx="105">
                  <c:v>42.583824777062063</c:v>
                </c:pt>
                <c:pt idx="106">
                  <c:v>42.427189807587517</c:v>
                </c:pt>
                <c:pt idx="107">
                  <c:v>42.286479903959091</c:v>
                </c:pt>
                <c:pt idx="108">
                  <c:v>42.160091983915756</c:v>
                </c:pt>
                <c:pt idx="109">
                  <c:v>42.046581276427816</c:v>
                </c:pt>
                <c:pt idx="110">
                  <c:v>41.94464628701374</c:v>
                </c:pt>
                <c:pt idx="111">
                  <c:v>41.853115069991432</c:v>
                </c:pt>
                <c:pt idx="112">
                  <c:v>41.770932719665964</c:v>
                </c:pt>
                <c:pt idx="113">
                  <c:v>41.697149992409528</c:v>
                </c:pt>
                <c:pt idx="114">
                  <c:v>41.630912973345069</c:v>
                </c:pt>
                <c:pt idx="115">
                  <c:v>41.571453704361943</c:v>
                </c:pt>
                <c:pt idx="116">
                  <c:v>41.518081694057827</c:v>
                </c:pt>
                <c:pt idx="117">
                  <c:v>41.470176234588202</c:v>
                </c:pt>
                <c:pt idx="118">
                  <c:v>41.427179455089608</c:v>
                </c:pt>
                <c:pt idx="119">
                  <c:v>41.38859004613073</c:v>
                </c:pt>
                <c:pt idx="120">
                  <c:v>41.353957594426682</c:v>
                </c:pt>
                <c:pt idx="121">
                  <c:v>41.322877471716886</c:v>
                </c:pt>
                <c:pt idx="122">
                  <c:v>41.294986226200471</c:v>
                </c:pt>
                <c:pt idx="123">
                  <c:v>41.269957429204496</c:v>
                </c:pt>
              </c:numCache>
            </c:numRef>
          </c:yVal>
          <c:smooth val="1"/>
        </c:ser>
        <c:ser>
          <c:idx val="2"/>
          <c:order val="2"/>
          <c:tx>
            <c:strRef>
              <c:f>Sheet4!$E$4</c:f>
              <c:strCache>
                <c:ptCount val="1"/>
                <c:pt idx="0">
                  <c:v>25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Sheet4!$E$5:$E$128</c:f>
              <c:numCache>
                <c:formatCode>General</c:formatCode>
                <c:ptCount val="124"/>
                <c:pt idx="0">
                  <c:v>0.13669907476846116</c:v>
                </c:pt>
                <c:pt idx="1">
                  <c:v>0.15076070711992018</c:v>
                </c:pt>
                <c:pt idx="2">
                  <c:v>0.16629875294823299</c:v>
                </c:pt>
                <c:pt idx="3">
                  <c:v>0.18348078577661986</c:v>
                </c:pt>
                <c:pt idx="4">
                  <c:v>0.20249782554433443</c:v>
                </c:pt>
                <c:pt idx="5">
                  <c:v>0.22356897606144205</c:v>
                </c:pt>
                <c:pt idx="6">
                  <c:v>0.24694730374455798</c:v>
                </c:pt>
                <c:pt idx="7">
                  <c:v>0.27292734210405478</c:v>
                </c:pt>
                <c:pt idx="8">
                  <c:v>0.30185473113752581</c:v>
                </c:pt>
                <c:pt idx="9">
                  <c:v>0.33413866619662663</c:v>
                </c:pt>
                <c:pt idx="10">
                  <c:v>0.37026805022993708</c:v>
                </c:pt>
                <c:pt idx="11">
                  <c:v>0.41083253392923624</c:v>
                </c:pt>
                <c:pt idx="12">
                  <c:v>0.4565500130221844</c:v>
                </c:pt>
                <c:pt idx="13">
                  <c:v>0.50830266055538398</c:v>
                </c:pt>
                <c:pt idx="14">
                  <c:v>0.56718424323606054</c:v>
                </c:pt>
                <c:pt idx="15">
                  <c:v>0.63456235472051459</c:v>
                </c:pt>
                <c:pt idx="16">
                  <c:v>0.71216035895687446</c:v>
                </c:pt>
                <c:pt idx="17">
                  <c:v>0.80216535357096919</c:v>
                </c:pt>
                <c:pt idx="18">
                  <c:v>0.90737043565194531</c:v>
                </c:pt>
                <c:pt idx="19">
                  <c:v>1.0313620978913931</c:v>
                </c:pt>
                <c:pt idx="20">
                  <c:v>1.1787668348625258</c:v>
                </c:pt>
                <c:pt idx="21">
                  <c:v>1.3555751336070823</c:v>
                </c:pt>
                <c:pt idx="22">
                  <c:v>1.569566071374918</c:v>
                </c:pt>
                <c:pt idx="23">
                  <c:v>1.8308617764797857</c:v>
                </c:pt>
                <c:pt idx="24">
                  <c:v>2.1526478656919292</c:v>
                </c:pt>
                <c:pt idx="25">
                  <c:v>2.5521031062656818</c:v>
                </c:pt>
                <c:pt idx="26">
                  <c:v>3.0515876866265237</c:v>
                </c:pt>
                <c:pt idx="27">
                  <c:v>3.6801420426864091</c:v>
                </c:pt>
                <c:pt idx="28">
                  <c:v>4.4753424018672145</c:v>
                </c:pt>
                <c:pt idx="29">
                  <c:v>5.4855367639999457</c:v>
                </c:pt>
                <c:pt idx="30">
                  <c:v>6.7724323268823099</c:v>
                </c:pt>
                <c:pt idx="31">
                  <c:v>8.4139016246518921</c:v>
                </c:pt>
                <c:pt idx="32">
                  <c:v>10.506691244853435</c:v>
                </c:pt>
                <c:pt idx="33">
                  <c:v>13.168420814181822</c:v>
                </c:pt>
                <c:pt idx="34">
                  <c:v>16.537826973784849</c:v>
                </c:pt>
                <c:pt idx="35">
                  <c:v>20.771655792206008</c:v>
                </c:pt>
                <c:pt idx="36">
                  <c:v>26.036061686868681</c:v>
                </c:pt>
                <c:pt idx="37">
                  <c:v>32.490150165340062</c:v>
                </c:pt>
                <c:pt idx="38">
                  <c:v>40.259981856135106</c:v>
                </c:pt>
                <c:pt idx="39">
                  <c:v>49.40366699283431</c:v>
                </c:pt>
                <c:pt idx="40">
                  <c:v>59.872526198540385</c:v>
                </c:pt>
                <c:pt idx="41">
                  <c:v>71.47883097290422</c:v>
                </c:pt>
                <c:pt idx="42">
                  <c:v>83.88447768718693</c:v>
                </c:pt>
                <c:pt idx="43">
                  <c:v>96.622875067807811</c:v>
                </c:pt>
                <c:pt idx="44">
                  <c:v>109.15602031969941</c:v>
                </c:pt>
                <c:pt idx="45">
                  <c:v>120.95365441878774</c:v>
                </c:pt>
                <c:pt idx="46">
                  <c:v>131.57042101379048</c:v>
                </c:pt>
                <c:pt idx="47">
                  <c:v>140.69782957122251</c:v>
                </c:pt>
                <c:pt idx="48">
                  <c:v>148.17997901570709</c:v>
                </c:pt>
                <c:pt idx="49">
                  <c:v>153.99707542595169</c:v>
                </c:pt>
                <c:pt idx="50">
                  <c:v>158.23017254927728</c:v>
                </c:pt>
                <c:pt idx="51">
                  <c:v>161.02158107505144</c:v>
                </c:pt>
                <c:pt idx="52">
                  <c:v>162.54088751870239</c:v>
                </c:pt>
                <c:pt idx="53">
                  <c:v>162.96080415707704</c:v>
                </c:pt>
                <c:pt idx="54">
                  <c:v>162.44284722944656</c:v>
                </c:pt>
                <c:pt idx="55">
                  <c:v>161.13074873148551</c:v>
                </c:pt>
                <c:pt idx="56">
                  <c:v>159.14902133027053</c:v>
                </c:pt>
                <c:pt idx="57">
                  <c:v>156.60444686960489</c:v>
                </c:pt>
                <c:pt idx="58">
                  <c:v>153.58887721462656</c:v>
                </c:pt>
                <c:pt idx="59">
                  <c:v>150.18232350924325</c:v>
                </c:pt>
                <c:pt idx="60">
                  <c:v>146.45576019989502</c:v>
                </c:pt>
                <c:pt idx="61">
                  <c:v>142.47337627608096</c:v>
                </c:pt>
                <c:pt idx="62">
                  <c:v>138.29419740551322</c:v>
                </c:pt>
                <c:pt idx="63">
                  <c:v>133.97311343586318</c:v>
                </c:pt>
                <c:pt idx="64">
                  <c:v>129.56140402017314</c:v>
                </c:pt>
                <c:pt idx="65">
                  <c:v>125.10688029602393</c:v>
                </c:pt>
                <c:pt idx="66">
                  <c:v>120.65376505777877</c:v>
                </c:pt>
                <c:pt idx="67">
                  <c:v>116.24242549492973</c:v>
                </c:pt>
                <c:pt idx="68">
                  <c:v>111.90905635399261</c:v>
                </c:pt>
                <c:pt idx="69">
                  <c:v>107.6853908319367</c:v>
                </c:pt>
                <c:pt idx="70">
                  <c:v>103.59849431293524</c:v>
                </c:pt>
                <c:pt idx="71">
                  <c:v>99.670674364763727</c:v>
                </c:pt>
                <c:pt idx="72">
                  <c:v>95.919520891156765</c:v>
                </c:pt>
                <c:pt idx="73">
                  <c:v>92.358074172252927</c:v>
                </c:pt>
                <c:pt idx="74">
                  <c:v>88.99510637976519</c:v>
                </c:pt>
                <c:pt idx="75">
                  <c:v>85.835494190469547</c:v>
                </c:pt>
                <c:pt idx="76">
                  <c:v>82.88065607611</c:v>
                </c:pt>
                <c:pt idx="77">
                  <c:v>80.129027137370912</c:v>
                </c:pt>
                <c:pt idx="78">
                  <c:v>77.576546204324643</c:v>
                </c:pt>
                <c:pt idx="79">
                  <c:v>75.217133515297022</c:v>
                </c:pt>
                <c:pt idx="80">
                  <c:v>73.043141824943845</c:v>
                </c:pt>
                <c:pt idx="81">
                  <c:v>71.045768613968534</c:v>
                </c:pt>
                <c:pt idx="82">
                  <c:v>69.21542166974325</c:v>
                </c:pt>
                <c:pt idx="83">
                  <c:v>67.542034339935796</c:v>
                </c:pt>
                <c:pt idx="84">
                  <c:v>66.015330045771179</c:v>
                </c:pt>
                <c:pt idx="85">
                  <c:v>64.625038120342296</c:v>
                </c:pt>
                <c:pt idx="86">
                  <c:v>63.361064745849482</c:v>
                </c:pt>
                <c:pt idx="87">
                  <c:v>62.213623796235851</c:v>
                </c:pt>
                <c:pt idx="88">
                  <c:v>61.173332872699433</c:v>
                </c:pt>
                <c:pt idx="89">
                  <c:v>60.231279880626062</c:v>
                </c:pt>
                <c:pt idx="90">
                  <c:v>59.379065261188039</c:v>
                </c:pt>
                <c:pt idx="91">
                  <c:v>58.608824565784829</c:v>
                </c:pt>
                <c:pt idx="92">
                  <c:v>57.9132355323638</c:v>
                </c:pt>
                <c:pt idx="93">
                  <c:v>57.285513254056362</c:v>
                </c:pt>
                <c:pt idx="94">
                  <c:v>56.719396467941749</c:v>
                </c:pt>
                <c:pt idx="95">
                  <c:v>56.209127464558378</c:v>
                </c:pt>
                <c:pt idx="96">
                  <c:v>55.749427643913783</c:v>
                </c:pt>
                <c:pt idx="97">
                  <c:v>55.335470328838845</c:v>
                </c:pt>
                <c:pt idx="98">
                  <c:v>54.962852092822175</c:v>
                </c:pt>
                <c:pt idx="99">
                  <c:v>54.627563564056665</c:v>
                </c:pt>
                <c:pt idx="100">
                  <c:v>54.325960425075571</c:v>
                </c:pt>
                <c:pt idx="101">
                  <c:v>54.054735131653921</c:v>
                </c:pt>
                <c:pt idx="102">
                  <c:v>53.810889718938853</c:v>
                </c:pt>
                <c:pt idx="103">
                  <c:v>53.591709940621868</c:v>
                </c:pt>
                <c:pt idx="104">
                  <c:v>53.394740892506967</c:v>
                </c:pt>
                <c:pt idx="105">
                  <c:v>53.217764199893494</c:v>
                </c:pt>
                <c:pt idx="106">
                  <c:v>53.058776794337021</c:v>
                </c:pt>
                <c:pt idx="107">
                  <c:v>52.915971265848071</c:v>
                </c:pt>
                <c:pt idx="108">
                  <c:v>52.78771774835505</c:v>
                </c:pt>
                <c:pt idx="109">
                  <c:v>52.672547276782041</c:v>
                </c:pt>
                <c:pt idx="110">
                  <c:v>52.569136541347859</c:v>
                </c:pt>
                <c:pt idx="111">
                  <c:v>52.476293957066325</c:v>
                </c:pt>
                <c:pt idx="112">
                  <c:v>52.392946962635932</c:v>
                </c:pt>
                <c:pt idx="113">
                  <c:v>52.318130461954645</c:v>
                </c:pt>
                <c:pt idx="114">
                  <c:v>52.250976322592727</c:v>
                </c:pt>
                <c:pt idx="115">
                  <c:v>52.190703848100689</c:v>
                </c:pt>
                <c:pt idx="116">
                  <c:v>52.136611144566267</c:v>
                </c:pt>
                <c:pt idx="117">
                  <c:v>52.088067305993604</c:v>
                </c:pt>
                <c:pt idx="118">
                  <c:v>52.044505347616109</c:v>
                </c:pt>
                <c:pt idx="119">
                  <c:v>52.005415820950411</c:v>
                </c:pt>
                <c:pt idx="120">
                  <c:v>51.970341049132081</c:v>
                </c:pt>
                <c:pt idx="121">
                  <c:v>51.938869925720347</c:v>
                </c:pt>
                <c:pt idx="122">
                  <c:v>51.910633224654866</c:v>
                </c:pt>
                <c:pt idx="123">
                  <c:v>51.885299373347436</c:v>
                </c:pt>
              </c:numCache>
            </c:numRef>
          </c:yVal>
          <c:smooth val="1"/>
        </c:ser>
        <c:ser>
          <c:idx val="3"/>
          <c:order val="3"/>
          <c:tx>
            <c:strRef>
              <c:f>Sheet4!$F$4</c:f>
              <c:strCache>
                <c:ptCount val="1"/>
                <c:pt idx="0">
                  <c:v>61</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Sheet4!$F$5:$F$128</c:f>
              <c:numCache>
                <c:formatCode>General</c:formatCode>
                <c:ptCount val="124"/>
                <c:pt idx="0">
                  <c:v>0.28373353510229854</c:v>
                </c:pt>
                <c:pt idx="1">
                  <c:v>0.31349894386980925</c:v>
                </c:pt>
                <c:pt idx="2">
                  <c:v>0.34640367007320438</c:v>
                </c:pt>
                <c:pt idx="3">
                  <c:v>0.38278708252017457</c:v>
                </c:pt>
                <c:pt idx="4">
                  <c:v>0.42302843906946702</c:v>
                </c:pt>
                <c:pt idx="5">
                  <c:v>0.46755268590298171</c:v>
                </c:pt>
                <c:pt idx="6">
                  <c:v>0.51683743849035801</c:v>
                </c:pt>
                <c:pt idx="7">
                  <c:v>0.57142146549128525</c:v>
                </c:pt>
                <c:pt idx="8">
                  <c:v>0.63191509715110783</c:v>
                </c:pt>
                <c:pt idx="9">
                  <c:v>0.69901311274878131</c:v>
                </c:pt>
                <c:pt idx="10">
                  <c:v>0.77351083804880549</c:v>
                </c:pt>
                <c:pt idx="11">
                  <c:v>0.85632441761373124</c:v>
                </c:pt>
                <c:pt idx="12">
                  <c:v>0.94851653687354198</c:v>
                </c:pt>
                <c:pt idx="13">
                  <c:v>1.0513292794552709</c:v>
                </c:pt>
                <c:pt idx="14">
                  <c:v>1.1662263483736086</c:v>
                </c:pt>
                <c:pt idx="15">
                  <c:v>1.2949475966729334</c:v>
                </c:pt>
                <c:pt idx="16">
                  <c:v>1.4395797571856102</c:v>
                </c:pt>
                <c:pt idx="17">
                  <c:v>1.6026484996486827</c:v>
                </c:pt>
                <c:pt idx="18">
                  <c:v>1.7872385602935059</c:v>
                </c:pt>
                <c:pt idx="19">
                  <c:v>1.9971507852923094</c:v>
                </c:pt>
                <c:pt idx="20">
                  <c:v>2.2371076214664445</c:v>
                </c:pt>
                <c:pt idx="21">
                  <c:v>2.5130219986191</c:v>
                </c:pt>
                <c:pt idx="22">
                  <c:v>2.8323487868463673</c:v>
                </c:pt>
                <c:pt idx="23">
                  <c:v>3.2045431301023761</c:v>
                </c:pt>
                <c:pt idx="24">
                  <c:v>3.6416558611743652</c:v>
                </c:pt>
                <c:pt idx="25">
                  <c:v>4.1591024988448613</c:v>
                </c:pt>
                <c:pt idx="26">
                  <c:v>4.7766480432795166</c:v>
                </c:pt>
                <c:pt idx="27">
                  <c:v>5.5196529046700746</c:v>
                </c:pt>
                <c:pt idx="28">
                  <c:v>6.4206220162238417</c:v>
                </c:pt>
                <c:pt idx="29">
                  <c:v>7.5210827779134508</c:v>
                </c:pt>
                <c:pt idx="30">
                  <c:v>8.8737768104762669</c:v>
                </c:pt>
                <c:pt idx="31">
                  <c:v>10.545068349529709</c:v>
                </c:pt>
                <c:pt idx="32">
                  <c:v>12.617324321711411</c:v>
                </c:pt>
                <c:pt idx="33">
                  <c:v>15.190778983378426</c:v>
                </c:pt>
                <c:pt idx="34">
                  <c:v>18.384036697332675</c:v>
                </c:pt>
                <c:pt idx="35">
                  <c:v>22.331900082997258</c:v>
                </c:pt>
                <c:pt idx="36">
                  <c:v>27.178732581209118</c:v>
                </c:pt>
                <c:pt idx="37">
                  <c:v>33.065330315915183</c:v>
                </c:pt>
                <c:pt idx="38">
                  <c:v>40.1077636519286</c:v>
                </c:pt>
                <c:pt idx="39">
                  <c:v>48.368476825881601</c:v>
                </c:pt>
                <c:pt idx="40">
                  <c:v>57.823489188875122</c:v>
                </c:pt>
                <c:pt idx="41">
                  <c:v>68.334203659689948</c:v>
                </c:pt>
                <c:pt idx="42">
                  <c:v>79.635763684746252</c:v>
                </c:pt>
                <c:pt idx="43">
                  <c:v>91.352567980665015</c:v>
                </c:pt>
                <c:pt idx="44">
                  <c:v>103.04333114881881</c:v>
                </c:pt>
                <c:pt idx="45">
                  <c:v>114.2655729453753</c:v>
                </c:pt>
                <c:pt idx="46">
                  <c:v>124.63992319828733</c:v>
                </c:pt>
                <c:pt idx="47">
                  <c:v>133.89476436435285</c:v>
                </c:pt>
                <c:pt idx="48">
                  <c:v>141.88139480702671</c:v>
                </c:pt>
                <c:pt idx="49">
                  <c:v>148.56235928177722</c:v>
                </c:pt>
                <c:pt idx="50">
                  <c:v>153.98364769285257</c:v>
                </c:pt>
                <c:pt idx="51">
                  <c:v>158.24264639400229</c:v>
                </c:pt>
                <c:pt idx="52">
                  <c:v>161.46022780215011</c:v>
                </c:pt>
                <c:pt idx="53">
                  <c:v>163.76070745849466</c:v>
                </c:pt>
                <c:pt idx="54">
                  <c:v>165.2598714543326</c:v>
                </c:pt>
                <c:pt idx="55">
                  <c:v>166.05947262809917</c:v>
                </c:pt>
                <c:pt idx="56">
                  <c:v>166.24611910210774</c:v>
                </c:pt>
                <c:pt idx="57">
                  <c:v>165.89271494054941</c:v>
                </c:pt>
                <c:pt idx="58">
                  <c:v>165.06109082965281</c:v>
                </c:pt>
                <c:pt idx="59">
                  <c:v>163.80493165273322</c:v>
                </c:pt>
                <c:pt idx="60">
                  <c:v>162.17247492431582</c:v>
                </c:pt>
                <c:pt idx="61">
                  <c:v>160.20870961087618</c:v>
                </c:pt>
                <c:pt idx="62">
                  <c:v>157.95697069145206</c:v>
                </c:pt>
                <c:pt idx="63">
                  <c:v>155.45992768335873</c:v>
                </c:pt>
                <c:pt idx="64">
                  <c:v>152.76002693571868</c:v>
                </c:pt>
                <c:pt idx="65">
                  <c:v>149.89948238307346</c:v>
                </c:pt>
                <c:pt idx="66">
                  <c:v>146.91992648379087</c:v>
                </c:pt>
                <c:pt idx="67">
                  <c:v>143.8618373172788</c:v>
                </c:pt>
                <c:pt idx="68">
                  <c:v>140.76385235465114</c:v>
                </c:pt>
                <c:pt idx="69">
                  <c:v>137.66206652605388</c:v>
                </c:pt>
                <c:pt idx="70">
                  <c:v>134.58939401604405</c:v>
                </c:pt>
                <c:pt idx="71">
                  <c:v>131.57505193703565</c:v>
                </c:pt>
                <c:pt idx="72">
                  <c:v>128.64420189379095</c:v>
                </c:pt>
                <c:pt idx="73">
                  <c:v>125.81776452199338</c:v>
                </c:pt>
                <c:pt idx="74">
                  <c:v>123.1124040356863</c:v>
                </c:pt>
                <c:pt idx="75">
                  <c:v>120.54066577749413</c:v>
                </c:pt>
                <c:pt idx="76">
                  <c:v>118.11124024416488</c:v>
                </c:pt>
                <c:pt idx="77">
                  <c:v>115.8293219927381</c:v>
                </c:pt>
                <c:pt idx="78">
                  <c:v>113.6970306926768</c:v>
                </c:pt>
                <c:pt idx="79">
                  <c:v>111.7138635493592</c:v>
                </c:pt>
                <c:pt idx="80">
                  <c:v>109.87715242648764</c:v>
                </c:pt>
                <c:pt idx="81">
                  <c:v>108.18250429884898</c:v>
                </c:pt>
                <c:pt idx="82">
                  <c:v>106.62420935788268</c:v>
                </c:pt>
                <c:pt idx="83">
                  <c:v>105.19560654368046</c:v>
                </c:pt>
                <c:pt idx="84">
                  <c:v>103.88940106799609</c:v>
                </c:pt>
                <c:pt idx="85">
                  <c:v>102.69793239586468</c:v>
                </c:pt>
                <c:pt idx="86">
                  <c:v>101.61339409903718</c:v>
                </c:pt>
                <c:pt idx="87">
                  <c:v>100.62800902792196</c:v>
                </c:pt>
                <c:pt idx="88">
                  <c:v>99.734164487166254</c:v>
                </c:pt>
                <c:pt idx="89">
                  <c:v>98.924512695265406</c:v>
                </c:pt>
                <c:pt idx="90">
                  <c:v>98.192041919393318</c:v>
                </c:pt>
                <c:pt idx="91">
                  <c:v>97.530123450005803</c:v>
                </c:pt>
                <c:pt idx="92">
                  <c:v>96.932539140554979</c:v>
                </c:pt>
                <c:pt idx="93">
                  <c:v>96.393493684690966</c:v>
                </c:pt>
                <c:pt idx="94">
                  <c:v>95.907615209675512</c:v>
                </c:pt>
                <c:pt idx="95">
                  <c:v>95.469947180698099</c:v>
                </c:pt>
                <c:pt idx="96">
                  <c:v>95.075934068006447</c:v>
                </c:pt>
                <c:pt idx="97">
                  <c:v>94.721402744592027</c:v>
                </c:pt>
                <c:pt idx="98">
                  <c:v>94.402541163679643</c:v>
                </c:pt>
                <c:pt idx="99">
                  <c:v>94.115875512604063</c:v>
                </c:pt>
                <c:pt idx="100">
                  <c:v>93.858246748708908</c:v>
                </c:pt>
                <c:pt idx="101">
                  <c:v>93.626787187224991</c:v>
                </c:pt>
                <c:pt idx="102">
                  <c:v>93.418897623291173</c:v>
                </c:pt>
                <c:pt idx="103">
                  <c:v>93.232225322898501</c:v>
                </c:pt>
                <c:pt idx="104">
                  <c:v>93.064643103551745</c:v>
                </c:pt>
                <c:pt idx="105">
                  <c:v>92.914229638602038</c:v>
                </c:pt>
                <c:pt idx="106">
                  <c:v>92.779251054079097</c:v>
                </c:pt>
                <c:pt idx="107">
                  <c:v>92.658143838890382</c:v>
                </c:pt>
                <c:pt idx="108">
                  <c:v>92.549499054693499</c:v>
                </c:pt>
                <c:pt idx="109">
                  <c:v>92.452047807535592</c:v>
                </c:pt>
                <c:pt idx="110">
                  <c:v>92.364647927042526</c:v>
                </c:pt>
                <c:pt idx="111">
                  <c:v>92.286271788599777</c:v>
                </c:pt>
                <c:pt idx="112">
                  <c:v>92.215995208072343</c:v>
                </c:pt>
                <c:pt idx="113">
                  <c:v>92.152987335997665</c:v>
                </c:pt>
                <c:pt idx="114">
                  <c:v>92.096501477932037</c:v>
                </c:pt>
                <c:pt idx="115">
                  <c:v>92.045866769047862</c:v>
                </c:pt>
                <c:pt idx="116">
                  <c:v>92.000480633653112</c:v>
                </c:pt>
                <c:pt idx="117">
                  <c:v>91.959801963612335</c:v>
                </c:pt>
                <c:pt idx="118">
                  <c:v>91.923344953431723</c:v>
                </c:pt>
                <c:pt idx="119">
                  <c:v>91.890673533771334</c:v>
                </c:pt>
                <c:pt idx="120">
                  <c:v>91.861396349251223</c:v>
                </c:pt>
                <c:pt idx="121">
                  <c:v>91.835162230474324</c:v>
                </c:pt>
                <c:pt idx="122">
                  <c:v>91.811656114140163</c:v>
                </c:pt>
                <c:pt idx="123">
                  <c:v>91.790595368916001</c:v>
                </c:pt>
              </c:numCache>
            </c:numRef>
          </c:yVal>
          <c:smooth val="1"/>
        </c:ser>
        <c:ser>
          <c:idx val="4"/>
          <c:order val="4"/>
          <c:tx>
            <c:strRef>
              <c:f>Sheet4!$G$4</c:f>
              <c:strCache>
                <c:ptCount val="1"/>
                <c:pt idx="0">
                  <c:v>92</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Sheet4!$G$5:$G$128</c:f>
              <c:numCache>
                <c:formatCode>General</c:formatCode>
                <c:ptCount val="124"/>
                <c:pt idx="0">
                  <c:v>0.38177252914428378</c:v>
                </c:pt>
                <c:pt idx="1">
                  <c:v>0.42203460388255476</c:v>
                </c:pt>
                <c:pt idx="2">
                  <c:v>0.46655001341228047</c:v>
                </c:pt>
                <c:pt idx="3">
                  <c:v>0.51577323753171078</c:v>
                </c:pt>
                <c:pt idx="4">
                  <c:v>0.57020954687715852</c:v>
                </c:pt>
                <c:pt idx="5">
                  <c:v>0.63042150902875471</c:v>
                </c:pt>
                <c:pt idx="6">
                  <c:v>0.69703660498283404</c:v>
                </c:pt>
                <c:pt idx="7">
                  <c:v>0.77075622273654343</c:v>
                </c:pt>
                <c:pt idx="8">
                  <c:v>0.85236637427008688</c:v>
                </c:pt>
                <c:pt idx="9">
                  <c:v>0.94275058747888918</c:v>
                </c:pt>
                <c:pt idx="10">
                  <c:v>1.0429055640665408</c:v>
                </c:pt>
                <c:pt idx="11">
                  <c:v>1.1539603792600386</c:v>
                </c:pt>
                <c:pt idx="12">
                  <c:v>1.2772002442640267</c:v>
                </c:pt>
                <c:pt idx="13">
                  <c:v>1.4140961771151281</c:v>
                </c:pt>
                <c:pt idx="14">
                  <c:v>1.5663423575742355</c:v>
                </c:pt>
                <c:pt idx="15">
                  <c:v>1.7359035101471942</c:v>
                </c:pt>
                <c:pt idx="16">
                  <c:v>1.9250754091376066</c:v>
                </c:pt>
                <c:pt idx="17">
                  <c:v>2.1365625854273995</c:v>
                </c:pt>
                <c:pt idx="18">
                  <c:v>2.3735786047421219</c:v>
                </c:pt>
                <c:pt idx="19">
                  <c:v>2.6399759645450578</c:v>
                </c:pt>
                <c:pt idx="20">
                  <c:v>2.9404148181065071</c:v>
                </c:pt>
                <c:pt idx="21">
                  <c:v>3.2805824840789533</c:v>
                </c:pt>
                <c:pt idx="22">
                  <c:v>3.6674791345038322</c:v>
                </c:pt>
                <c:pt idx="23">
                  <c:v>4.1097892283990261</c:v>
                </c:pt>
                <c:pt idx="24">
                  <c:v>4.6183631187825993</c:v>
                </c:pt>
                <c:pt idx="25">
                  <c:v>5.2068385239374537</c:v>
                </c:pt>
                <c:pt idx="26">
                  <c:v>5.8924364853158888</c:v>
                </c:pt>
                <c:pt idx="27">
                  <c:v>6.696969481249285</c:v>
                </c:pt>
                <c:pt idx="28">
                  <c:v>7.6480975552858403</c:v>
                </c:pt>
                <c:pt idx="29">
                  <c:v>8.7808563518775244</c:v>
                </c:pt>
                <c:pt idx="30">
                  <c:v>10.139449961494694</c:v>
                </c:pt>
                <c:pt idx="31">
                  <c:v>11.779237619803538</c:v>
                </c:pt>
                <c:pt idx="32">
                  <c:v>13.768726919806259</c:v>
                </c:pt>
                <c:pt idx="33">
                  <c:v>16.191193400109828</c:v>
                </c:pt>
                <c:pt idx="34">
                  <c:v>19.145257076080426</c:v>
                </c:pt>
                <c:pt idx="35">
                  <c:v>22.743365475719571</c:v>
                </c:pt>
                <c:pt idx="36">
                  <c:v>27.106731487890976</c:v>
                </c:pt>
                <c:pt idx="37">
                  <c:v>32.355053096770376</c:v>
                </c:pt>
                <c:pt idx="38">
                  <c:v>38.589682122874564</c:v>
                </c:pt>
                <c:pt idx="39">
                  <c:v>45.870323533999155</c:v>
                </c:pt>
                <c:pt idx="40">
                  <c:v>54.18818085028623</c:v>
                </c:pt>
                <c:pt idx="41">
                  <c:v>63.442273294680319</c:v>
                </c:pt>
                <c:pt idx="42">
                  <c:v>73.428598360454998</c:v>
                </c:pt>
                <c:pt idx="43">
                  <c:v>83.851006637212194</c:v>
                </c:pt>
                <c:pt idx="44">
                  <c:v>94.356230918376852</c:v>
                </c:pt>
                <c:pt idx="45">
                  <c:v>104.58538601077191</c:v>
                </c:pt>
                <c:pt idx="46">
                  <c:v>114.22627478191637</c:v>
                </c:pt>
                <c:pt idx="47">
                  <c:v>123.05053144459114</c:v>
                </c:pt>
                <c:pt idx="48">
                  <c:v>130.92718877831277</c:v>
                </c:pt>
                <c:pt idx="49">
                  <c:v>137.81435969965332</c:v>
                </c:pt>
                <c:pt idx="50">
                  <c:v>143.73745359952943</c:v>
                </c:pt>
                <c:pt idx="51">
                  <c:v>148.76353688782228</c:v>
                </c:pt>
                <c:pt idx="52">
                  <c:v>152.97875388015871</c:v>
                </c:pt>
                <c:pt idx="53">
                  <c:v>156.47198728102248</c:v>
                </c:pt>
                <c:pt idx="54">
                  <c:v>159.32505121443447</c:v>
                </c:pt>
                <c:pt idx="55">
                  <c:v>161.60819735858144</c:v>
                </c:pt>
                <c:pt idx="56">
                  <c:v>163.37928455316455</c:v>
                </c:pt>
                <c:pt idx="57">
                  <c:v>164.68512148900942</c:v>
                </c:pt>
                <c:pt idx="58">
                  <c:v>165.56385984460735</c:v>
                </c:pt>
                <c:pt idx="59">
                  <c:v>166.04768462627919</c:v>
                </c:pt>
                <c:pt idx="60">
                  <c:v>166.16534132990645</c:v>
                </c:pt>
                <c:pt idx="61">
                  <c:v>165.94424620167945</c:v>
                </c:pt>
                <c:pt idx="62">
                  <c:v>165.41206304034583</c:v>
                </c:pt>
                <c:pt idx="63">
                  <c:v>164.59771881614702</c:v>
                </c:pt>
                <c:pt idx="64">
                  <c:v>163.53188790794297</c:v>
                </c:pt>
                <c:pt idx="65">
                  <c:v>162.24701210382082</c:v>
                </c:pt>
                <c:pt idx="66">
                  <c:v>160.77694689892809</c:v>
                </c:pt>
                <c:pt idx="67">
                  <c:v>159.15633712050743</c:v>
                </c:pt>
                <c:pt idx="68">
                  <c:v>157.41982800119524</c:v>
                </c:pt>
                <c:pt idx="69">
                  <c:v>155.60121256537832</c:v>
                </c:pt>
                <c:pt idx="70">
                  <c:v>153.73260388059188</c:v>
                </c:pt>
                <c:pt idx="71">
                  <c:v>151.84370312258517</c:v>
                </c:pt>
                <c:pt idx="72">
                  <c:v>149.96121368180673</c:v>
                </c:pt>
                <c:pt idx="73">
                  <c:v>148.10843002826113</c:v>
                </c:pt>
                <c:pt idx="74">
                  <c:v>146.30500991724665</c:v>
                </c:pt>
                <c:pt idx="75">
                  <c:v>144.56692148516032</c:v>
                </c:pt>
                <c:pt idx="76">
                  <c:v>142.90654395564127</c:v>
                </c:pt>
                <c:pt idx="77">
                  <c:v>141.33289247979724</c:v>
                </c:pt>
                <c:pt idx="78">
                  <c:v>139.85193388630998</c:v>
                </c:pt>
                <c:pt idx="79">
                  <c:v>138.46696016965734</c:v>
                </c:pt>
                <c:pt idx="80">
                  <c:v>137.17898947272866</c:v>
                </c:pt>
                <c:pt idx="81">
                  <c:v>135.98716910800857</c:v>
                </c:pt>
                <c:pt idx="82">
                  <c:v>134.88916085531346</c:v>
                </c:pt>
                <c:pt idx="83">
                  <c:v>133.88149458427819</c:v>
                </c:pt>
                <c:pt idx="84">
                  <c:v>132.95988160163742</c:v>
                </c:pt>
                <c:pt idx="85">
                  <c:v>132.11948366199448</c:v>
                </c:pt>
                <c:pt idx="86">
                  <c:v>131.35513714505311</c:v>
                </c:pt>
                <c:pt idx="87">
                  <c:v>130.66153448092314</c:v>
                </c:pt>
                <c:pt idx="88">
                  <c:v>130.03336658820376</c:v>
                </c:pt>
                <c:pt idx="89">
                  <c:v>129.4654310238345</c:v>
                </c:pt>
                <c:pt idx="90">
                  <c:v>128.95271089676868</c:v>
                </c:pt>
                <c:pt idx="91">
                  <c:v>128.49042953250324</c:v>
                </c:pt>
                <c:pt idx="92">
                  <c:v>128.07408553571707</c:v>
                </c:pt>
                <c:pt idx="93">
                  <c:v>127.69947240012135</c:v>
                </c:pt>
                <c:pt idx="94">
                  <c:v>127.36268624609932</c:v>
                </c:pt>
                <c:pt idx="95">
                  <c:v>127.06012468978146</c:v>
                </c:pt>
                <c:pt idx="96">
                  <c:v>126.78847930193979</c:v>
                </c:pt>
                <c:pt idx="97">
                  <c:v>126.54472362449425</c:v>
                </c:pt>
                <c:pt idx="98">
                  <c:v>126.32609828702186</c:v>
                </c:pt>
                <c:pt idx="99">
                  <c:v>126.13009440743583</c:v>
                </c:pt>
                <c:pt idx="100">
                  <c:v>125.95443616659961</c:v>
                </c:pt>
                <c:pt idx="101">
                  <c:v>125.79706320969083</c:v>
                </c:pt>
                <c:pt idx="102">
                  <c:v>125.65611333995626</c:v>
                </c:pt>
                <c:pt idx="103">
                  <c:v>125.52990582517558</c:v>
                </c:pt>
                <c:pt idx="104">
                  <c:v>125.41692552617884</c:v>
                </c:pt>
                <c:pt idx="105">
                  <c:v>125.3158079734541</c:v>
                </c:pt>
                <c:pt idx="106">
                  <c:v>125.22532545644627</c:v>
                </c:pt>
                <c:pt idx="107">
                  <c:v>125.14437414576186</c:v>
                </c:pt>
                <c:pt idx="108">
                  <c:v>125.07196223721245</c:v>
                </c:pt>
                <c:pt idx="109">
                  <c:v>125.00719908528382</c:v>
                </c:pt>
                <c:pt idx="110">
                  <c:v>124.94928527970589</c:v>
                </c:pt>
                <c:pt idx="111">
                  <c:v>124.89750361038105</c:v>
                </c:pt>
                <c:pt idx="112">
                  <c:v>124.85121086149395</c:v>
                </c:pt>
                <c:pt idx="113">
                  <c:v>124.80983037405137</c:v>
                </c:pt>
                <c:pt idx="114">
                  <c:v>124.77284531651161</c:v>
                </c:pt>
                <c:pt idx="115">
                  <c:v>124.73979260492082</c:v>
                </c:pt>
                <c:pt idx="116">
                  <c:v>124.71025741662375</c:v>
                </c:pt>
                <c:pt idx="117">
                  <c:v>124.68386824477862</c:v>
                </c:pt>
                <c:pt idx="118">
                  <c:v>124.66029244437638</c:v>
                </c:pt>
                <c:pt idx="119">
                  <c:v>124.63923222401849</c:v>
                </c:pt>
                <c:pt idx="120">
                  <c:v>124.62042104127175</c:v>
                </c:pt>
                <c:pt idx="121">
                  <c:v>124.60362036286979</c:v>
                </c:pt>
                <c:pt idx="122">
                  <c:v>124.58861675433509</c:v>
                </c:pt>
                <c:pt idx="123">
                  <c:v>124.57521926672365</c:v>
                </c:pt>
              </c:numCache>
            </c:numRef>
          </c:yVal>
          <c:smooth val="1"/>
        </c:ser>
        <c:ser>
          <c:idx val="5"/>
          <c:order val="5"/>
          <c:tx>
            <c:strRef>
              <c:f>Sheet4!$H$4</c:f>
              <c:strCache>
                <c:ptCount val="1"/>
                <c:pt idx="0">
                  <c:v>155</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Sheet4!$H$5:$H$128</c:f>
              <c:numCache>
                <c:formatCode>General</c:formatCode>
                <c:ptCount val="124"/>
                <c:pt idx="0">
                  <c:v>0.50191767167851831</c:v>
                </c:pt>
                <c:pt idx="1">
                  <c:v>0.55507376984376722</c:v>
                </c:pt>
                <c:pt idx="2">
                  <c:v>0.61385481809667519</c:v>
                </c:pt>
                <c:pt idx="3">
                  <c:v>0.67885713076515752</c:v>
                </c:pt>
                <c:pt idx="4">
                  <c:v>0.75074113615893656</c:v>
                </c:pt>
                <c:pt idx="5">
                  <c:v>0.83023868016152935</c:v>
                </c:pt>
                <c:pt idx="6">
                  <c:v>0.9181613189622726</c:v>
                </c:pt>
                <c:pt idx="7">
                  <c:v>1.015409787381135</c:v>
                </c:pt>
                <c:pt idx="8">
                  <c:v>1.1229848783202412</c:v>
                </c:pt>
                <c:pt idx="9">
                  <c:v>1.242000033350783</c:v>
                </c:pt>
                <c:pt idx="10">
                  <c:v>1.3736960294072531</c:v>
                </c:pt>
                <c:pt idx="11">
                  <c:v>1.5194582587736987</c:v>
                </c:pt>
                <c:pt idx="12">
                  <c:v>1.6808372479969202</c:v>
                </c:pt>
                <c:pt idx="13">
                  <c:v>1.859573257916503</c:v>
                </c:pt>
                <c:pt idx="14">
                  <c:v>2.0576260673024871</c:v>
                </c:pt>
                <c:pt idx="15">
                  <c:v>2.277211387101763</c:v>
                </c:pt>
                <c:pt idx="16">
                  <c:v>2.5208458075741036</c:v>
                </c:pt>
                <c:pt idx="17">
                  <c:v>2.7914027807192165</c:v>
                </c:pt>
                <c:pt idx="18">
                  <c:v>3.0921829283295108</c:v>
                </c:pt>
                <c:pt idx="19">
                  <c:v>3.4270029946145071</c:v>
                </c:pt>
                <c:pt idx="20">
                  <c:v>3.8003090941696316</c:v>
                </c:pt>
                <c:pt idx="21">
                  <c:v>4.2173216104114521</c:v>
                </c:pt>
                <c:pt idx="22">
                  <c:v>4.684221244045772</c:v>
                </c:pt>
                <c:pt idx="23">
                  <c:v>5.2083883424579414</c:v>
                </c:pt>
                <c:pt idx="24">
                  <c:v>5.7987107466256491</c:v>
                </c:pt>
                <c:pt idx="25">
                  <c:v>6.4659788278708277</c:v>
                </c:pt>
                <c:pt idx="26">
                  <c:v>7.2233897457367462</c:v>
                </c:pt>
                <c:pt idx="27">
                  <c:v>8.0871853469774546</c:v>
                </c:pt>
                <c:pt idx="28">
                  <c:v>9.0774477960126934</c:v>
                </c:pt>
                <c:pt idx="29">
                  <c:v>10.219070809644233</c:v>
                </c:pt>
                <c:pt idx="30">
                  <c:v>11.542906875122341</c:v>
                </c:pt>
                <c:pt idx="31">
                  <c:v>13.087053508178194</c:v>
                </c:pt>
                <c:pt idx="32">
                  <c:v>14.898172040202402</c:v>
                </c:pt>
                <c:pt idx="33">
                  <c:v>17.032614978288684</c:v>
                </c:pt>
                <c:pt idx="34">
                  <c:v>19.556958203629858</c:v>
                </c:pt>
                <c:pt idx="35">
                  <c:v>22.547291248982731</c:v>
                </c:pt>
                <c:pt idx="36">
                  <c:v>26.08635083612748</c:v>
                </c:pt>
                <c:pt idx="37">
                  <c:v>30.257407155058754</c:v>
                </c:pt>
                <c:pt idx="38">
                  <c:v>35.13396385285602</c:v>
                </c:pt>
                <c:pt idx="39">
                  <c:v>40.765145144373577</c:v>
                </c:pt>
                <c:pt idx="40">
                  <c:v>47.158376704582835</c:v>
                </c:pt>
                <c:pt idx="41">
                  <c:v>54.263416895902182</c:v>
                </c:pt>
                <c:pt idx="42">
                  <c:v>61.963866365245437</c:v>
                </c:pt>
                <c:pt idx="43">
                  <c:v>70.082113893837516</c:v>
                </c:pt>
                <c:pt idx="44">
                  <c:v>78.39989231547267</c:v>
                </c:pt>
                <c:pt idx="45">
                  <c:v>86.690183052050998</c:v>
                </c:pt>
                <c:pt idx="46">
                  <c:v>94.750758432574344</c:v>
                </c:pt>
                <c:pt idx="47">
                  <c:v>102.42893617652172</c:v>
                </c:pt>
                <c:pt idx="48">
                  <c:v>109.63161164224033</c:v>
                </c:pt>
                <c:pt idx="49">
                  <c:v>116.32110895028708</c:v>
                </c:pt>
                <c:pt idx="50">
                  <c:v>122.50195500770872</c:v>
                </c:pt>
                <c:pt idx="51">
                  <c:v>128.20472034743909</c:v>
                </c:pt>
                <c:pt idx="52">
                  <c:v>133.47150806520193</c:v>
                </c:pt>
                <c:pt idx="53">
                  <c:v>138.34531284730542</c:v>
                </c:pt>
                <c:pt idx="54">
                  <c:v>142.86358371461131</c:v>
                </c:pt>
                <c:pt idx="55">
                  <c:v>147.05529601574926</c:v>
                </c:pt>
                <c:pt idx="56">
                  <c:v>150.94051213558674</c:v>
                </c:pt>
                <c:pt idx="57">
                  <c:v>154.53147791004506</c:v>
                </c:pt>
                <c:pt idx="58">
                  <c:v>157.83451616745364</c:v>
                </c:pt>
                <c:pt idx="59">
                  <c:v>160.85220299976567</c:v>
                </c:pt>
                <c:pt idx="60">
                  <c:v>163.58549290096465</c:v>
                </c:pt>
                <c:pt idx="61">
                  <c:v>166.0355880230448</c:v>
                </c:pt>
                <c:pt idx="62">
                  <c:v>168.20543478788639</c:v>
                </c:pt>
                <c:pt idx="63">
                  <c:v>170.10079155121053</c:v>
                </c:pt>
                <c:pt idx="64">
                  <c:v>171.73085478778222</c:v>
                </c:pt>
                <c:pt idx="65">
                  <c:v>173.10846501740488</c:v>
                </c:pt>
                <c:pt idx="66">
                  <c:v>174.24994046366726</c:v>
                </c:pt>
                <c:pt idx="67">
                  <c:v>175.1746068680483</c:v>
                </c:pt>
                <c:pt idx="68">
                  <c:v>175.9041054340893</c:v>
                </c:pt>
                <c:pt idx="69">
                  <c:v>176.46156684454834</c:v>
                </c:pt>
                <c:pt idx="70">
                  <c:v>176.87073748001802</c:v>
                </c:pt>
                <c:pt idx="71">
                  <c:v>177.15513500600679</c:v>
                </c:pt>
                <c:pt idx="72">
                  <c:v>177.3372958708529</c:v>
                </c:pt>
                <c:pt idx="73">
                  <c:v>177.43815907644728</c:v>
                </c:pt>
                <c:pt idx="74">
                  <c:v>177.4766112164628</c:v>
                </c:pt>
                <c:pt idx="75">
                  <c:v>177.46919946248045</c:v>
                </c:pt>
                <c:pt idx="76">
                  <c:v>177.43000370221787</c:v>
                </c:pt>
                <c:pt idx="77">
                  <c:v>177.37064752658827</c:v>
                </c:pt>
                <c:pt idx="78">
                  <c:v>177.30042064618607</c:v>
                </c:pt>
                <c:pt idx="79">
                  <c:v>177.22648238471567</c:v>
                </c:pt>
                <c:pt idx="80">
                  <c:v>177.15411647353591</c:v>
                </c:pt>
                <c:pt idx="81">
                  <c:v>177.08701052326319</c:v>
                </c:pt>
                <c:pt idx="82">
                  <c:v>177.02753827440029</c:v>
                </c:pt>
                <c:pt idx="83">
                  <c:v>176.97702811564329</c:v>
                </c:pt>
                <c:pt idx="84">
                  <c:v>176.93600667657978</c:v>
                </c:pt>
                <c:pt idx="85">
                  <c:v>176.90441104628076</c:v>
                </c:pt>
                <c:pt idx="86">
                  <c:v>176.88176705581179</c:v>
                </c:pt>
                <c:pt idx="87">
                  <c:v>176.86733399049905</c:v>
                </c:pt>
                <c:pt idx="88">
                  <c:v>176.86021810196459</c:v>
                </c:pt>
                <c:pt idx="89">
                  <c:v>176.85945849042</c:v>
                </c:pt>
                <c:pt idx="90">
                  <c:v>176.86408948542783</c:v>
                </c:pt>
                <c:pt idx="91">
                  <c:v>176.87318373710661</c:v>
                </c:pt>
                <c:pt idx="92">
                  <c:v>176.88587999447503</c:v>
                </c:pt>
                <c:pt idx="93">
                  <c:v>176.90139912265067</c:v>
                </c:pt>
                <c:pt idx="94">
                  <c:v>176.91905139559506</c:v>
                </c:pt>
                <c:pt idx="95">
                  <c:v>176.9382375670782</c:v>
                </c:pt>
                <c:pt idx="96">
                  <c:v>176.95844571582177</c:v>
                </c:pt>
                <c:pt idx="97">
                  <c:v>176.97924540804462</c:v>
                </c:pt>
                <c:pt idx="98">
                  <c:v>177.00028033406562</c:v>
                </c:pt>
                <c:pt idx="99">
                  <c:v>177.02126025750906</c:v>
                </c:pt>
                <c:pt idx="100">
                  <c:v>177.04195286211572</c:v>
                </c:pt>
                <c:pt idx="101">
                  <c:v>177.0621758849048</c:v>
                </c:pt>
                <c:pt idx="102">
                  <c:v>177.08178977676332</c:v>
                </c:pt>
                <c:pt idx="103">
                  <c:v>177.10069102363275</c:v>
                </c:pt>
                <c:pt idx="104">
                  <c:v>177.11880618508766</c:v>
                </c:pt>
                <c:pt idx="105">
                  <c:v>177.13608665510753</c:v>
                </c:pt>
                <c:pt idx="106">
                  <c:v>177.15250411616117</c:v>
                </c:pt>
                <c:pt idx="107">
                  <c:v>177.168046637484</c:v>
                </c:pt>
                <c:pt idx="108">
                  <c:v>177.18271535775861</c:v>
                </c:pt>
                <c:pt idx="109">
                  <c:v>177.19652168835688</c:v>
                </c:pt>
                <c:pt idx="110">
                  <c:v>177.20948497363011</c:v>
                </c:pt>
                <c:pt idx="111">
                  <c:v>177.22163054782513</c:v>
                </c:pt>
                <c:pt idx="112">
                  <c:v>177.23298813287516</c:v>
                </c:pt>
                <c:pt idx="113">
                  <c:v>177.24359052677752</c:v>
                </c:pt>
                <c:pt idx="114">
                  <c:v>177.25347253795439</c:v>
                </c:pt>
                <c:pt idx="115">
                  <c:v>177.26267012655819</c:v>
                </c:pt>
                <c:pt idx="116">
                  <c:v>177.27121971892723</c:v>
                </c:pt>
                <c:pt idx="117">
                  <c:v>177.2791576661717</c:v>
                </c:pt>
                <c:pt idx="118">
                  <c:v>177.28651982216891</c:v>
                </c:pt>
                <c:pt idx="119">
                  <c:v>177.29334122001032</c:v>
                </c:pt>
                <c:pt idx="120">
                  <c:v>177.29965582924916</c:v>
                </c:pt>
                <c:pt idx="121">
                  <c:v>177.30549637912873</c:v>
                </c:pt>
                <c:pt idx="122">
                  <c:v>177.31089423540175</c:v>
                </c:pt>
                <c:pt idx="123">
                  <c:v>177.31587932042464</c:v>
                </c:pt>
              </c:numCache>
            </c:numRef>
          </c:yVal>
          <c:smooth val="1"/>
        </c:ser>
        <c:ser>
          <c:idx val="6"/>
          <c:order val="6"/>
          <c:tx>
            <c:strRef>
              <c:f>Sheet4!$I$4</c:f>
              <c:strCache>
                <c:ptCount val="1"/>
                <c:pt idx="0">
                  <c:v>250</c:v>
                </c:pt>
              </c:strCache>
            </c:strRef>
          </c:tx>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Sheet4!$I$5:$I$128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ser>
          <c:idx val="10"/>
          <c:order val="7"/>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Sheet4!$O$5:$O$26</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mooth val="1"/>
        </c:ser>
        <c:ser>
          <c:idx val="11"/>
          <c:order val="8"/>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Sheet4!$P$5:$P$26</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numCache>
            </c:numRef>
          </c:yVal>
          <c:smooth val="1"/>
        </c:ser>
        <c:ser>
          <c:idx val="12"/>
          <c:order val="9"/>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Sheet4!$Q$5:$Q$26</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ser>
          <c:idx val="13"/>
          <c:order val="10"/>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Sheet4!$R$5:$R$26</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ser>
          <c:idx val="14"/>
          <c:order val="11"/>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Sheet4!$S$5:$S$26</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ser>
          <c:idx val="15"/>
          <c:order val="12"/>
          <c:spPr>
            <a:ln>
              <a:noFill/>
            </a:ln>
          </c:spPr>
          <c:marker>
            <c:symbol val="plus"/>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Sheet4!$V$5:$V$28</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mooth val="1"/>
        </c:ser>
        <c:ser>
          <c:idx val="16"/>
          <c:order val="13"/>
          <c:spPr>
            <a:ln>
              <a:noFill/>
            </a:ln>
          </c:spPr>
          <c:marker>
            <c:symbol val="square"/>
            <c:size val="5"/>
            <c:spPr>
              <a:solidFill>
                <a:schemeClr val="tx1">
                  <a:lumMod val="50000"/>
                  <a:lumOff val="50000"/>
                </a:scheme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axId val="290119680"/>
        <c:axId val="290121600"/>
      </c:scatterChart>
      <c:valAx>
        <c:axId val="290119680"/>
        <c:scaling>
          <c:logBase val="10"/>
          <c:orientation val="minMax"/>
          <c:min val="0.1"/>
        </c:scaling>
        <c:axPos val="b"/>
        <c:numFmt formatCode="General" sourceLinked="1"/>
        <c:tickLblPos val="nextTo"/>
        <c:spPr>
          <a:ln w="19050"/>
        </c:spPr>
        <c:crossAx val="290121600"/>
        <c:crossesAt val="0"/>
        <c:crossBetween val="midCat"/>
      </c:valAx>
      <c:valAx>
        <c:axId val="290121600"/>
        <c:scaling>
          <c:orientation val="minMax"/>
          <c:max val="250"/>
          <c:min val="0"/>
        </c:scaling>
        <c:axPos val="l"/>
        <c:numFmt formatCode="General" sourceLinked="1"/>
        <c:tickLblPos val="nextTo"/>
        <c:spPr>
          <a:ln w="19050"/>
        </c:spPr>
        <c:crossAx val="290119680"/>
        <c:crossesAt val="0.1"/>
        <c:crossBetween val="midCat"/>
      </c:valAx>
    </c:plotArea>
    <c:legend>
      <c:legendPos val="r"/>
      <c:layout>
        <c:manualLayout>
          <c:xMode val="edge"/>
          <c:yMode val="edge"/>
          <c:x val="0.72558768497036041"/>
          <c:y val="3.9331901694106441E-2"/>
          <c:w val="0.24273354093201094"/>
          <c:h val="0.61091406187862851"/>
        </c:manualLayout>
      </c:layout>
    </c:legend>
    <c:plotVisOnly val="1"/>
  </c:chart>
  <c:spPr>
    <a:ln w="19050">
      <a:noFill/>
    </a:ln>
  </c:spPr>
  <c:printSettings>
    <c:headerFooter/>
    <c:pageMargins b="0.750000000000002" l="0.70000000000000062" r="0.70000000000000062" t="0.75000000000000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9026E-2"/>
          <c:w val="0.78455815314107413"/>
          <c:h val="0.86502697579469234"/>
        </c:manualLayout>
      </c:layout>
      <c:scatterChart>
        <c:scatterStyle val="lineMarker"/>
        <c:ser>
          <c:idx val="0"/>
          <c:order val="0"/>
          <c:spPr>
            <a:ln w="28575">
              <a:noFill/>
            </a:ln>
          </c:spPr>
          <c:xVal>
            <c:numRef>
              <c:f>'s600 (2)'!$C$8:$C$31</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's600 (2)'!$AB$8:$AB$31</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er>
        <c:ser>
          <c:idx val="1"/>
          <c:order val="1"/>
          <c:marker>
            <c:symbol val="none"/>
          </c:marker>
          <c:xVal>
            <c:numRef>
              <c:f>'s600 (2)'!$C$33:$C$156</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's600 (2)'!$AA$33:$AA$156</c:f>
              <c:numCache>
                <c:formatCode>General</c:formatCode>
                <c:ptCount val="124"/>
                <c:pt idx="0">
                  <c:v>0.3300008453410106</c:v>
                </c:pt>
                <c:pt idx="1">
                  <c:v>0.36508052608346281</c:v>
                </c:pt>
                <c:pt idx="2">
                  <c:v>0.40387944306369045</c:v>
                </c:pt>
                <c:pt idx="3">
                  <c:v>0.44678975816676392</c:v>
                </c:pt>
                <c:pt idx="4">
                  <c:v>0.49424450988861562</c:v>
                </c:pt>
                <c:pt idx="5">
                  <c:v>0.54672177130563138</c:v>
                </c:pt>
                <c:pt idx="6">
                  <c:v>0.60474920898995999</c:v>
                </c:pt>
                <c:pt idx="7">
                  <c:v>0.66890907690307</c:v>
                </c:pt>
                <c:pt idx="8">
                  <c:v>0.73984368123353628</c:v>
                </c:pt>
                <c:pt idx="9">
                  <c:v>0.81826135398963762</c:v>
                </c:pt>
                <c:pt idx="10">
                  <c:v>0.904942974870524</c:v>
                </c:pt>
                <c:pt idx="11">
                  <c:v>1.0007490824682759</c:v>
                </c:pt>
                <c:pt idx="12">
                  <c:v>1.1066276171537639</c:v>
                </c:pt>
                <c:pt idx="13">
                  <c:v>1.2236223390256526</c:v>
                </c:pt>
                <c:pt idx="14">
                  <c:v>1.3528819650334287</c:v>
                </c:pt>
                <c:pt idx="15">
                  <c:v>1.4956700698322671</c:v>
                </c:pt>
                <c:pt idx="16">
                  <c:v>1.6533757951629999</c:v>
                </c:pt>
                <c:pt idx="17">
                  <c:v>1.8275254127555749</c:v>
                </c:pt>
                <c:pt idx="18">
                  <c:v>2.0197947862863597</c:v>
                </c:pt>
                <c:pt idx="19">
                  <c:v>2.2320227794311451</c:v>
                </c:pt>
                <c:pt idx="20">
                  <c:v>2.4662256606660424</c:v>
                </c:pt>
                <c:pt idx="21">
                  <c:v>2.7246125630770575</c:v>
                </c:pt>
                <c:pt idx="22">
                  <c:v>3.009602072176599</c:v>
                </c:pt>
                <c:pt idx="23">
                  <c:v>3.3238400417191913</c:v>
                </c:pt>
                <c:pt idx="24">
                  <c:v>3.6702187850316772</c:v>
                </c:pt>
                <c:pt idx="25">
                  <c:v>4.0518978705402136</c:v>
                </c:pt>
                <c:pt idx="26">
                  <c:v>4.472326885250907</c:v>
                </c:pt>
                <c:pt idx="27">
                  <c:v>4.9352707488504848</c:v>
                </c:pt>
                <c:pt idx="28">
                  <c:v>5.4448385046765848</c:v>
                </c:pt>
                <c:pt idx="29">
                  <c:v>6.0055170293649098</c:v>
                </c:pt>
                <c:pt idx="30">
                  <c:v>6.6222118233728446</c:v>
                </c:pt>
                <c:pt idx="31">
                  <c:v>7.3002979278280007</c:v>
                </c:pt>
                <c:pt idx="32">
                  <c:v>8.0456847996592451</c:v>
                </c:pt>
                <c:pt idx="33">
                  <c:v>8.8648989004058745</c:v>
                </c:pt>
                <c:pt idx="34">
                  <c:v>9.7651850533064266</c:v>
                </c:pt>
                <c:pt idx="35">
                  <c:v>10.75461894402418</c:v>
                </c:pt>
                <c:pt idx="36">
                  <c:v>11.842203383445291</c:v>
                </c:pt>
                <c:pt idx="37">
                  <c:v>13.037885102744799</c:v>
                </c:pt>
                <c:pt idx="38">
                  <c:v>14.35237842097346</c:v>
                </c:pt>
                <c:pt idx="39">
                  <c:v>15.796637694909519</c:v>
                </c:pt>
                <c:pt idx="40">
                  <c:v>17.380833684471103</c:v>
                </c:pt>
                <c:pt idx="41">
                  <c:v>19.112830716595649</c:v>
                </c:pt>
                <c:pt idx="42">
                  <c:v>20.996456766368834</c:v>
                </c:pt>
                <c:pt idx="43">
                  <c:v>23.030187309936245</c:v>
                </c:pt>
                <c:pt idx="44">
                  <c:v>25.206951230150441</c:v>
                </c:pt>
                <c:pt idx="45">
                  <c:v>27.515391840589523</c:v>
                </c:pt>
                <c:pt idx="46">
                  <c:v>29.942209127192005</c:v>
                </c:pt>
                <c:pt idx="47">
                  <c:v>32.474652390383881</c:v>
                </c:pt>
                <c:pt idx="48">
                  <c:v>35.102231892049268</c:v>
                </c:pt>
                <c:pt idx="49">
                  <c:v>37.817217343664908</c:v>
                </c:pt>
                <c:pt idx="50">
                  <c:v>40.614079620794826</c:v>
                </c:pt>
                <c:pt idx="51">
                  <c:v>43.488359944936178</c:v>
                </c:pt>
                <c:pt idx="52">
                  <c:v>46.435458028741195</c:v>
                </c:pt>
                <c:pt idx="53">
                  <c:v>49.449659410296249</c:v>
                </c:pt>
                <c:pt idx="54">
                  <c:v>52.523530871279455</c:v>
                </c:pt>
                <c:pt idx="55">
                  <c:v>55.647681825548688</c:v>
                </c:pt>
                <c:pt idx="56">
                  <c:v>58.810827595059493</c:v>
                </c:pt>
                <c:pt idx="57">
                  <c:v>62.000074836043311</c:v>
                </c:pt>
                <c:pt idx="58">
                  <c:v>65.201355308950724</c:v>
                </c:pt>
                <c:pt idx="59">
                  <c:v>68.399945835017604</c:v>
                </c:pt>
                <c:pt idx="60">
                  <c:v>71.58102264790557</c:v>
                </c:pt>
                <c:pt idx="61">
                  <c:v>74.730205972898929</c:v>
                </c:pt>
                <c:pt idx="62">
                  <c:v>77.834056594869963</c:v>
                </c:pt>
                <c:pt idx="63">
                  <c:v>80.880492058665212</c:v>
                </c:pt>
                <c:pt idx="64">
                  <c:v>83.859097276809152</c:v>
                </c:pt>
                <c:pt idx="65">
                  <c:v>86.761313264567718</c:v>
                </c:pt>
                <c:pt idx="66">
                  <c:v>89.580498263929286</c:v>
                </c:pt>
                <c:pt idx="67">
                  <c:v>92.31186678877954</c:v>
                </c:pt>
                <c:pt idx="68">
                  <c:v>94.952322851825897</c:v>
                </c:pt>
                <c:pt idx="69">
                  <c:v>97.500212447613734</c:v>
                </c:pt>
                <c:pt idx="70">
                  <c:v>99.95502609963647</c:v>
                </c:pt>
                <c:pt idx="71">
                  <c:v>102.31708422535451</c:v>
                </c:pt>
                <c:pt idx="72">
                  <c:v>104.58723612662182</c:v>
                </c:pt>
                <c:pt idx="73">
                  <c:v>106.76659808535895</c:v>
                </c:pt>
                <c:pt idx="74">
                  <c:v>108.856348342139</c:v>
                </c:pt>
                <c:pt idx="75">
                  <c:v>110.85758794654666</c:v>
                </c:pt>
                <c:pt idx="76">
                  <c:v>112.77126790693768</c:v>
                </c:pt>
                <c:pt idx="77">
                  <c:v>114.59817584091284</c:v>
                </c:pt>
                <c:pt idx="78">
                  <c:v>116.33897017452104</c:v>
                </c:pt>
                <c:pt idx="79">
                  <c:v>117.99424716069326</c:v>
                </c:pt>
                <c:pt idx="80">
                  <c:v>119.56462548154323</c:v>
                </c:pt>
                <c:pt idx="81">
                  <c:v>121.0508345529451</c:v>
                </c:pt>
                <c:pt idx="82">
                  <c:v>122.45379527760048</c:v>
                </c:pt>
                <c:pt idx="83">
                  <c:v>123.77468526937389</c:v>
                </c:pt>
                <c:pt idx="84">
                  <c:v>125.0149839393145</c:v>
                </c:pt>
                <c:pt idx="85">
                  <c:v>126.17649586904226</c:v>
                </c:pt>
                <c:pt idx="86">
                  <c:v>127.26135333615784</c:v>
                </c:pt>
                <c:pt idx="87">
                  <c:v>128.27200058619832</c:v>
                </c:pt>
                <c:pt idx="88">
                  <c:v>129.2111634747726</c:v>
                </c:pt>
                <c:pt idx="89">
                  <c:v>130.08180852234543</c:v>
                </c:pt>
                <c:pt idx="90">
                  <c:v>130.88709536678573</c:v>
                </c:pt>
                <c:pt idx="91">
                  <c:v>131.63032621130358</c:v>
                </c:pt>
                <c:pt idx="92">
                  <c:v>132.31489528337215</c:v>
                </c:pt>
                <c:pt idx="93">
                  <c:v>132.94424065602868</c:v>
                </c:pt>
                <c:pt idx="94">
                  <c:v>133.52180012049567</c:v>
                </c:pt>
                <c:pt idx="95">
                  <c:v>134.05097219434026</c:v>
                </c:pt>
                <c:pt idx="96">
                  <c:v>134.53508283421667</c:v>
                </c:pt>
                <c:pt idx="97">
                  <c:v>134.97735800952765</c:v>
                </c:pt>
                <c:pt idx="98">
                  <c:v>135.38090198260335</c:v>
                </c:pt>
                <c:pt idx="99">
                  <c:v>135.74868092322816</c:v>
                </c:pt>
                <c:pt idx="100">
                  <c:v>136.08351134697969</c:v>
                </c:pt>
                <c:pt idx="101">
                  <c:v>136.38805279263335</c:v>
                </c:pt>
                <c:pt idx="102">
                  <c:v>136.66480412890525</c:v>
                </c:pt>
                <c:pt idx="103">
                  <c:v>136.91610289154767</c:v>
                </c:pt>
                <c:pt idx="104">
                  <c:v>137.14412708682755</c:v>
                </c:pt>
                <c:pt idx="105">
                  <c:v>137.3508989474559</c:v>
                </c:pt>
                <c:pt idx="106">
                  <c:v>137.53829018495631</c:v>
                </c:pt>
                <c:pt idx="107">
                  <c:v>137.70802834298959</c:v>
                </c:pt>
                <c:pt idx="108">
                  <c:v>137.86170391560975</c:v>
                </c:pt>
                <c:pt idx="109">
                  <c:v>138.00077795039115</c:v>
                </c:pt>
                <c:pt idx="110">
                  <c:v>138.12658990738635</c:v>
                </c:pt>
                <c:pt idx="111">
                  <c:v>138.24036559023605</c:v>
                </c:pt>
                <c:pt idx="112">
                  <c:v>138.34322500525047</c:v>
                </c:pt>
                <c:pt idx="113">
                  <c:v>138.43619003805463</c:v>
                </c:pt>
                <c:pt idx="114">
                  <c:v>138.52019186581481</c:v>
                </c:pt>
                <c:pt idx="115">
                  <c:v>138.59607804661698</c:v>
                </c:pt>
                <c:pt idx="116">
                  <c:v>138.664619246813</c:v>
                </c:pt>
                <c:pt idx="117">
                  <c:v>138.72651558263235</c:v>
                </c:pt>
                <c:pt idx="118">
                  <c:v>138.78240256463263</c:v>
                </c:pt>
                <c:pt idx="119">
                  <c:v>138.83285664310293</c:v>
                </c:pt>
                <c:pt idx="120">
                  <c:v>138.8784003598326</c:v>
                </c:pt>
                <c:pt idx="121">
                  <c:v>138.9195071170704</c:v>
                </c:pt>
                <c:pt idx="122">
                  <c:v>138.956605578401</c:v>
                </c:pt>
                <c:pt idx="123">
                  <c:v>138.99008371894212</c:v>
                </c:pt>
              </c:numCache>
            </c:numRef>
          </c:yVal>
        </c:ser>
        <c:axId val="244196480"/>
        <c:axId val="244198016"/>
      </c:scatterChart>
      <c:valAx>
        <c:axId val="244196480"/>
        <c:scaling>
          <c:logBase val="10"/>
          <c:orientation val="minMax"/>
        </c:scaling>
        <c:axPos val="b"/>
        <c:numFmt formatCode="General" sourceLinked="1"/>
        <c:tickLblPos val="nextTo"/>
        <c:crossAx val="244198016"/>
        <c:crosses val="autoZero"/>
        <c:crossBetween val="midCat"/>
      </c:valAx>
      <c:valAx>
        <c:axId val="244198016"/>
        <c:scaling>
          <c:orientation val="minMax"/>
        </c:scaling>
        <c:axPos val="l"/>
        <c:numFmt formatCode="General" sourceLinked="1"/>
        <c:tickLblPos val="nextTo"/>
        <c:crossAx val="244196480"/>
        <c:crossesAt val="0.1"/>
        <c:crossBetween val="midCat"/>
      </c:valAx>
    </c:plotArea>
    <c:plotVisOnly val="1"/>
  </c:chart>
  <c:spPr>
    <a:ln>
      <a:noFill/>
    </a:ln>
  </c:spPr>
  <c:printSettings>
    <c:headerFooter/>
    <c:pageMargins b="0.75000000000000333" l="0.70000000000000062" r="0.70000000000000062" t="0.75000000000000333"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0"/>
          <c:order val="0"/>
          <c:tx>
            <c:strRef>
              <c:f>Sheet4!$C$4</c:f>
              <c:strCache>
                <c:ptCount val="1"/>
                <c:pt idx="0">
                  <c:v>bg</c:v>
                </c:pt>
              </c:strCache>
            </c:strRef>
          </c:tx>
          <c:spPr>
            <a:ln>
              <a:solidFill>
                <a:schemeClr val="tx1"/>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Sheet4!$C$5:$C$128</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mooth val="1"/>
        </c:ser>
        <c:ser>
          <c:idx val="1"/>
          <c:order val="1"/>
          <c:tx>
            <c:strRef>
              <c:f>Sheet4!$D$4</c:f>
              <c:strCache>
                <c:ptCount val="1"/>
                <c:pt idx="0">
                  <c:v>15</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Sheet4!$D$5:$D$128</c:f>
              <c:numCache>
                <c:formatCode>General</c:formatCode>
                <c:ptCount val="124"/>
                <c:pt idx="0">
                  <c:v>9.2655517238535393E-2</c:v>
                </c:pt>
                <c:pt idx="1">
                  <c:v>0.1020267073017527</c:v>
                </c:pt>
                <c:pt idx="2">
                  <c:v>0.11237860666732716</c:v>
                </c:pt>
                <c:pt idx="3">
                  <c:v>0.12382745516952667</c:v>
                </c:pt>
                <c:pt idx="4">
                  <c:v>0.1365079218554312</c:v>
                </c:pt>
                <c:pt idx="5">
                  <c:v>0.15057734012230634</c:v>
                </c:pt>
                <c:pt idx="6">
                  <c:v>0.16622117977491108</c:v>
                </c:pt>
                <c:pt idx="7">
                  <c:v>0.18366015126673216</c:v>
                </c:pt>
                <c:pt idx="8">
                  <c:v>0.20315946651441608</c:v>
                </c:pt>
                <c:pt idx="9">
                  <c:v>0.22504095195033214</c:v>
                </c:pt>
                <c:pt idx="10">
                  <c:v>0.24969893651312702</c:v>
                </c:pt>
                <c:pt idx="11">
                  <c:v>0.27762113796069821</c:v>
                </c:pt>
                <c:pt idx="12">
                  <c:v>0.30941616868207522</c:v>
                </c:pt>
                <c:pt idx="13">
                  <c:v>0.34584980769373541</c:v>
                </c:pt>
                <c:pt idx="14">
                  <c:v>0.38789287846424869</c:v>
                </c:pt>
                <c:pt idx="15">
                  <c:v>0.43678448378103835</c:v>
                </c:pt>
                <c:pt idx="16">
                  <c:v>0.49411554423868953</c:v>
                </c:pt>
                <c:pt idx="17">
                  <c:v>0.56193914787833532</c:v>
                </c:pt>
                <c:pt idx="18">
                  <c:v>0.64291624542047165</c:v>
                </c:pt>
                <c:pt idx="19">
                  <c:v>0.74050783747865845</c:v>
                </c:pt>
                <c:pt idx="20">
                  <c:v>0.85922813073994608</c:v>
                </c:pt>
                <c:pt idx="21">
                  <c:v>1.0049773246794727</c:v>
                </c:pt>
                <c:pt idx="22">
                  <c:v>1.1854778365727519</c:v>
                </c:pt>
                <c:pt idx="23">
                  <c:v>1.410843900668411</c:v>
                </c:pt>
                <c:pt idx="24">
                  <c:v>1.6943214074028652</c:v>
                </c:pt>
                <c:pt idx="25">
                  <c:v>2.0532419965998034</c:v>
                </c:pt>
                <c:pt idx="26">
                  <c:v>2.5102414445022192</c:v>
                </c:pt>
                <c:pt idx="27">
                  <c:v>3.0947946067043914</c:v>
                </c:pt>
                <c:pt idx="28">
                  <c:v>3.8451126509827884</c:v>
                </c:pt>
                <c:pt idx="29">
                  <c:v>4.8104244635683635</c:v>
                </c:pt>
                <c:pt idx="30">
                  <c:v>6.0536089545617031</c:v>
                </c:pt>
                <c:pt idx="31">
                  <c:v>7.6540372782096266</c:v>
                </c:pt>
                <c:pt idx="32">
                  <c:v>9.7102945675047501</c:v>
                </c:pt>
                <c:pt idx="33">
                  <c:v>12.342146238424228</c:v>
                </c:pt>
                <c:pt idx="34">
                  <c:v>15.690670689145353</c:v>
                </c:pt>
                <c:pt idx="35">
                  <c:v>19.914919080492922</c:v>
                </c:pt>
                <c:pt idx="36">
                  <c:v>25.18291370008096</c:v>
                </c:pt>
                <c:pt idx="37">
                  <c:v>31.654588382807109</c:v>
                </c:pt>
                <c:pt idx="38">
                  <c:v>39.454998489697573</c:v>
                </c:pt>
                <c:pt idx="39">
                  <c:v>48.638526815637299</c:v>
                </c:pt>
                <c:pt idx="40">
                  <c:v>59.149282747960029</c:v>
                </c:pt>
                <c:pt idx="41">
                  <c:v>70.788545017684257</c:v>
                </c:pt>
                <c:pt idx="42">
                  <c:v>83.203954203324841</c:v>
                </c:pt>
                <c:pt idx="43">
                  <c:v>95.912909198192096</c:v>
                </c:pt>
                <c:pt idx="44">
                  <c:v>108.36194554096279</c:v>
                </c:pt>
                <c:pt idx="45">
                  <c:v>120.00838994303929</c:v>
                </c:pt>
                <c:pt idx="46">
                  <c:v>130.39945371306439</c:v>
                </c:pt>
                <c:pt idx="47">
                  <c:v>139.22501635601475</c:v>
                </c:pt>
                <c:pt idx="48">
                  <c:v>146.3329746718438</c:v>
                </c:pt>
                <c:pt idx="49">
                  <c:v>151.71154132857041</c:v>
                </c:pt>
                <c:pt idx="50">
                  <c:v>155.4524478549219</c:v>
                </c:pt>
                <c:pt idx="51">
                  <c:v>157.70993784831339</c:v>
                </c:pt>
                <c:pt idx="52">
                  <c:v>158.66572109066044</c:v>
                </c:pt>
                <c:pt idx="53">
                  <c:v>158.50414651216343</c:v>
                </c:pt>
                <c:pt idx="54">
                  <c:v>157.39751576735875</c:v>
                </c:pt>
                <c:pt idx="55">
                  <c:v>155.49933353876929</c:v>
                </c:pt>
                <c:pt idx="56">
                  <c:v>152.94281811955372</c:v>
                </c:pt>
                <c:pt idx="57">
                  <c:v>149.84237742202004</c:v>
                </c:pt>
                <c:pt idx="58">
                  <c:v>146.29640416569526</c:v>
                </c:pt>
                <c:pt idx="59">
                  <c:v>142.39035410957769</c:v>
                </c:pt>
                <c:pt idx="60">
                  <c:v>138.19953560917719</c:v>
                </c:pt>
                <c:pt idx="61">
                  <c:v>133.79135178806024</c:v>
                </c:pt>
                <c:pt idx="62">
                  <c:v>129.22692954983427</c:v>
                </c:pt>
                <c:pt idx="63">
                  <c:v>124.56217879896256</c:v>
                </c:pt>
                <c:pt idx="64">
                  <c:v>119.84837999371308</c:v>
                </c:pt>
                <c:pt idx="65">
                  <c:v>115.13241906469716</c:v>
                </c:pt>
                <c:pt idx="66">
                  <c:v>110.45678911204097</c:v>
                </c:pt>
                <c:pt idx="67">
                  <c:v>105.85946654981012</c:v>
                </c:pt>
                <c:pt idx="68">
                  <c:v>101.37375090561568</c:v>
                </c:pt>
                <c:pt idx="69">
                  <c:v>97.028135974782089</c:v>
                </c:pt>
                <c:pt idx="70">
                  <c:v>92.846258105881788</c:v>
                </c:pt>
                <c:pt idx="71">
                  <c:v>88.846946988311728</c:v>
                </c:pt>
                <c:pt idx="72">
                  <c:v>85.044386776339167</c:v>
                </c:pt>
                <c:pt idx="73">
                  <c:v>81.448381538675591</c:v>
                </c:pt>
                <c:pt idx="74">
                  <c:v>78.064709194169239</c:v>
                </c:pt>
                <c:pt idx="75">
                  <c:v>74.895542177501852</c:v>
                </c:pt>
                <c:pt idx="76">
                  <c:v>71.939910632832238</c:v>
                </c:pt>
                <c:pt idx="77">
                  <c:v>69.194184296567727</c:v>
                </c:pt>
                <c:pt idx="78">
                  <c:v>66.65255163870502</c:v>
                </c:pt>
                <c:pt idx="79">
                  <c:v>64.307478523012946</c:v>
                </c:pt>
                <c:pt idx="80">
                  <c:v>62.15013293849259</c:v>
                </c:pt>
                <c:pt idx="81">
                  <c:v>60.17076669783323</c:v>
                </c:pt>
                <c:pt idx="82">
                  <c:v>58.35904899496569</c:v>
                </c:pt>
                <c:pt idx="83">
                  <c:v>56.704350114907697</c:v>
                </c:pt>
                <c:pt idx="84">
                  <c:v>55.195976277064602</c:v>
                </c:pt>
                <c:pt idx="85">
                  <c:v>53.82335855244559</c:v>
                </c:pt>
                <c:pt idx="86">
                  <c:v>52.576200081732772</c:v>
                </c:pt>
                <c:pt idx="87">
                  <c:v>51.44458653315349</c:v>
                </c:pt>
                <c:pt idx="88">
                  <c:v>50.419064993674461</c:v>
                </c:pt>
                <c:pt idx="89">
                  <c:v>49.490696402097655</c:v>
                </c:pt>
                <c:pt idx="90">
                  <c:v>48.651086315510796</c:v>
                </c:pt>
                <c:pt idx="91">
                  <c:v>47.892398341622602</c:v>
                </c:pt>
                <c:pt idx="92">
                  <c:v>47.207354040016298</c:v>
                </c:pt>
                <c:pt idx="93">
                  <c:v>46.589222547903248</c:v>
                </c:pt>
                <c:pt idx="94">
                  <c:v>46.031802656717623</c:v>
                </c:pt>
                <c:pt idx="95">
                  <c:v>45.529399577553392</c:v>
                </c:pt>
                <c:pt idx="96">
                  <c:v>45.076798198290888</c:v>
                </c:pt>
                <c:pt idx="97">
                  <c:v>44.669234258032603</c:v>
                </c:pt>
                <c:pt idx="98">
                  <c:v>44.302364544769937</c:v>
                </c:pt>
                <c:pt idx="99">
                  <c:v>43.972236956424481</c:v>
                </c:pt>
                <c:pt idx="100">
                  <c:v>43.675261048157139</c:v>
                </c:pt>
                <c:pt idx="101">
                  <c:v>43.408179513958096</c:v>
                </c:pt>
                <c:pt idx="102">
                  <c:v>43.168040911780302</c:v>
                </c:pt>
                <c:pt idx="103">
                  <c:v>42.952173832950535</c:v>
                </c:pt>
                <c:pt idx="104">
                  <c:v>42.758162632933171</c:v>
                </c:pt>
                <c:pt idx="105">
                  <c:v>42.583824777062063</c:v>
                </c:pt>
                <c:pt idx="106">
                  <c:v>42.427189807587517</c:v>
                </c:pt>
                <c:pt idx="107">
                  <c:v>42.286479903959091</c:v>
                </c:pt>
                <c:pt idx="108">
                  <c:v>42.160091983915756</c:v>
                </c:pt>
                <c:pt idx="109">
                  <c:v>42.046581276427816</c:v>
                </c:pt>
                <c:pt idx="110">
                  <c:v>41.94464628701374</c:v>
                </c:pt>
                <c:pt idx="111">
                  <c:v>41.853115069991432</c:v>
                </c:pt>
                <c:pt idx="112">
                  <c:v>41.770932719665964</c:v>
                </c:pt>
                <c:pt idx="113">
                  <c:v>41.697149992409528</c:v>
                </c:pt>
                <c:pt idx="114">
                  <c:v>41.630912973345069</c:v>
                </c:pt>
                <c:pt idx="115">
                  <c:v>41.571453704361943</c:v>
                </c:pt>
                <c:pt idx="116">
                  <c:v>41.518081694057827</c:v>
                </c:pt>
                <c:pt idx="117">
                  <c:v>41.470176234588202</c:v>
                </c:pt>
                <c:pt idx="118">
                  <c:v>41.427179455089608</c:v>
                </c:pt>
                <c:pt idx="119">
                  <c:v>41.38859004613073</c:v>
                </c:pt>
                <c:pt idx="120">
                  <c:v>41.353957594426682</c:v>
                </c:pt>
                <c:pt idx="121">
                  <c:v>41.322877471716886</c:v>
                </c:pt>
                <c:pt idx="122">
                  <c:v>41.294986226200471</c:v>
                </c:pt>
                <c:pt idx="123">
                  <c:v>41.269957429204496</c:v>
                </c:pt>
              </c:numCache>
            </c:numRef>
          </c:yVal>
          <c:smooth val="1"/>
        </c:ser>
        <c:ser>
          <c:idx val="2"/>
          <c:order val="2"/>
          <c:tx>
            <c:strRef>
              <c:f>Sheet4!$E$4</c:f>
              <c:strCache>
                <c:ptCount val="1"/>
                <c:pt idx="0">
                  <c:v>25</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Sheet4!$E$5:$E$128</c:f>
              <c:numCache>
                <c:formatCode>General</c:formatCode>
                <c:ptCount val="124"/>
                <c:pt idx="0">
                  <c:v>0.13669907476846116</c:v>
                </c:pt>
                <c:pt idx="1">
                  <c:v>0.15076070711992018</c:v>
                </c:pt>
                <c:pt idx="2">
                  <c:v>0.16629875294823299</c:v>
                </c:pt>
                <c:pt idx="3">
                  <c:v>0.18348078577661986</c:v>
                </c:pt>
                <c:pt idx="4">
                  <c:v>0.20249782554433443</c:v>
                </c:pt>
                <c:pt idx="5">
                  <c:v>0.22356897606144205</c:v>
                </c:pt>
                <c:pt idx="6">
                  <c:v>0.24694730374455798</c:v>
                </c:pt>
                <c:pt idx="7">
                  <c:v>0.27292734210405478</c:v>
                </c:pt>
                <c:pt idx="8">
                  <c:v>0.30185473113752581</c:v>
                </c:pt>
                <c:pt idx="9">
                  <c:v>0.33413866619662663</c:v>
                </c:pt>
                <c:pt idx="10">
                  <c:v>0.37026805022993708</c:v>
                </c:pt>
                <c:pt idx="11">
                  <c:v>0.41083253392923624</c:v>
                </c:pt>
                <c:pt idx="12">
                  <c:v>0.4565500130221844</c:v>
                </c:pt>
                <c:pt idx="13">
                  <c:v>0.50830266055538398</c:v>
                </c:pt>
                <c:pt idx="14">
                  <c:v>0.56718424323606054</c:v>
                </c:pt>
                <c:pt idx="15">
                  <c:v>0.63456235472051459</c:v>
                </c:pt>
                <c:pt idx="16">
                  <c:v>0.71216035895687446</c:v>
                </c:pt>
                <c:pt idx="17">
                  <c:v>0.80216535357096919</c:v>
                </c:pt>
                <c:pt idx="18">
                  <c:v>0.90737043565194531</c:v>
                </c:pt>
                <c:pt idx="19">
                  <c:v>1.0313620978913931</c:v>
                </c:pt>
                <c:pt idx="20">
                  <c:v>1.1787668348625258</c:v>
                </c:pt>
                <c:pt idx="21">
                  <c:v>1.3555751336070823</c:v>
                </c:pt>
                <c:pt idx="22">
                  <c:v>1.569566071374918</c:v>
                </c:pt>
                <c:pt idx="23">
                  <c:v>1.8308617764797857</c:v>
                </c:pt>
                <c:pt idx="24">
                  <c:v>2.1526478656919292</c:v>
                </c:pt>
                <c:pt idx="25">
                  <c:v>2.5521031062656818</c:v>
                </c:pt>
                <c:pt idx="26">
                  <c:v>3.0515876866265237</c:v>
                </c:pt>
                <c:pt idx="27">
                  <c:v>3.6801420426864091</c:v>
                </c:pt>
                <c:pt idx="28">
                  <c:v>4.4753424018672145</c:v>
                </c:pt>
                <c:pt idx="29">
                  <c:v>5.4855367639999457</c:v>
                </c:pt>
                <c:pt idx="30">
                  <c:v>6.7724323268823099</c:v>
                </c:pt>
                <c:pt idx="31">
                  <c:v>8.4139016246518921</c:v>
                </c:pt>
                <c:pt idx="32">
                  <c:v>10.506691244853435</c:v>
                </c:pt>
                <c:pt idx="33">
                  <c:v>13.168420814181822</c:v>
                </c:pt>
                <c:pt idx="34">
                  <c:v>16.537826973784849</c:v>
                </c:pt>
                <c:pt idx="35">
                  <c:v>20.771655792206008</c:v>
                </c:pt>
                <c:pt idx="36">
                  <c:v>26.036061686868681</c:v>
                </c:pt>
                <c:pt idx="37">
                  <c:v>32.490150165340062</c:v>
                </c:pt>
                <c:pt idx="38">
                  <c:v>40.259981856135106</c:v>
                </c:pt>
                <c:pt idx="39">
                  <c:v>49.40366699283431</c:v>
                </c:pt>
                <c:pt idx="40">
                  <c:v>59.872526198540385</c:v>
                </c:pt>
                <c:pt idx="41">
                  <c:v>71.47883097290422</c:v>
                </c:pt>
                <c:pt idx="42">
                  <c:v>83.88447768718693</c:v>
                </c:pt>
                <c:pt idx="43">
                  <c:v>96.622875067807811</c:v>
                </c:pt>
                <c:pt idx="44">
                  <c:v>109.15602031969941</c:v>
                </c:pt>
                <c:pt idx="45">
                  <c:v>120.95365441878774</c:v>
                </c:pt>
                <c:pt idx="46">
                  <c:v>131.57042101379048</c:v>
                </c:pt>
                <c:pt idx="47">
                  <c:v>140.69782957122251</c:v>
                </c:pt>
                <c:pt idx="48">
                  <c:v>148.17997901570709</c:v>
                </c:pt>
                <c:pt idx="49">
                  <c:v>153.99707542595169</c:v>
                </c:pt>
                <c:pt idx="50">
                  <c:v>158.23017254927728</c:v>
                </c:pt>
                <c:pt idx="51">
                  <c:v>161.02158107505144</c:v>
                </c:pt>
                <c:pt idx="52">
                  <c:v>162.54088751870239</c:v>
                </c:pt>
                <c:pt idx="53">
                  <c:v>162.96080415707704</c:v>
                </c:pt>
                <c:pt idx="54">
                  <c:v>162.44284722944656</c:v>
                </c:pt>
                <c:pt idx="55">
                  <c:v>161.13074873148551</c:v>
                </c:pt>
                <c:pt idx="56">
                  <c:v>159.14902133027053</c:v>
                </c:pt>
                <c:pt idx="57">
                  <c:v>156.60444686960489</c:v>
                </c:pt>
                <c:pt idx="58">
                  <c:v>153.58887721462656</c:v>
                </c:pt>
                <c:pt idx="59">
                  <c:v>150.18232350924325</c:v>
                </c:pt>
                <c:pt idx="60">
                  <c:v>146.45576019989502</c:v>
                </c:pt>
                <c:pt idx="61">
                  <c:v>142.47337627608096</c:v>
                </c:pt>
                <c:pt idx="62">
                  <c:v>138.29419740551322</c:v>
                </c:pt>
                <c:pt idx="63">
                  <c:v>133.97311343586318</c:v>
                </c:pt>
                <c:pt idx="64">
                  <c:v>129.56140402017314</c:v>
                </c:pt>
                <c:pt idx="65">
                  <c:v>125.10688029602393</c:v>
                </c:pt>
                <c:pt idx="66">
                  <c:v>120.65376505777877</c:v>
                </c:pt>
                <c:pt idx="67">
                  <c:v>116.24242549492973</c:v>
                </c:pt>
                <c:pt idx="68">
                  <c:v>111.90905635399261</c:v>
                </c:pt>
                <c:pt idx="69">
                  <c:v>107.6853908319367</c:v>
                </c:pt>
                <c:pt idx="70">
                  <c:v>103.59849431293524</c:v>
                </c:pt>
                <c:pt idx="71">
                  <c:v>99.670674364763727</c:v>
                </c:pt>
                <c:pt idx="72">
                  <c:v>95.919520891156765</c:v>
                </c:pt>
                <c:pt idx="73">
                  <c:v>92.358074172252927</c:v>
                </c:pt>
                <c:pt idx="74">
                  <c:v>88.99510637976519</c:v>
                </c:pt>
                <c:pt idx="75">
                  <c:v>85.835494190469547</c:v>
                </c:pt>
                <c:pt idx="76">
                  <c:v>82.88065607611</c:v>
                </c:pt>
                <c:pt idx="77">
                  <c:v>80.129027137370912</c:v>
                </c:pt>
                <c:pt idx="78">
                  <c:v>77.576546204324643</c:v>
                </c:pt>
                <c:pt idx="79">
                  <c:v>75.217133515297022</c:v>
                </c:pt>
                <c:pt idx="80">
                  <c:v>73.043141824943845</c:v>
                </c:pt>
                <c:pt idx="81">
                  <c:v>71.045768613968534</c:v>
                </c:pt>
                <c:pt idx="82">
                  <c:v>69.21542166974325</c:v>
                </c:pt>
                <c:pt idx="83">
                  <c:v>67.542034339935796</c:v>
                </c:pt>
                <c:pt idx="84">
                  <c:v>66.015330045771179</c:v>
                </c:pt>
                <c:pt idx="85">
                  <c:v>64.625038120342296</c:v>
                </c:pt>
                <c:pt idx="86">
                  <c:v>63.361064745849482</c:v>
                </c:pt>
                <c:pt idx="87">
                  <c:v>62.213623796235851</c:v>
                </c:pt>
                <c:pt idx="88">
                  <c:v>61.173332872699433</c:v>
                </c:pt>
                <c:pt idx="89">
                  <c:v>60.231279880626062</c:v>
                </c:pt>
                <c:pt idx="90">
                  <c:v>59.379065261188039</c:v>
                </c:pt>
                <c:pt idx="91">
                  <c:v>58.608824565784829</c:v>
                </c:pt>
                <c:pt idx="92">
                  <c:v>57.9132355323638</c:v>
                </c:pt>
                <c:pt idx="93">
                  <c:v>57.285513254056362</c:v>
                </c:pt>
                <c:pt idx="94">
                  <c:v>56.719396467941749</c:v>
                </c:pt>
                <c:pt idx="95">
                  <c:v>56.209127464558378</c:v>
                </c:pt>
                <c:pt idx="96">
                  <c:v>55.749427643913783</c:v>
                </c:pt>
                <c:pt idx="97">
                  <c:v>55.335470328838845</c:v>
                </c:pt>
                <c:pt idx="98">
                  <c:v>54.962852092822175</c:v>
                </c:pt>
                <c:pt idx="99">
                  <c:v>54.627563564056665</c:v>
                </c:pt>
                <c:pt idx="100">
                  <c:v>54.325960425075571</c:v>
                </c:pt>
                <c:pt idx="101">
                  <c:v>54.054735131653921</c:v>
                </c:pt>
                <c:pt idx="102">
                  <c:v>53.810889718938853</c:v>
                </c:pt>
                <c:pt idx="103">
                  <c:v>53.591709940621868</c:v>
                </c:pt>
                <c:pt idx="104">
                  <c:v>53.394740892506967</c:v>
                </c:pt>
                <c:pt idx="105">
                  <c:v>53.217764199893494</c:v>
                </c:pt>
                <c:pt idx="106">
                  <c:v>53.058776794337021</c:v>
                </c:pt>
                <c:pt idx="107">
                  <c:v>52.915971265848071</c:v>
                </c:pt>
                <c:pt idx="108">
                  <c:v>52.78771774835505</c:v>
                </c:pt>
                <c:pt idx="109">
                  <c:v>52.672547276782041</c:v>
                </c:pt>
                <c:pt idx="110">
                  <c:v>52.569136541347859</c:v>
                </c:pt>
                <c:pt idx="111">
                  <c:v>52.476293957066325</c:v>
                </c:pt>
                <c:pt idx="112">
                  <c:v>52.392946962635932</c:v>
                </c:pt>
                <c:pt idx="113">
                  <c:v>52.318130461954645</c:v>
                </c:pt>
                <c:pt idx="114">
                  <c:v>52.250976322592727</c:v>
                </c:pt>
                <c:pt idx="115">
                  <c:v>52.190703848100689</c:v>
                </c:pt>
                <c:pt idx="116">
                  <c:v>52.136611144566267</c:v>
                </c:pt>
                <c:pt idx="117">
                  <c:v>52.088067305993604</c:v>
                </c:pt>
                <c:pt idx="118">
                  <c:v>52.044505347616109</c:v>
                </c:pt>
                <c:pt idx="119">
                  <c:v>52.005415820950411</c:v>
                </c:pt>
                <c:pt idx="120">
                  <c:v>51.970341049132081</c:v>
                </c:pt>
                <c:pt idx="121">
                  <c:v>51.938869925720347</c:v>
                </c:pt>
                <c:pt idx="122">
                  <c:v>51.910633224654866</c:v>
                </c:pt>
                <c:pt idx="123">
                  <c:v>51.885299373347436</c:v>
                </c:pt>
              </c:numCache>
            </c:numRef>
          </c:yVal>
          <c:smooth val="1"/>
        </c:ser>
        <c:ser>
          <c:idx val="3"/>
          <c:order val="3"/>
          <c:tx>
            <c:strRef>
              <c:f>Sheet4!$F$4</c:f>
              <c:strCache>
                <c:ptCount val="1"/>
                <c:pt idx="0">
                  <c:v>61</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Sheet4!$F$5:$F$128</c:f>
              <c:numCache>
                <c:formatCode>General</c:formatCode>
                <c:ptCount val="124"/>
                <c:pt idx="0">
                  <c:v>0.28373353510229854</c:v>
                </c:pt>
                <c:pt idx="1">
                  <c:v>0.31349894386980925</c:v>
                </c:pt>
                <c:pt idx="2">
                  <c:v>0.34640367007320438</c:v>
                </c:pt>
                <c:pt idx="3">
                  <c:v>0.38278708252017457</c:v>
                </c:pt>
                <c:pt idx="4">
                  <c:v>0.42302843906946702</c:v>
                </c:pt>
                <c:pt idx="5">
                  <c:v>0.46755268590298171</c:v>
                </c:pt>
                <c:pt idx="6">
                  <c:v>0.51683743849035801</c:v>
                </c:pt>
                <c:pt idx="7">
                  <c:v>0.57142146549128525</c:v>
                </c:pt>
                <c:pt idx="8">
                  <c:v>0.63191509715110783</c:v>
                </c:pt>
                <c:pt idx="9">
                  <c:v>0.69901311274878131</c:v>
                </c:pt>
                <c:pt idx="10">
                  <c:v>0.77351083804880549</c:v>
                </c:pt>
                <c:pt idx="11">
                  <c:v>0.85632441761373124</c:v>
                </c:pt>
                <c:pt idx="12">
                  <c:v>0.94851653687354198</c:v>
                </c:pt>
                <c:pt idx="13">
                  <c:v>1.0513292794552709</c:v>
                </c:pt>
                <c:pt idx="14">
                  <c:v>1.1662263483736086</c:v>
                </c:pt>
                <c:pt idx="15">
                  <c:v>1.2949475966729334</c:v>
                </c:pt>
                <c:pt idx="16">
                  <c:v>1.4395797571856102</c:v>
                </c:pt>
                <c:pt idx="17">
                  <c:v>1.6026484996486827</c:v>
                </c:pt>
                <c:pt idx="18">
                  <c:v>1.7872385602935059</c:v>
                </c:pt>
                <c:pt idx="19">
                  <c:v>1.9971507852923094</c:v>
                </c:pt>
                <c:pt idx="20">
                  <c:v>2.2371076214664445</c:v>
                </c:pt>
                <c:pt idx="21">
                  <c:v>2.5130219986191</c:v>
                </c:pt>
                <c:pt idx="22">
                  <c:v>2.8323487868463673</c:v>
                </c:pt>
                <c:pt idx="23">
                  <c:v>3.2045431301023761</c:v>
                </c:pt>
                <c:pt idx="24">
                  <c:v>3.6416558611743652</c:v>
                </c:pt>
                <c:pt idx="25">
                  <c:v>4.1591024988448613</c:v>
                </c:pt>
                <c:pt idx="26">
                  <c:v>4.7766480432795166</c:v>
                </c:pt>
                <c:pt idx="27">
                  <c:v>5.5196529046700746</c:v>
                </c:pt>
                <c:pt idx="28">
                  <c:v>6.4206220162238417</c:v>
                </c:pt>
                <c:pt idx="29">
                  <c:v>7.5210827779134508</c:v>
                </c:pt>
                <c:pt idx="30">
                  <c:v>8.8737768104762669</c:v>
                </c:pt>
                <c:pt idx="31">
                  <c:v>10.545068349529709</c:v>
                </c:pt>
                <c:pt idx="32">
                  <c:v>12.617324321711411</c:v>
                </c:pt>
                <c:pt idx="33">
                  <c:v>15.190778983378426</c:v>
                </c:pt>
                <c:pt idx="34">
                  <c:v>18.384036697332675</c:v>
                </c:pt>
                <c:pt idx="35">
                  <c:v>22.331900082997258</c:v>
                </c:pt>
                <c:pt idx="36">
                  <c:v>27.178732581209118</c:v>
                </c:pt>
                <c:pt idx="37">
                  <c:v>33.065330315915183</c:v>
                </c:pt>
                <c:pt idx="38">
                  <c:v>40.1077636519286</c:v>
                </c:pt>
                <c:pt idx="39">
                  <c:v>48.368476825881601</c:v>
                </c:pt>
                <c:pt idx="40">
                  <c:v>57.823489188875122</c:v>
                </c:pt>
                <c:pt idx="41">
                  <c:v>68.334203659689948</c:v>
                </c:pt>
                <c:pt idx="42">
                  <c:v>79.635763684746252</c:v>
                </c:pt>
                <c:pt idx="43">
                  <c:v>91.352567980665015</c:v>
                </c:pt>
                <c:pt idx="44">
                  <c:v>103.04333114881881</c:v>
                </c:pt>
                <c:pt idx="45">
                  <c:v>114.2655729453753</c:v>
                </c:pt>
                <c:pt idx="46">
                  <c:v>124.63992319828733</c:v>
                </c:pt>
                <c:pt idx="47">
                  <c:v>133.89476436435285</c:v>
                </c:pt>
                <c:pt idx="48">
                  <c:v>141.88139480702671</c:v>
                </c:pt>
                <c:pt idx="49">
                  <c:v>148.56235928177722</c:v>
                </c:pt>
                <c:pt idx="50">
                  <c:v>153.98364769285257</c:v>
                </c:pt>
                <c:pt idx="51">
                  <c:v>158.24264639400229</c:v>
                </c:pt>
                <c:pt idx="52">
                  <c:v>161.46022780215011</c:v>
                </c:pt>
                <c:pt idx="53">
                  <c:v>163.76070745849466</c:v>
                </c:pt>
                <c:pt idx="54">
                  <c:v>165.2598714543326</c:v>
                </c:pt>
                <c:pt idx="55">
                  <c:v>166.05947262809917</c:v>
                </c:pt>
                <c:pt idx="56">
                  <c:v>166.24611910210774</c:v>
                </c:pt>
                <c:pt idx="57">
                  <c:v>165.89271494054941</c:v>
                </c:pt>
                <c:pt idx="58">
                  <c:v>165.06109082965281</c:v>
                </c:pt>
                <c:pt idx="59">
                  <c:v>163.80493165273322</c:v>
                </c:pt>
                <c:pt idx="60">
                  <c:v>162.17247492431582</c:v>
                </c:pt>
                <c:pt idx="61">
                  <c:v>160.20870961087618</c:v>
                </c:pt>
                <c:pt idx="62">
                  <c:v>157.95697069145206</c:v>
                </c:pt>
                <c:pt idx="63">
                  <c:v>155.45992768335873</c:v>
                </c:pt>
                <c:pt idx="64">
                  <c:v>152.76002693571868</c:v>
                </c:pt>
                <c:pt idx="65">
                  <c:v>149.89948238307346</c:v>
                </c:pt>
                <c:pt idx="66">
                  <c:v>146.91992648379087</c:v>
                </c:pt>
                <c:pt idx="67">
                  <c:v>143.8618373172788</c:v>
                </c:pt>
                <c:pt idx="68">
                  <c:v>140.76385235465114</c:v>
                </c:pt>
                <c:pt idx="69">
                  <c:v>137.66206652605388</c:v>
                </c:pt>
                <c:pt idx="70">
                  <c:v>134.58939401604405</c:v>
                </c:pt>
                <c:pt idx="71">
                  <c:v>131.57505193703565</c:v>
                </c:pt>
                <c:pt idx="72">
                  <c:v>128.64420189379095</c:v>
                </c:pt>
                <c:pt idx="73">
                  <c:v>125.81776452199338</c:v>
                </c:pt>
                <c:pt idx="74">
                  <c:v>123.1124040356863</c:v>
                </c:pt>
                <c:pt idx="75">
                  <c:v>120.54066577749413</c:v>
                </c:pt>
                <c:pt idx="76">
                  <c:v>118.11124024416488</c:v>
                </c:pt>
                <c:pt idx="77">
                  <c:v>115.8293219927381</c:v>
                </c:pt>
                <c:pt idx="78">
                  <c:v>113.6970306926768</c:v>
                </c:pt>
                <c:pt idx="79">
                  <c:v>111.7138635493592</c:v>
                </c:pt>
                <c:pt idx="80">
                  <c:v>109.87715242648764</c:v>
                </c:pt>
                <c:pt idx="81">
                  <c:v>108.18250429884898</c:v>
                </c:pt>
                <c:pt idx="82">
                  <c:v>106.62420935788268</c:v>
                </c:pt>
                <c:pt idx="83">
                  <c:v>105.19560654368046</c:v>
                </c:pt>
                <c:pt idx="84">
                  <c:v>103.88940106799609</c:v>
                </c:pt>
                <c:pt idx="85">
                  <c:v>102.69793239586468</c:v>
                </c:pt>
                <c:pt idx="86">
                  <c:v>101.61339409903718</c:v>
                </c:pt>
                <c:pt idx="87">
                  <c:v>100.62800902792196</c:v>
                </c:pt>
                <c:pt idx="88">
                  <c:v>99.734164487166254</c:v>
                </c:pt>
                <c:pt idx="89">
                  <c:v>98.924512695265406</c:v>
                </c:pt>
                <c:pt idx="90">
                  <c:v>98.192041919393318</c:v>
                </c:pt>
                <c:pt idx="91">
                  <c:v>97.530123450005803</c:v>
                </c:pt>
                <c:pt idx="92">
                  <c:v>96.932539140554979</c:v>
                </c:pt>
                <c:pt idx="93">
                  <c:v>96.393493684690966</c:v>
                </c:pt>
                <c:pt idx="94">
                  <c:v>95.907615209675512</c:v>
                </c:pt>
                <c:pt idx="95">
                  <c:v>95.469947180698099</c:v>
                </c:pt>
                <c:pt idx="96">
                  <c:v>95.075934068006447</c:v>
                </c:pt>
                <c:pt idx="97">
                  <c:v>94.721402744592027</c:v>
                </c:pt>
                <c:pt idx="98">
                  <c:v>94.402541163679643</c:v>
                </c:pt>
                <c:pt idx="99">
                  <c:v>94.115875512604063</c:v>
                </c:pt>
                <c:pt idx="100">
                  <c:v>93.858246748708908</c:v>
                </c:pt>
                <c:pt idx="101">
                  <c:v>93.626787187224991</c:v>
                </c:pt>
                <c:pt idx="102">
                  <c:v>93.418897623291173</c:v>
                </c:pt>
                <c:pt idx="103">
                  <c:v>93.232225322898501</c:v>
                </c:pt>
                <c:pt idx="104">
                  <c:v>93.064643103551745</c:v>
                </c:pt>
                <c:pt idx="105">
                  <c:v>92.914229638602038</c:v>
                </c:pt>
                <c:pt idx="106">
                  <c:v>92.779251054079097</c:v>
                </c:pt>
                <c:pt idx="107">
                  <c:v>92.658143838890382</c:v>
                </c:pt>
                <c:pt idx="108">
                  <c:v>92.549499054693499</c:v>
                </c:pt>
                <c:pt idx="109">
                  <c:v>92.452047807535592</c:v>
                </c:pt>
                <c:pt idx="110">
                  <c:v>92.364647927042526</c:v>
                </c:pt>
                <c:pt idx="111">
                  <c:v>92.286271788599777</c:v>
                </c:pt>
                <c:pt idx="112">
                  <c:v>92.215995208072343</c:v>
                </c:pt>
                <c:pt idx="113">
                  <c:v>92.152987335997665</c:v>
                </c:pt>
                <c:pt idx="114">
                  <c:v>92.096501477932037</c:v>
                </c:pt>
                <c:pt idx="115">
                  <c:v>92.045866769047862</c:v>
                </c:pt>
                <c:pt idx="116">
                  <c:v>92.000480633653112</c:v>
                </c:pt>
                <c:pt idx="117">
                  <c:v>91.959801963612335</c:v>
                </c:pt>
                <c:pt idx="118">
                  <c:v>91.923344953431723</c:v>
                </c:pt>
                <c:pt idx="119">
                  <c:v>91.890673533771334</c:v>
                </c:pt>
                <c:pt idx="120">
                  <c:v>91.861396349251223</c:v>
                </c:pt>
                <c:pt idx="121">
                  <c:v>91.835162230474324</c:v>
                </c:pt>
                <c:pt idx="122">
                  <c:v>91.811656114140163</c:v>
                </c:pt>
                <c:pt idx="123">
                  <c:v>91.790595368916001</c:v>
                </c:pt>
              </c:numCache>
            </c:numRef>
          </c:yVal>
          <c:smooth val="1"/>
        </c:ser>
        <c:ser>
          <c:idx val="4"/>
          <c:order val="4"/>
          <c:tx>
            <c:strRef>
              <c:f>Sheet4!$G$4</c:f>
              <c:strCache>
                <c:ptCount val="1"/>
                <c:pt idx="0">
                  <c:v>92</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Sheet4!$G$5:$G$128</c:f>
              <c:numCache>
                <c:formatCode>General</c:formatCode>
                <c:ptCount val="124"/>
                <c:pt idx="0">
                  <c:v>0.38177252914428378</c:v>
                </c:pt>
                <c:pt idx="1">
                  <c:v>0.42203460388255476</c:v>
                </c:pt>
                <c:pt idx="2">
                  <c:v>0.46655001341228047</c:v>
                </c:pt>
                <c:pt idx="3">
                  <c:v>0.51577323753171078</c:v>
                </c:pt>
                <c:pt idx="4">
                  <c:v>0.57020954687715852</c:v>
                </c:pt>
                <c:pt idx="5">
                  <c:v>0.63042150902875471</c:v>
                </c:pt>
                <c:pt idx="6">
                  <c:v>0.69703660498283404</c:v>
                </c:pt>
                <c:pt idx="7">
                  <c:v>0.77075622273654343</c:v>
                </c:pt>
                <c:pt idx="8">
                  <c:v>0.85236637427008688</c:v>
                </c:pt>
                <c:pt idx="9">
                  <c:v>0.94275058747888918</c:v>
                </c:pt>
                <c:pt idx="10">
                  <c:v>1.0429055640665408</c:v>
                </c:pt>
                <c:pt idx="11">
                  <c:v>1.1539603792600386</c:v>
                </c:pt>
                <c:pt idx="12">
                  <c:v>1.2772002442640267</c:v>
                </c:pt>
                <c:pt idx="13">
                  <c:v>1.4140961771151281</c:v>
                </c:pt>
                <c:pt idx="14">
                  <c:v>1.5663423575742355</c:v>
                </c:pt>
                <c:pt idx="15">
                  <c:v>1.7359035101471942</c:v>
                </c:pt>
                <c:pt idx="16">
                  <c:v>1.9250754091376066</c:v>
                </c:pt>
                <c:pt idx="17">
                  <c:v>2.1365625854273995</c:v>
                </c:pt>
                <c:pt idx="18">
                  <c:v>2.3735786047421219</c:v>
                </c:pt>
                <c:pt idx="19">
                  <c:v>2.6399759645450578</c:v>
                </c:pt>
                <c:pt idx="20">
                  <c:v>2.9404148181065071</c:v>
                </c:pt>
                <c:pt idx="21">
                  <c:v>3.2805824840789533</c:v>
                </c:pt>
                <c:pt idx="22">
                  <c:v>3.6674791345038322</c:v>
                </c:pt>
                <c:pt idx="23">
                  <c:v>4.1097892283990261</c:v>
                </c:pt>
                <c:pt idx="24">
                  <c:v>4.6183631187825993</c:v>
                </c:pt>
                <c:pt idx="25">
                  <c:v>5.2068385239374537</c:v>
                </c:pt>
                <c:pt idx="26">
                  <c:v>5.8924364853158888</c:v>
                </c:pt>
                <c:pt idx="27">
                  <c:v>6.696969481249285</c:v>
                </c:pt>
                <c:pt idx="28">
                  <c:v>7.6480975552858403</c:v>
                </c:pt>
                <c:pt idx="29">
                  <c:v>8.7808563518775244</c:v>
                </c:pt>
                <c:pt idx="30">
                  <c:v>10.139449961494694</c:v>
                </c:pt>
                <c:pt idx="31">
                  <c:v>11.779237619803538</c:v>
                </c:pt>
                <c:pt idx="32">
                  <c:v>13.768726919806259</c:v>
                </c:pt>
                <c:pt idx="33">
                  <c:v>16.191193400109828</c:v>
                </c:pt>
                <c:pt idx="34">
                  <c:v>19.145257076080426</c:v>
                </c:pt>
                <c:pt idx="35">
                  <c:v>22.743365475719571</c:v>
                </c:pt>
                <c:pt idx="36">
                  <c:v>27.106731487890976</c:v>
                </c:pt>
                <c:pt idx="37">
                  <c:v>32.355053096770376</c:v>
                </c:pt>
                <c:pt idx="38">
                  <c:v>38.589682122874564</c:v>
                </c:pt>
                <c:pt idx="39">
                  <c:v>45.870323533999155</c:v>
                </c:pt>
                <c:pt idx="40">
                  <c:v>54.18818085028623</c:v>
                </c:pt>
                <c:pt idx="41">
                  <c:v>63.442273294680319</c:v>
                </c:pt>
                <c:pt idx="42">
                  <c:v>73.428598360454998</c:v>
                </c:pt>
                <c:pt idx="43">
                  <c:v>83.851006637212194</c:v>
                </c:pt>
                <c:pt idx="44">
                  <c:v>94.356230918376852</c:v>
                </c:pt>
                <c:pt idx="45">
                  <c:v>104.58538601077191</c:v>
                </c:pt>
                <c:pt idx="46">
                  <c:v>114.22627478191637</c:v>
                </c:pt>
                <c:pt idx="47">
                  <c:v>123.05053144459114</c:v>
                </c:pt>
                <c:pt idx="48">
                  <c:v>130.92718877831277</c:v>
                </c:pt>
                <c:pt idx="49">
                  <c:v>137.81435969965332</c:v>
                </c:pt>
                <c:pt idx="50">
                  <c:v>143.73745359952943</c:v>
                </c:pt>
                <c:pt idx="51">
                  <c:v>148.76353688782228</c:v>
                </c:pt>
                <c:pt idx="52">
                  <c:v>152.97875388015871</c:v>
                </c:pt>
                <c:pt idx="53">
                  <c:v>156.47198728102248</c:v>
                </c:pt>
                <c:pt idx="54">
                  <c:v>159.32505121443447</c:v>
                </c:pt>
                <c:pt idx="55">
                  <c:v>161.60819735858144</c:v>
                </c:pt>
                <c:pt idx="56">
                  <c:v>163.37928455316455</c:v>
                </c:pt>
                <c:pt idx="57">
                  <c:v>164.68512148900942</c:v>
                </c:pt>
                <c:pt idx="58">
                  <c:v>165.56385984460735</c:v>
                </c:pt>
                <c:pt idx="59">
                  <c:v>166.04768462627919</c:v>
                </c:pt>
                <c:pt idx="60">
                  <c:v>166.16534132990645</c:v>
                </c:pt>
                <c:pt idx="61">
                  <c:v>165.94424620167945</c:v>
                </c:pt>
                <c:pt idx="62">
                  <c:v>165.41206304034583</c:v>
                </c:pt>
                <c:pt idx="63">
                  <c:v>164.59771881614702</c:v>
                </c:pt>
                <c:pt idx="64">
                  <c:v>163.53188790794297</c:v>
                </c:pt>
                <c:pt idx="65">
                  <c:v>162.24701210382082</c:v>
                </c:pt>
                <c:pt idx="66">
                  <c:v>160.77694689892809</c:v>
                </c:pt>
                <c:pt idx="67">
                  <c:v>159.15633712050743</c:v>
                </c:pt>
                <c:pt idx="68">
                  <c:v>157.41982800119524</c:v>
                </c:pt>
                <c:pt idx="69">
                  <c:v>155.60121256537832</c:v>
                </c:pt>
                <c:pt idx="70">
                  <c:v>153.73260388059188</c:v>
                </c:pt>
                <c:pt idx="71">
                  <c:v>151.84370312258517</c:v>
                </c:pt>
                <c:pt idx="72">
                  <c:v>149.96121368180673</c:v>
                </c:pt>
                <c:pt idx="73">
                  <c:v>148.10843002826113</c:v>
                </c:pt>
                <c:pt idx="74">
                  <c:v>146.30500991724665</c:v>
                </c:pt>
                <c:pt idx="75">
                  <c:v>144.56692148516032</c:v>
                </c:pt>
                <c:pt idx="76">
                  <c:v>142.90654395564127</c:v>
                </c:pt>
                <c:pt idx="77">
                  <c:v>141.33289247979724</c:v>
                </c:pt>
                <c:pt idx="78">
                  <c:v>139.85193388630998</c:v>
                </c:pt>
                <c:pt idx="79">
                  <c:v>138.46696016965734</c:v>
                </c:pt>
                <c:pt idx="80">
                  <c:v>137.17898947272866</c:v>
                </c:pt>
                <c:pt idx="81">
                  <c:v>135.98716910800857</c:v>
                </c:pt>
                <c:pt idx="82">
                  <c:v>134.88916085531346</c:v>
                </c:pt>
                <c:pt idx="83">
                  <c:v>133.88149458427819</c:v>
                </c:pt>
                <c:pt idx="84">
                  <c:v>132.95988160163742</c:v>
                </c:pt>
                <c:pt idx="85">
                  <c:v>132.11948366199448</c:v>
                </c:pt>
                <c:pt idx="86">
                  <c:v>131.35513714505311</c:v>
                </c:pt>
                <c:pt idx="87">
                  <c:v>130.66153448092314</c:v>
                </c:pt>
                <c:pt idx="88">
                  <c:v>130.03336658820376</c:v>
                </c:pt>
                <c:pt idx="89">
                  <c:v>129.4654310238345</c:v>
                </c:pt>
                <c:pt idx="90">
                  <c:v>128.95271089676868</c:v>
                </c:pt>
                <c:pt idx="91">
                  <c:v>128.49042953250324</c:v>
                </c:pt>
                <c:pt idx="92">
                  <c:v>128.07408553571707</c:v>
                </c:pt>
                <c:pt idx="93">
                  <c:v>127.69947240012135</c:v>
                </c:pt>
                <c:pt idx="94">
                  <c:v>127.36268624609932</c:v>
                </c:pt>
                <c:pt idx="95">
                  <c:v>127.06012468978146</c:v>
                </c:pt>
                <c:pt idx="96">
                  <c:v>126.78847930193979</c:v>
                </c:pt>
                <c:pt idx="97">
                  <c:v>126.54472362449425</c:v>
                </c:pt>
                <c:pt idx="98">
                  <c:v>126.32609828702186</c:v>
                </c:pt>
                <c:pt idx="99">
                  <c:v>126.13009440743583</c:v>
                </c:pt>
                <c:pt idx="100">
                  <c:v>125.95443616659961</c:v>
                </c:pt>
                <c:pt idx="101">
                  <c:v>125.79706320969083</c:v>
                </c:pt>
                <c:pt idx="102">
                  <c:v>125.65611333995626</c:v>
                </c:pt>
                <c:pt idx="103">
                  <c:v>125.52990582517558</c:v>
                </c:pt>
                <c:pt idx="104">
                  <c:v>125.41692552617884</c:v>
                </c:pt>
                <c:pt idx="105">
                  <c:v>125.3158079734541</c:v>
                </c:pt>
                <c:pt idx="106">
                  <c:v>125.22532545644627</c:v>
                </c:pt>
                <c:pt idx="107">
                  <c:v>125.14437414576186</c:v>
                </c:pt>
                <c:pt idx="108">
                  <c:v>125.07196223721245</c:v>
                </c:pt>
                <c:pt idx="109">
                  <c:v>125.00719908528382</c:v>
                </c:pt>
                <c:pt idx="110">
                  <c:v>124.94928527970589</c:v>
                </c:pt>
                <c:pt idx="111">
                  <c:v>124.89750361038105</c:v>
                </c:pt>
                <c:pt idx="112">
                  <c:v>124.85121086149395</c:v>
                </c:pt>
                <c:pt idx="113">
                  <c:v>124.80983037405137</c:v>
                </c:pt>
                <c:pt idx="114">
                  <c:v>124.77284531651161</c:v>
                </c:pt>
                <c:pt idx="115">
                  <c:v>124.73979260492082</c:v>
                </c:pt>
                <c:pt idx="116">
                  <c:v>124.71025741662375</c:v>
                </c:pt>
                <c:pt idx="117">
                  <c:v>124.68386824477862</c:v>
                </c:pt>
                <c:pt idx="118">
                  <c:v>124.66029244437638</c:v>
                </c:pt>
                <c:pt idx="119">
                  <c:v>124.63923222401849</c:v>
                </c:pt>
                <c:pt idx="120">
                  <c:v>124.62042104127175</c:v>
                </c:pt>
                <c:pt idx="121">
                  <c:v>124.60362036286979</c:v>
                </c:pt>
                <c:pt idx="122">
                  <c:v>124.58861675433509</c:v>
                </c:pt>
                <c:pt idx="123">
                  <c:v>124.57521926672365</c:v>
                </c:pt>
              </c:numCache>
            </c:numRef>
          </c:yVal>
          <c:smooth val="1"/>
        </c:ser>
        <c:ser>
          <c:idx val="5"/>
          <c:order val="5"/>
          <c:tx>
            <c:strRef>
              <c:f>Sheet4!$H$4</c:f>
              <c:strCache>
                <c:ptCount val="1"/>
                <c:pt idx="0">
                  <c:v>155</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Sheet4!$H$5:$H$128</c:f>
              <c:numCache>
                <c:formatCode>General</c:formatCode>
                <c:ptCount val="124"/>
                <c:pt idx="0">
                  <c:v>0.50191767167851831</c:v>
                </c:pt>
                <c:pt idx="1">
                  <c:v>0.55507376984376722</c:v>
                </c:pt>
                <c:pt idx="2">
                  <c:v>0.61385481809667519</c:v>
                </c:pt>
                <c:pt idx="3">
                  <c:v>0.67885713076515752</c:v>
                </c:pt>
                <c:pt idx="4">
                  <c:v>0.75074113615893656</c:v>
                </c:pt>
                <c:pt idx="5">
                  <c:v>0.83023868016152935</c:v>
                </c:pt>
                <c:pt idx="6">
                  <c:v>0.9181613189622726</c:v>
                </c:pt>
                <c:pt idx="7">
                  <c:v>1.015409787381135</c:v>
                </c:pt>
                <c:pt idx="8">
                  <c:v>1.1229848783202412</c:v>
                </c:pt>
                <c:pt idx="9">
                  <c:v>1.242000033350783</c:v>
                </c:pt>
                <c:pt idx="10">
                  <c:v>1.3736960294072531</c:v>
                </c:pt>
                <c:pt idx="11">
                  <c:v>1.5194582587736987</c:v>
                </c:pt>
                <c:pt idx="12">
                  <c:v>1.6808372479969202</c:v>
                </c:pt>
                <c:pt idx="13">
                  <c:v>1.859573257916503</c:v>
                </c:pt>
                <c:pt idx="14">
                  <c:v>2.0576260673024871</c:v>
                </c:pt>
                <c:pt idx="15">
                  <c:v>2.277211387101763</c:v>
                </c:pt>
                <c:pt idx="16">
                  <c:v>2.5208458075741036</c:v>
                </c:pt>
                <c:pt idx="17">
                  <c:v>2.7914027807192165</c:v>
                </c:pt>
                <c:pt idx="18">
                  <c:v>3.0921829283295108</c:v>
                </c:pt>
                <c:pt idx="19">
                  <c:v>3.4270029946145071</c:v>
                </c:pt>
                <c:pt idx="20">
                  <c:v>3.8003090941696316</c:v>
                </c:pt>
                <c:pt idx="21">
                  <c:v>4.2173216104114521</c:v>
                </c:pt>
                <c:pt idx="22">
                  <c:v>4.684221244045772</c:v>
                </c:pt>
                <c:pt idx="23">
                  <c:v>5.2083883424579414</c:v>
                </c:pt>
                <c:pt idx="24">
                  <c:v>5.7987107466256491</c:v>
                </c:pt>
                <c:pt idx="25">
                  <c:v>6.4659788278708277</c:v>
                </c:pt>
                <c:pt idx="26">
                  <c:v>7.2233897457367462</c:v>
                </c:pt>
                <c:pt idx="27">
                  <c:v>8.0871853469774546</c:v>
                </c:pt>
                <c:pt idx="28">
                  <c:v>9.0774477960126934</c:v>
                </c:pt>
                <c:pt idx="29">
                  <c:v>10.219070809644233</c:v>
                </c:pt>
                <c:pt idx="30">
                  <c:v>11.542906875122341</c:v>
                </c:pt>
                <c:pt idx="31">
                  <c:v>13.087053508178194</c:v>
                </c:pt>
                <c:pt idx="32">
                  <c:v>14.898172040202402</c:v>
                </c:pt>
                <c:pt idx="33">
                  <c:v>17.032614978288684</c:v>
                </c:pt>
                <c:pt idx="34">
                  <c:v>19.556958203629858</c:v>
                </c:pt>
                <c:pt idx="35">
                  <c:v>22.547291248982731</c:v>
                </c:pt>
                <c:pt idx="36">
                  <c:v>26.08635083612748</c:v>
                </c:pt>
                <c:pt idx="37">
                  <c:v>30.257407155058754</c:v>
                </c:pt>
                <c:pt idx="38">
                  <c:v>35.13396385285602</c:v>
                </c:pt>
                <c:pt idx="39">
                  <c:v>40.765145144373577</c:v>
                </c:pt>
                <c:pt idx="40">
                  <c:v>47.158376704582835</c:v>
                </c:pt>
                <c:pt idx="41">
                  <c:v>54.263416895902182</c:v>
                </c:pt>
                <c:pt idx="42">
                  <c:v>61.963866365245437</c:v>
                </c:pt>
                <c:pt idx="43">
                  <c:v>70.082113893837516</c:v>
                </c:pt>
                <c:pt idx="44">
                  <c:v>78.39989231547267</c:v>
                </c:pt>
                <c:pt idx="45">
                  <c:v>86.690183052050998</c:v>
                </c:pt>
                <c:pt idx="46">
                  <c:v>94.750758432574344</c:v>
                </c:pt>
                <c:pt idx="47">
                  <c:v>102.42893617652172</c:v>
                </c:pt>
                <c:pt idx="48">
                  <c:v>109.63161164224033</c:v>
                </c:pt>
                <c:pt idx="49">
                  <c:v>116.32110895028708</c:v>
                </c:pt>
                <c:pt idx="50">
                  <c:v>122.50195500770872</c:v>
                </c:pt>
                <c:pt idx="51">
                  <c:v>128.20472034743909</c:v>
                </c:pt>
                <c:pt idx="52">
                  <c:v>133.47150806520193</c:v>
                </c:pt>
                <c:pt idx="53">
                  <c:v>138.34531284730542</c:v>
                </c:pt>
                <c:pt idx="54">
                  <c:v>142.86358371461131</c:v>
                </c:pt>
                <c:pt idx="55">
                  <c:v>147.05529601574926</c:v>
                </c:pt>
                <c:pt idx="56">
                  <c:v>150.94051213558674</c:v>
                </c:pt>
                <c:pt idx="57">
                  <c:v>154.53147791004506</c:v>
                </c:pt>
                <c:pt idx="58">
                  <c:v>157.83451616745364</c:v>
                </c:pt>
                <c:pt idx="59">
                  <c:v>160.85220299976567</c:v>
                </c:pt>
                <c:pt idx="60">
                  <c:v>163.58549290096465</c:v>
                </c:pt>
                <c:pt idx="61">
                  <c:v>166.0355880230448</c:v>
                </c:pt>
                <c:pt idx="62">
                  <c:v>168.20543478788639</c:v>
                </c:pt>
                <c:pt idx="63">
                  <c:v>170.10079155121053</c:v>
                </c:pt>
                <c:pt idx="64">
                  <c:v>171.73085478778222</c:v>
                </c:pt>
                <c:pt idx="65">
                  <c:v>173.10846501740488</c:v>
                </c:pt>
                <c:pt idx="66">
                  <c:v>174.24994046366726</c:v>
                </c:pt>
                <c:pt idx="67">
                  <c:v>175.1746068680483</c:v>
                </c:pt>
                <c:pt idx="68">
                  <c:v>175.9041054340893</c:v>
                </c:pt>
                <c:pt idx="69">
                  <c:v>176.46156684454834</c:v>
                </c:pt>
                <c:pt idx="70">
                  <c:v>176.87073748001802</c:v>
                </c:pt>
                <c:pt idx="71">
                  <c:v>177.15513500600679</c:v>
                </c:pt>
                <c:pt idx="72">
                  <c:v>177.3372958708529</c:v>
                </c:pt>
                <c:pt idx="73">
                  <c:v>177.43815907644728</c:v>
                </c:pt>
                <c:pt idx="74">
                  <c:v>177.4766112164628</c:v>
                </c:pt>
                <c:pt idx="75">
                  <c:v>177.46919946248045</c:v>
                </c:pt>
                <c:pt idx="76">
                  <c:v>177.43000370221787</c:v>
                </c:pt>
                <c:pt idx="77">
                  <c:v>177.37064752658827</c:v>
                </c:pt>
                <c:pt idx="78">
                  <c:v>177.30042064618607</c:v>
                </c:pt>
                <c:pt idx="79">
                  <c:v>177.22648238471567</c:v>
                </c:pt>
                <c:pt idx="80">
                  <c:v>177.15411647353591</c:v>
                </c:pt>
                <c:pt idx="81">
                  <c:v>177.08701052326319</c:v>
                </c:pt>
                <c:pt idx="82">
                  <c:v>177.02753827440029</c:v>
                </c:pt>
                <c:pt idx="83">
                  <c:v>176.97702811564329</c:v>
                </c:pt>
                <c:pt idx="84">
                  <c:v>176.93600667657978</c:v>
                </c:pt>
                <c:pt idx="85">
                  <c:v>176.90441104628076</c:v>
                </c:pt>
                <c:pt idx="86">
                  <c:v>176.88176705581179</c:v>
                </c:pt>
                <c:pt idx="87">
                  <c:v>176.86733399049905</c:v>
                </c:pt>
                <c:pt idx="88">
                  <c:v>176.86021810196459</c:v>
                </c:pt>
                <c:pt idx="89">
                  <c:v>176.85945849042</c:v>
                </c:pt>
                <c:pt idx="90">
                  <c:v>176.86408948542783</c:v>
                </c:pt>
                <c:pt idx="91">
                  <c:v>176.87318373710661</c:v>
                </c:pt>
                <c:pt idx="92">
                  <c:v>176.88587999447503</c:v>
                </c:pt>
                <c:pt idx="93">
                  <c:v>176.90139912265067</c:v>
                </c:pt>
                <c:pt idx="94">
                  <c:v>176.91905139559506</c:v>
                </c:pt>
                <c:pt idx="95">
                  <c:v>176.9382375670782</c:v>
                </c:pt>
                <c:pt idx="96">
                  <c:v>176.95844571582177</c:v>
                </c:pt>
                <c:pt idx="97">
                  <c:v>176.97924540804462</c:v>
                </c:pt>
                <c:pt idx="98">
                  <c:v>177.00028033406562</c:v>
                </c:pt>
                <c:pt idx="99">
                  <c:v>177.02126025750906</c:v>
                </c:pt>
                <c:pt idx="100">
                  <c:v>177.04195286211572</c:v>
                </c:pt>
                <c:pt idx="101">
                  <c:v>177.0621758849048</c:v>
                </c:pt>
                <c:pt idx="102">
                  <c:v>177.08178977676332</c:v>
                </c:pt>
                <c:pt idx="103">
                  <c:v>177.10069102363275</c:v>
                </c:pt>
                <c:pt idx="104">
                  <c:v>177.11880618508766</c:v>
                </c:pt>
                <c:pt idx="105">
                  <c:v>177.13608665510753</c:v>
                </c:pt>
                <c:pt idx="106">
                  <c:v>177.15250411616117</c:v>
                </c:pt>
                <c:pt idx="107">
                  <c:v>177.168046637484</c:v>
                </c:pt>
                <c:pt idx="108">
                  <c:v>177.18271535775861</c:v>
                </c:pt>
                <c:pt idx="109">
                  <c:v>177.19652168835688</c:v>
                </c:pt>
                <c:pt idx="110">
                  <c:v>177.20948497363011</c:v>
                </c:pt>
                <c:pt idx="111">
                  <c:v>177.22163054782513</c:v>
                </c:pt>
                <c:pt idx="112">
                  <c:v>177.23298813287516</c:v>
                </c:pt>
                <c:pt idx="113">
                  <c:v>177.24359052677752</c:v>
                </c:pt>
                <c:pt idx="114">
                  <c:v>177.25347253795439</c:v>
                </c:pt>
                <c:pt idx="115">
                  <c:v>177.26267012655819</c:v>
                </c:pt>
                <c:pt idx="116">
                  <c:v>177.27121971892723</c:v>
                </c:pt>
                <c:pt idx="117">
                  <c:v>177.2791576661717</c:v>
                </c:pt>
                <c:pt idx="118">
                  <c:v>177.28651982216891</c:v>
                </c:pt>
                <c:pt idx="119">
                  <c:v>177.29334122001032</c:v>
                </c:pt>
                <c:pt idx="120">
                  <c:v>177.29965582924916</c:v>
                </c:pt>
                <c:pt idx="121">
                  <c:v>177.30549637912873</c:v>
                </c:pt>
                <c:pt idx="122">
                  <c:v>177.31089423540175</c:v>
                </c:pt>
                <c:pt idx="123">
                  <c:v>177.31587932042464</c:v>
                </c:pt>
              </c:numCache>
            </c:numRef>
          </c:yVal>
          <c:smooth val="1"/>
        </c:ser>
        <c:ser>
          <c:idx val="6"/>
          <c:order val="6"/>
          <c:tx>
            <c:strRef>
              <c:f>Sheet4!$I$4</c:f>
              <c:strCache>
                <c:ptCount val="1"/>
                <c:pt idx="0">
                  <c:v>250</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Sheet4!$I$5:$I$128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ser>
          <c:idx val="10"/>
          <c:order val="7"/>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Sheet4!$O$5:$O$26</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mooth val="1"/>
        </c:ser>
        <c:ser>
          <c:idx val="11"/>
          <c:order val="8"/>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Sheet4!$P$5:$P$26</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numCache>
            </c:numRef>
          </c:yVal>
          <c:smooth val="1"/>
        </c:ser>
        <c:ser>
          <c:idx val="12"/>
          <c:order val="9"/>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Sheet4!$Q$5:$Q$26</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ser>
          <c:idx val="13"/>
          <c:order val="10"/>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Sheet4!$R$5:$R$26</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ser>
          <c:idx val="14"/>
          <c:order val="11"/>
          <c:spPr>
            <a:ln>
              <a:noFill/>
            </a:ln>
          </c:spPr>
          <c:marker>
            <c:symbol val="square"/>
            <c:size val="5"/>
            <c:spPr>
              <a:solidFill>
                <a:sysClr val="windowText" lastClr="000000">
                  <a:lumMod val="50000"/>
                  <a:lumOff val="50000"/>
                </a:sysClr>
              </a:solidFill>
              <a:ln>
                <a:noFill/>
              </a:ln>
            </c:spPr>
          </c:marker>
          <c:xVal>
            <c:numRef>
              <c:f>Sheet4!$N$5:$N$26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Sheet4!$S$5:$S$26</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ser>
          <c:idx val="15"/>
          <c:order val="12"/>
          <c:spPr>
            <a:ln>
              <a:noFill/>
            </a:ln>
          </c:spPr>
          <c:marker>
            <c:symbol val="plus"/>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Sheet4!$V$5:$V$28</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mooth val="1"/>
        </c:ser>
        <c:ser>
          <c:idx val="16"/>
          <c:order val="13"/>
          <c:spPr>
            <a:ln>
              <a:noFill/>
            </a:ln>
          </c:spPr>
          <c:marker>
            <c:symbol val="square"/>
            <c:size val="5"/>
            <c:spPr>
              <a:solidFill>
                <a:schemeClr val="tx1">
                  <a:lumMod val="50000"/>
                  <a:lumOff val="50000"/>
                </a:scheme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axId val="290475392"/>
        <c:axId val="290510336"/>
      </c:scatterChart>
      <c:valAx>
        <c:axId val="290475392"/>
        <c:scaling>
          <c:logBase val="10"/>
          <c:orientation val="minMax"/>
          <c:min val="0.1"/>
        </c:scaling>
        <c:axPos val="b"/>
        <c:numFmt formatCode="General" sourceLinked="1"/>
        <c:tickLblPos val="nextTo"/>
        <c:spPr>
          <a:ln w="25400"/>
        </c:spPr>
        <c:crossAx val="290510336"/>
        <c:crossesAt val="0"/>
        <c:crossBetween val="midCat"/>
      </c:valAx>
      <c:valAx>
        <c:axId val="290510336"/>
        <c:scaling>
          <c:orientation val="minMax"/>
          <c:max val="250"/>
          <c:min val="0"/>
        </c:scaling>
        <c:axPos val="l"/>
        <c:numFmt formatCode="General" sourceLinked="1"/>
        <c:tickLblPos val="nextTo"/>
        <c:spPr>
          <a:ln w="25400"/>
        </c:spPr>
        <c:crossAx val="290475392"/>
        <c:crossesAt val="0.1"/>
        <c:crossBetween val="midCat"/>
      </c:valAx>
    </c:plotArea>
    <c:plotVisOnly val="1"/>
  </c:chart>
  <c:spPr>
    <a:ln w="19050">
      <a:noFill/>
    </a:ln>
  </c:spPr>
  <c:printSettings>
    <c:headerFooter/>
    <c:pageMargins b="0.75000000000000222" l="0.70000000000000062" r="0.70000000000000062" t="0.75000000000000222"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6"/>
          <c:order val="0"/>
          <c:tx>
            <c:strRef>
              <c:f>Sheet4!$I$4</c:f>
              <c:strCache>
                <c:ptCount val="1"/>
                <c:pt idx="0">
                  <c:v>250</c:v>
                </c:pt>
              </c:strCache>
            </c:strRef>
          </c:tx>
          <c:spPr>
            <a:ln>
              <a:solidFill>
                <a:schemeClr val="tx1"/>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Sheet4!$I$5:$I$128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ser>
          <c:idx val="7"/>
          <c:order val="1"/>
          <c:tx>
            <c:strRef>
              <c:f>Sheet4!$J$4</c:f>
              <c:strCache>
                <c:ptCount val="1"/>
                <c:pt idx="0">
                  <c:v>400</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Sheet4!$J$5:$J$128</c:f>
              <c:numCache>
                <c:formatCode>General</c:formatCode>
                <c:ptCount val="124"/>
                <c:pt idx="0">
                  <c:v>0.48463614566371094</c:v>
                </c:pt>
                <c:pt idx="1">
                  <c:v>0.53612709707093109</c:v>
                </c:pt>
                <c:pt idx="2">
                  <c:v>0.59307600528739135</c:v>
                </c:pt>
                <c:pt idx="3">
                  <c:v>0.65605887946620633</c:v>
                </c:pt>
                <c:pt idx="4">
                  <c:v>0.72571205825709284</c:v>
                </c:pt>
                <c:pt idx="5">
                  <c:v>0.80273845999055704</c:v>
                </c:pt>
                <c:pt idx="6">
                  <c:v>0.88791447655590106</c:v>
                </c:pt>
                <c:pt idx="7">
                  <c:v>0.98209758031669747</c:v>
                </c:pt>
                <c:pt idx="8">
                  <c:v>1.0862347228707636</c:v>
                </c:pt>
                <c:pt idx="9">
                  <c:v>1.2013716160286654</c:v>
                </c:pt>
                <c:pt idx="10">
                  <c:v>1.3286629997394375</c:v>
                </c:pt>
                <c:pt idx="11">
                  <c:v>1.4693840197486014</c:v>
                </c:pt>
                <c:pt idx="12">
                  <c:v>1.6249428607845475</c:v>
                </c:pt>
                <c:pt idx="13">
                  <c:v>1.7968948107081668</c:v>
                </c:pt>
                <c:pt idx="14">
                  <c:v>1.9869579695898698</c:v>
                </c:pt>
                <c:pt idx="15">
                  <c:v>2.1970308681159869</c:v>
                </c:pt>
                <c:pt idx="16">
                  <c:v>2.4292123260801435</c:v>
                </c:pt>
                <c:pt idx="17">
                  <c:v>2.6858239692565204</c:v>
                </c:pt>
                <c:pt idx="18">
                  <c:v>2.9694359385229676</c:v>
                </c:pt>
                <c:pt idx="19">
                  <c:v>3.2828964774315992</c:v>
                </c:pt>
                <c:pt idx="20">
                  <c:v>3.6293662843402426</c:v>
                </c:pt>
                <c:pt idx="21">
                  <c:v>4.0123587756423955</c:v>
                </c:pt>
                <c:pt idx="22">
                  <c:v>4.4357877419313034</c:v>
                </c:pt>
                <c:pt idx="23">
                  <c:v>4.9040243030772963</c:v>
                </c:pt>
                <c:pt idx="24">
                  <c:v>5.4219655905005801</c:v>
                </c:pt>
                <c:pt idx="25">
                  <c:v>5.9951182013184008</c:v>
                </c:pt>
                <c:pt idx="26">
                  <c:v>6.6297001453999966</c:v>
                </c:pt>
                <c:pt idx="27">
                  <c:v>7.3327656478682215</c:v>
                </c:pt>
                <c:pt idx="28">
                  <c:v>8.112357567039318</c:v>
                </c:pt>
                <c:pt idx="29">
                  <c:v>8.977691927162871</c:v>
                </c:pt>
                <c:pt idx="30">
                  <c:v>9.9393773836607284</c:v>
                </c:pt>
                <c:pt idx="31">
                  <c:v>11.009668012545527</c:v>
                </c:pt>
                <c:pt idx="32">
                  <c:v>12.202738494691687</c:v>
                </c:pt>
                <c:pt idx="33">
                  <c:v>13.534953344580897</c:v>
                </c:pt>
                <c:pt idx="34">
                  <c:v>15.025072170270706</c:v>
                </c:pt>
                <c:pt idx="35">
                  <c:v>16.694287163579979</c:v>
                </c:pt>
                <c:pt idx="36">
                  <c:v>18.56592714885802</c:v>
                </c:pt>
                <c:pt idx="37">
                  <c:v>20.664596509975517</c:v>
                </c:pt>
                <c:pt idx="38">
                  <c:v>23.014483668479549</c:v>
                </c:pt>
                <c:pt idx="39">
                  <c:v>25.636644262881276</c:v>
                </c:pt>
                <c:pt idx="40">
                  <c:v>28.545332911323719</c:v>
                </c:pt>
                <c:pt idx="41">
                  <c:v>31.743970435623456</c:v>
                </c:pt>
                <c:pt idx="42">
                  <c:v>35.221956282034036</c:v>
                </c:pt>
                <c:pt idx="43">
                  <c:v>38.95386704272358</c:v>
                </c:pt>
                <c:pt idx="44">
                  <c:v>42.902127624440091</c:v>
                </c:pt>
                <c:pt idx="45">
                  <c:v>47.02290616984839</c:v>
                </c:pt>
                <c:pt idx="46">
                  <c:v>51.273435133104378</c:v>
                </c:pt>
                <c:pt idx="47">
                  <c:v>55.618255335199095</c:v>
                </c:pt>
                <c:pt idx="48">
                  <c:v>60.03251952379653</c:v>
                </c:pt>
                <c:pt idx="49">
                  <c:v>64.501954572347799</c:v>
                </c:pt>
                <c:pt idx="50">
                  <c:v>69.020369972440392</c:v>
                </c:pt>
                <c:pt idx="51">
                  <c:v>73.586108387229743</c:v>
                </c:pt>
                <c:pt idx="52">
                  <c:v>78.198626245904649</c:v>
                </c:pt>
                <c:pt idx="53">
                  <c:v>82.855876351390521</c:v>
                </c:pt>
                <c:pt idx="54">
                  <c:v>87.552690530635289</c:v>
                </c:pt>
                <c:pt idx="55">
                  <c:v>92.280071299835583</c:v>
                </c:pt>
                <c:pt idx="56">
                  <c:v>97.025185564008098</c:v>
                </c:pt>
                <c:pt idx="57">
                  <c:v>101.77184315277688</c:v>
                </c:pt>
                <c:pt idx="58">
                  <c:v>106.50127721082239</c:v>
                </c:pt>
                <c:pt idx="59">
                  <c:v>111.19308557929467</c:v>
                </c:pt>
                <c:pt idx="60">
                  <c:v>115.82622713003896</c:v>
                </c:pt>
                <c:pt idx="61">
                  <c:v>120.37999184363025</c:v>
                </c:pt>
                <c:pt idx="62">
                  <c:v>124.83488088756678</c:v>
                </c:pt>
                <c:pt idx="63">
                  <c:v>129.17334685372373</c:v>
                </c:pt>
                <c:pt idx="64">
                  <c:v>133.3803576899615</c:v>
                </c:pt>
                <c:pt idx="65">
                  <c:v>137.44376232933152</c:v>
                </c:pt>
                <c:pt idx="66">
                  <c:v>141.35445178247792</c:v>
                </c:pt>
                <c:pt idx="67">
                  <c:v>145.10632560489319</c:v>
                </c:pt>
                <c:pt idx="68">
                  <c:v>148.6960886112584</c:v>
                </c:pt>
                <c:pt idx="69">
                  <c:v>152.12291474858131</c:v>
                </c:pt>
                <c:pt idx="70">
                  <c:v>155.38802271015888</c:v>
                </c:pt>
                <c:pt idx="71">
                  <c:v>158.49421035397435</c:v>
                </c:pt>
                <c:pt idx="72">
                  <c:v>161.44539226468038</c:v>
                </c:pt>
                <c:pt idx="73">
                  <c:v>164.24617763859041</c:v>
                </c:pt>
                <c:pt idx="74">
                  <c:v>166.90151545305483</c:v>
                </c:pt>
                <c:pt idx="75">
                  <c:v>169.41642229539912</c:v>
                </c:pt>
                <c:pt idx="76">
                  <c:v>171.7957969491149</c:v>
                </c:pt>
                <c:pt idx="77">
                  <c:v>174.04431624616726</c:v>
                </c:pt>
                <c:pt idx="78">
                  <c:v>176.16639969241663</c:v>
                </c:pt>
                <c:pt idx="79">
                  <c:v>178.16622631264107</c:v>
                </c:pt>
                <c:pt idx="80">
                  <c:v>180.04778590383012</c:v>
                </c:pt>
                <c:pt idx="81">
                  <c:v>181.81494792865195</c:v>
                </c:pt>
                <c:pt idx="82">
                  <c:v>183.4715339257736</c:v>
                </c:pt>
                <c:pt idx="83">
                  <c:v>185.02138282117471</c:v>
                </c:pt>
                <c:pt idx="84">
                  <c:v>186.46840223957886</c:v>
                </c:pt>
                <c:pt idx="85">
                  <c:v>187.81660234008774</c:v>
                </c:pt>
                <c:pt idx="86">
                  <c:v>189.07011152115587</c:v>
                </c:pt>
                <c:pt idx="87">
                  <c:v>190.23317541517673</c:v>
                </c:pt>
                <c:pt idx="88">
                  <c:v>191.31014191709957</c:v>
                </c:pt>
                <c:pt idx="89">
                  <c:v>192.30543565227245</c:v>
                </c:pt>
                <c:pt idx="90">
                  <c:v>193.2235254235834</c:v>
                </c:pt>
                <c:pt idx="91">
                  <c:v>194.06888793935457</c:v>
                </c:pt>
                <c:pt idx="92">
                  <c:v>194.84597065424308</c:v>
                </c:pt>
                <c:pt idx="93">
                  <c:v>195.55915597498108</c:v>
                </c:pt>
                <c:pt idx="94">
                  <c:v>196.21272848123238</c:v>
                </c:pt>
                <c:pt idx="95">
                  <c:v>196.81084625028763</c:v>
                </c:pt>
                <c:pt idx="96">
                  <c:v>197.35751688872847</c:v>
                </c:pt>
                <c:pt idx="97">
                  <c:v>197.85657848077977</c:v>
                </c:pt>
                <c:pt idx="98">
                  <c:v>198.31168536393577</c:v>
                </c:pt>
                <c:pt idx="99">
                  <c:v>198.72629843060312</c:v>
                </c:pt>
                <c:pt idx="100">
                  <c:v>199.10367951795666</c:v>
                </c:pt>
                <c:pt idx="101">
                  <c:v>199.44688937292887</c:v>
                </c:pt>
                <c:pt idx="102">
                  <c:v>199.7587886512471</c:v>
                </c:pt>
                <c:pt idx="103">
                  <c:v>200.04204141591745</c:v>
                </c:pt>
                <c:pt idx="104">
                  <c:v>200.29912063059436</c:v>
                </c:pt>
                <c:pt idx="105">
                  <c:v>200.53231518803437</c:v>
                </c:pt>
                <c:pt idx="106">
                  <c:v>200.74373806642893</c:v>
                </c:pt>
                <c:pt idx="107">
                  <c:v>200.93533526178504</c:v>
                </c:pt>
                <c:pt idx="108">
                  <c:v>201.10889519910677</c:v>
                </c:pt>
                <c:pt idx="109">
                  <c:v>201.26605837658354</c:v>
                </c:pt>
                <c:pt idx="110">
                  <c:v>201.40832704389737</c:v>
                </c:pt>
                <c:pt idx="111">
                  <c:v>201.53707475742306</c:v>
                </c:pt>
                <c:pt idx="112">
                  <c:v>201.65355569128397</c:v>
                </c:pt>
                <c:pt idx="113">
                  <c:v>201.75891361408787</c:v>
                </c:pt>
                <c:pt idx="114">
                  <c:v>201.85419046701884</c:v>
                </c:pt>
                <c:pt idx="115">
                  <c:v>201.94033450026842</c:v>
                </c:pt>
                <c:pt idx="116">
                  <c:v>202.01820794208646</c:v>
                </c:pt>
                <c:pt idx="117">
                  <c:v>202.08859418850687</c:v>
                </c:pt>
                <c:pt idx="118">
                  <c:v>202.1522045126124</c:v>
                </c:pt>
                <c:pt idx="119">
                  <c:v>202.20968430046764</c:v>
                </c:pt>
                <c:pt idx="120">
                  <c:v>202.2616188270448</c:v>
                </c:pt>
                <c:pt idx="121">
                  <c:v>202.30853858992748</c:v>
                </c:pt>
                <c:pt idx="122">
                  <c:v>202.35092422165164</c:v>
                </c:pt>
                <c:pt idx="123">
                  <c:v>202.3892110035076</c:v>
                </c:pt>
              </c:numCache>
            </c:numRef>
          </c:yVal>
          <c:smooth val="1"/>
        </c:ser>
        <c:ser>
          <c:idx val="8"/>
          <c:order val="2"/>
          <c:tx>
            <c:strRef>
              <c:f>Sheet4!$K$4</c:f>
              <c:strCache>
                <c:ptCount val="1"/>
                <c:pt idx="0">
                  <c:v>600</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Sheet4!$K$5:$K$128</c:f>
              <c:numCache>
                <c:formatCode>General</c:formatCode>
                <c:ptCount val="124"/>
                <c:pt idx="0">
                  <c:v>0.3300008453410106</c:v>
                </c:pt>
                <c:pt idx="1">
                  <c:v>0.36508052608346281</c:v>
                </c:pt>
                <c:pt idx="2">
                  <c:v>0.40387944306369045</c:v>
                </c:pt>
                <c:pt idx="3">
                  <c:v>0.44678975816676392</c:v>
                </c:pt>
                <c:pt idx="4">
                  <c:v>0.49424450988861562</c:v>
                </c:pt>
                <c:pt idx="5">
                  <c:v>0.54672177130563138</c:v>
                </c:pt>
                <c:pt idx="6">
                  <c:v>0.60474920898995999</c:v>
                </c:pt>
                <c:pt idx="7">
                  <c:v>0.66890907690307</c:v>
                </c:pt>
                <c:pt idx="8">
                  <c:v>0.73984368123353628</c:v>
                </c:pt>
                <c:pt idx="9">
                  <c:v>0.81826135398963762</c:v>
                </c:pt>
                <c:pt idx="10">
                  <c:v>0.904942974870524</c:v>
                </c:pt>
                <c:pt idx="11">
                  <c:v>1.0007490824682759</c:v>
                </c:pt>
                <c:pt idx="12">
                  <c:v>1.1066276171537639</c:v>
                </c:pt>
                <c:pt idx="13">
                  <c:v>1.2236223390256526</c:v>
                </c:pt>
                <c:pt idx="14">
                  <c:v>1.3528819650334287</c:v>
                </c:pt>
                <c:pt idx="15">
                  <c:v>1.4956700698322671</c:v>
                </c:pt>
                <c:pt idx="16">
                  <c:v>1.6533757951629999</c:v>
                </c:pt>
                <c:pt idx="17">
                  <c:v>1.8275254127555749</c:v>
                </c:pt>
                <c:pt idx="18">
                  <c:v>2.0197947862863597</c:v>
                </c:pt>
                <c:pt idx="19">
                  <c:v>2.2320227794311451</c:v>
                </c:pt>
                <c:pt idx="20">
                  <c:v>2.4662256606660424</c:v>
                </c:pt>
                <c:pt idx="21">
                  <c:v>2.7246125630770575</c:v>
                </c:pt>
                <c:pt idx="22">
                  <c:v>3.009602072176599</c:v>
                </c:pt>
                <c:pt idx="23">
                  <c:v>3.3238400417191913</c:v>
                </c:pt>
                <c:pt idx="24">
                  <c:v>3.6702187850316772</c:v>
                </c:pt>
                <c:pt idx="25">
                  <c:v>4.0518978705402136</c:v>
                </c:pt>
                <c:pt idx="26">
                  <c:v>4.472326885250907</c:v>
                </c:pt>
                <c:pt idx="27">
                  <c:v>4.9352707488504848</c:v>
                </c:pt>
                <c:pt idx="28">
                  <c:v>5.4448385046765848</c:v>
                </c:pt>
                <c:pt idx="29">
                  <c:v>6.0055170293649098</c:v>
                </c:pt>
                <c:pt idx="30">
                  <c:v>6.6222118233728446</c:v>
                </c:pt>
                <c:pt idx="31">
                  <c:v>7.3002979278280007</c:v>
                </c:pt>
                <c:pt idx="32">
                  <c:v>8.0456847996592451</c:v>
                </c:pt>
                <c:pt idx="33">
                  <c:v>8.8648989004058745</c:v>
                </c:pt>
                <c:pt idx="34">
                  <c:v>9.7651850533064266</c:v>
                </c:pt>
                <c:pt idx="35">
                  <c:v>10.75461894402418</c:v>
                </c:pt>
                <c:pt idx="36">
                  <c:v>11.842203383445291</c:v>
                </c:pt>
                <c:pt idx="37">
                  <c:v>13.037885102744799</c:v>
                </c:pt>
                <c:pt idx="38">
                  <c:v>14.35237842097346</c:v>
                </c:pt>
                <c:pt idx="39">
                  <c:v>15.796637694909519</c:v>
                </c:pt>
                <c:pt idx="40">
                  <c:v>17.380833684471103</c:v>
                </c:pt>
                <c:pt idx="41">
                  <c:v>19.112830716595649</c:v>
                </c:pt>
                <c:pt idx="42">
                  <c:v>20.996456766368834</c:v>
                </c:pt>
                <c:pt idx="43">
                  <c:v>23.030187309936245</c:v>
                </c:pt>
                <c:pt idx="44">
                  <c:v>25.206951230150441</c:v>
                </c:pt>
                <c:pt idx="45">
                  <c:v>27.515391840589523</c:v>
                </c:pt>
                <c:pt idx="46">
                  <c:v>29.942209127192005</c:v>
                </c:pt>
                <c:pt idx="47">
                  <c:v>32.474652390383881</c:v>
                </c:pt>
                <c:pt idx="48">
                  <c:v>35.102231892049268</c:v>
                </c:pt>
                <c:pt idx="49">
                  <c:v>37.817217343664908</c:v>
                </c:pt>
                <c:pt idx="50">
                  <c:v>40.614079620794826</c:v>
                </c:pt>
                <c:pt idx="51">
                  <c:v>43.488359944936178</c:v>
                </c:pt>
                <c:pt idx="52">
                  <c:v>46.435458028741195</c:v>
                </c:pt>
                <c:pt idx="53">
                  <c:v>49.449659410296249</c:v>
                </c:pt>
                <c:pt idx="54">
                  <c:v>52.523530871279455</c:v>
                </c:pt>
                <c:pt idx="55">
                  <c:v>55.647681825548688</c:v>
                </c:pt>
                <c:pt idx="56">
                  <c:v>58.810827595059493</c:v>
                </c:pt>
                <c:pt idx="57">
                  <c:v>62.000074836043311</c:v>
                </c:pt>
                <c:pt idx="58">
                  <c:v>65.201355308950724</c:v>
                </c:pt>
                <c:pt idx="59">
                  <c:v>68.399945835017604</c:v>
                </c:pt>
                <c:pt idx="60">
                  <c:v>71.58102264790557</c:v>
                </c:pt>
                <c:pt idx="61">
                  <c:v>74.730205972898929</c:v>
                </c:pt>
                <c:pt idx="62">
                  <c:v>77.834056594869963</c:v>
                </c:pt>
                <c:pt idx="63">
                  <c:v>80.880492058665212</c:v>
                </c:pt>
                <c:pt idx="64">
                  <c:v>83.859097276809152</c:v>
                </c:pt>
                <c:pt idx="65">
                  <c:v>86.761313264567718</c:v>
                </c:pt>
                <c:pt idx="66">
                  <c:v>89.580498263929286</c:v>
                </c:pt>
                <c:pt idx="67">
                  <c:v>92.31186678877954</c:v>
                </c:pt>
                <c:pt idx="68">
                  <c:v>94.952322851825897</c:v>
                </c:pt>
                <c:pt idx="69">
                  <c:v>97.500212447613734</c:v>
                </c:pt>
                <c:pt idx="70">
                  <c:v>99.95502609963647</c:v>
                </c:pt>
                <c:pt idx="71">
                  <c:v>102.31708422535451</c:v>
                </c:pt>
                <c:pt idx="72">
                  <c:v>104.58723612662182</c:v>
                </c:pt>
                <c:pt idx="73">
                  <c:v>106.76659808535895</c:v>
                </c:pt>
                <c:pt idx="74">
                  <c:v>108.856348342139</c:v>
                </c:pt>
                <c:pt idx="75">
                  <c:v>110.85758794654666</c:v>
                </c:pt>
                <c:pt idx="76">
                  <c:v>112.77126790693768</c:v>
                </c:pt>
                <c:pt idx="77">
                  <c:v>114.59817584091284</c:v>
                </c:pt>
                <c:pt idx="78">
                  <c:v>116.33897017452104</c:v>
                </c:pt>
                <c:pt idx="79">
                  <c:v>117.99424716069326</c:v>
                </c:pt>
                <c:pt idx="80">
                  <c:v>119.56462548154323</c:v>
                </c:pt>
                <c:pt idx="81">
                  <c:v>121.0508345529451</c:v>
                </c:pt>
                <c:pt idx="82">
                  <c:v>122.45379527760048</c:v>
                </c:pt>
                <c:pt idx="83">
                  <c:v>123.77468526937389</c:v>
                </c:pt>
                <c:pt idx="84">
                  <c:v>125.0149839393145</c:v>
                </c:pt>
                <c:pt idx="85">
                  <c:v>126.17649586904226</c:v>
                </c:pt>
                <c:pt idx="86">
                  <c:v>127.26135333615784</c:v>
                </c:pt>
                <c:pt idx="87">
                  <c:v>128.27200058619832</c:v>
                </c:pt>
                <c:pt idx="88">
                  <c:v>129.2111634747726</c:v>
                </c:pt>
                <c:pt idx="89">
                  <c:v>130.08180852234543</c:v>
                </c:pt>
                <c:pt idx="90">
                  <c:v>130.88709536678573</c:v>
                </c:pt>
                <c:pt idx="91">
                  <c:v>131.63032621130358</c:v>
                </c:pt>
                <c:pt idx="92">
                  <c:v>132.31489528337215</c:v>
                </c:pt>
                <c:pt idx="93">
                  <c:v>132.94424065602868</c:v>
                </c:pt>
                <c:pt idx="94">
                  <c:v>133.52180012049567</c:v>
                </c:pt>
                <c:pt idx="95">
                  <c:v>134.05097219434026</c:v>
                </c:pt>
                <c:pt idx="96">
                  <c:v>134.53508283421667</c:v>
                </c:pt>
                <c:pt idx="97">
                  <c:v>134.97735800952765</c:v>
                </c:pt>
                <c:pt idx="98">
                  <c:v>135.38090198260335</c:v>
                </c:pt>
                <c:pt idx="99">
                  <c:v>135.74868092322816</c:v>
                </c:pt>
                <c:pt idx="100">
                  <c:v>136.08351134697969</c:v>
                </c:pt>
                <c:pt idx="101">
                  <c:v>136.38805279263335</c:v>
                </c:pt>
                <c:pt idx="102">
                  <c:v>136.66480412890525</c:v>
                </c:pt>
                <c:pt idx="103">
                  <c:v>136.91610289154767</c:v>
                </c:pt>
                <c:pt idx="104">
                  <c:v>137.14412708682755</c:v>
                </c:pt>
                <c:pt idx="105">
                  <c:v>137.3508989474559</c:v>
                </c:pt>
                <c:pt idx="106">
                  <c:v>137.53829018495631</c:v>
                </c:pt>
                <c:pt idx="107">
                  <c:v>137.70802834298959</c:v>
                </c:pt>
                <c:pt idx="108">
                  <c:v>137.86170391560975</c:v>
                </c:pt>
                <c:pt idx="109">
                  <c:v>138.00077795039115</c:v>
                </c:pt>
                <c:pt idx="110">
                  <c:v>138.12658990738635</c:v>
                </c:pt>
                <c:pt idx="111">
                  <c:v>138.24036559023605</c:v>
                </c:pt>
                <c:pt idx="112">
                  <c:v>138.34322500525047</c:v>
                </c:pt>
                <c:pt idx="113">
                  <c:v>138.43619003805463</c:v>
                </c:pt>
                <c:pt idx="114">
                  <c:v>138.52019186581481</c:v>
                </c:pt>
                <c:pt idx="115">
                  <c:v>138.59607804661698</c:v>
                </c:pt>
                <c:pt idx="116">
                  <c:v>138.664619246813</c:v>
                </c:pt>
                <c:pt idx="117">
                  <c:v>138.72651558263235</c:v>
                </c:pt>
                <c:pt idx="118">
                  <c:v>138.78240256463263</c:v>
                </c:pt>
                <c:pt idx="119">
                  <c:v>138.83285664310293</c:v>
                </c:pt>
                <c:pt idx="120">
                  <c:v>138.8784003598326</c:v>
                </c:pt>
                <c:pt idx="121">
                  <c:v>138.9195071170704</c:v>
                </c:pt>
                <c:pt idx="122">
                  <c:v>138.956605578401</c:v>
                </c:pt>
                <c:pt idx="123">
                  <c:v>138.99008371894212</c:v>
                </c:pt>
              </c:numCache>
            </c:numRef>
          </c:yVal>
          <c:smooth val="1"/>
        </c:ser>
        <c:ser>
          <c:idx val="9"/>
          <c:order val="3"/>
          <c:tx>
            <c:strRef>
              <c:f>Sheet4!$L$4</c:f>
              <c:strCache>
                <c:ptCount val="1"/>
                <c:pt idx="0">
                  <c:v>800</c:v>
                </c:pt>
              </c:strCache>
            </c:strRef>
          </c:tx>
          <c:spPr>
            <a:ln>
              <a:solidFill>
                <a:prstClr val="black"/>
              </a:solidFill>
            </a:ln>
          </c:spPr>
          <c:marker>
            <c:symbol val="none"/>
          </c:marker>
          <c:xVal>
            <c:numRef>
              <c:f>Sheet4!$B$5:$B$128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Sheet4!$L$5:$L$128</c:f>
              <c:numCache>
                <c:formatCode>General</c:formatCode>
                <c:ptCount val="124"/>
                <c:pt idx="0">
                  <c:v>0.21015989496264759</c:v>
                </c:pt>
                <c:pt idx="1">
                  <c:v>0.23250754647076147</c:v>
                </c:pt>
                <c:pt idx="2">
                  <c:v>0.25722464872492168</c:v>
                </c:pt>
                <c:pt idx="3">
                  <c:v>0.28456080584750398</c:v>
                </c:pt>
                <c:pt idx="4">
                  <c:v>0.31479153032081592</c:v>
                </c:pt>
                <c:pt idx="5">
                  <c:v>0.34822083828968492</c:v>
                </c:pt>
                <c:pt idx="6">
                  <c:v>0.38518408108871427</c:v>
                </c:pt>
                <c:pt idx="7">
                  <c:v>0.42605102810290679</c:v>
                </c:pt>
                <c:pt idx="8">
                  <c:v>0.47122921509219362</c:v>
                </c:pt>
                <c:pt idx="9">
                  <c:v>0.52116757033751115</c:v>
                </c:pt>
                <c:pt idx="10">
                  <c:v>0.57636032812597626</c:v>
                </c:pt>
                <c:pt idx="11">
                  <c:v>0.63735123482542777</c:v>
                </c:pt>
                <c:pt idx="12">
                  <c:v>0.70473804664411743</c:v>
                </c:pt>
                <c:pt idx="13">
                  <c:v>0.77917730952853448</c:v>
                </c:pt>
                <c:pt idx="14">
                  <c:v>0.86138939975522211</c:v>
                </c:pt>
                <c:pt idx="15">
                  <c:v>0.95216378764234</c:v>
                </c:pt>
                <c:pt idx="16">
                  <c:v>1.0523644652117254</c:v>
                </c:pt>
                <c:pt idx="17">
                  <c:v>1.1629354500488542</c:v>
                </c:pt>
                <c:pt idx="18">
                  <c:v>1.2849062402007325</c:v>
                </c:pt>
                <c:pt idx="19">
                  <c:v>1.4193970466089076</c:v>
                </c:pt>
                <c:pt idx="20">
                  <c:v>1.5676235680453077</c:v>
                </c:pt>
                <c:pt idx="21">
                  <c:v>1.730900996789549</c:v>
                </c:pt>
                <c:pt idx="22">
                  <c:v>1.9106468503523728</c:v>
                </c:pt>
                <c:pt idx="23">
                  <c:v>2.1083821169616872</c:v>
                </c:pt>
                <c:pt idx="24">
                  <c:v>2.3257300872352773</c:v>
                </c:pt>
                <c:pt idx="25">
                  <c:v>2.5644121388441841</c:v>
                </c:pt>
                <c:pt idx="26">
                  <c:v>2.8262396813048034</c:v>
                </c:pt>
                <c:pt idx="27">
                  <c:v>3.113101522979477</c:v>
                </c:pt>
                <c:pt idx="28">
                  <c:v>3.426946212702735</c:v>
                </c:pt>
                <c:pt idx="29">
                  <c:v>3.769759632324063</c:v>
                </c:pt>
                <c:pt idx="30">
                  <c:v>4.1435395725135855</c:v>
                </c:pt>
                <c:pt idx="31">
                  <c:v>4.5502716087857644</c:v>
                </c:pt>
                <c:pt idx="32">
                  <c:v>4.9919147160853488</c:v>
                </c:pt>
                <c:pt idx="33">
                  <c:v>5.4704108578299779</c:v>
                </c:pt>
                <c:pt idx="34">
                  <c:v>5.9877394849690448</c:v>
                </c:pt>
                <c:pt idx="35">
                  <c:v>6.5460426476267015</c:v>
                </c:pt>
                <c:pt idx="36">
                  <c:v>7.147842928645189</c:v>
                </c:pt>
                <c:pt idx="37">
                  <c:v>7.7963544020622333</c:v>
                </c:pt>
                <c:pt idx="38">
                  <c:v>8.4958358297751442</c:v>
                </c:pt>
                <c:pt idx="39">
                  <c:v>9.2518566109654952</c:v>
                </c:pt>
                <c:pt idx="40">
                  <c:v>10.071271885233463</c:v>
                </c:pt>
                <c:pt idx="41">
                  <c:v>10.961706072500899</c:v>
                </c:pt>
                <c:pt idx="42">
                  <c:v>11.930500281431634</c:v>
                </c:pt>
                <c:pt idx="43">
                  <c:v>12.983374766967319</c:v>
                </c:pt>
                <c:pt idx="44">
                  <c:v>14.123318148511801</c:v>
                </c:pt>
                <c:pt idx="45">
                  <c:v>15.350198010470034</c:v>
                </c:pt>
                <c:pt idx="46">
                  <c:v>16.661231004713599</c:v>
                </c:pt>
                <c:pt idx="47">
                  <c:v>18.05199774548154</c:v>
                </c:pt>
                <c:pt idx="48">
                  <c:v>19.517473778073303</c:v>
                </c:pt>
                <c:pt idx="49">
                  <c:v>21.052677186377124</c:v>
                </c:pt>
                <c:pt idx="50">
                  <c:v>22.652830784085811</c:v>
                </c:pt>
                <c:pt idx="51">
                  <c:v>24.31317173535485</c:v>
                </c:pt>
                <c:pt idx="52">
                  <c:v>26.028618619161026</c:v>
                </c:pt>
                <c:pt idx="53">
                  <c:v>27.793465493334331</c:v>
                </c:pt>
                <c:pt idx="54">
                  <c:v>29.601193712097022</c:v>
                </c:pt>
                <c:pt idx="55">
                  <c:v>31.444426790963874</c:v>
                </c:pt>
                <c:pt idx="56">
                  <c:v>33.315016040931368</c:v>
                </c:pt>
                <c:pt idx="57">
                  <c:v>35.204229257445625</c:v>
                </c:pt>
                <c:pt idx="58">
                  <c:v>37.103011255868822</c:v>
                </c:pt>
                <c:pt idx="59">
                  <c:v>39.002286043687384</c:v>
                </c:pt>
                <c:pt idx="60">
                  <c:v>40.893272309093604</c:v>
                </c:pt>
                <c:pt idx="61">
                  <c:v>42.767785760440269</c:v>
                </c:pt>
                <c:pt idx="62">
                  <c:v>44.618504042139151</c:v>
                </c:pt>
                <c:pt idx="63">
                  <c:v>46.439173191260977</c:v>
                </c:pt>
                <c:pt idx="64">
                  <c:v>48.224739410869653</c:v>
                </c:pt>
                <c:pt idx="65">
                  <c:v>49.971396425178277</c:v>
                </c:pt>
                <c:pt idx="66">
                  <c:v>51.676546477990989</c:v>
                </c:pt>
                <c:pt idx="67">
                  <c:v>53.338681364269419</c:v>
                </c:pt>
                <c:pt idx="68">
                  <c:v>54.957197719023902</c:v>
                </c:pt>
                <c:pt idx="69">
                  <c:v>56.532167059001836</c:v>
                </c:pt>
                <c:pt idx="70">
                  <c:v>58.064084888686793</c:v>
                </c:pt>
                <c:pt idx="71">
                  <c:v>59.553624014407774</c:v>
                </c:pt>
                <c:pt idx="72">
                  <c:v>61.001415005384018</c:v>
                </c:pt>
                <c:pt idx="73">
                  <c:v>62.40787193037464</c:v>
                </c:pt>
                <c:pt idx="74">
                  <c:v>63.773074909074282</c:v>
                </c:pt>
                <c:pt idx="75">
                  <c:v>65.096713698099606</c:v>
                </c:pt>
                <c:pt idx="76">
                  <c:v>66.378089550834602</c:v>
                </c:pt>
                <c:pt idx="77">
                  <c:v>67.61616684529811</c:v>
                </c:pt>
                <c:pt idx="78">
                  <c:v>68.809662054518085</c:v>
                </c:pt>
                <c:pt idx="79">
                  <c:v>69.957155766146442</c:v>
                </c:pt>
                <c:pt idx="80">
                  <c:v>71.057213527426498</c:v>
                </c:pt>
                <c:pt idx="81">
                  <c:v>72.108502924458548</c:v>
                </c:pt>
                <c:pt idx="82">
                  <c:v>73.109896982078794</c:v>
                </c:pt>
                <c:pt idx="83">
                  <c:v>74.06055714300156</c:v>
                </c:pt>
                <c:pt idx="84">
                  <c:v>74.959992264547083</c:v>
                </c:pt>
                <c:pt idx="85">
                  <c:v>75.808092890613409</c:v>
                </c:pt>
                <c:pt idx="86">
                  <c:v>76.605142289935998</c:v>
                </c:pt>
                <c:pt idx="87">
                  <c:v>77.351807308021051</c:v>
                </c:pt>
                <c:pt idx="88">
                  <c:v>78.049112976250655</c:v>
                </c:pt>
                <c:pt idx="89">
                  <c:v>78.698405147265646</c:v>
                </c:pt>
                <c:pt idx="90">
                  <c:v>79.301305308924583</c:v>
                </c:pt>
                <c:pt idx="91">
                  <c:v>79.859661307751622</c:v>
                </c:pt>
                <c:pt idx="92">
                  <c:v>80.375497114196804</c:v>
                </c:pt>
                <c:pt idx="93">
                  <c:v>80.8509640915277</c:v>
                </c:pt>
                <c:pt idx="94">
                  <c:v>81.288295566272495</c:v>
                </c:pt>
                <c:pt idx="95">
                  <c:v>81.689765893178816</c:v>
                </c:pt>
                <c:pt idx="96">
                  <c:v>82.057654691257</c:v>
                </c:pt>
                <c:pt idx="97">
                  <c:v>82.394216511543874</c:v>
                </c:pt>
                <c:pt idx="98">
                  <c:v>82.701655881014091</c:v>
                </c:pt>
                <c:pt idx="99">
                  <c:v>82.982107441840441</c:v>
                </c:pt>
                <c:pt idx="100">
                  <c:v>83.23762075788143</c:v>
                </c:pt>
                <c:pt idx="101">
                  <c:v>83.470149276211899</c:v>
                </c:pt>
                <c:pt idx="102">
                  <c:v>83.681542896313175</c:v>
                </c:pt>
                <c:pt idx="103">
                  <c:v>83.873543600195006</c:v>
                </c:pt>
                <c:pt idx="104">
                  <c:v>84.047783622131163</c:v>
                </c:pt>
                <c:pt idx="105">
                  <c:v>84.205785677868434</c:v>
                </c:pt>
                <c:pt idx="106">
                  <c:v>84.348964823120539</c:v>
                </c:pt>
                <c:pt idx="107">
                  <c:v>84.478631564697849</c:v>
                </c:pt>
                <c:pt idx="108">
                  <c:v>84.595995901073621</c:v>
                </c:pt>
                <c:pt idx="109">
                  <c:v>84.702172020088</c:v>
                </c:pt>
                <c:pt idx="110">
                  <c:v>84.79818342833677</c:v>
                </c:pt>
                <c:pt idx="111">
                  <c:v>84.884968328775116</c:v>
                </c:pt>
                <c:pt idx="112">
                  <c:v>84.963385099888995</c:v>
                </c:pt>
                <c:pt idx="113">
                  <c:v>85.034217761508927</c:v>
                </c:pt>
                <c:pt idx="114">
                  <c:v>85.098181339224439</c:v>
                </c:pt>
                <c:pt idx="115">
                  <c:v>85.155927061815461</c:v>
                </c:pt>
                <c:pt idx="116">
                  <c:v>85.20804734462898</c:v>
                </c:pt>
                <c:pt idx="117">
                  <c:v>85.255080526865527</c:v>
                </c:pt>
                <c:pt idx="118">
                  <c:v>85.297515342810243</c:v>
                </c:pt>
                <c:pt idx="119">
                  <c:v>85.335795116566686</c:v>
                </c:pt>
                <c:pt idx="120">
                  <c:v>85.370321677263732</c:v>
                </c:pt>
                <c:pt idx="121">
                  <c:v>85.401458997351313</c:v>
                </c:pt>
                <c:pt idx="122">
                  <c:v>85.429536560805147</c:v>
                </c:pt>
                <c:pt idx="123">
                  <c:v>85.454852471099713</c:v>
                </c:pt>
              </c:numCache>
            </c:numRef>
          </c:yVal>
          <c:smooth val="1"/>
        </c:ser>
        <c:ser>
          <c:idx val="16"/>
          <c:order val="4"/>
          <c:spPr>
            <a:ln>
              <a:noFill/>
            </a:ln>
          </c:spPr>
          <c:marker>
            <c:symbol val="square"/>
            <c:size val="5"/>
            <c:spPr>
              <a:solidFill>
                <a:schemeClr val="tx1">
                  <a:lumMod val="50000"/>
                  <a:lumOff val="50000"/>
                </a:scheme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ser>
          <c:idx val="17"/>
          <c:order val="5"/>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Sheet4!$X$5:$X$28</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mooth val="1"/>
        </c:ser>
        <c:ser>
          <c:idx val="18"/>
          <c:order val="6"/>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Sheet4!$Y$5:$Y$28</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mooth val="1"/>
        </c:ser>
        <c:ser>
          <c:idx val="19"/>
          <c:order val="7"/>
          <c:spPr>
            <a:ln>
              <a:noFill/>
            </a:ln>
          </c:spPr>
          <c:marker>
            <c:symbol val="square"/>
            <c:size val="5"/>
            <c:spPr>
              <a:solidFill>
                <a:sysClr val="windowText" lastClr="000000">
                  <a:lumMod val="50000"/>
                  <a:lumOff val="50000"/>
                </a:sysClr>
              </a:solidFill>
              <a:ln>
                <a:noFill/>
              </a:ln>
            </c:spPr>
          </c:marker>
          <c:xVal>
            <c:numRef>
              <c:f>Sheet4!$U$5:$U$28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Sheet4!$Z$5:$Z$28</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mooth val="1"/>
        </c:ser>
        <c:axId val="290540544"/>
        <c:axId val="290555008"/>
      </c:scatterChart>
      <c:valAx>
        <c:axId val="290540544"/>
        <c:scaling>
          <c:logBase val="10"/>
          <c:orientation val="minMax"/>
          <c:min val="0.1"/>
        </c:scaling>
        <c:axPos val="b"/>
        <c:numFmt formatCode="General" sourceLinked="1"/>
        <c:tickLblPos val="nextTo"/>
        <c:spPr>
          <a:ln w="25400"/>
        </c:spPr>
        <c:crossAx val="290555008"/>
        <c:crossesAt val="0"/>
        <c:crossBetween val="midCat"/>
      </c:valAx>
      <c:valAx>
        <c:axId val="290555008"/>
        <c:scaling>
          <c:orientation val="minMax"/>
          <c:max val="250"/>
          <c:min val="0"/>
        </c:scaling>
        <c:axPos val="l"/>
        <c:numFmt formatCode="General" sourceLinked="1"/>
        <c:tickLblPos val="nextTo"/>
        <c:spPr>
          <a:ln w="25400"/>
        </c:spPr>
        <c:crossAx val="290540544"/>
        <c:crossesAt val="0.1"/>
        <c:crossBetween val="midCat"/>
      </c:valAx>
    </c:plotArea>
    <c:plotVisOnly val="1"/>
  </c:chart>
  <c:spPr>
    <a:ln>
      <a:noFill/>
    </a:ln>
  </c:spPr>
  <c:printSettings>
    <c:headerFooter/>
    <c:pageMargins b="0.75000000000000222" l="0.70000000000000062" r="0.70000000000000062" t="0.750000000000002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86550743657043"/>
          <c:y val="5.1400554097404488E-2"/>
          <c:w val="0.79597681539807963"/>
          <c:h val="0.8326195683872849"/>
        </c:manualLayout>
      </c:layout>
      <c:scatterChart>
        <c:scatterStyle val="smoothMarker"/>
        <c:ser>
          <c:idx val="0"/>
          <c:order val="0"/>
          <c:marker>
            <c:symbol val="none"/>
          </c:marker>
          <c:xVal>
            <c:numRef>
              <c:f>'ms800'!$P$44:$P$281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'ms800'!$Q$44:$Q$281</c:f>
              <c:numCache>
                <c:formatCode>0.00E+00</c:formatCode>
                <c:ptCount val="238"/>
                <c:pt idx="0">
                  <c:v>0.22566524035993388</c:v>
                </c:pt>
                <c:pt idx="1">
                  <c:v>0.25067863317090516</c:v>
                </c:pt>
                <c:pt idx="2">
                  <c:v>0.27845713307939984</c:v>
                </c:pt>
                <c:pt idx="3">
                  <c:v>0.30930466707375981</c:v>
                </c:pt>
                <c:pt idx="4">
                  <c:v>0.34355816126508876</c:v>
                </c:pt>
                <c:pt idx="5">
                  <c:v>0.38159102863539068</c:v>
                </c:pt>
                <c:pt idx="6">
                  <c:v>0.42381700307674391</c:v>
                </c:pt>
                <c:pt idx="7">
                  <c:v>0.47069434878607069</c:v>
                </c:pt>
                <c:pt idx="8">
                  <c:v>0.52273047519691596</c:v>
                </c:pt>
                <c:pt idx="9">
                  <c:v>0.58048698840965218</c:v>
                </c:pt>
                <c:pt idx="10">
                  <c:v>0.64458521039155947</c:v>
                </c:pt>
                <c:pt idx="11">
                  <c:v>0.71571219689234256</c:v>
                </c:pt>
                <c:pt idx="12">
                  <c:v>0.79462728385371406</c:v>
                </c:pt>
                <c:pt idx="13">
                  <c:v>0.88216918983217851</c:v>
                </c:pt>
                <c:pt idx="14">
                  <c:v>0.97926369829627447</c:v>
                </c:pt>
                <c:pt idx="15">
                  <c:v>1.0869319382344853</c:v>
                </c:pt>
                <c:pt idx="16">
                  <c:v>1.2062992738769889</c:v>
                </c:pt>
                <c:pt idx="17">
                  <c:v>1.3386048039715994</c:v>
                </c:pt>
                <c:pt idx="18">
                  <c:v>1.4852114573503978</c:v>
                </c:pt>
                <c:pt idx="19">
                  <c:v>1.6476166537713852</c:v>
                </c:pt>
                <c:pt idx="20">
                  <c:v>1.8274634764119571</c:v>
                </c:pt>
                <c:pt idx="21">
                  <c:v>2.0265522740228272</c:v>
                </c:pt>
                <c:pt idx="22">
                  <c:v>2.2468525756277247</c:v>
                </c:pt>
                <c:pt idx="23">
                  <c:v>2.4905151577125544</c:v>
                </c:pt>
                <c:pt idx="24">
                  <c:v>2.7598840519918544</c:v>
                </c:pt>
                <c:pt idx="25">
                  <c:v>3.0575082199992565</c:v>
                </c:pt>
                <c:pt idx="26">
                  <c:v>3.3861525479615646</c:v>
                </c:pt>
                <c:pt idx="27">
                  <c:v>3.7488077309544594</c:v>
                </c:pt>
                <c:pt idx="28">
                  <c:v>4.1486985188711385</c:v>
                </c:pt>
                <c:pt idx="29">
                  <c:v>4.5892896885502923</c:v>
                </c:pt>
                <c:pt idx="30">
                  <c:v>5.0742889876909674</c:v>
                </c:pt>
                <c:pt idx="31">
                  <c:v>5.6076461693556237</c:v>
                </c:pt>
                <c:pt idx="32">
                  <c:v>6.1935471050069593</c:v>
                </c:pt>
                <c:pt idx="33">
                  <c:v>6.8364018353291831</c:v>
                </c:pt>
                <c:pt idx="34">
                  <c:v>7.540825300342223</c:v>
                </c:pt>
                <c:pt idx="35">
                  <c:v>8.3116093953890715</c:v>
                </c:pt>
                <c:pt idx="36">
                  <c:v>9.1536849427691926</c:v>
                </c:pt>
                <c:pt idx="37">
                  <c:v>10.072072169032086</c:v>
                </c:pt>
                <c:pt idx="38">
                  <c:v>11.07181835761417</c:v>
                </c:pt>
                <c:pt idx="39">
                  <c:v>12.157921530740913</c:v>
                </c:pt>
                <c:pt idx="40">
                  <c:v>13.335239329813469</c:v>
                </c:pt>
                <c:pt idx="41">
                  <c:v>14.608382735353377</c:v>
                </c:pt>
                <c:pt idx="42">
                  <c:v>15.981594917078114</c:v>
                </c:pt>
                <c:pt idx="43">
                  <c:v>17.458616343947792</c:v>
                </c:pt>
                <c:pt idx="44">
                  <c:v>19.042538310674221</c:v>
                </c:pt>
                <c:pt idx="45">
                  <c:v>20.735648228195917</c:v>
                </c:pt>
                <c:pt idx="46">
                  <c:v>22.539271331413417</c:v>
                </c:pt>
                <c:pt idx="47">
                  <c:v>24.453614797340141</c:v>
                </c:pt>
                <c:pt idx="48">
                  <c:v>26.477621527251603</c:v>
                </c:pt>
                <c:pt idx="49">
                  <c:v>28.608841884020677</c:v>
                </c:pt>
                <c:pt idx="50">
                  <c:v>30.843332326373396</c:v>
                </c:pt>
                <c:pt idx="51">
                  <c:v>33.175589976288009</c:v>
                </c:pt>
                <c:pt idx="52">
                  <c:v>35.598531543293603</c:v>
                </c:pt>
                <c:pt idx="53">
                  <c:v>38.103523604936029</c:v>
                </c:pt>
                <c:pt idx="54">
                  <c:v>40.680468975677023</c:v>
                </c:pt>
                <c:pt idx="55">
                  <c:v>43.317950855347725</c:v>
                </c:pt>
                <c:pt idx="56">
                  <c:v>46.003432813697422</c:v>
                </c:pt>
                <c:pt idx="57">
                  <c:v>48.723508729526152</c:v>
                </c:pt>
                <c:pt idx="58">
                  <c:v>51.464192937484029</c:v>
                </c:pt>
                <c:pt idx="59">
                  <c:v>54.211237462367123</c:v>
                </c:pt>
                <c:pt idx="60">
                  <c:v>56.950460745193922</c:v>
                </c:pt>
                <c:pt idx="61">
                  <c:v>59.668071016467735</c:v>
                </c:pt>
                <c:pt idx="62">
                  <c:v>62.350967646202612</c:v>
                </c:pt>
                <c:pt idx="63">
                  <c:v>64.987005423655376</c:v>
                </c:pt>
                <c:pt idx="64">
                  <c:v>67.565209637465998</c:v>
                </c:pt>
                <c:pt idx="65">
                  <c:v>70.075933722624626</c:v>
                </c:pt>
                <c:pt idx="66">
                  <c:v>72.510955682304356</c:v>
                </c:pt>
                <c:pt idx="67">
                  <c:v>74.863513996309337</c:v>
                </c:pt>
                <c:pt idx="68">
                  <c:v>77.12828782756236</c:v>
                </c:pt>
                <c:pt idx="69">
                  <c:v>79.301329647717054</c:v>
                </c:pt>
                <c:pt idx="70">
                  <c:v>81.379960662137336</c:v>
                </c:pt>
                <c:pt idx="71">
                  <c:v>83.362640510464658</c:v>
                </c:pt>
                <c:pt idx="72">
                  <c:v>85.248822685339434</c:v>
                </c:pt>
                <c:pt idx="73">
                  <c:v>87.038806106166135</c:v>
                </c:pt>
                <c:pt idx="74">
                  <c:v>88.733591552370058</c:v>
                </c:pt>
                <c:pt idx="75">
                  <c:v>90.334749491207987</c:v>
                </c:pt>
                <c:pt idx="76">
                  <c:v>91.844303520749563</c:v>
                </c:pt>
                <c:pt idx="77">
                  <c:v>93.264631447135059</c:v>
                </c:pt>
                <c:pt idx="78">
                  <c:v>94.598384125194144</c:v>
                </c:pt>
                <c:pt idx="79">
                  <c:v>95.848420738736834</c:v>
                </c:pt>
                <c:pt idx="80">
                  <c:v>97.017758232776288</c:v>
                </c:pt>
                <c:pt idx="81">
                  <c:v>98.109532120295441</c:v>
                </c:pt>
                <c:pt idx="82">
                  <c:v>99.12696580629337</c:v>
                </c:pt>
                <c:pt idx="83">
                  <c:v>100.07334580571509</c:v>
                </c:pt>
                <c:pt idx="84">
                  <c:v>100.95200067111681</c:v>
                </c:pt>
                <c:pt idx="85">
                  <c:v>101.76628198618735</c:v>
                </c:pt>
                <c:pt idx="86">
                  <c:v>102.51954633415365</c:v>
                </c:pt>
                <c:pt idx="87">
                  <c:v>103.21513764999987</c:v>
                </c:pt>
                <c:pt idx="88">
                  <c:v>103.85636977142302</c:v>
                </c:pt>
                <c:pt idx="89">
                  <c:v>104.44650929740732</c:v>
                </c:pt>
                <c:pt idx="90">
                  <c:v>104.98875904552229</c:v>
                </c:pt>
                <c:pt idx="91">
                  <c:v>105.48624248263688</c:v>
                </c:pt>
                <c:pt idx="92">
                  <c:v>105.94198950910319</c:v>
                </c:pt>
                <c:pt idx="93">
                  <c:v>106.3589239265293</c:v>
                </c:pt>
                <c:pt idx="94">
                  <c:v>106.73985283597283</c:v>
                </c:pt>
                <c:pt idx="95">
                  <c:v>107.08745811544706</c:v>
                </c:pt>
                <c:pt idx="96">
                  <c:v>107.40429002743397</c:v>
                </c:pt>
                <c:pt idx="97">
                  <c:v>107.69276291854791</c:v>
                </c:pt>
                <c:pt idx="98">
                  <c:v>107.95515290042734</c:v>
                </c:pt>
                <c:pt idx="99">
                  <c:v>108.19359734586253</c:v>
                </c:pt>
                <c:pt idx="100">
                  <c:v>108.41009599715674</c:v>
                </c:pt>
                <c:pt idx="101">
                  <c:v>108.60651346318018</c:v>
                </c:pt>
                <c:pt idx="102">
                  <c:v>108.78458287500368</c:v>
                </c:pt>
                <c:pt idx="103">
                  <c:v>108.94591047449309</c:v>
                </c:pt>
                <c:pt idx="104">
                  <c:v>109.0919809229116</c:v>
                </c:pt>
                <c:pt idx="105">
                  <c:v>109.2241631347743</c:v>
                </c:pt>
                <c:pt idx="106">
                  <c:v>109.34371646366631</c:v>
                </c:pt>
                <c:pt idx="107">
                  <c:v>109.451797089653</c:v>
                </c:pt>
                <c:pt idx="108">
                  <c:v>109.54946448088474</c:v>
                </c:pt>
                <c:pt idx="109">
                  <c:v>109.63768782403001</c:v>
                </c:pt>
                <c:pt idx="110">
                  <c:v>109.71735233859233</c:v>
                </c:pt>
                <c:pt idx="111">
                  <c:v>109.78926540858103</c:v>
                </c:pt>
                <c:pt idx="112">
                  <c:v>109.85416248122763</c:v>
                </c:pt>
                <c:pt idx="113">
                  <c:v>109.91271269643613</c:v>
                </c:pt>
                <c:pt idx="114">
                  <c:v>109.96552422250066</c:v>
                </c:pt>
                <c:pt idx="115">
                  <c:v>110.01314928346707</c:v>
                </c:pt>
                <c:pt idx="116">
                  <c:v>110.05608887154054</c:v>
                </c:pt>
                <c:pt idx="117">
                  <c:v>110.09479714435739</c:v>
                </c:pt>
                <c:pt idx="118">
                  <c:v>110.12968551195688</c:v>
                </c:pt>
                <c:pt idx="119">
                  <c:v>110.16112642210766</c:v>
                </c:pt>
                <c:pt idx="120">
                  <c:v>110.18945685545901</c:v>
                </c:pt>
                <c:pt idx="121">
                  <c:v>110.21498154396421</c:v>
                </c:pt>
                <c:pt idx="122">
                  <c:v>110.23797592732009</c:v>
                </c:pt>
                <c:pt idx="123">
                  <c:v>110.2586888629137</c:v>
                </c:pt>
                <c:pt idx="124">
                  <c:v>110.27734510507661</c:v>
                </c:pt>
                <c:pt idx="125">
                  <c:v>110.29414756942039</c:v>
                </c:pt>
                <c:pt idx="126">
                  <c:v>110.3092793977399</c:v>
                </c:pt>
                <c:pt idx="127">
                  <c:v>110.3229058384924</c:v>
                </c:pt>
                <c:pt idx="128">
                  <c:v>110.33517595724636</c:v>
                </c:pt>
                <c:pt idx="129">
                  <c:v>110.34622419078495</c:v>
                </c:pt>
                <c:pt idx="130">
                  <c:v>110.35617175778279</c:v>
                </c:pt>
                <c:pt idx="131">
                  <c:v>110.36512793817911</c:v>
                </c:pt>
                <c:pt idx="132">
                  <c:v>110.37319123256322</c:v>
                </c:pt>
                <c:pt idx="133">
                  <c:v>110.38045041209166</c:v>
                </c:pt>
                <c:pt idx="134">
                  <c:v>110.38698546867643</c:v>
                </c:pt>
                <c:pt idx="135">
                  <c:v>110.39286847443364</c:v>
                </c:pt>
                <c:pt idx="136">
                  <c:v>110.39816435866557</c:v>
                </c:pt>
                <c:pt idx="137">
                  <c:v>110.40293160997005</c:v>
                </c:pt>
                <c:pt idx="138">
                  <c:v>110.40722291043484</c:v>
                </c:pt>
                <c:pt idx="139">
                  <c:v>110.41108570827602</c:v>
                </c:pt>
                <c:pt idx="140">
                  <c:v>110.41456273472615</c:v>
                </c:pt>
                <c:pt idx="141">
                  <c:v>110.41769247046119</c:v>
                </c:pt>
                <c:pt idx="142">
                  <c:v>110.42050956638199</c:v>
                </c:pt>
                <c:pt idx="143">
                  <c:v>110.42304522312571</c:v>
                </c:pt>
                <c:pt idx="144">
                  <c:v>110.42532753328227</c:v>
                </c:pt>
                <c:pt idx="145">
                  <c:v>110.42738178992104</c:v>
                </c:pt>
                <c:pt idx="146">
                  <c:v>110.42923076469637</c:v>
                </c:pt>
                <c:pt idx="147">
                  <c:v>110.43089495849226</c:v>
                </c:pt>
                <c:pt idx="148">
                  <c:v>110.43239282728652</c:v>
                </c:pt>
                <c:pt idx="149">
                  <c:v>110.43374098565796</c:v>
                </c:pt>
                <c:pt idx="150">
                  <c:v>110.43495439012985</c:v>
                </c:pt>
                <c:pt idx="151">
                  <c:v>110.43604650432955</c:v>
                </c:pt>
                <c:pt idx="152">
                  <c:v>110.43702944775511</c:v>
                </c:pt>
                <c:pt idx="153">
                  <c:v>110.43791412976422</c:v>
                </c:pt>
                <c:pt idx="154">
                  <c:v>110.43871037024472</c:v>
                </c:pt>
                <c:pt idx="155">
                  <c:v>110.43942700828337</c:v>
                </c:pt>
                <c:pt idx="156">
                  <c:v>110.44007200002027</c:v>
                </c:pt>
                <c:pt idx="157">
                  <c:v>110.44065250676104</c:v>
                </c:pt>
                <c:pt idx="158">
                  <c:v>110.44117497431218</c:v>
                </c:pt>
                <c:pt idx="159">
                  <c:v>110.44164520441106</c:v>
                </c:pt>
                <c:pt idx="160">
                  <c:v>110.44206841903571</c:v>
                </c:pt>
                <c:pt idx="161">
                  <c:v>110.44244931830195</c:v>
                </c:pt>
                <c:pt idx="162">
                  <c:v>110.44279213258612</c:v>
                </c:pt>
                <c:pt idx="163">
                  <c:v>110.44310066944699</c:v>
                </c:pt>
                <c:pt idx="164">
                  <c:v>110.44337835586607</c:v>
                </c:pt>
                <c:pt idx="165">
                  <c:v>110.44362827627116</c:v>
                </c:pt>
                <c:pt idx="166">
                  <c:v>110.44385320676443</c:v>
                </c:pt>
                <c:pt idx="167">
                  <c:v>110.44405564593262</c:v>
                </c:pt>
                <c:pt idx="168">
                  <c:v>110.44423784258069</c:v>
                </c:pt>
                <c:pt idx="169">
                  <c:v>110.44440182069526</c:v>
                </c:pt>
                <c:pt idx="170">
                  <c:v>110.44454940191476</c:v>
                </c:pt>
                <c:pt idx="171">
                  <c:v>110.44468222575459</c:v>
                </c:pt>
                <c:pt idx="172">
                  <c:v>110.44480176781173</c:v>
                </c:pt>
                <c:pt idx="173">
                  <c:v>110.44490935615015</c:v>
                </c:pt>
                <c:pt idx="174">
                  <c:v>110.44500618604923</c:v>
                </c:pt>
                <c:pt idx="175">
                  <c:v>110.44509333327795</c:v>
                </c:pt>
                <c:pt idx="176">
                  <c:v>110.44517176604262</c:v>
                </c:pt>
                <c:pt idx="177">
                  <c:v>110.44524235574049</c:v>
                </c:pt>
                <c:pt idx="178">
                  <c:v>110.44530588663839</c:v>
                </c:pt>
                <c:pt idx="179">
                  <c:v>110.44536306458404</c:v>
                </c:pt>
                <c:pt idx="180">
                  <c:v>110.44541452484657</c:v>
                </c:pt>
                <c:pt idx="181">
                  <c:v>110.44546083917309</c:v>
                </c:pt>
                <c:pt idx="182">
                  <c:v>110.44550252214007</c:v>
                </c:pt>
                <c:pt idx="183">
                  <c:v>110.44554003686956</c:v>
                </c:pt>
                <c:pt idx="184">
                  <c:v>110.44557380017405</c:v>
                </c:pt>
                <c:pt idx="185">
                  <c:v>110.44560418718697</c:v>
                </c:pt>
                <c:pt idx="186">
                  <c:v>110.44563153553005</c:v>
                </c:pt>
                <c:pt idx="187">
                  <c:v>110.44565614906432</c:v>
                </c:pt>
                <c:pt idx="188">
                  <c:v>110.4456783012658</c:v>
                </c:pt>
                <c:pt idx="189">
                  <c:v>110.44569823826387</c:v>
                </c:pt>
                <c:pt idx="190">
                  <c:v>110.44571618157565</c:v>
                </c:pt>
                <c:pt idx="191">
                  <c:v>110.44573233056727</c:v>
                </c:pt>
                <c:pt idx="192">
                  <c:v>110.44574686466859</c:v>
                </c:pt>
                <c:pt idx="193">
                  <c:v>110.44575994536699</c:v>
                </c:pt>
                <c:pt idx="194">
                  <c:v>110.44577171800137</c:v>
                </c:pt>
                <c:pt idx="195">
                  <c:v>110.44578231337704</c:v>
                </c:pt>
                <c:pt idx="196">
                  <c:v>110.44579184921896</c:v>
                </c:pt>
                <c:pt idx="197">
                  <c:v>110.4458004314798</c:v>
                </c:pt>
                <c:pt idx="198">
                  <c:v>110.44580815551704</c:v>
                </c:pt>
                <c:pt idx="199">
                  <c:v>110.44581510715263</c:v>
                </c:pt>
                <c:pt idx="200">
                  <c:v>110.44582136362628</c:v>
                </c:pt>
                <c:pt idx="201">
                  <c:v>110.44582699445391</c:v>
                </c:pt>
                <c:pt idx="202">
                  <c:v>110.44583206219984</c:v>
                </c:pt>
                <c:pt idx="203">
                  <c:v>110.44583662317207</c:v>
                </c:pt>
                <c:pt idx="204">
                  <c:v>110.44584072804778</c:v>
                </c:pt>
                <c:pt idx="205">
                  <c:v>110.44584442243649</c:v>
                </c:pt>
                <c:pt idx="206">
                  <c:v>110.44584774738679</c:v>
                </c:pt>
                <c:pt idx="207">
                  <c:v>110.44585073984247</c:v>
                </c:pt>
                <c:pt idx="208">
                  <c:v>110.44585343305286</c:v>
                </c:pt>
                <c:pt idx="209">
                  <c:v>110.44585585694244</c:v>
                </c:pt>
                <c:pt idx="210">
                  <c:v>110.4458580384433</c:v>
                </c:pt>
                <c:pt idx="211">
                  <c:v>110.4458600017942</c:v>
                </c:pt>
                <c:pt idx="212">
                  <c:v>110.44586176881016</c:v>
                </c:pt>
                <c:pt idx="213">
                  <c:v>110.44586335912464</c:v>
                </c:pt>
                <c:pt idx="214">
                  <c:v>110.44586479040777</c:v>
                </c:pt>
                <c:pt idx="215">
                  <c:v>110.44586607856263</c:v>
                </c:pt>
                <c:pt idx="216">
                  <c:v>110.44586723790205</c:v>
                </c:pt>
                <c:pt idx="217">
                  <c:v>110.44586828130758</c:v>
                </c:pt>
                <c:pt idx="218">
                  <c:v>110.44586922037263</c:v>
                </c:pt>
                <c:pt idx="219">
                  <c:v>110.44587006553115</c:v>
                </c:pt>
                <c:pt idx="220">
                  <c:v>110.4458708261739</c:v>
                </c:pt>
                <c:pt idx="221">
                  <c:v>110.44587151075235</c:v>
                </c:pt>
                <c:pt idx="222">
                  <c:v>110.44587212687298</c:v>
                </c:pt>
                <c:pt idx="223">
                  <c:v>110.44587268138159</c:v>
                </c:pt>
                <c:pt idx="224">
                  <c:v>110.44587318043932</c:v>
                </c:pt>
                <c:pt idx="225">
                  <c:v>110.4458736295913</c:v>
                </c:pt>
                <c:pt idx="226">
                  <c:v>110.44587403382808</c:v>
                </c:pt>
                <c:pt idx="227">
                  <c:v>110.44587439764118</c:v>
                </c:pt>
                <c:pt idx="228">
                  <c:v>110.44587472507298</c:v>
                </c:pt>
                <c:pt idx="229">
                  <c:v>110.44587501976163</c:v>
                </c:pt>
                <c:pt idx="230">
                  <c:v>110.44587528498137</c:v>
                </c:pt>
                <c:pt idx="231">
                  <c:v>110.44587552367918</c:v>
                </c:pt>
                <c:pt idx="232">
                  <c:v>110.4458757385072</c:v>
                </c:pt>
                <c:pt idx="233">
                  <c:v>110.4458759318524</c:v>
                </c:pt>
                <c:pt idx="234">
                  <c:v>110.44587610586309</c:v>
                </c:pt>
                <c:pt idx="235">
                  <c:v>110.44587626247272</c:v>
                </c:pt>
                <c:pt idx="236">
                  <c:v>110.44587640342138</c:v>
                </c:pt>
                <c:pt idx="237">
                  <c:v>110.44587653027517</c:v>
                </c:pt>
              </c:numCache>
            </c:numRef>
          </c:yVal>
          <c:smooth val="1"/>
        </c:ser>
        <c:ser>
          <c:idx val="1"/>
          <c:order val="1"/>
          <c:marker>
            <c:symbol val="none"/>
          </c:marker>
          <c:xVal>
            <c:numRef>
              <c:f>'ms800'!$S$44:$S$167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'ms800'!$T$44:$T$167</c:f>
              <c:numCache>
                <c:formatCode>General</c:formatCode>
                <c:ptCount val="124"/>
                <c:pt idx="0">
                  <c:v>0.21015989496264759</c:v>
                </c:pt>
                <c:pt idx="1">
                  <c:v>0.23250754647076147</c:v>
                </c:pt>
                <c:pt idx="2">
                  <c:v>0.25722464872492168</c:v>
                </c:pt>
                <c:pt idx="3">
                  <c:v>0.28456080584750398</c:v>
                </c:pt>
                <c:pt idx="4">
                  <c:v>0.31479153032081592</c:v>
                </c:pt>
                <c:pt idx="5">
                  <c:v>0.34822083828968492</c:v>
                </c:pt>
                <c:pt idx="6">
                  <c:v>0.38518408108871427</c:v>
                </c:pt>
                <c:pt idx="7">
                  <c:v>0.42605102810290679</c:v>
                </c:pt>
                <c:pt idx="8">
                  <c:v>0.47122921509219362</c:v>
                </c:pt>
                <c:pt idx="9">
                  <c:v>0.52116757033751115</c:v>
                </c:pt>
                <c:pt idx="10">
                  <c:v>0.57636032812597626</c:v>
                </c:pt>
                <c:pt idx="11">
                  <c:v>0.63735123482542777</c:v>
                </c:pt>
                <c:pt idx="12">
                  <c:v>0.70473804664411743</c:v>
                </c:pt>
                <c:pt idx="13">
                  <c:v>0.77917730952853448</c:v>
                </c:pt>
                <c:pt idx="14">
                  <c:v>0.86138939975522211</c:v>
                </c:pt>
                <c:pt idx="15">
                  <c:v>0.95216378764234</c:v>
                </c:pt>
                <c:pt idx="16">
                  <c:v>1.0523644652117254</c:v>
                </c:pt>
                <c:pt idx="17">
                  <c:v>1.1629354500488542</c:v>
                </c:pt>
                <c:pt idx="18">
                  <c:v>1.2849062402007325</c:v>
                </c:pt>
                <c:pt idx="19">
                  <c:v>1.4193970466089076</c:v>
                </c:pt>
                <c:pt idx="20">
                  <c:v>1.5676235680453077</c:v>
                </c:pt>
                <c:pt idx="21">
                  <c:v>1.730900996789549</c:v>
                </c:pt>
                <c:pt idx="22">
                  <c:v>1.9106468503523728</c:v>
                </c:pt>
                <c:pt idx="23">
                  <c:v>2.1083821169616872</c:v>
                </c:pt>
                <c:pt idx="24">
                  <c:v>2.3257300872352773</c:v>
                </c:pt>
                <c:pt idx="25">
                  <c:v>2.5644121388441841</c:v>
                </c:pt>
                <c:pt idx="26">
                  <c:v>2.8262396813048034</c:v>
                </c:pt>
                <c:pt idx="27">
                  <c:v>3.113101522979477</c:v>
                </c:pt>
                <c:pt idx="28">
                  <c:v>3.426946212702735</c:v>
                </c:pt>
                <c:pt idx="29">
                  <c:v>3.769759632324063</c:v>
                </c:pt>
                <c:pt idx="30">
                  <c:v>4.1435395725135855</c:v>
                </c:pt>
                <c:pt idx="31">
                  <c:v>4.5502716087857644</c:v>
                </c:pt>
                <c:pt idx="32">
                  <c:v>4.9919147160853488</c:v>
                </c:pt>
                <c:pt idx="33">
                  <c:v>5.4704108578299779</c:v>
                </c:pt>
                <c:pt idx="34">
                  <c:v>5.9877394849690448</c:v>
                </c:pt>
                <c:pt idx="35">
                  <c:v>6.5460426476267015</c:v>
                </c:pt>
                <c:pt idx="36">
                  <c:v>7.147842928645189</c:v>
                </c:pt>
                <c:pt idx="37">
                  <c:v>7.7963544020622333</c:v>
                </c:pt>
                <c:pt idx="38">
                  <c:v>8.4958358297751442</c:v>
                </c:pt>
                <c:pt idx="39">
                  <c:v>9.2518566109654952</c:v>
                </c:pt>
                <c:pt idx="40">
                  <c:v>10.071271885233463</c:v>
                </c:pt>
                <c:pt idx="41">
                  <c:v>10.961706072500899</c:v>
                </c:pt>
                <c:pt idx="42">
                  <c:v>11.930500281431634</c:v>
                </c:pt>
                <c:pt idx="43">
                  <c:v>12.983374766967319</c:v>
                </c:pt>
                <c:pt idx="44">
                  <c:v>14.123318148511801</c:v>
                </c:pt>
                <c:pt idx="45">
                  <c:v>15.350198010470034</c:v>
                </c:pt>
                <c:pt idx="46">
                  <c:v>16.661231004713599</c:v>
                </c:pt>
                <c:pt idx="47">
                  <c:v>18.05199774548154</c:v>
                </c:pt>
                <c:pt idx="48">
                  <c:v>19.517473778073303</c:v>
                </c:pt>
                <c:pt idx="49">
                  <c:v>21.052677186377124</c:v>
                </c:pt>
                <c:pt idx="50">
                  <c:v>22.652830784085811</c:v>
                </c:pt>
                <c:pt idx="51">
                  <c:v>24.31317173535485</c:v>
                </c:pt>
                <c:pt idx="52">
                  <c:v>26.028618619161026</c:v>
                </c:pt>
                <c:pt idx="53">
                  <c:v>27.793465493334331</c:v>
                </c:pt>
                <c:pt idx="54">
                  <c:v>29.601193712097022</c:v>
                </c:pt>
                <c:pt idx="55">
                  <c:v>31.444426790963874</c:v>
                </c:pt>
                <c:pt idx="56">
                  <c:v>33.315016040931368</c:v>
                </c:pt>
                <c:pt idx="57">
                  <c:v>35.204229257445625</c:v>
                </c:pt>
                <c:pt idx="58">
                  <c:v>37.103011255868822</c:v>
                </c:pt>
                <c:pt idx="59">
                  <c:v>39.002286043687384</c:v>
                </c:pt>
                <c:pt idx="60">
                  <c:v>40.893272309093604</c:v>
                </c:pt>
                <c:pt idx="61">
                  <c:v>42.767785760440269</c:v>
                </c:pt>
                <c:pt idx="62">
                  <c:v>44.618504042139151</c:v>
                </c:pt>
                <c:pt idx="63">
                  <c:v>46.439173191260977</c:v>
                </c:pt>
                <c:pt idx="64">
                  <c:v>48.224739410869653</c:v>
                </c:pt>
                <c:pt idx="65">
                  <c:v>49.971396425178277</c:v>
                </c:pt>
                <c:pt idx="66">
                  <c:v>51.676546477990989</c:v>
                </c:pt>
                <c:pt idx="67">
                  <c:v>53.338681364269419</c:v>
                </c:pt>
                <c:pt idx="68">
                  <c:v>54.957197719023902</c:v>
                </c:pt>
                <c:pt idx="69">
                  <c:v>56.532167059001836</c:v>
                </c:pt>
                <c:pt idx="70">
                  <c:v>58.064084888686793</c:v>
                </c:pt>
                <c:pt idx="71">
                  <c:v>59.553624014407774</c:v>
                </c:pt>
                <c:pt idx="72">
                  <c:v>61.001415005384018</c:v>
                </c:pt>
                <c:pt idx="73">
                  <c:v>62.40787193037464</c:v>
                </c:pt>
                <c:pt idx="74">
                  <c:v>63.773074909074282</c:v>
                </c:pt>
                <c:pt idx="75">
                  <c:v>65.096713698099606</c:v>
                </c:pt>
                <c:pt idx="76">
                  <c:v>66.378089550834602</c:v>
                </c:pt>
                <c:pt idx="77">
                  <c:v>67.61616684529811</c:v>
                </c:pt>
                <c:pt idx="78">
                  <c:v>68.809662054518085</c:v>
                </c:pt>
                <c:pt idx="79">
                  <c:v>69.957155766146442</c:v>
                </c:pt>
                <c:pt idx="80">
                  <c:v>71.057213527426498</c:v>
                </c:pt>
                <c:pt idx="81">
                  <c:v>72.108502924458548</c:v>
                </c:pt>
                <c:pt idx="82">
                  <c:v>73.109896982078794</c:v>
                </c:pt>
                <c:pt idx="83">
                  <c:v>74.06055714300156</c:v>
                </c:pt>
                <c:pt idx="84">
                  <c:v>74.959992264547083</c:v>
                </c:pt>
                <c:pt idx="85">
                  <c:v>75.808092890613409</c:v>
                </c:pt>
                <c:pt idx="86">
                  <c:v>76.605142289935998</c:v>
                </c:pt>
                <c:pt idx="87">
                  <c:v>77.351807308021051</c:v>
                </c:pt>
                <c:pt idx="88">
                  <c:v>78.049112976250655</c:v>
                </c:pt>
                <c:pt idx="89">
                  <c:v>78.698405147265646</c:v>
                </c:pt>
                <c:pt idx="90">
                  <c:v>79.301305308924583</c:v>
                </c:pt>
                <c:pt idx="91">
                  <c:v>79.859661307751622</c:v>
                </c:pt>
                <c:pt idx="92">
                  <c:v>80.375497114196804</c:v>
                </c:pt>
                <c:pt idx="93">
                  <c:v>80.8509640915277</c:v>
                </c:pt>
                <c:pt idx="94">
                  <c:v>81.288295566272495</c:v>
                </c:pt>
                <c:pt idx="95">
                  <c:v>81.689765893178816</c:v>
                </c:pt>
                <c:pt idx="96">
                  <c:v>82.057654691257</c:v>
                </c:pt>
                <c:pt idx="97">
                  <c:v>82.394216511543874</c:v>
                </c:pt>
                <c:pt idx="98">
                  <c:v>82.701655881014091</c:v>
                </c:pt>
                <c:pt idx="99">
                  <c:v>82.982107441840441</c:v>
                </c:pt>
                <c:pt idx="100">
                  <c:v>83.23762075788143</c:v>
                </c:pt>
                <c:pt idx="101">
                  <c:v>83.470149276211899</c:v>
                </c:pt>
                <c:pt idx="102">
                  <c:v>83.681542896313175</c:v>
                </c:pt>
                <c:pt idx="103">
                  <c:v>83.873543600195006</c:v>
                </c:pt>
                <c:pt idx="104">
                  <c:v>84.047783622131163</c:v>
                </c:pt>
                <c:pt idx="105">
                  <c:v>84.205785677868434</c:v>
                </c:pt>
                <c:pt idx="106">
                  <c:v>84.348964823120539</c:v>
                </c:pt>
                <c:pt idx="107">
                  <c:v>84.478631564697849</c:v>
                </c:pt>
                <c:pt idx="108">
                  <c:v>84.595995901073621</c:v>
                </c:pt>
                <c:pt idx="109">
                  <c:v>84.702172020088</c:v>
                </c:pt>
                <c:pt idx="110">
                  <c:v>84.79818342833677</c:v>
                </c:pt>
                <c:pt idx="111">
                  <c:v>84.884968328775116</c:v>
                </c:pt>
                <c:pt idx="112">
                  <c:v>84.963385099888995</c:v>
                </c:pt>
                <c:pt idx="113">
                  <c:v>85.034217761508927</c:v>
                </c:pt>
                <c:pt idx="114">
                  <c:v>85.098181339224439</c:v>
                </c:pt>
                <c:pt idx="115">
                  <c:v>85.155927061815461</c:v>
                </c:pt>
                <c:pt idx="116">
                  <c:v>85.20804734462898</c:v>
                </c:pt>
                <c:pt idx="117">
                  <c:v>85.255080526865527</c:v>
                </c:pt>
                <c:pt idx="118">
                  <c:v>85.297515342810243</c:v>
                </c:pt>
                <c:pt idx="119">
                  <c:v>85.335795116566686</c:v>
                </c:pt>
                <c:pt idx="120">
                  <c:v>85.370321677263732</c:v>
                </c:pt>
                <c:pt idx="121">
                  <c:v>85.401458997351313</c:v>
                </c:pt>
                <c:pt idx="122">
                  <c:v>85.429536560805147</c:v>
                </c:pt>
                <c:pt idx="123">
                  <c:v>85.454852471099713</c:v>
                </c:pt>
              </c:numCache>
            </c:numRef>
          </c:yVal>
          <c:smooth val="1"/>
        </c:ser>
        <c:ser>
          <c:idx val="2"/>
          <c:order val="2"/>
          <c:spPr>
            <a:ln>
              <a:noFill/>
            </a:ln>
          </c:spPr>
          <c:marker>
            <c:symbol val="square"/>
            <c:size val="5"/>
            <c:spPr>
              <a:solidFill>
                <a:srgbClr val="4F81BD"/>
              </a:solidFill>
              <a:ln>
                <a:solidFill>
                  <a:srgbClr val="4F81BD"/>
                </a:solidFill>
              </a:ln>
            </c:spPr>
          </c:marker>
          <c:xVal>
            <c:numRef>
              <c:f>'ms800'!$D$10:$D$31</c:f>
              <c:numCache>
                <c:formatCode>General</c:formatCode>
                <c:ptCount val="22"/>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numCache>
            </c:numRef>
          </c:xVal>
          <c:yVal>
            <c:numRef>
              <c:f>'ms800'!$M$10:$M$31</c:f>
              <c:numCache>
                <c:formatCode>General</c:formatCode>
                <c:ptCount val="22"/>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numCache>
            </c:numRef>
          </c:yVal>
          <c:smooth val="1"/>
        </c:ser>
        <c:axId val="290613888"/>
        <c:axId val="290636544"/>
      </c:scatterChart>
      <c:valAx>
        <c:axId val="290613888"/>
        <c:scaling>
          <c:logBase val="10"/>
          <c:orientation val="minMax"/>
          <c:min val="0.1"/>
        </c:scaling>
        <c:axPos val="b"/>
        <c:numFmt formatCode="0.0E+00" sourceLinked="0"/>
        <c:tickLblPos val="nextTo"/>
        <c:crossAx val="290636544"/>
        <c:crosses val="autoZero"/>
        <c:crossBetween val="midCat"/>
      </c:valAx>
      <c:valAx>
        <c:axId val="290636544"/>
        <c:scaling>
          <c:orientation val="minMax"/>
        </c:scaling>
        <c:axPos val="l"/>
        <c:numFmt formatCode="0.00E+00" sourceLinked="1"/>
        <c:tickLblPos val="nextTo"/>
        <c:crossAx val="290613888"/>
        <c:crossesAt val="1.0000000000000157E-10"/>
        <c:crossBetween val="midCat"/>
      </c:valAx>
    </c:plotArea>
    <c:legend>
      <c:legendPos val="r"/>
      <c:layout>
        <c:manualLayout>
          <c:xMode val="edge"/>
          <c:yMode val="edge"/>
          <c:x val="0.70748600174978116"/>
          <c:y val="0.30839925009373825"/>
          <c:w val="0.20186690587727282"/>
          <c:h val="0.12716970378702674"/>
        </c:manualLayout>
      </c:layout>
    </c:legend>
    <c:plotVisOnly val="1"/>
  </c:chart>
  <c:printSettings>
    <c:headerFooter/>
    <c:pageMargins b="0.75000000000000322" l="0.70000000000000062" r="0.70000000000000062" t="0.7500000000000032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963"/>
                  <c:y val="-2.9687226596675578E-2"/>
                </c:manualLayout>
              </c:layout>
              <c:numFmt formatCode="General" sourceLinked="0"/>
            </c:trendlineLbl>
          </c:trendline>
          <c:xVal>
            <c:numRef>
              <c:f>'ms800'!$L$10:$L$33</c:f>
              <c:numCache>
                <c:formatCode>0.00E+00</c:formatCode>
                <c:ptCount val="24"/>
                <c:pt idx="0">
                  <c:v>110.42992023470633</c:v>
                </c:pt>
                <c:pt idx="1">
                  <c:v>110.35028487993867</c:v>
                </c:pt>
                <c:pt idx="2">
                  <c:v>109.9245576196528</c:v>
                </c:pt>
                <c:pt idx="3">
                  <c:v>108.89805862928677</c:v>
                </c:pt>
                <c:pt idx="4">
                  <c:v>105.61571750175203</c:v>
                </c:pt>
                <c:pt idx="5">
                  <c:v>101.52568902647471</c:v>
                </c:pt>
                <c:pt idx="6">
                  <c:v>97.938401819505827</c:v>
                </c:pt>
                <c:pt idx="7">
                  <c:v>88.396642524101779</c:v>
                </c:pt>
                <c:pt idx="8">
                  <c:v>80.187826245147164</c:v>
                </c:pt>
                <c:pt idx="9">
                  <c:v>73.846048378302044</c:v>
                </c:pt>
                <c:pt idx="10">
                  <c:v>64.574294980680747</c:v>
                </c:pt>
                <c:pt idx="11">
                  <c:v>54.167919757477222</c:v>
                </c:pt>
                <c:pt idx="12">
                  <c:v>25.586965951008853</c:v>
                </c:pt>
                <c:pt idx="13">
                  <c:v>20.231060853665365</c:v>
                </c:pt>
                <c:pt idx="14">
                  <c:v>14.592166177379866</c:v>
                </c:pt>
                <c:pt idx="15">
                  <c:v>12.44095540501557</c:v>
                </c:pt>
                <c:pt idx="16">
                  <c:v>10.197212019030024</c:v>
                </c:pt>
                <c:pt idx="17">
                  <c:v>5.9237384049365627</c:v>
                </c:pt>
                <c:pt idx="18">
                  <c:v>3.2853531187756437</c:v>
                </c:pt>
                <c:pt idx="19">
                  <c:v>1.6690806565550704</c:v>
                </c:pt>
                <c:pt idx="20">
                  <c:v>1.1186033694511985</c:v>
                </c:pt>
                <c:pt idx="21">
                  <c:v>0.53569072796622985</c:v>
                </c:pt>
                <c:pt idx="22">
                  <c:v>0.34153472119499417</c:v>
                </c:pt>
                <c:pt idx="23">
                  <c:v>0.11295534116997706</c:v>
                </c:pt>
              </c:numCache>
            </c:numRef>
          </c:xVal>
          <c:yVal>
            <c:numRef>
              <c:f>'ms800'!$M$10:$M$33</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er>
        <c:axId val="290800384"/>
        <c:axId val="290801920"/>
      </c:scatterChart>
      <c:valAx>
        <c:axId val="290800384"/>
        <c:scaling>
          <c:orientation val="minMax"/>
        </c:scaling>
        <c:axPos val="b"/>
        <c:numFmt formatCode="0.00E+00" sourceLinked="1"/>
        <c:tickLblPos val="nextTo"/>
        <c:crossAx val="290801920"/>
        <c:crosses val="autoZero"/>
        <c:crossBetween val="midCat"/>
      </c:valAx>
      <c:valAx>
        <c:axId val="290801920"/>
        <c:scaling>
          <c:orientation val="minMax"/>
        </c:scaling>
        <c:axPos val="l"/>
        <c:numFmt formatCode="General" sourceLinked="1"/>
        <c:tickLblPos val="nextTo"/>
        <c:crossAx val="290800384"/>
        <c:crosses val="autoZero"/>
        <c:crossBetween val="midCat"/>
      </c:valAx>
    </c:plotArea>
    <c:legend>
      <c:legendPos val="r"/>
    </c:legend>
    <c:plotVisOnly val="1"/>
  </c:chart>
  <c:printSettings>
    <c:headerFooter/>
    <c:pageMargins b="0.750000000000003" l="0.70000000000000062" r="0.70000000000000062" t="0.75000000000000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86550743657043"/>
          <c:y val="5.1400554097404488E-2"/>
          <c:w val="0.79597681539807918"/>
          <c:h val="0.8326195683872849"/>
        </c:manualLayout>
      </c:layout>
      <c:scatterChart>
        <c:scatterStyle val="smoothMarker"/>
        <c:ser>
          <c:idx val="0"/>
          <c:order val="0"/>
          <c:marker>
            <c:symbol val="none"/>
          </c:marker>
          <c:xVal>
            <c:numRef>
              <c:f>'ms600'!$P$44:$P$281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'ms600'!$Q$44:$Q$281</c:f>
              <c:numCache>
                <c:formatCode>0.00E+00</c:formatCode>
                <c:ptCount val="238"/>
                <c:pt idx="0">
                  <c:v>0.30542228026763457</c:v>
                </c:pt>
                <c:pt idx="1">
                  <c:v>0.33927582464825701</c:v>
                </c:pt>
                <c:pt idx="2">
                  <c:v>0.37687162814680569</c:v>
                </c:pt>
                <c:pt idx="3">
                  <c:v>0.41862100171440653</c:v>
                </c:pt>
                <c:pt idx="4">
                  <c:v>0.46497990996374827</c:v>
                </c:pt>
                <c:pt idx="5">
                  <c:v>0.51645368954124482</c:v>
                </c:pt>
                <c:pt idx="6">
                  <c:v>0.57360223567881785</c:v>
                </c:pt>
                <c:pt idx="7">
                  <c:v>0.63704569613897666</c:v>
                </c:pt>
                <c:pt idx="8">
                  <c:v>0.70747071324772703</c:v>
                </c:pt>
                <c:pt idx="9">
                  <c:v>0.78563725572696608</c:v>
                </c:pt>
                <c:pt idx="10">
                  <c:v>0.87238608240920745</c:v>
                </c:pt>
                <c:pt idx="11">
                  <c:v>0.96864687941553795</c:v>
                </c:pt>
                <c:pt idx="12">
                  <c:v>1.0754471107217221</c:v>
                </c:pt>
                <c:pt idx="13">
                  <c:v>1.193921618882799</c:v>
                </c:pt>
                <c:pt idx="14">
                  <c:v>1.3253230076141673</c:v>
                </c:pt>
                <c:pt idx="15">
                  <c:v>1.4710328304312088</c:v>
                </c:pt>
                <c:pt idx="16">
                  <c:v>1.6325735990249335</c:v>
                </c:pt>
                <c:pt idx="17">
                  <c:v>1.8116216107810119</c:v>
                </c:pt>
                <c:pt idx="18">
                  <c:v>2.0100205759931575</c:v>
                </c:pt>
                <c:pt idx="19">
                  <c:v>2.2297960009049733</c:v>
                </c:pt>
                <c:pt idx="20">
                  <c:v>2.473170251623527</c:v>
                </c:pt>
                <c:pt idx="21">
                  <c:v>2.7425781849314763</c:v>
                </c:pt>
                <c:pt idx="22">
                  <c:v>3.0406831837037678</c:v>
                </c:pt>
                <c:pt idx="23">
                  <c:v>3.3703933755305773</c:v>
                </c:pt>
                <c:pt idx="24">
                  <c:v>3.7348777417281287</c:v>
                </c:pt>
                <c:pt idx="25">
                  <c:v>4.1375817386748537</c:v>
                </c:pt>
                <c:pt idx="26">
                  <c:v>4.5822419529724305</c:v>
                </c:pt>
                <c:pt idx="27">
                  <c:v>5.0728991952330826</c:v>
                </c:pt>
                <c:pt idx="28">
                  <c:v>5.6139093037984011</c:v>
                </c:pt>
                <c:pt idx="29">
                  <c:v>6.2099507796919236</c:v>
                </c:pt>
                <c:pt idx="30">
                  <c:v>6.8660282091015654</c:v>
                </c:pt>
                <c:pt idx="31">
                  <c:v>7.5874702528733184</c:v>
                </c:pt>
                <c:pt idx="32">
                  <c:v>8.3799207993280511</c:v>
                </c:pt>
                <c:pt idx="33">
                  <c:v>9.2493216955521742</c:v>
                </c:pt>
                <c:pt idx="34">
                  <c:v>10.201885305128165</c:v>
                </c:pt>
                <c:pt idx="35">
                  <c:v>11.244055003319556</c:v>
                </c:pt>
                <c:pt idx="36">
                  <c:v>12.382451635123973</c:v>
                </c:pt>
                <c:pt idx="37">
                  <c:v>13.623803953651972</c:v>
                </c:pt>
                <c:pt idx="38">
                  <c:v>14.974861157315477</c:v>
                </c:pt>
                <c:pt idx="39">
                  <c:v>16.44228588986271</c:v>
                </c:pt>
                <c:pt idx="40">
                  <c:v>18.032526495306737</c:v>
                </c:pt>
                <c:pt idx="41">
                  <c:v>19.75166796747477</c:v>
                </c:pt>
                <c:pt idx="42">
                  <c:v>21.605261933115298</c:v>
                </c:pt>
                <c:pt idx="43">
                  <c:v>23.598137178467947</c:v>
                </c:pt>
                <c:pt idx="44">
                  <c:v>25.734193672730687</c:v>
                </c:pt>
                <c:pt idx="45">
                  <c:v>28.0161847305239</c:v>
                </c:pt>
                <c:pt idx="46">
                  <c:v>30.445493824793648</c:v>
                </c:pt>
                <c:pt idx="47">
                  <c:v>33.021914502895221</c:v>
                </c:pt>
                <c:pt idx="48">
                  <c:v>35.743443715330251</c:v>
                </c:pt>
                <c:pt idx="49">
                  <c:v>38.606100437056732</c:v>
                </c:pt>
                <c:pt idx="50">
                  <c:v>41.603782509633625</c:v>
                </c:pt>
                <c:pt idx="51">
                  <c:v>44.728174910011326</c:v>
                </c:pt>
                <c:pt idx="52">
                  <c:v>47.968721928405493</c:v>
                </c:pt>
                <c:pt idx="53">
                  <c:v>51.312673841282155</c:v>
                </c:pt>
                <c:pt idx="54">
                  <c:v>54.745215524470979</c:v>
                </c:pt>
                <c:pt idx="55">
                  <c:v>58.249680132872363</c:v>
                </c:pt>
                <c:pt idx="56">
                  <c:v>61.807845707310911</c:v>
                </c:pt>
                <c:pt idx="57">
                  <c:v>65.400306751129861</c:v>
                </c:pt>
                <c:pt idx="58">
                  <c:v>69.006906982984262</c:v>
                </c:pt>
                <c:pt idx="59">
                  <c:v>72.60721423408728</c:v>
                </c:pt>
                <c:pt idx="60">
                  <c:v>76.181014435891171</c:v>
                </c:pt>
                <c:pt idx="61">
                  <c:v>79.708799365401092</c:v>
                </c:pt>
                <c:pt idx="62">
                  <c:v>83.172222629756646</c:v>
                </c:pt>
                <c:pt idx="63">
                  <c:v>86.554500386416521</c:v>
                </c:pt>
                <c:pt idx="64">
                  <c:v>89.840737346746565</c:v>
                </c:pt>
                <c:pt idx="65">
                  <c:v>93.018164281175984</c:v>
                </c:pt>
                <c:pt idx="66">
                  <c:v>96.076279919356637</c:v>
                </c:pt>
                <c:pt idx="67">
                  <c:v>99.006897098275957</c:v>
                </c:pt>
                <c:pt idx="68">
                  <c:v>101.80409953140718</c:v>
                </c:pt>
                <c:pt idx="69">
                  <c:v>104.4641210251567</c:v>
                </c:pt>
                <c:pt idx="70">
                  <c:v>106.98516290110173</c:v>
                </c:pt>
                <c:pt idx="71">
                  <c:v>109.36716755825722</c:v>
                </c:pt>
                <c:pt idx="72">
                  <c:v>111.61156651991902</c:v>
                </c:pt>
                <c:pt idx="73">
                  <c:v>113.72102014658586</c:v>
                </c:pt>
                <c:pt idx="74">
                  <c:v>115.69916380236019</c:v>
                </c:pt>
                <c:pt idx="75">
                  <c:v>117.55037206493786</c:v>
                </c:pt>
                <c:pt idx="76">
                  <c:v>119.27954901570129</c:v>
                </c:pt>
                <c:pt idx="77">
                  <c:v>120.89194914418999</c:v>
                </c:pt>
                <c:pt idx="78">
                  <c:v>122.39303027595214</c:v>
                </c:pt>
                <c:pt idx="79">
                  <c:v>123.78833740410424</c:v>
                </c:pt>
                <c:pt idx="80">
                  <c:v>125.08341448126872</c:v>
                </c:pt>
                <c:pt idx="81">
                  <c:v>126.28374011774588</c:v>
                </c:pt>
                <c:pt idx="82">
                  <c:v>127.39468266262389</c:v>
                </c:pt>
                <c:pt idx="83">
                  <c:v>128.42147019402148</c:v>
                </c:pt>
                <c:pt idx="84">
                  <c:v>129.36917136549189</c:v>
                </c:pt>
                <c:pt idx="85">
                  <c:v>130.2426837001365</c:v>
                </c:pt>
                <c:pt idx="86">
                  <c:v>131.04672666192863</c:v>
                </c:pt>
                <c:pt idx="87">
                  <c:v>131.78583756293057</c:v>
                </c:pt>
                <c:pt idx="88">
                  <c:v>132.46436901530413</c:v>
                </c:pt>
                <c:pt idx="89">
                  <c:v>133.08648716871699</c:v>
                </c:pt>
                <c:pt idx="90">
                  <c:v>133.65617037306546</c:v>
                </c:pt>
                <c:pt idx="91">
                  <c:v>134.17720817852839</c:v>
                </c:pt>
                <c:pt idx="92">
                  <c:v>134.65320074707637</c:v>
                </c:pt>
                <c:pt idx="93">
                  <c:v>135.08755882489081</c:v>
                </c:pt>
                <c:pt idx="94">
                  <c:v>135.48350443810159</c:v>
                </c:pt>
                <c:pt idx="95">
                  <c:v>135.84407244722286</c:v>
                </c:pt>
                <c:pt idx="96">
                  <c:v>136.17211304721604</c:v>
                </c:pt>
                <c:pt idx="97">
                  <c:v>136.47029524428567</c:v>
                </c:pt>
                <c:pt idx="98">
                  <c:v>136.74111128697638</c:v>
                </c:pt>
                <c:pt idx="99">
                  <c:v>136.98688198372108</c:v>
                </c:pt>
                <c:pt idx="100">
                  <c:v>137.20976280451845</c:v>
                </c:pt>
                <c:pt idx="101">
                  <c:v>137.4117506415362</c:v>
                </c:pt>
                <c:pt idx="102">
                  <c:v>137.5946910913577</c:v>
                </c:pt>
                <c:pt idx="103">
                  <c:v>137.7602861187253</c:v>
                </c:pt>
                <c:pt idx="104">
                  <c:v>137.91010196602664</c:v>
                </c:pt>
                <c:pt idx="105">
                  <c:v>138.04557718245152</c:v>
                </c:pt>
                <c:pt idx="106">
                  <c:v>138.16803065990146</c:v>
                </c:pt>
                <c:pt idx="107">
                  <c:v>138.27866957781526</c:v>
                </c:pt>
                <c:pt idx="108">
                  <c:v>138.37859717486231</c:v>
                </c:pt>
                <c:pt idx="109">
                  <c:v>138.46882028101282</c:v>
                </c:pt>
                <c:pt idx="110">
                  <c:v>138.5502565581823</c:v>
                </c:pt>
                <c:pt idx="111">
                  <c:v>138.62374141103552</c:v>
                </c:pt>
                <c:pt idx="112">
                  <c:v>138.69003454140389</c:v>
                </c:pt>
                <c:pt idx="113">
                  <c:v>138.7498261300162</c:v>
                </c:pt>
                <c:pt idx="114">
                  <c:v>138.80374263788937</c:v>
                </c:pt>
                <c:pt idx="115">
                  <c:v>138.85235222684648</c:v>
                </c:pt>
                <c:pt idx="116">
                  <c:v>138.89616980435545</c:v>
                </c:pt>
                <c:pt idx="117">
                  <c:v>138.93566170236002</c:v>
                </c:pt>
                <c:pt idx="118">
                  <c:v>138.9712500031637</c:v>
                </c:pt>
                <c:pt idx="119">
                  <c:v>139.00331652788583</c:v>
                </c:pt>
                <c:pt idx="120">
                  <c:v>139.03220650468268</c:v>
                </c:pt>
                <c:pt idx="121">
                  <c:v>139.05823193495698</c:v>
                </c:pt>
                <c:pt idx="122">
                  <c:v>139.08167467628206</c:v>
                </c:pt>
                <c:pt idx="123">
                  <c:v>139.10278926085667</c:v>
                </c:pt>
                <c:pt idx="124">
                  <c:v>139.12180546806891</c:v>
                </c:pt>
                <c:pt idx="125">
                  <c:v>139.13893066926417</c:v>
                </c:pt>
                <c:pt idx="126">
                  <c:v>139.15435196214796</c:v>
                </c:pt>
                <c:pt idx="127">
                  <c:v>139.16823811146173</c:v>
                </c:pt>
                <c:pt idx="128">
                  <c:v>139.18074131169291</c:v>
                </c:pt>
                <c:pt idx="129">
                  <c:v>139.19199878665518</c:v>
                </c:pt>
                <c:pt idx="130">
                  <c:v>139.20213423982713</c:v>
                </c:pt>
                <c:pt idx="131">
                  <c:v>139.21125916839122</c:v>
                </c:pt>
                <c:pt idx="132">
                  <c:v>139.21947405298118</c:v>
                </c:pt>
                <c:pt idx="133">
                  <c:v>139.22686943424512</c:v>
                </c:pt>
                <c:pt idx="134">
                  <c:v>139.23352688646298</c:v>
                </c:pt>
                <c:pt idx="135">
                  <c:v>139.23951989763339</c:v>
                </c:pt>
                <c:pt idx="136">
                  <c:v>139.24491466466563</c:v>
                </c:pt>
                <c:pt idx="137">
                  <c:v>139.24977081158352</c:v>
                </c:pt>
                <c:pt idx="138">
                  <c:v>139.25414203796481</c:v>
                </c:pt>
                <c:pt idx="139">
                  <c:v>139.25807670420573</c:v>
                </c:pt>
                <c:pt idx="140">
                  <c:v>139.26161835961491</c:v>
                </c:pt>
                <c:pt idx="141">
                  <c:v>139.26480621879853</c:v>
                </c:pt>
                <c:pt idx="142">
                  <c:v>139.26767559129917</c:v>
                </c:pt>
                <c:pt idx="143">
                  <c:v>139.27025826899614</c:v>
                </c:pt>
                <c:pt idx="144">
                  <c:v>139.27258287535287</c:v>
                </c:pt>
                <c:pt idx="145">
                  <c:v>139.27467518021672</c:v>
                </c:pt>
                <c:pt idx="146">
                  <c:v>139.27655838352527</c:v>
                </c:pt>
                <c:pt idx="147">
                  <c:v>139.27825337095572</c:v>
                </c:pt>
                <c:pt idx="148">
                  <c:v>139.27977894426346</c:v>
                </c:pt>
                <c:pt idx="149">
                  <c:v>139.28115202879266</c:v>
                </c:pt>
                <c:pt idx="150">
                  <c:v>139.28238786040353</c:v>
                </c:pt>
                <c:pt idx="151">
                  <c:v>139.28350015384157</c:v>
                </c:pt>
                <c:pt idx="152">
                  <c:v>139.28450125438013</c:v>
                </c:pt>
                <c:pt idx="153">
                  <c:v>139.28540227438748</c:v>
                </c:pt>
                <c:pt idx="154">
                  <c:v>139.28621321630951</c:v>
                </c:pt>
                <c:pt idx="155">
                  <c:v>139.28694308341232</c:v>
                </c:pt>
                <c:pt idx="156">
                  <c:v>139.287599979498</c:v>
                </c:pt>
                <c:pt idx="157">
                  <c:v>139.28819119868737</c:v>
                </c:pt>
                <c:pt idx="158">
                  <c:v>139.28872330625535</c:v>
                </c:pt>
                <c:pt idx="159">
                  <c:v>139.28920221140788</c:v>
                </c:pt>
                <c:pt idx="160">
                  <c:v>139.28963323280203</c:v>
                </c:pt>
                <c:pt idx="161">
                  <c:v>139.29002115753002</c:v>
                </c:pt>
                <c:pt idx="162">
                  <c:v>139.29037029421872</c:v>
                </c:pt>
                <c:pt idx="163">
                  <c:v>139.29068452082981</c:v>
                </c:pt>
                <c:pt idx="164">
                  <c:v>139.2909673276888</c:v>
                </c:pt>
                <c:pt idx="165">
                  <c:v>139.29122185621824</c:v>
                </c:pt>
                <c:pt idx="166">
                  <c:v>139.29145093380345</c:v>
                </c:pt>
                <c:pt idx="167">
                  <c:v>139.29165710517617</c:v>
                </c:pt>
                <c:pt idx="168">
                  <c:v>139.29184266066403</c:v>
                </c:pt>
                <c:pt idx="169">
                  <c:v>139.2920096616175</c:v>
                </c:pt>
                <c:pt idx="170">
                  <c:v>139.29215996329728</c:v>
                </c:pt>
                <c:pt idx="171">
                  <c:v>139.29229523547468</c:v>
                </c:pt>
                <c:pt idx="172">
                  <c:v>139.29241698097346</c:v>
                </c:pt>
                <c:pt idx="173">
                  <c:v>139.29252655235908</c:v>
                </c:pt>
                <c:pt idx="174">
                  <c:v>139.29262516695985</c:v>
                </c:pt>
                <c:pt idx="175">
                  <c:v>139.29271392038706</c:v>
                </c:pt>
                <c:pt idx="176">
                  <c:v>139.29279379870363</c:v>
                </c:pt>
                <c:pt idx="177">
                  <c:v>139.29286568937655</c:v>
                </c:pt>
                <c:pt idx="178">
                  <c:v>139.29293039113449</c:v>
                </c:pt>
                <c:pt idx="179">
                  <c:v>139.29298862283994</c:v>
                </c:pt>
                <c:pt idx="180">
                  <c:v>139.29304103147473</c:v>
                </c:pt>
                <c:pt idx="181">
                  <c:v>139.29308819932697</c:v>
                </c:pt>
                <c:pt idx="182">
                  <c:v>139.29313065045957</c:v>
                </c:pt>
                <c:pt idx="183">
                  <c:v>139.29316885653199</c:v>
                </c:pt>
                <c:pt idx="184">
                  <c:v>139.29320324204014</c:v>
                </c:pt>
                <c:pt idx="185">
                  <c:v>139.29323418903238</c:v>
                </c:pt>
                <c:pt idx="186">
                  <c:v>139.29326204135359</c:v>
                </c:pt>
                <c:pt idx="187">
                  <c:v>139.29328710846553</c:v>
                </c:pt>
                <c:pt idx="188">
                  <c:v>139.29330966888477</c:v>
                </c:pt>
                <c:pt idx="189">
                  <c:v>139.29332997327711</c:v>
                </c:pt>
                <c:pt idx="190">
                  <c:v>139.29334824724236</c:v>
                </c:pt>
                <c:pt idx="191">
                  <c:v>139.29336469382088</c:v>
                </c:pt>
                <c:pt idx="192">
                  <c:v>139.29337949574955</c:v>
                </c:pt>
                <c:pt idx="193">
                  <c:v>139.29339281749182</c:v>
                </c:pt>
                <c:pt idx="194">
                  <c:v>139.29340480706509</c:v>
                </c:pt>
                <c:pt idx="195">
                  <c:v>139.29341559768525</c:v>
                </c:pt>
                <c:pt idx="196">
                  <c:v>139.29342530924686</c:v>
                </c:pt>
                <c:pt idx="197">
                  <c:v>139.29343404965508</c:v>
                </c:pt>
                <c:pt idx="198">
                  <c:v>139.2934419160247</c:v>
                </c:pt>
                <c:pt idx="199">
                  <c:v>139.29344899575921</c:v>
                </c:pt>
                <c:pt idx="200">
                  <c:v>139.29345536752172</c:v>
                </c:pt>
                <c:pt idx="201">
                  <c:v>139.29346110210918</c:v>
                </c:pt>
                <c:pt idx="202">
                  <c:v>139.29346626323888</c:v>
                </c:pt>
                <c:pt idx="203">
                  <c:v>139.29347090825638</c:v>
                </c:pt>
                <c:pt idx="204">
                  <c:v>139.29347508877274</c:v>
                </c:pt>
                <c:pt idx="205">
                  <c:v>139.29347885123801</c:v>
                </c:pt>
                <c:pt idx="206">
                  <c:v>139.2934822374572</c:v>
                </c:pt>
                <c:pt idx="207">
                  <c:v>139.29348528505474</c:v>
                </c:pt>
                <c:pt idx="208">
                  <c:v>139.29348802789286</c:v>
                </c:pt>
                <c:pt idx="209">
                  <c:v>139.29349049644733</c:v>
                </c:pt>
                <c:pt idx="210">
                  <c:v>139.29349271814658</c:v>
                </c:pt>
                <c:pt idx="211">
                  <c:v>139.29349471767603</c:v>
                </c:pt>
                <c:pt idx="212">
                  <c:v>139.29349651725266</c:v>
                </c:pt>
                <c:pt idx="213">
                  <c:v>139.29349813687176</c:v>
                </c:pt>
                <c:pt idx="214">
                  <c:v>139.29349959452898</c:v>
                </c:pt>
                <c:pt idx="215">
                  <c:v>139.29350090642052</c:v>
                </c:pt>
                <c:pt idx="216">
                  <c:v>139.29350208712299</c:v>
                </c:pt>
                <c:pt idx="217">
                  <c:v>139.29350314975525</c:v>
                </c:pt>
                <c:pt idx="218">
                  <c:v>139.29350410612435</c:v>
                </c:pt>
                <c:pt idx="219">
                  <c:v>139.29350496685649</c:v>
                </c:pt>
                <c:pt idx="220">
                  <c:v>139.29350574151553</c:v>
                </c:pt>
                <c:pt idx="221">
                  <c:v>139.29350643870862</c:v>
                </c:pt>
                <c:pt idx="222">
                  <c:v>139.29350706618243</c:v>
                </c:pt>
                <c:pt idx="223">
                  <c:v>139.29350763090892</c:v>
                </c:pt>
                <c:pt idx="224">
                  <c:v>139.29350813916267</c:v>
                </c:pt>
                <c:pt idx="225">
                  <c:v>139.29350859659112</c:v>
                </c:pt>
                <c:pt idx="226">
                  <c:v>139.29350900827671</c:v>
                </c:pt>
                <c:pt idx="227">
                  <c:v>139.29350937879374</c:v>
                </c:pt>
                <c:pt idx="228">
                  <c:v>139.29350971225907</c:v>
                </c:pt>
                <c:pt idx="229">
                  <c:v>139.29351001237791</c:v>
                </c:pt>
                <c:pt idx="230">
                  <c:v>139.29351028248485</c:v>
                </c:pt>
                <c:pt idx="231">
                  <c:v>139.2935105255811</c:v>
                </c:pt>
                <c:pt idx="232">
                  <c:v>139.29351074436772</c:v>
                </c:pt>
                <c:pt idx="233">
                  <c:v>139.29351094127566</c:v>
                </c:pt>
                <c:pt idx="234">
                  <c:v>139.29351111849283</c:v>
                </c:pt>
                <c:pt idx="235">
                  <c:v>139.29351127798827</c:v>
                </c:pt>
                <c:pt idx="236">
                  <c:v>139.29351142153416</c:v>
                </c:pt>
                <c:pt idx="237">
                  <c:v>139.29351155072547</c:v>
                </c:pt>
              </c:numCache>
            </c:numRef>
          </c:yVal>
          <c:smooth val="1"/>
        </c:ser>
        <c:ser>
          <c:idx val="1"/>
          <c:order val="1"/>
          <c:marker>
            <c:symbol val="none"/>
          </c:marker>
          <c:xVal>
            <c:numRef>
              <c:f>'ms600'!$S$44:$S$167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'ms600'!$T$44:$T$167</c:f>
              <c:numCache>
                <c:formatCode>General</c:formatCode>
                <c:ptCount val="124"/>
                <c:pt idx="0">
                  <c:v>0.3300008453410106</c:v>
                </c:pt>
                <c:pt idx="1">
                  <c:v>0.36508052608346281</c:v>
                </c:pt>
                <c:pt idx="2">
                  <c:v>0.40387944306369045</c:v>
                </c:pt>
                <c:pt idx="3">
                  <c:v>0.44678975816676392</c:v>
                </c:pt>
                <c:pt idx="4">
                  <c:v>0.49424450988861562</c:v>
                </c:pt>
                <c:pt idx="5">
                  <c:v>0.54672177130563138</c:v>
                </c:pt>
                <c:pt idx="6">
                  <c:v>0.60474920898995999</c:v>
                </c:pt>
                <c:pt idx="7">
                  <c:v>0.66890907690307</c:v>
                </c:pt>
                <c:pt idx="8">
                  <c:v>0.73984368123353628</c:v>
                </c:pt>
                <c:pt idx="9">
                  <c:v>0.81826135398963762</c:v>
                </c:pt>
                <c:pt idx="10">
                  <c:v>0.904942974870524</c:v>
                </c:pt>
                <c:pt idx="11">
                  <c:v>1.0007490824682759</c:v>
                </c:pt>
                <c:pt idx="12">
                  <c:v>1.1066276171537639</c:v>
                </c:pt>
                <c:pt idx="13">
                  <c:v>1.2236223390256526</c:v>
                </c:pt>
                <c:pt idx="14">
                  <c:v>1.3528819650334287</c:v>
                </c:pt>
                <c:pt idx="15">
                  <c:v>1.4956700698322671</c:v>
                </c:pt>
                <c:pt idx="16">
                  <c:v>1.6533757951629999</c:v>
                </c:pt>
                <c:pt idx="17">
                  <c:v>1.8275254127555749</c:v>
                </c:pt>
                <c:pt idx="18">
                  <c:v>2.0197947862863597</c:v>
                </c:pt>
                <c:pt idx="19">
                  <c:v>2.2320227794311451</c:v>
                </c:pt>
                <c:pt idx="20">
                  <c:v>2.4662256606660424</c:v>
                </c:pt>
                <c:pt idx="21">
                  <c:v>2.7246125630770575</c:v>
                </c:pt>
                <c:pt idx="22">
                  <c:v>3.009602072176599</c:v>
                </c:pt>
                <c:pt idx="23">
                  <c:v>3.3238400417191913</c:v>
                </c:pt>
                <c:pt idx="24">
                  <c:v>3.6702187850316772</c:v>
                </c:pt>
                <c:pt idx="25">
                  <c:v>4.0518978705402136</c:v>
                </c:pt>
                <c:pt idx="26">
                  <c:v>4.472326885250907</c:v>
                </c:pt>
                <c:pt idx="27">
                  <c:v>4.9352707488504848</c:v>
                </c:pt>
                <c:pt idx="28">
                  <c:v>5.4448385046765848</c:v>
                </c:pt>
                <c:pt idx="29">
                  <c:v>6.0055170293649098</c:v>
                </c:pt>
                <c:pt idx="30">
                  <c:v>6.6222118233728446</c:v>
                </c:pt>
                <c:pt idx="31">
                  <c:v>7.3002979278280007</c:v>
                </c:pt>
                <c:pt idx="32">
                  <c:v>8.0456847996592451</c:v>
                </c:pt>
                <c:pt idx="33">
                  <c:v>8.8648989004058745</c:v>
                </c:pt>
                <c:pt idx="34">
                  <c:v>9.7651850533064266</c:v>
                </c:pt>
                <c:pt idx="35">
                  <c:v>10.75461894402418</c:v>
                </c:pt>
                <c:pt idx="36">
                  <c:v>11.842203383445291</c:v>
                </c:pt>
                <c:pt idx="37">
                  <c:v>13.037885102744799</c:v>
                </c:pt>
                <c:pt idx="38">
                  <c:v>14.35237842097346</c:v>
                </c:pt>
                <c:pt idx="39">
                  <c:v>15.796637694909519</c:v>
                </c:pt>
                <c:pt idx="40">
                  <c:v>17.380833684471103</c:v>
                </c:pt>
                <c:pt idx="41">
                  <c:v>19.112830716595649</c:v>
                </c:pt>
                <c:pt idx="42">
                  <c:v>20.996456766368834</c:v>
                </c:pt>
                <c:pt idx="43">
                  <c:v>23.030187309936245</c:v>
                </c:pt>
                <c:pt idx="44">
                  <c:v>25.206951230150441</c:v>
                </c:pt>
                <c:pt idx="45">
                  <c:v>27.515391840589523</c:v>
                </c:pt>
                <c:pt idx="46">
                  <c:v>29.942209127192005</c:v>
                </c:pt>
                <c:pt idx="47">
                  <c:v>32.474652390383881</c:v>
                </c:pt>
                <c:pt idx="48">
                  <c:v>35.102231892049268</c:v>
                </c:pt>
                <c:pt idx="49">
                  <c:v>37.817217343664908</c:v>
                </c:pt>
                <c:pt idx="50">
                  <c:v>40.614079620794826</c:v>
                </c:pt>
                <c:pt idx="51">
                  <c:v>43.488359944936178</c:v>
                </c:pt>
                <c:pt idx="52">
                  <c:v>46.435458028741195</c:v>
                </c:pt>
                <c:pt idx="53">
                  <c:v>49.449659410296249</c:v>
                </c:pt>
                <c:pt idx="54">
                  <c:v>52.523530871279455</c:v>
                </c:pt>
                <c:pt idx="55">
                  <c:v>55.647681825548688</c:v>
                </c:pt>
                <c:pt idx="56">
                  <c:v>58.810827595059493</c:v>
                </c:pt>
                <c:pt idx="57">
                  <c:v>62.000074836043311</c:v>
                </c:pt>
                <c:pt idx="58">
                  <c:v>65.201355308950724</c:v>
                </c:pt>
                <c:pt idx="59">
                  <c:v>68.399945835017604</c:v>
                </c:pt>
                <c:pt idx="60">
                  <c:v>71.58102264790557</c:v>
                </c:pt>
                <c:pt idx="61">
                  <c:v>74.730205972898929</c:v>
                </c:pt>
                <c:pt idx="62">
                  <c:v>77.834056594869963</c:v>
                </c:pt>
                <c:pt idx="63">
                  <c:v>80.880492058665212</c:v>
                </c:pt>
                <c:pt idx="64">
                  <c:v>83.859097276809152</c:v>
                </c:pt>
                <c:pt idx="65">
                  <c:v>86.761313264567718</c:v>
                </c:pt>
                <c:pt idx="66">
                  <c:v>89.580498263929286</c:v>
                </c:pt>
                <c:pt idx="67">
                  <c:v>92.31186678877954</c:v>
                </c:pt>
                <c:pt idx="68">
                  <c:v>94.952322851825897</c:v>
                </c:pt>
                <c:pt idx="69">
                  <c:v>97.500212447613734</c:v>
                </c:pt>
                <c:pt idx="70">
                  <c:v>99.95502609963647</c:v>
                </c:pt>
                <c:pt idx="71">
                  <c:v>102.31708422535451</c:v>
                </c:pt>
                <c:pt idx="72">
                  <c:v>104.58723612662182</c:v>
                </c:pt>
                <c:pt idx="73">
                  <c:v>106.76659808535895</c:v>
                </c:pt>
                <c:pt idx="74">
                  <c:v>108.856348342139</c:v>
                </c:pt>
                <c:pt idx="75">
                  <c:v>110.85758794654666</c:v>
                </c:pt>
                <c:pt idx="76">
                  <c:v>112.77126790693768</c:v>
                </c:pt>
                <c:pt idx="77">
                  <c:v>114.59817584091284</c:v>
                </c:pt>
                <c:pt idx="78">
                  <c:v>116.33897017452104</c:v>
                </c:pt>
                <c:pt idx="79">
                  <c:v>117.99424716069326</c:v>
                </c:pt>
                <c:pt idx="80">
                  <c:v>119.56462548154323</c:v>
                </c:pt>
                <c:pt idx="81">
                  <c:v>121.0508345529451</c:v>
                </c:pt>
                <c:pt idx="82">
                  <c:v>122.45379527760048</c:v>
                </c:pt>
                <c:pt idx="83">
                  <c:v>123.77468526937389</c:v>
                </c:pt>
                <c:pt idx="84">
                  <c:v>125.0149839393145</c:v>
                </c:pt>
                <c:pt idx="85">
                  <c:v>126.17649586904226</c:v>
                </c:pt>
                <c:pt idx="86">
                  <c:v>127.26135333615784</c:v>
                </c:pt>
                <c:pt idx="87">
                  <c:v>128.27200058619832</c:v>
                </c:pt>
                <c:pt idx="88">
                  <c:v>129.2111634747726</c:v>
                </c:pt>
                <c:pt idx="89">
                  <c:v>130.08180852234543</c:v>
                </c:pt>
                <c:pt idx="90">
                  <c:v>130.88709536678573</c:v>
                </c:pt>
                <c:pt idx="91">
                  <c:v>131.63032621130358</c:v>
                </c:pt>
                <c:pt idx="92">
                  <c:v>132.31489528337215</c:v>
                </c:pt>
                <c:pt idx="93">
                  <c:v>132.94424065602868</c:v>
                </c:pt>
                <c:pt idx="94">
                  <c:v>133.52180012049567</c:v>
                </c:pt>
                <c:pt idx="95">
                  <c:v>134.05097219434026</c:v>
                </c:pt>
                <c:pt idx="96">
                  <c:v>134.53508283421667</c:v>
                </c:pt>
                <c:pt idx="97">
                  <c:v>134.97735800952765</c:v>
                </c:pt>
                <c:pt idx="98">
                  <c:v>135.38090198260335</c:v>
                </c:pt>
                <c:pt idx="99">
                  <c:v>135.74868092322816</c:v>
                </c:pt>
                <c:pt idx="100">
                  <c:v>136.08351134697969</c:v>
                </c:pt>
                <c:pt idx="101">
                  <c:v>136.38805279263335</c:v>
                </c:pt>
                <c:pt idx="102">
                  <c:v>136.66480412890525</c:v>
                </c:pt>
                <c:pt idx="103">
                  <c:v>136.91610289154767</c:v>
                </c:pt>
                <c:pt idx="104">
                  <c:v>137.14412708682755</c:v>
                </c:pt>
                <c:pt idx="105">
                  <c:v>137.3508989474559</c:v>
                </c:pt>
                <c:pt idx="106">
                  <c:v>137.53829018495631</c:v>
                </c:pt>
                <c:pt idx="107">
                  <c:v>137.70802834298959</c:v>
                </c:pt>
                <c:pt idx="108">
                  <c:v>137.86170391560975</c:v>
                </c:pt>
                <c:pt idx="109">
                  <c:v>138.00077795039115</c:v>
                </c:pt>
                <c:pt idx="110">
                  <c:v>138.12658990738635</c:v>
                </c:pt>
                <c:pt idx="111">
                  <c:v>138.24036559023605</c:v>
                </c:pt>
                <c:pt idx="112">
                  <c:v>138.34322500525047</c:v>
                </c:pt>
                <c:pt idx="113">
                  <c:v>138.43619003805463</c:v>
                </c:pt>
                <c:pt idx="114">
                  <c:v>138.52019186581481</c:v>
                </c:pt>
                <c:pt idx="115">
                  <c:v>138.59607804661698</c:v>
                </c:pt>
                <c:pt idx="116">
                  <c:v>138.664619246813</c:v>
                </c:pt>
                <c:pt idx="117">
                  <c:v>138.72651558263235</c:v>
                </c:pt>
                <c:pt idx="118">
                  <c:v>138.78240256463263</c:v>
                </c:pt>
                <c:pt idx="119">
                  <c:v>138.83285664310293</c:v>
                </c:pt>
                <c:pt idx="120">
                  <c:v>138.8784003598326</c:v>
                </c:pt>
                <c:pt idx="121">
                  <c:v>138.9195071170704</c:v>
                </c:pt>
                <c:pt idx="122">
                  <c:v>138.956605578401</c:v>
                </c:pt>
                <c:pt idx="123">
                  <c:v>138.99008371894212</c:v>
                </c:pt>
              </c:numCache>
            </c:numRef>
          </c:yVal>
          <c:smooth val="1"/>
        </c:ser>
        <c:ser>
          <c:idx val="2"/>
          <c:order val="2"/>
          <c:spPr>
            <a:ln>
              <a:noFill/>
            </a:ln>
          </c:spPr>
          <c:marker>
            <c:symbol val="square"/>
            <c:size val="5"/>
            <c:spPr>
              <a:solidFill>
                <a:srgbClr val="4F81BD"/>
              </a:solidFill>
              <a:ln>
                <a:solidFill>
                  <a:srgbClr val="4F81BD"/>
                </a:solidFill>
              </a:ln>
            </c:spPr>
          </c:marker>
          <c:xVal>
            <c:numRef>
              <c:f>'ms600'!$D$10:$D$31</c:f>
              <c:numCache>
                <c:formatCode>General</c:formatCode>
                <c:ptCount val="22"/>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numCache>
            </c:numRef>
          </c:xVal>
          <c:yVal>
            <c:numRef>
              <c:f>'ms600'!$M$10:$M$31</c:f>
              <c:numCache>
                <c:formatCode>General</c:formatCode>
                <c:ptCount val="22"/>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numCache>
            </c:numRef>
          </c:yVal>
          <c:smooth val="1"/>
        </c:ser>
        <c:axId val="291548544"/>
        <c:axId val="291558912"/>
      </c:scatterChart>
      <c:valAx>
        <c:axId val="291548544"/>
        <c:scaling>
          <c:logBase val="10"/>
          <c:orientation val="minMax"/>
          <c:min val="0.1"/>
        </c:scaling>
        <c:axPos val="b"/>
        <c:numFmt formatCode="0.0E+00" sourceLinked="0"/>
        <c:tickLblPos val="nextTo"/>
        <c:crossAx val="291558912"/>
        <c:crosses val="autoZero"/>
        <c:crossBetween val="midCat"/>
      </c:valAx>
      <c:valAx>
        <c:axId val="291558912"/>
        <c:scaling>
          <c:orientation val="minMax"/>
        </c:scaling>
        <c:axPos val="l"/>
        <c:numFmt formatCode="0.00E+00" sourceLinked="1"/>
        <c:tickLblPos val="nextTo"/>
        <c:crossAx val="291548544"/>
        <c:crossesAt val="1.0000000000000145E-10"/>
        <c:crossBetween val="midCat"/>
      </c:valAx>
    </c:plotArea>
    <c:legend>
      <c:legendPos val="r"/>
      <c:layout>
        <c:manualLayout>
          <c:xMode val="edge"/>
          <c:yMode val="edge"/>
          <c:x val="0.70748600174978116"/>
          <c:y val="0.30839925009373825"/>
          <c:w val="0.20186690587727274"/>
          <c:h val="0.12716970378702674"/>
        </c:manualLayout>
      </c:layout>
    </c:legend>
    <c:plotVisOnly val="1"/>
  </c:chart>
  <c:printSettings>
    <c:headerFooter/>
    <c:pageMargins b="0.750000000000003" l="0.70000000000000062" r="0.70000000000000062" t="0.750000000000003"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952"/>
                  <c:y val="-2.968722659667556E-2"/>
                </c:manualLayout>
              </c:layout>
              <c:numFmt formatCode="General" sourceLinked="0"/>
            </c:trendlineLbl>
          </c:trendline>
          <c:xVal>
            <c:numRef>
              <c:f>'ms600'!$L$10:$L$33</c:f>
              <c:numCache>
                <c:formatCode>0.00E+00</c:formatCode>
                <c:ptCount val="24"/>
                <c:pt idx="0">
                  <c:v>139.27726061286901</c:v>
                </c:pt>
                <c:pt idx="1">
                  <c:v>139.19613623102433</c:v>
                </c:pt>
                <c:pt idx="2">
                  <c:v>138.76192009893256</c:v>
                </c:pt>
                <c:pt idx="3">
                  <c:v>137.71118287132828</c:v>
                </c:pt>
                <c:pt idx="4">
                  <c:v>134.31256346373732</c:v>
                </c:pt>
                <c:pt idx="5">
                  <c:v>129.98506223017009</c:v>
                </c:pt>
                <c:pt idx="6">
                  <c:v>126.09615802859032</c:v>
                </c:pt>
                <c:pt idx="7">
                  <c:v>115.3073917081683</c:v>
                </c:pt>
                <c:pt idx="8">
                  <c:v>105.5421830708983</c:v>
                </c:pt>
                <c:pt idx="9">
                  <c:v>97.742437212461638</c:v>
                </c:pt>
                <c:pt idx="10">
                  <c:v>86.026390916855377</c:v>
                </c:pt>
                <c:pt idx="11">
                  <c:v>72.550563727907416</c:v>
                </c:pt>
                <c:pt idx="12">
                  <c:v>34.546176096915708</c:v>
                </c:pt>
                <c:pt idx="13">
                  <c:v>27.336245809525757</c:v>
                </c:pt>
                <c:pt idx="14">
                  <c:v>19.729774210027241</c:v>
                </c:pt>
                <c:pt idx="15">
                  <c:v>16.824630144410978</c:v>
                </c:pt>
                <c:pt idx="16">
                  <c:v>13.792933473288056</c:v>
                </c:pt>
                <c:pt idx="17">
                  <c:v>8.0150041235023863</c:v>
                </c:pt>
                <c:pt idx="18">
                  <c:v>4.4458607791350886</c:v>
                </c:pt>
                <c:pt idx="19">
                  <c:v>2.2588419785120286</c:v>
                </c:pt>
                <c:pt idx="20">
                  <c:v>1.5138942064543754</c:v>
                </c:pt>
                <c:pt idx="21">
                  <c:v>0.72501090159044634</c:v>
                </c:pt>
                <c:pt idx="22">
                  <c:v>0.46224137636555385</c:v>
                </c:pt>
                <c:pt idx="23">
                  <c:v>0.15287794327124579</c:v>
                </c:pt>
              </c:numCache>
            </c:numRef>
          </c:xVal>
          <c:yVal>
            <c:numRef>
              <c:f>'ms600'!$M$10:$M$33</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er>
        <c:axId val="291210752"/>
        <c:axId val="291212288"/>
      </c:scatterChart>
      <c:valAx>
        <c:axId val="291210752"/>
        <c:scaling>
          <c:orientation val="minMax"/>
        </c:scaling>
        <c:axPos val="b"/>
        <c:numFmt formatCode="0.00E+00" sourceLinked="1"/>
        <c:tickLblPos val="nextTo"/>
        <c:crossAx val="291212288"/>
        <c:crosses val="autoZero"/>
        <c:crossBetween val="midCat"/>
      </c:valAx>
      <c:valAx>
        <c:axId val="291212288"/>
        <c:scaling>
          <c:orientation val="minMax"/>
        </c:scaling>
        <c:axPos val="l"/>
        <c:numFmt formatCode="General" sourceLinked="1"/>
        <c:tickLblPos val="nextTo"/>
        <c:crossAx val="291210752"/>
        <c:crosses val="autoZero"/>
        <c:crossBetween val="midCat"/>
      </c:valAx>
    </c:plotArea>
    <c:legend>
      <c:legendPos val="r"/>
    </c:legend>
    <c:plotVisOnly val="1"/>
  </c:chart>
  <c:printSettings>
    <c:headerFooter/>
    <c:pageMargins b="0.75000000000000278" l="0.70000000000000062" r="0.70000000000000062" t="0.750000000000002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6376650387056049"/>
          <c:y val="5.1400566454616901E-2"/>
          <c:w val="0.79597681539807885"/>
          <c:h val="0.8326195683872849"/>
        </c:manualLayout>
      </c:layout>
      <c:scatterChart>
        <c:scatterStyle val="smoothMarker"/>
        <c:ser>
          <c:idx val="0"/>
          <c:order val="0"/>
          <c:marker>
            <c:symbol val="none"/>
          </c:marker>
          <c:xVal>
            <c:numRef>
              <c:f>'ms400'!$P$44:$P$281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'ms400'!$Q$44:$Q$281</c:f>
              <c:numCache>
                <c:formatCode>0.00E+00</c:formatCode>
                <c:ptCount val="238"/>
                <c:pt idx="0">
                  <c:v>0.43635085192880196</c:v>
                </c:pt>
                <c:pt idx="1">
                  <c:v>0.48471623822125948</c:v>
                </c:pt>
                <c:pt idx="2">
                  <c:v>0.53842793795983612</c:v>
                </c:pt>
                <c:pt idx="3">
                  <c:v>0.59807353369982996</c:v>
                </c:pt>
                <c:pt idx="4">
                  <c:v>0.66430439111966511</c:v>
                </c:pt>
                <c:pt idx="5">
                  <c:v>0.73784239685945319</c:v>
                </c:pt>
                <c:pt idx="6">
                  <c:v>0.81948736442157533</c:v>
                </c:pt>
                <c:pt idx="7">
                  <c:v>0.91012516394418197</c:v>
                </c:pt>
                <c:pt idx="8">
                  <c:v>1.0107366337168577</c:v>
                </c:pt>
                <c:pt idx="9">
                  <c:v>1.1224073326875244</c:v>
                </c:pt>
                <c:pt idx="10">
                  <c:v>1.2463381936459859</c:v>
                </c:pt>
                <c:pt idx="11">
                  <c:v>1.3838571359317775</c:v>
                </c:pt>
                <c:pt idx="12">
                  <c:v>1.5364316939930489</c:v>
                </c:pt>
                <c:pt idx="13">
                  <c:v>1.7056827134167065</c:v>
                </c:pt>
                <c:pt idx="14">
                  <c:v>1.8933991585459904</c:v>
                </c:pt>
                <c:pt idx="15">
                  <c:v>2.101554064760434</c:v>
                </c:pt>
                <c:pt idx="16">
                  <c:v>2.3323216530283633</c:v>
                </c:pt>
                <c:pt idx="17">
                  <c:v>2.5880956034011198</c:v>
                </c:pt>
                <c:pt idx="18">
                  <c:v>2.8715084564633933</c:v>
                </c:pt>
                <c:pt idx="19">
                  <c:v>3.1854520759466647</c:v>
                </c:pt>
                <c:pt idx="20">
                  <c:v>3.5330990601021157</c:v>
                </c:pt>
                <c:pt idx="21">
                  <c:v>3.9179249321509029</c:v>
                </c:pt>
                <c:pt idx="22">
                  <c:v>4.3437308691176826</c:v>
                </c:pt>
                <c:pt idx="23">
                  <c:v>4.8146666413736288</c:v>
                </c:pt>
                <c:pt idx="24">
                  <c:v>5.3352533299296594</c:v>
                </c:pt>
                <c:pt idx="25">
                  <c:v>5.9104052625908867</c:v>
                </c:pt>
                <c:pt idx="26">
                  <c:v>6.5454504613317663</c:v>
                </c:pt>
                <c:pt idx="27">
                  <c:v>7.2461487198929193</c:v>
                </c:pt>
                <c:pt idx="28">
                  <c:v>8.0187062315658402</c:v>
                </c:pt>
                <c:pt idx="29">
                  <c:v>8.8697854625005483</c:v>
                </c:pt>
                <c:pt idx="30">
                  <c:v>9.8065087174375041</c:v>
                </c:pt>
                <c:pt idx="31">
                  <c:v>10.836453576744839</c:v>
                </c:pt>
                <c:pt idx="32">
                  <c:v>11.967638103535162</c:v>
                </c:pt>
                <c:pt idx="33">
                  <c:v>13.208493439226103</c:v>
                </c:pt>
                <c:pt idx="34">
                  <c:v>14.567821142367567</c:v>
                </c:pt>
                <c:pt idx="35">
                  <c:v>16.054732402573681</c:v>
                </c:pt>
                <c:pt idx="36">
                  <c:v>17.678566110197139</c:v>
                </c:pt>
                <c:pt idx="37">
                  <c:v>19.448782722446939</c:v>
                </c:pt>
                <c:pt idx="38">
                  <c:v>21.374830985831263</c:v>
                </c:pt>
                <c:pt idx="39">
                  <c:v>23.465984908479367</c:v>
                </c:pt>
                <c:pt idx="40">
                  <c:v>25.731148984689415</c:v>
                </c:pt>
                <c:pt idx="41">
                  <c:v>28.178630619653237</c:v>
                </c:pt>
                <c:pt idx="42">
                  <c:v>30.815880040907537</c:v>
                </c:pt>
                <c:pt idx="43">
                  <c:v>33.64919975603987</c:v>
                </c:pt>
                <c:pt idx="44">
                  <c:v>36.68342783813403</c:v>
                </c:pt>
                <c:pt idx="45">
                  <c:v>39.921601964982401</c:v>
                </c:pt>
                <c:pt idx="46">
                  <c:v>43.36461412272353</c:v>
                </c:pt>
                <c:pt idx="47">
                  <c:v>47.010869056830181</c:v>
                </c:pt>
                <c:pt idx="48">
                  <c:v>50.855962681487014</c:v>
                </c:pt>
                <c:pt idx="49">
                  <c:v>54.89239943030767</c:v>
                </c:pt>
                <c:pt idx="50">
                  <c:v>59.109369566539904</c:v>
                </c:pt>
                <c:pt idx="51">
                  <c:v>63.492608348595795</c:v>
                </c:pt>
                <c:pt idx="52">
                  <c:v>68.024358252096235</c:v>
                </c:pt>
                <c:pt idx="53">
                  <c:v>72.683452836551254</c:v>
                </c:pt>
                <c:pt idx="54">
                  <c:v>77.445536109156421</c:v>
                </c:pt>
                <c:pt idx="55">
                  <c:v>82.283424390396647</c:v>
                </c:pt>
                <c:pt idx="56">
                  <c:v>87.167609008316731</c:v>
                </c:pt>
                <c:pt idx="57">
                  <c:v>92.066888219208778</c:v>
                </c:pt>
                <c:pt idx="58">
                  <c:v>96.949106426109722</c:v>
                </c:pt>
                <c:pt idx="59">
                  <c:v>101.78196909690583</c:v>
                </c:pt>
                <c:pt idx="60">
                  <c:v>106.53389389912698</c:v>
                </c:pt>
                <c:pt idx="61">
                  <c:v>111.17485351013441</c:v>
                </c:pt>
                <c:pt idx="62">
                  <c:v>115.67716411527597</c:v>
                </c:pt>
                <c:pt idx="63">
                  <c:v>120.01617615885669</c:v>
                </c:pt>
                <c:pt idx="64">
                  <c:v>124.17083036168675</c:v>
                </c:pt>
                <c:pt idx="65">
                  <c:v>128.12405176457932</c:v>
                </c:pt>
                <c:pt idx="66">
                  <c:v>131.86296657520762</c:v>
                </c:pt>
                <c:pt idx="67">
                  <c:v>135.37893958386439</c:v>
                </c:pt>
                <c:pt idx="68">
                  <c:v>138.66744248297366</c:v>
                </c:pt>
                <c:pt idx="69">
                  <c:v>141.72777430045352</c:v>
                </c:pt>
                <c:pt idx="70">
                  <c:v>144.56266334905439</c:v>
                </c:pt>
                <c:pt idx="71">
                  <c:v>147.17778501475058</c:v>
                </c:pt>
                <c:pt idx="72">
                  <c:v>149.58123121327367</c:v>
                </c:pt>
                <c:pt idx="73">
                  <c:v>151.78296570506268</c:v>
                </c:pt>
                <c:pt idx="74">
                  <c:v>153.79429527058741</c:v>
                </c:pt>
                <c:pt idx="75">
                  <c:v>155.62738080602833</c:v>
                </c:pt>
                <c:pt idx="76">
                  <c:v>157.29480556547369</c:v>
                </c:pt>
                <c:pt idx="77">
                  <c:v>158.80921085694288</c:v>
                </c:pt>
                <c:pt idx="78">
                  <c:v>160.18300315683265</c:v>
                </c:pt>
                <c:pt idx="79">
                  <c:v>161.42813130421368</c:v>
                </c:pt>
                <c:pt idx="80">
                  <c:v>162.55592842464512</c:v>
                </c:pt>
                <c:pt idx="81">
                  <c:v>163.57701057124552</c:v>
                </c:pt>
                <c:pt idx="82">
                  <c:v>164.50122266327759</c:v>
                </c:pt>
                <c:pt idx="83">
                  <c:v>165.3376219503171</c:v>
                </c:pt>
                <c:pt idx="84">
                  <c:v>166.09448968066528</c:v>
                </c:pt>
                <c:pt idx="85">
                  <c:v>166.7793626436308</c:v>
                </c:pt>
                <c:pt idx="86">
                  <c:v>167.39907754672552</c:v>
                </c:pt>
                <c:pt idx="87">
                  <c:v>167.95982258319177</c:v>
                </c:pt>
                <c:pt idx="88">
                  <c:v>168.46719189616033</c:v>
                </c:pt>
                <c:pt idx="89">
                  <c:v>168.92623985734247</c:v>
                </c:pt>
                <c:pt idx="90">
                  <c:v>169.34153309903678</c:v>
                </c:pt>
                <c:pt idx="91">
                  <c:v>169.71719905174845</c:v>
                </c:pt>
                <c:pt idx="92">
                  <c:v>170.05697035379038</c:v>
                </c:pt>
                <c:pt idx="93">
                  <c:v>170.36422493681584</c:v>
                </c:pt>
                <c:pt idx="94">
                  <c:v>170.64202188258901</c:v>
                </c:pt>
                <c:pt idx="95">
                  <c:v>170.89313332329002</c:v>
                </c:pt>
                <c:pt idx="96">
                  <c:v>171.1200727500331</c:v>
                </c:pt>
                <c:pt idx="97">
                  <c:v>171.32512012763186</c:v>
                </c:pt>
                <c:pt idx="98">
                  <c:v>171.51034420858591</c:v>
                </c:pt>
                <c:pt idx="99">
                  <c:v>171.67762241147088</c:v>
                </c:pt>
                <c:pt idx="100">
                  <c:v>171.82865858965428</c:v>
                </c:pt>
                <c:pt idx="101">
                  <c:v>171.9649989731715</c:v>
                </c:pt>
                <c:pt idx="102">
                  <c:v>172.08804652447077</c:v>
                </c:pt>
                <c:pt idx="103">
                  <c:v>172.19907391029147</c:v>
                </c:pt>
                <c:pt idx="104">
                  <c:v>172.29923525843751</c:v>
                </c:pt>
                <c:pt idx="105">
                  <c:v>172.38957683997688</c:v>
                </c:pt>
                <c:pt idx="106">
                  <c:v>172.47104679418288</c:v>
                </c:pt>
                <c:pt idx="107">
                  <c:v>172.54450399479003</c:v>
                </c:pt>
                <c:pt idx="108">
                  <c:v>172.61072614119595</c:v>
                </c:pt>
                <c:pt idx="109">
                  <c:v>172.67041714640911</c:v>
                </c:pt>
                <c:pt idx="110">
                  <c:v>172.72421388419954</c:v>
                </c:pt>
                <c:pt idx="111">
                  <c:v>172.77269235049781</c:v>
                </c:pt>
                <c:pt idx="112">
                  <c:v>172.81637328815569</c:v>
                </c:pt>
                <c:pt idx="113">
                  <c:v>172.85572731936259</c:v>
                </c:pt>
                <c:pt idx="114">
                  <c:v>172.89117962602094</c:v>
                </c:pt>
                <c:pt idx="115">
                  <c:v>172.92311421500304</c:v>
                </c:pt>
                <c:pt idx="116">
                  <c:v>172.95187780228508</c:v>
                </c:pt>
                <c:pt idx="117">
                  <c:v>172.97778334735906</c:v>
                </c:pt>
                <c:pt idx="118">
                  <c:v>173.00111326698567</c:v>
                </c:pt>
                <c:pt idx="119">
                  <c:v>173.02212235520454</c:v>
                </c:pt>
                <c:pt idx="120">
                  <c:v>173.04104043453452</c:v>
                </c:pt>
                <c:pt idx="121">
                  <c:v>173.05807476144005</c:v>
                </c:pt>
                <c:pt idx="122">
                  <c:v>173.07341220740162</c:v>
                </c:pt>
                <c:pt idx="123">
                  <c:v>173.08722123529395</c:v>
                </c:pt>
                <c:pt idx="124">
                  <c:v>173.09965368923758</c:v>
                </c:pt>
                <c:pt idx="125">
                  <c:v>173.11084641464902</c:v>
                </c:pt>
                <c:pt idx="126">
                  <c:v>173.12092272385769</c:v>
                </c:pt>
                <c:pt idx="127">
                  <c:v>173.12999372139447</c:v>
                </c:pt>
                <c:pt idx="128">
                  <c:v>173.13815950187313</c:v>
                </c:pt>
                <c:pt idx="129">
                  <c:v>173.14551023228614</c:v>
                </c:pt>
                <c:pt idx="130">
                  <c:v>173.15212712951407</c:v>
                </c:pt>
                <c:pt idx="131">
                  <c:v>173.15808334290278</c:v>
                </c:pt>
                <c:pt idx="132">
                  <c:v>173.16344475088678</c:v>
                </c:pt>
                <c:pt idx="133">
                  <c:v>173.16827067983215</c:v>
                </c:pt>
                <c:pt idx="134">
                  <c:v>173.17261455253114</c:v>
                </c:pt>
                <c:pt idx="135">
                  <c:v>173.17652447309973</c:v>
                </c:pt>
                <c:pt idx="136">
                  <c:v>173.18004375440631</c:v>
                </c:pt>
                <c:pt idx="137">
                  <c:v>173.18321139358804</c:v>
                </c:pt>
                <c:pt idx="138">
                  <c:v>173.18606250069297</c:v>
                </c:pt>
                <c:pt idx="139">
                  <c:v>173.18862868500784</c:v>
                </c:pt>
                <c:pt idx="140">
                  <c:v>173.19093840320076</c:v>
                </c:pt>
                <c:pt idx="141">
                  <c:v>173.19301727301365</c:v>
                </c:pt>
                <c:pt idx="142">
                  <c:v>173.19488835588115</c:v>
                </c:pt>
                <c:pt idx="143">
                  <c:v>173.19657241152743</c:v>
                </c:pt>
                <c:pt idx="144">
                  <c:v>173.19808812729883</c:v>
                </c:pt>
                <c:pt idx="145">
                  <c:v>173.19945232472111</c:v>
                </c:pt>
                <c:pt idx="146">
                  <c:v>173.2006801455301</c:v>
                </c:pt>
                <c:pt idx="147">
                  <c:v>173.20178521920289</c:v>
                </c:pt>
                <c:pt idx="148">
                  <c:v>173.20277981382117</c:v>
                </c:pt>
                <c:pt idx="149">
                  <c:v>173.20367497191643</c:v>
                </c:pt>
                <c:pt idx="150">
                  <c:v>173.20448063278664</c:v>
                </c:pt>
                <c:pt idx="151">
                  <c:v>173.20520574262613</c:v>
                </c:pt>
                <c:pt idx="152">
                  <c:v>173.20585835367942</c:v>
                </c:pt>
                <c:pt idx="153">
                  <c:v>173.20644571350911</c:v>
                </c:pt>
                <c:pt idx="154">
                  <c:v>173.20697434536117</c:v>
                </c:pt>
                <c:pt idx="155">
                  <c:v>173.20745012051316</c:v>
                </c:pt>
                <c:pt idx="156">
                  <c:v>173.20787832340355</c:v>
                </c:pt>
                <c:pt idx="157">
                  <c:v>173.20826371026064</c:v>
                </c:pt>
                <c:pt idx="158">
                  <c:v>173.20861056187965</c:v>
                </c:pt>
                <c:pt idx="159">
                  <c:v>173.20892273112949</c:v>
                </c:pt>
                <c:pt idx="160">
                  <c:v>173.2092036857166</c:v>
                </c:pt>
                <c:pt idx="161">
                  <c:v>173.20945654667759</c:v>
                </c:pt>
                <c:pt idx="162">
                  <c:v>173.20968412302696</c:v>
                </c:pt>
                <c:pt idx="163">
                  <c:v>173.20988894294391</c:v>
                </c:pt>
                <c:pt idx="164">
                  <c:v>173.21007328184322</c:v>
                </c:pt>
                <c:pt idx="165">
                  <c:v>173.21023918764163</c:v>
                </c:pt>
                <c:pt idx="166">
                  <c:v>173.21038850349936</c:v>
                </c:pt>
                <c:pt idx="167">
                  <c:v>173.21052288828901</c:v>
                </c:pt>
                <c:pt idx="168">
                  <c:v>173.21064383501906</c:v>
                </c:pt>
                <c:pt idx="169">
                  <c:v>173.21075268741578</c:v>
                </c:pt>
                <c:pt idx="170">
                  <c:v>173.21085065484806</c:v>
                </c:pt>
                <c:pt idx="171">
                  <c:v>173.21093882575991</c:v>
                </c:pt>
                <c:pt idx="172">
                  <c:v>173.21101817976117</c:v>
                </c:pt>
                <c:pt idx="173">
                  <c:v>173.21108959850852</c:v>
                </c:pt>
                <c:pt idx="174">
                  <c:v>173.21115387549963</c:v>
                </c:pt>
                <c:pt idx="175">
                  <c:v>173.21121172488759</c:v>
                </c:pt>
                <c:pt idx="176">
                  <c:v>173.21126378941443</c:v>
                </c:pt>
                <c:pt idx="177">
                  <c:v>173.21131064755158</c:v>
                </c:pt>
                <c:pt idx="178">
                  <c:v>173.21135281992602</c:v>
                </c:pt>
                <c:pt idx="179">
                  <c:v>173.21139077510429</c:v>
                </c:pt>
                <c:pt idx="180">
                  <c:v>173.21142493479817</c:v>
                </c:pt>
                <c:pt idx="181">
                  <c:v>173.21145567854981</c:v>
                </c:pt>
                <c:pt idx="182">
                  <c:v>173.21148334794825</c:v>
                </c:pt>
                <c:pt idx="183">
                  <c:v>173.21150825042457</c:v>
                </c:pt>
                <c:pt idx="184">
                  <c:v>173.21153066266766</c:v>
                </c:pt>
                <c:pt idx="185">
                  <c:v>173.21155083369817</c:v>
                </c:pt>
                <c:pt idx="186">
                  <c:v>173.21156898763508</c:v>
                </c:pt>
                <c:pt idx="187">
                  <c:v>173.21158532618588</c:v>
                </c:pt>
                <c:pt idx="188">
                  <c:v>173.21160003088787</c:v>
                </c:pt>
                <c:pt idx="189">
                  <c:v>173.21161326512467</c:v>
                </c:pt>
                <c:pt idx="190">
                  <c:v>173.2116251759418</c:v>
                </c:pt>
                <c:pt idx="191">
                  <c:v>173.21163589568056</c:v>
                </c:pt>
                <c:pt idx="192">
                  <c:v>173.2116455434481</c:v>
                </c:pt>
                <c:pt idx="193">
                  <c:v>173.21165422644108</c:v>
                </c:pt>
                <c:pt idx="194">
                  <c:v>173.21166204113646</c:v>
                </c:pt>
                <c:pt idx="195">
                  <c:v>173.21166907436375</c:v>
                </c:pt>
                <c:pt idx="196">
                  <c:v>173.21167540426947</c:v>
                </c:pt>
                <c:pt idx="197">
                  <c:v>173.21168110118555</c:v>
                </c:pt>
                <c:pt idx="198">
                  <c:v>173.21168622841077</c:v>
                </c:pt>
                <c:pt idx="199">
                  <c:v>173.21169084291409</c:v>
                </c:pt>
                <c:pt idx="200">
                  <c:v>173.21169499596755</c:v>
                </c:pt>
                <c:pt idx="201">
                  <c:v>173.21169873371608</c:v>
                </c:pt>
                <c:pt idx="202">
                  <c:v>173.21170209769008</c:v>
                </c:pt>
                <c:pt idx="203">
                  <c:v>173.21170512526692</c:v>
                </c:pt>
                <c:pt idx="204">
                  <c:v>173.2117078500863</c:v>
                </c:pt>
                <c:pt idx="205">
                  <c:v>173.21171030242388</c:v>
                </c:pt>
                <c:pt idx="206">
                  <c:v>173.2117125095279</c:v>
                </c:pt>
                <c:pt idx="207">
                  <c:v>173.21171449592165</c:v>
                </c:pt>
                <c:pt idx="208">
                  <c:v>173.21171628367605</c:v>
                </c:pt>
                <c:pt idx="209">
                  <c:v>173.21171789265509</c:v>
                </c:pt>
                <c:pt idx="210">
                  <c:v>173.21171934073632</c:v>
                </c:pt>
                <c:pt idx="211">
                  <c:v>173.21172064400946</c:v>
                </c:pt>
                <c:pt idx="212">
                  <c:v>173.21172181695533</c:v>
                </c:pt>
                <c:pt idx="213">
                  <c:v>173.21172287260666</c:v>
                </c:pt>
                <c:pt idx="214">
                  <c:v>173.21172382269287</c:v>
                </c:pt>
                <c:pt idx="215">
                  <c:v>173.21172467777049</c:v>
                </c:pt>
                <c:pt idx="216">
                  <c:v>173.21172544734034</c:v>
                </c:pt>
                <c:pt idx="217">
                  <c:v>173.21172613995321</c:v>
                </c:pt>
                <c:pt idx="218">
                  <c:v>173.21172676330485</c:v>
                </c:pt>
                <c:pt idx="219">
                  <c:v>173.21172732432129</c:v>
                </c:pt>
                <c:pt idx="220">
                  <c:v>173.21172782923611</c:v>
                </c:pt>
                <c:pt idx="221">
                  <c:v>173.21172828365948</c:v>
                </c:pt>
                <c:pt idx="222">
                  <c:v>173.21172869264049</c:v>
                </c:pt>
                <c:pt idx="223">
                  <c:v>173.2117290607234</c:v>
                </c:pt>
                <c:pt idx="224">
                  <c:v>173.21172939199801</c:v>
                </c:pt>
                <c:pt idx="225">
                  <c:v>173.21172969014518</c:v>
                </c:pt>
                <c:pt idx="226">
                  <c:v>173.21172995847763</c:v>
                </c:pt>
                <c:pt idx="227">
                  <c:v>173.2117301999769</c:v>
                </c:pt>
                <c:pt idx="228">
                  <c:v>173.21173041732615</c:v>
                </c:pt>
                <c:pt idx="229">
                  <c:v>173.21173061294053</c:v>
                </c:pt>
                <c:pt idx="230">
                  <c:v>173.21173078899341</c:v>
                </c:pt>
                <c:pt idx="231">
                  <c:v>173.21173094744108</c:v>
                </c:pt>
                <c:pt idx="232">
                  <c:v>173.21173109004391</c:v>
                </c:pt>
                <c:pt idx="233">
                  <c:v>173.21173121838652</c:v>
                </c:pt>
                <c:pt idx="234">
                  <c:v>173.21173133389487</c:v>
                </c:pt>
                <c:pt idx="235">
                  <c:v>173.21173143785234</c:v>
                </c:pt>
                <c:pt idx="236">
                  <c:v>173.21173153141407</c:v>
                </c:pt>
                <c:pt idx="237">
                  <c:v>173.21173161561967</c:v>
                </c:pt>
              </c:numCache>
            </c:numRef>
          </c:yVal>
          <c:smooth val="1"/>
        </c:ser>
        <c:ser>
          <c:idx val="1"/>
          <c:order val="1"/>
          <c:marker>
            <c:symbol val="none"/>
          </c:marker>
          <c:xVal>
            <c:numRef>
              <c:f>'ms400'!$S$44:$S$167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'ms400'!$T$44:$T$167</c:f>
              <c:numCache>
                <c:formatCode>General</c:formatCode>
                <c:ptCount val="124"/>
                <c:pt idx="0">
                  <c:v>0.48463614566371094</c:v>
                </c:pt>
                <c:pt idx="1">
                  <c:v>0.53612709707093109</c:v>
                </c:pt>
                <c:pt idx="2">
                  <c:v>0.59307600528739135</c:v>
                </c:pt>
                <c:pt idx="3">
                  <c:v>0.65605887946620633</c:v>
                </c:pt>
                <c:pt idx="4">
                  <c:v>0.72571205825709284</c:v>
                </c:pt>
                <c:pt idx="5">
                  <c:v>0.80273845999055704</c:v>
                </c:pt>
                <c:pt idx="6">
                  <c:v>0.88791447655590106</c:v>
                </c:pt>
                <c:pt idx="7">
                  <c:v>0.98209758031669747</c:v>
                </c:pt>
                <c:pt idx="8">
                  <c:v>1.0862347228707636</c:v>
                </c:pt>
                <c:pt idx="9">
                  <c:v>1.2013716160286654</c:v>
                </c:pt>
                <c:pt idx="10">
                  <c:v>1.3286629997394375</c:v>
                </c:pt>
                <c:pt idx="11">
                  <c:v>1.4693840197486014</c:v>
                </c:pt>
                <c:pt idx="12">
                  <c:v>1.6249428607845475</c:v>
                </c:pt>
                <c:pt idx="13">
                  <c:v>1.7968948107081668</c:v>
                </c:pt>
                <c:pt idx="14">
                  <c:v>1.9869579695898698</c:v>
                </c:pt>
                <c:pt idx="15">
                  <c:v>2.1970308681159869</c:v>
                </c:pt>
                <c:pt idx="16">
                  <c:v>2.4292123260801435</c:v>
                </c:pt>
                <c:pt idx="17">
                  <c:v>2.6858239692565204</c:v>
                </c:pt>
                <c:pt idx="18">
                  <c:v>2.9694359385229676</c:v>
                </c:pt>
                <c:pt idx="19">
                  <c:v>3.2828964774315992</c:v>
                </c:pt>
                <c:pt idx="20">
                  <c:v>3.6293662843402426</c:v>
                </c:pt>
                <c:pt idx="21">
                  <c:v>4.0123587756423955</c:v>
                </c:pt>
                <c:pt idx="22">
                  <c:v>4.4357877419313034</c:v>
                </c:pt>
                <c:pt idx="23">
                  <c:v>4.9040243030772963</c:v>
                </c:pt>
                <c:pt idx="24">
                  <c:v>5.4219655905005801</c:v>
                </c:pt>
                <c:pt idx="25">
                  <c:v>5.9951182013184008</c:v>
                </c:pt>
                <c:pt idx="26">
                  <c:v>6.6297001453999966</c:v>
                </c:pt>
                <c:pt idx="27">
                  <c:v>7.3327656478682215</c:v>
                </c:pt>
                <c:pt idx="28">
                  <c:v>8.112357567039318</c:v>
                </c:pt>
                <c:pt idx="29">
                  <c:v>8.977691927162871</c:v>
                </c:pt>
                <c:pt idx="30">
                  <c:v>9.9393773836607284</c:v>
                </c:pt>
                <c:pt idx="31">
                  <c:v>11.009668012545527</c:v>
                </c:pt>
                <c:pt idx="32">
                  <c:v>12.202738494691687</c:v>
                </c:pt>
                <c:pt idx="33">
                  <c:v>13.534953344580897</c:v>
                </c:pt>
                <c:pt idx="34">
                  <c:v>15.025072170270706</c:v>
                </c:pt>
                <c:pt idx="35">
                  <c:v>16.694287163579979</c:v>
                </c:pt>
                <c:pt idx="36">
                  <c:v>18.56592714885802</c:v>
                </c:pt>
                <c:pt idx="37">
                  <c:v>20.664596509975517</c:v>
                </c:pt>
                <c:pt idx="38">
                  <c:v>23.014483668479549</c:v>
                </c:pt>
                <c:pt idx="39">
                  <c:v>25.636644262881276</c:v>
                </c:pt>
                <c:pt idx="40">
                  <c:v>28.545332911323719</c:v>
                </c:pt>
                <c:pt idx="41">
                  <c:v>31.743970435623456</c:v>
                </c:pt>
                <c:pt idx="42">
                  <c:v>35.221956282034036</c:v>
                </c:pt>
                <c:pt idx="43">
                  <c:v>38.95386704272358</c:v>
                </c:pt>
                <c:pt idx="44">
                  <c:v>42.902127624440091</c:v>
                </c:pt>
                <c:pt idx="45">
                  <c:v>47.02290616984839</c:v>
                </c:pt>
                <c:pt idx="46">
                  <c:v>51.273435133104378</c:v>
                </c:pt>
                <c:pt idx="47">
                  <c:v>55.618255335199095</c:v>
                </c:pt>
                <c:pt idx="48">
                  <c:v>60.03251952379653</c:v>
                </c:pt>
                <c:pt idx="49">
                  <c:v>64.501954572347799</c:v>
                </c:pt>
                <c:pt idx="50">
                  <c:v>69.020369972440392</c:v>
                </c:pt>
                <c:pt idx="51">
                  <c:v>73.586108387229743</c:v>
                </c:pt>
                <c:pt idx="52">
                  <c:v>78.198626245904649</c:v>
                </c:pt>
                <c:pt idx="53">
                  <c:v>82.855876351390521</c:v>
                </c:pt>
                <c:pt idx="54">
                  <c:v>87.552690530635289</c:v>
                </c:pt>
                <c:pt idx="55">
                  <c:v>92.280071299835583</c:v>
                </c:pt>
                <c:pt idx="56">
                  <c:v>97.025185564008098</c:v>
                </c:pt>
                <c:pt idx="57">
                  <c:v>101.77184315277688</c:v>
                </c:pt>
                <c:pt idx="58">
                  <c:v>106.50127721082239</c:v>
                </c:pt>
                <c:pt idx="59">
                  <c:v>111.19308557929467</c:v>
                </c:pt>
                <c:pt idx="60">
                  <c:v>115.82622713003896</c:v>
                </c:pt>
                <c:pt idx="61">
                  <c:v>120.37999184363025</c:v>
                </c:pt>
                <c:pt idx="62">
                  <c:v>124.83488088756678</c:v>
                </c:pt>
                <c:pt idx="63">
                  <c:v>129.17334685372373</c:v>
                </c:pt>
                <c:pt idx="64">
                  <c:v>133.3803576899615</c:v>
                </c:pt>
                <c:pt idx="65">
                  <c:v>137.44376232933152</c:v>
                </c:pt>
                <c:pt idx="66">
                  <c:v>141.35445178247792</c:v>
                </c:pt>
                <c:pt idx="67">
                  <c:v>145.10632560489319</c:v>
                </c:pt>
                <c:pt idx="68">
                  <c:v>148.6960886112584</c:v>
                </c:pt>
                <c:pt idx="69">
                  <c:v>152.12291474858131</c:v>
                </c:pt>
                <c:pt idx="70">
                  <c:v>155.38802271015888</c:v>
                </c:pt>
                <c:pt idx="71">
                  <c:v>158.49421035397435</c:v>
                </c:pt>
                <c:pt idx="72">
                  <c:v>161.44539226468038</c:v>
                </c:pt>
                <c:pt idx="73">
                  <c:v>164.24617763859041</c:v>
                </c:pt>
                <c:pt idx="74">
                  <c:v>166.90151545305483</c:v>
                </c:pt>
                <c:pt idx="75">
                  <c:v>169.41642229539912</c:v>
                </c:pt>
                <c:pt idx="76">
                  <c:v>171.7957969491149</c:v>
                </c:pt>
                <c:pt idx="77">
                  <c:v>174.04431624616726</c:v>
                </c:pt>
                <c:pt idx="78">
                  <c:v>176.16639969241663</c:v>
                </c:pt>
                <c:pt idx="79">
                  <c:v>178.16622631264107</c:v>
                </c:pt>
                <c:pt idx="80">
                  <c:v>180.04778590383012</c:v>
                </c:pt>
                <c:pt idx="81">
                  <c:v>181.81494792865195</c:v>
                </c:pt>
                <c:pt idx="82">
                  <c:v>183.4715339257736</c:v>
                </c:pt>
                <c:pt idx="83">
                  <c:v>185.02138282117471</c:v>
                </c:pt>
                <c:pt idx="84">
                  <c:v>186.46840223957886</c:v>
                </c:pt>
                <c:pt idx="85">
                  <c:v>187.81660234008774</c:v>
                </c:pt>
                <c:pt idx="86">
                  <c:v>189.07011152115587</c:v>
                </c:pt>
                <c:pt idx="87">
                  <c:v>190.23317541517673</c:v>
                </c:pt>
                <c:pt idx="88">
                  <c:v>191.31014191709957</c:v>
                </c:pt>
                <c:pt idx="89">
                  <c:v>192.30543565227245</c:v>
                </c:pt>
                <c:pt idx="90">
                  <c:v>193.2235254235834</c:v>
                </c:pt>
                <c:pt idx="91">
                  <c:v>194.06888793935457</c:v>
                </c:pt>
                <c:pt idx="92">
                  <c:v>194.84597065424308</c:v>
                </c:pt>
                <c:pt idx="93">
                  <c:v>195.55915597498108</c:v>
                </c:pt>
                <c:pt idx="94">
                  <c:v>196.21272848123238</c:v>
                </c:pt>
                <c:pt idx="95">
                  <c:v>196.81084625028763</c:v>
                </c:pt>
                <c:pt idx="96">
                  <c:v>197.35751688872847</c:v>
                </c:pt>
                <c:pt idx="97">
                  <c:v>197.85657848077977</c:v>
                </c:pt>
                <c:pt idx="98">
                  <c:v>198.31168536393577</c:v>
                </c:pt>
                <c:pt idx="99">
                  <c:v>198.72629843060312</c:v>
                </c:pt>
                <c:pt idx="100">
                  <c:v>199.10367951795666</c:v>
                </c:pt>
                <c:pt idx="101">
                  <c:v>199.44688937292887</c:v>
                </c:pt>
                <c:pt idx="102">
                  <c:v>199.7587886512471</c:v>
                </c:pt>
                <c:pt idx="103">
                  <c:v>200.04204141591745</c:v>
                </c:pt>
                <c:pt idx="104">
                  <c:v>200.29912063059436</c:v>
                </c:pt>
                <c:pt idx="105">
                  <c:v>200.53231518803437</c:v>
                </c:pt>
                <c:pt idx="106">
                  <c:v>200.74373806642893</c:v>
                </c:pt>
                <c:pt idx="107">
                  <c:v>200.93533526178504</c:v>
                </c:pt>
                <c:pt idx="108">
                  <c:v>201.10889519910677</c:v>
                </c:pt>
                <c:pt idx="109">
                  <c:v>201.26605837658354</c:v>
                </c:pt>
                <c:pt idx="110">
                  <c:v>201.40832704389737</c:v>
                </c:pt>
                <c:pt idx="111">
                  <c:v>201.53707475742306</c:v>
                </c:pt>
                <c:pt idx="112">
                  <c:v>201.65355569128397</c:v>
                </c:pt>
                <c:pt idx="113">
                  <c:v>201.75891361408787</c:v>
                </c:pt>
                <c:pt idx="114">
                  <c:v>201.85419046701884</c:v>
                </c:pt>
                <c:pt idx="115">
                  <c:v>201.94033450026842</c:v>
                </c:pt>
                <c:pt idx="116">
                  <c:v>202.01820794208646</c:v>
                </c:pt>
                <c:pt idx="117">
                  <c:v>202.08859418850687</c:v>
                </c:pt>
                <c:pt idx="118">
                  <c:v>202.1522045126124</c:v>
                </c:pt>
                <c:pt idx="119">
                  <c:v>202.20968430046764</c:v>
                </c:pt>
                <c:pt idx="120">
                  <c:v>202.2616188270448</c:v>
                </c:pt>
                <c:pt idx="121">
                  <c:v>202.30853858992748</c:v>
                </c:pt>
                <c:pt idx="122">
                  <c:v>202.35092422165164</c:v>
                </c:pt>
                <c:pt idx="123">
                  <c:v>202.3892110035076</c:v>
                </c:pt>
              </c:numCache>
            </c:numRef>
          </c:yVal>
          <c:smooth val="1"/>
        </c:ser>
        <c:ser>
          <c:idx val="2"/>
          <c:order val="2"/>
          <c:spPr>
            <a:ln>
              <a:noFill/>
            </a:ln>
          </c:spPr>
          <c:marker>
            <c:symbol val="square"/>
            <c:size val="5"/>
            <c:spPr>
              <a:solidFill>
                <a:srgbClr val="4F81BD"/>
              </a:solidFill>
              <a:ln>
                <a:solidFill>
                  <a:srgbClr val="4F81BD"/>
                </a:solidFill>
              </a:ln>
            </c:spPr>
          </c:marker>
          <c:xVal>
            <c:numRef>
              <c:f>'ms400'!$D$10:$D$31</c:f>
              <c:numCache>
                <c:formatCode>General</c:formatCode>
                <c:ptCount val="22"/>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numCache>
            </c:numRef>
          </c:xVal>
          <c:yVal>
            <c:numRef>
              <c:f>'ms400'!$M$10:$M$31</c:f>
              <c:numCache>
                <c:formatCode>General</c:formatCode>
                <c:ptCount val="22"/>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numCache>
            </c:numRef>
          </c:yVal>
          <c:smooth val="1"/>
        </c:ser>
        <c:axId val="292397440"/>
        <c:axId val="292399360"/>
      </c:scatterChart>
      <c:valAx>
        <c:axId val="292397440"/>
        <c:scaling>
          <c:logBase val="10"/>
          <c:orientation val="minMax"/>
          <c:min val="0.1"/>
        </c:scaling>
        <c:axPos val="b"/>
        <c:numFmt formatCode="0.0E+00" sourceLinked="0"/>
        <c:tickLblPos val="nextTo"/>
        <c:crossAx val="292399360"/>
        <c:crosses val="autoZero"/>
        <c:crossBetween val="midCat"/>
      </c:valAx>
      <c:valAx>
        <c:axId val="292399360"/>
        <c:scaling>
          <c:orientation val="minMax"/>
        </c:scaling>
        <c:axPos val="l"/>
        <c:numFmt formatCode="0.00E+00" sourceLinked="1"/>
        <c:tickLblPos val="nextTo"/>
        <c:crossAx val="292397440"/>
        <c:crossesAt val="1.0000000000000135E-10"/>
        <c:crossBetween val="midCat"/>
      </c:valAx>
    </c:plotArea>
    <c:legend>
      <c:legendPos val="r"/>
      <c:layout>
        <c:manualLayout>
          <c:xMode val="edge"/>
          <c:yMode val="edge"/>
          <c:x val="0.70748600174978116"/>
          <c:y val="0.30839925009373825"/>
          <c:w val="0.20186690587727263"/>
          <c:h val="0.12716970378702674"/>
        </c:manualLayout>
      </c:layout>
    </c:legend>
    <c:plotVisOnly val="1"/>
  </c:chart>
  <c:printSettings>
    <c:headerFooter/>
    <c:pageMargins b="0.75000000000000278" l="0.70000000000000062" r="0.70000000000000062" t="0.750000000000002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941"/>
                  <c:y val="-2.9687226596675546E-2"/>
                </c:manualLayout>
              </c:layout>
              <c:numFmt formatCode="General" sourceLinked="0"/>
            </c:trendlineLbl>
          </c:trendline>
          <c:xVal>
            <c:numRef>
              <c:f>'ms400'!$L$10:$L$33</c:f>
              <c:numCache>
                <c:formatCode>0.00E+00</c:formatCode>
                <c:ptCount val="24"/>
                <c:pt idx="0">
                  <c:v>173.20113797878935</c:v>
                </c:pt>
                <c:pt idx="1">
                  <c:v>173.14821148569652</c:v>
                </c:pt>
                <c:pt idx="2">
                  <c:v>172.86368246628115</c:v>
                </c:pt>
                <c:pt idx="3">
                  <c:v>172.16618621352055</c:v>
                </c:pt>
                <c:pt idx="4">
                  <c:v>169.81414727247522</c:v>
                </c:pt>
                <c:pt idx="5">
                  <c:v>166.57863966363311</c:v>
                </c:pt>
                <c:pt idx="6">
                  <c:v>163.41898029855176</c:v>
                </c:pt>
                <c:pt idx="7">
                  <c:v>153.40018396763887</c:v>
                </c:pt>
                <c:pt idx="8">
                  <c:v>142.94816273751476</c:v>
                </c:pt>
                <c:pt idx="9">
                  <c:v>133.87039280507801</c:v>
                </c:pt>
                <c:pt idx="10">
                  <c:v>119.34271245835258</c:v>
                </c:pt>
                <c:pt idx="11">
                  <c:v>101.70626560360799</c:v>
                </c:pt>
                <c:pt idx="12">
                  <c:v>49.165282749679989</c:v>
                </c:pt>
                <c:pt idx="13">
                  <c:v>38.957142703445733</c:v>
                </c:pt>
                <c:pt idx="14">
                  <c:v>28.147470185595996</c:v>
                </c:pt>
                <c:pt idx="15">
                  <c:v>24.010701382119947</c:v>
                </c:pt>
                <c:pt idx="16">
                  <c:v>19.689927373133219</c:v>
                </c:pt>
                <c:pt idx="17">
                  <c:v>11.446755279244655</c:v>
                </c:pt>
                <c:pt idx="18">
                  <c:v>6.3506799481274525</c:v>
                </c:pt>
                <c:pt idx="19">
                  <c:v>3.2269430764161831</c:v>
                </c:pt>
                <c:pt idx="20">
                  <c:v>2.1627835751323965</c:v>
                </c:pt>
                <c:pt idx="21">
                  <c:v>1.0357950423296416</c:v>
                </c:pt>
                <c:pt idx="22">
                  <c:v>0.66039197865094934</c:v>
                </c:pt>
                <c:pt idx="23">
                  <c:v>0.21841476181553671</c:v>
                </c:pt>
              </c:numCache>
            </c:numRef>
          </c:xVal>
          <c:yVal>
            <c:numRef>
              <c:f>'ms400'!$M$10:$M$33</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er>
        <c:axId val="291571968"/>
        <c:axId val="291586048"/>
      </c:scatterChart>
      <c:valAx>
        <c:axId val="291571968"/>
        <c:scaling>
          <c:orientation val="minMax"/>
        </c:scaling>
        <c:axPos val="b"/>
        <c:numFmt formatCode="0.00E+00" sourceLinked="1"/>
        <c:tickLblPos val="nextTo"/>
        <c:crossAx val="291586048"/>
        <c:crosses val="autoZero"/>
        <c:crossBetween val="midCat"/>
      </c:valAx>
      <c:valAx>
        <c:axId val="291586048"/>
        <c:scaling>
          <c:orientation val="minMax"/>
        </c:scaling>
        <c:axPos val="l"/>
        <c:numFmt formatCode="General" sourceLinked="1"/>
        <c:tickLblPos val="nextTo"/>
        <c:crossAx val="291571968"/>
        <c:crosses val="autoZero"/>
        <c:crossBetween val="midCat"/>
      </c:valAx>
    </c:plotArea>
    <c:legend>
      <c:legendPos val="r"/>
    </c:legend>
    <c:plotVisOnly val="1"/>
  </c:chart>
  <c:printSettings>
    <c:headerFooter/>
    <c:pageMargins b="0.75000000000000255" l="0.70000000000000062" r="0.70000000000000062" t="0.7500000000000025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86550743657043"/>
          <c:y val="5.1400554097404488E-2"/>
          <c:w val="0.79597681539807863"/>
          <c:h val="0.8326195683872849"/>
        </c:manualLayout>
      </c:layout>
      <c:scatterChart>
        <c:scatterStyle val="smoothMarker"/>
        <c:ser>
          <c:idx val="0"/>
          <c:order val="0"/>
          <c:marker>
            <c:symbol val="none"/>
          </c:marker>
          <c:xVal>
            <c:numRef>
              <c:f>'ms250'!$P$44:$P$281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'ms250'!$Q$44:$Q$281</c:f>
              <c:numCache>
                <c:formatCode>0.00E+00</c:formatCode>
                <c:ptCount val="238"/>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pt idx="124">
                  <c:v>187.34963668001478</c:v>
                </c:pt>
                <c:pt idx="125">
                  <c:v>187.34368576087914</c:v>
                </c:pt>
                <c:pt idx="126">
                  <c:v>187.33832184241624</c:v>
                </c:pt>
                <c:pt idx="127">
                  <c:v>187.33348776004621</c:v>
                </c:pt>
                <c:pt idx="128">
                  <c:v>187.3291317744094</c:v>
                </c:pt>
                <c:pt idx="129">
                  <c:v>187.32520708404132</c:v>
                </c:pt>
                <c:pt idx="130">
                  <c:v>187.32167137633073</c:v>
                </c:pt>
                <c:pt idx="131">
                  <c:v>187.3184864149072</c:v>
                </c:pt>
                <c:pt idx="132">
                  <c:v>187.31561766141792</c:v>
                </c:pt>
                <c:pt idx="133">
                  <c:v>187.31303392955536</c:v>
                </c:pt>
                <c:pt idx="134">
                  <c:v>187.31070706916498</c:v>
                </c:pt>
                <c:pt idx="135">
                  <c:v>187.30861167828016</c:v>
                </c:pt>
                <c:pt idx="136">
                  <c:v>187.30672484098631</c:v>
                </c:pt>
                <c:pt idx="137">
                  <c:v>187.30502588909181</c:v>
                </c:pt>
                <c:pt idx="138">
                  <c:v>187.3034961856836</c:v>
                </c:pt>
                <c:pt idx="139">
                  <c:v>187.30211892874584</c:v>
                </c:pt>
                <c:pt idx="140">
                  <c:v>187.30087897313717</c:v>
                </c:pt>
                <c:pt idx="141">
                  <c:v>187.29976266933238</c:v>
                </c:pt>
                <c:pt idx="142">
                  <c:v>187.29875771744906</c:v>
                </c:pt>
                <c:pt idx="143">
                  <c:v>187.29785303519085</c:v>
                </c:pt>
                <c:pt idx="144">
                  <c:v>187.29703863844392</c:v>
                </c:pt>
                <c:pt idx="145">
                  <c:v>187.29630553336679</c:v>
                </c:pt>
                <c:pt idx="146">
                  <c:v>187.29564561890896</c:v>
                </c:pt>
                <c:pt idx="147">
                  <c:v>187.29505159878406</c:v>
                </c:pt>
                <c:pt idx="148">
                  <c:v>187.2945169020079</c:v>
                </c:pt>
                <c:pt idx="149">
                  <c:v>187.29403561118997</c:v>
                </c:pt>
                <c:pt idx="150">
                  <c:v>187.29360239783986</c:v>
                </c:pt>
                <c:pt idx="151">
                  <c:v>187.29321246401665</c:v>
                </c:pt>
                <c:pt idx="152">
                  <c:v>187.29286148971039</c:v>
                </c:pt>
                <c:pt idx="153">
                  <c:v>187.29254558540339</c:v>
                </c:pt>
                <c:pt idx="154">
                  <c:v>187.2922612493073</c:v>
                </c:pt>
                <c:pt idx="155">
                  <c:v>187.29200532882257</c:v>
                </c:pt>
                <c:pt idx="156">
                  <c:v>187.29177498580751</c:v>
                </c:pt>
                <c:pt idx="157">
                  <c:v>187.29156766528496</c:v>
                </c:pt>
                <c:pt idx="158">
                  <c:v>187.29138106724932</c:v>
                </c:pt>
                <c:pt idx="159">
                  <c:v>187.29121312126929</c:v>
                </c:pt>
                <c:pt idx="160">
                  <c:v>187.29106196361127</c:v>
                </c:pt>
                <c:pt idx="161">
                  <c:v>187.29092591663547</c:v>
                </c:pt>
                <c:pt idx="162">
                  <c:v>187.29080347023961</c:v>
                </c:pt>
                <c:pt idx="163">
                  <c:v>187.29069326514798</c:v>
                </c:pt>
                <c:pt idx="164">
                  <c:v>187.29059407786383</c:v>
                </c:pt>
                <c:pt idx="165">
                  <c:v>187.29050480711973</c:v>
                </c:pt>
                <c:pt idx="166">
                  <c:v>187.2904244616775</c:v>
                </c:pt>
                <c:pt idx="167">
                  <c:v>187.29035214934368</c:v>
                </c:pt>
                <c:pt idx="168">
                  <c:v>187.29028706708027</c:v>
                </c:pt>
                <c:pt idx="169">
                  <c:v>187.29022849210116</c:v>
                </c:pt>
                <c:pt idx="170">
                  <c:v>187.29017577385684</c:v>
                </c:pt>
                <c:pt idx="171">
                  <c:v>187.29012832681897</c:v>
                </c:pt>
                <c:pt idx="172">
                  <c:v>187.29008562398423</c:v>
                </c:pt>
                <c:pt idx="173">
                  <c:v>187.29004719102744</c:v>
                </c:pt>
                <c:pt idx="174">
                  <c:v>187.29001260103789</c:v>
                </c:pt>
                <c:pt idx="175">
                  <c:v>187.2899814697812</c:v>
                </c:pt>
                <c:pt idx="176">
                  <c:v>187.28995345143466</c:v>
                </c:pt>
                <c:pt idx="177">
                  <c:v>187.2899282347482</c:v>
                </c:pt>
                <c:pt idx="178">
                  <c:v>187.28990553958909</c:v>
                </c:pt>
                <c:pt idx="179">
                  <c:v>187.2898851138313</c:v>
                </c:pt>
                <c:pt idx="180">
                  <c:v>187.28986673055647</c:v>
                </c:pt>
                <c:pt idx="181">
                  <c:v>187.28985018553399</c:v>
                </c:pt>
                <c:pt idx="182">
                  <c:v>187.28983529495298</c:v>
                </c:pt>
                <c:pt idx="183">
                  <c:v>187.28982189338066</c:v>
                </c:pt>
                <c:pt idx="184">
                  <c:v>187.28980983192568</c:v>
                </c:pt>
                <c:pt idx="185">
                  <c:v>187.28979897658385</c:v>
                </c:pt>
                <c:pt idx="186">
                  <c:v>187.28978920675007</c:v>
                </c:pt>
                <c:pt idx="187">
                  <c:v>187.28978041387839</c:v>
                </c:pt>
                <c:pt idx="188">
                  <c:v>187.28977250027665</c:v>
                </c:pt>
                <c:pt idx="189">
                  <c:v>187.28976537802117</c:v>
                </c:pt>
                <c:pt idx="190">
                  <c:v>187.28975896797999</c:v>
                </c:pt>
                <c:pt idx="191">
                  <c:v>187.28975319893379</c:v>
                </c:pt>
                <c:pt idx="192">
                  <c:v>187.28974800678478</c:v>
                </c:pt>
                <c:pt idx="193">
                  <c:v>187.28974333384471</c:v>
                </c:pt>
                <c:pt idx="194">
                  <c:v>187.28973912819382</c:v>
                </c:pt>
                <c:pt idx="195">
                  <c:v>187.28973534310401</c:v>
                </c:pt>
                <c:pt idx="196">
                  <c:v>187.28973193652004</c:v>
                </c:pt>
                <c:pt idx="197">
                  <c:v>187.28972887059192</c:v>
                </c:pt>
                <c:pt idx="198">
                  <c:v>187.28972611125445</c:v>
                </c:pt>
                <c:pt idx="199">
                  <c:v>187.28972362784904</c:v>
                </c:pt>
                <c:pt idx="200">
                  <c:v>187.28972139278284</c:v>
                </c:pt>
                <c:pt idx="201">
                  <c:v>187.28971938122217</c:v>
                </c:pt>
                <c:pt idx="202">
                  <c:v>187.28971757081661</c:v>
                </c:pt>
                <c:pt idx="203">
                  <c:v>187.28971594145091</c:v>
                </c:pt>
                <c:pt idx="204">
                  <c:v>187.28971447502116</c:v>
                </c:pt>
                <c:pt idx="205">
                  <c:v>187.2897131552339</c:v>
                </c:pt>
                <c:pt idx="206">
                  <c:v>187.28971196742503</c:v>
                </c:pt>
                <c:pt idx="207">
                  <c:v>187.28971089839669</c:v>
                </c:pt>
                <c:pt idx="208">
                  <c:v>187.28970993627095</c:v>
                </c:pt>
                <c:pt idx="209">
                  <c:v>187.28970907035756</c:v>
                </c:pt>
                <c:pt idx="210">
                  <c:v>187.28970829103537</c:v>
                </c:pt>
                <c:pt idx="211">
                  <c:v>187.28970758964522</c:v>
                </c:pt>
                <c:pt idx="212">
                  <c:v>187.28970695839402</c:v>
                </c:pt>
                <c:pt idx="213">
                  <c:v>187.28970639026784</c:v>
                </c:pt>
                <c:pt idx="214">
                  <c:v>187.28970587895427</c:v>
                </c:pt>
                <c:pt idx="215">
                  <c:v>187.28970541877192</c:v>
                </c:pt>
                <c:pt idx="216">
                  <c:v>187.28970500460775</c:v>
                </c:pt>
                <c:pt idx="217">
                  <c:v>187.28970463185996</c:v>
                </c:pt>
                <c:pt idx="218">
                  <c:v>187.28970429638696</c:v>
                </c:pt>
                <c:pt idx="219">
                  <c:v>187.28970399446121</c:v>
                </c:pt>
                <c:pt idx="220">
                  <c:v>187.28970372272801</c:v>
                </c:pt>
                <c:pt idx="221">
                  <c:v>187.28970347816818</c:v>
                </c:pt>
                <c:pt idx="222">
                  <c:v>187.28970325806421</c:v>
                </c:pt>
                <c:pt idx="223">
                  <c:v>187.28970305997069</c:v>
                </c:pt>
                <c:pt idx="224">
                  <c:v>187.28970288168651</c:v>
                </c:pt>
                <c:pt idx="225">
                  <c:v>187.28970272123075</c:v>
                </c:pt>
                <c:pt idx="226">
                  <c:v>187.28970257682053</c:v>
                </c:pt>
                <c:pt idx="227">
                  <c:v>187.28970244685132</c:v>
                </c:pt>
                <c:pt idx="228">
                  <c:v>187.28970232987902</c:v>
                </c:pt>
                <c:pt idx="229">
                  <c:v>187.28970222460401</c:v>
                </c:pt>
                <c:pt idx="230">
                  <c:v>187.28970212985647</c:v>
                </c:pt>
                <c:pt idx="231">
                  <c:v>187.28970204458369</c:v>
                </c:pt>
                <c:pt idx="232">
                  <c:v>187.28970196783817</c:v>
                </c:pt>
                <c:pt idx="233">
                  <c:v>187.28970189876716</c:v>
                </c:pt>
                <c:pt idx="234">
                  <c:v>187.28970183660329</c:v>
                </c:pt>
                <c:pt idx="235">
                  <c:v>187.28970178065583</c:v>
                </c:pt>
                <c:pt idx="236">
                  <c:v>187.28970173030311</c:v>
                </c:pt>
                <c:pt idx="237">
                  <c:v>187.28970168498563</c:v>
                </c:pt>
              </c:numCache>
            </c:numRef>
          </c:yVal>
          <c:smooth val="1"/>
        </c:ser>
        <c:ser>
          <c:idx val="1"/>
          <c:order val="1"/>
          <c:marker>
            <c:symbol val="none"/>
          </c:marker>
          <c:xVal>
            <c:numRef>
              <c:f>'ms250'!$S$44:$S$167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'ms250'!$T$44:$T$167</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mooth val="1"/>
        </c:ser>
        <c:ser>
          <c:idx val="2"/>
          <c:order val="2"/>
          <c:spPr>
            <a:ln>
              <a:noFill/>
            </a:ln>
          </c:spPr>
          <c:marker>
            <c:symbol val="square"/>
            <c:size val="5"/>
            <c:spPr>
              <a:solidFill>
                <a:srgbClr val="4F81BD"/>
              </a:solidFill>
              <a:ln>
                <a:solidFill>
                  <a:srgbClr val="4F81BD"/>
                </a:solidFill>
              </a:ln>
            </c:spPr>
          </c:marker>
          <c:xVal>
            <c:numRef>
              <c:f>'ms250'!$D$10:$D$31</c:f>
              <c:numCache>
                <c:formatCode>General</c:formatCode>
                <c:ptCount val="22"/>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numCache>
            </c:numRef>
          </c:xVal>
          <c:yVal>
            <c:numRef>
              <c:f>'ms250'!$M$10:$M$31</c:f>
              <c:numCache>
                <c:formatCode>General</c:formatCode>
                <c:ptCount val="22"/>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numCache>
            </c:numRef>
          </c:yVal>
          <c:smooth val="1"/>
        </c:ser>
        <c:axId val="294450304"/>
        <c:axId val="294452224"/>
      </c:scatterChart>
      <c:valAx>
        <c:axId val="294450304"/>
        <c:scaling>
          <c:logBase val="10"/>
          <c:orientation val="minMax"/>
          <c:min val="0.1"/>
        </c:scaling>
        <c:axPos val="b"/>
        <c:numFmt formatCode="0.0E+00" sourceLinked="0"/>
        <c:tickLblPos val="nextTo"/>
        <c:crossAx val="294452224"/>
        <c:crosses val="autoZero"/>
        <c:crossBetween val="midCat"/>
      </c:valAx>
      <c:valAx>
        <c:axId val="294452224"/>
        <c:scaling>
          <c:orientation val="minMax"/>
        </c:scaling>
        <c:axPos val="l"/>
        <c:numFmt formatCode="0.00E+00" sourceLinked="1"/>
        <c:tickLblPos val="nextTo"/>
        <c:crossAx val="294450304"/>
        <c:crossesAt val="1.0000000000000123E-10"/>
        <c:crossBetween val="midCat"/>
      </c:valAx>
    </c:plotArea>
    <c:legend>
      <c:legendPos val="r"/>
      <c:layout>
        <c:manualLayout>
          <c:xMode val="edge"/>
          <c:yMode val="edge"/>
          <c:x val="0.70748600174978116"/>
          <c:y val="0.30839925009373825"/>
          <c:w val="0.20186690587727252"/>
          <c:h val="0.12716970378702674"/>
        </c:manualLayout>
      </c:layout>
    </c:legend>
    <c:plotVisOnly val="1"/>
  </c:chart>
  <c:printSettings>
    <c:headerFooter/>
    <c:pageMargins b="0.75000000000000255" l="0.70000000000000062" r="0.70000000000000062" t="0.750000000000002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924"/>
                  <c:y val="-2.9687226596675529E-2"/>
                </c:manualLayout>
              </c:layout>
              <c:numFmt formatCode="General" sourceLinked="0"/>
            </c:trendlineLbl>
          </c:trendline>
          <c:xVal>
            <c:numRef>
              <c:f>'ms250'!$L$10:$L$33</c:f>
              <c:numCache>
                <c:formatCode>0.00E+00</c:formatCode>
                <c:ptCount val="24"/>
                <c:pt idx="0">
                  <c:v>187.29539952470969</c:v>
                </c:pt>
                <c:pt idx="1">
                  <c:v>187.32376400519166</c:v>
                </c:pt>
                <c:pt idx="2">
                  <c:v>187.47329342592039</c:v>
                </c:pt>
                <c:pt idx="3">
                  <c:v>187.81810140933175</c:v>
                </c:pt>
                <c:pt idx="4">
                  <c:v>188.73780637644862</c:v>
                </c:pt>
                <c:pt idx="5">
                  <c:v>189.37034191069313</c:v>
                </c:pt>
                <c:pt idx="6">
                  <c:v>189.32370518574871</c:v>
                </c:pt>
                <c:pt idx="7">
                  <c:v>185.83467738721538</c:v>
                </c:pt>
                <c:pt idx="8">
                  <c:v>178.64509602207801</c:v>
                </c:pt>
                <c:pt idx="9">
                  <c:v>170.61428461451283</c:v>
                </c:pt>
                <c:pt idx="10">
                  <c:v>155.59348031811254</c:v>
                </c:pt>
                <c:pt idx="11">
                  <c:v>135.09957976682017</c:v>
                </c:pt>
                <c:pt idx="12">
                  <c:v>67.076424833730059</c:v>
                </c:pt>
                <c:pt idx="13">
                  <c:v>53.271672668072384</c:v>
                </c:pt>
                <c:pt idx="14">
                  <c:v>38.558085014304382</c:v>
                </c:pt>
                <c:pt idx="15">
                  <c:v>32.908225423791649</c:v>
                </c:pt>
                <c:pt idx="16">
                  <c:v>26.998482414721025</c:v>
                </c:pt>
                <c:pt idx="17">
                  <c:v>15.705475639340811</c:v>
                </c:pt>
                <c:pt idx="18">
                  <c:v>8.7155988323269558</c:v>
                </c:pt>
                <c:pt idx="19">
                  <c:v>4.4290774528914039</c:v>
                </c:pt>
                <c:pt idx="20">
                  <c:v>2.9685664194190751</c:v>
                </c:pt>
                <c:pt idx="21">
                  <c:v>1.4217329321690484</c:v>
                </c:pt>
                <c:pt idx="22">
                  <c:v>0.90646082378992288</c:v>
                </c:pt>
                <c:pt idx="23">
                  <c:v>0.29980063871526541</c:v>
                </c:pt>
              </c:numCache>
            </c:numRef>
          </c:xVal>
          <c:yVal>
            <c:numRef>
              <c:f>'ms250'!$M$10:$M$33</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er>
        <c:axId val="262040960"/>
        <c:axId val="262042752"/>
      </c:scatterChart>
      <c:valAx>
        <c:axId val="262040960"/>
        <c:scaling>
          <c:orientation val="minMax"/>
        </c:scaling>
        <c:axPos val="b"/>
        <c:numFmt formatCode="0.00E+00" sourceLinked="1"/>
        <c:tickLblPos val="nextTo"/>
        <c:crossAx val="262042752"/>
        <c:crosses val="autoZero"/>
        <c:crossBetween val="midCat"/>
      </c:valAx>
      <c:valAx>
        <c:axId val="262042752"/>
        <c:scaling>
          <c:orientation val="minMax"/>
        </c:scaling>
        <c:axPos val="l"/>
        <c:numFmt formatCode="General" sourceLinked="1"/>
        <c:tickLblPos val="nextTo"/>
        <c:crossAx val="262040960"/>
        <c:crosses val="autoZero"/>
        <c:crossBetween val="midCat"/>
      </c:valAx>
    </c:plotArea>
    <c:legend>
      <c:legendPos val="r"/>
    </c:legend>
    <c:plotVisOnly val="1"/>
  </c:chart>
  <c:printSettings>
    <c:headerFooter/>
    <c:pageMargins b="0.75000000000000233" l="0.70000000000000062" r="0.70000000000000062" t="0.750000000000002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88"/>
                  <c:y val="-1.432596967045786E-2"/>
                </c:manualLayout>
              </c:layout>
              <c:numFmt formatCode="General" sourceLinked="0"/>
            </c:trendlineLbl>
          </c:trendline>
          <c:xVal>
            <c:numRef>
              <c:f>'s600 (2)'!$AA$8:$AA$31</c:f>
              <c:numCache>
                <c:formatCode>General</c:formatCode>
                <c:ptCount val="24"/>
                <c:pt idx="0">
                  <c:v>139.27097680579385</c:v>
                </c:pt>
                <c:pt idx="1">
                  <c:v>139.13904501094075</c:v>
                </c:pt>
                <c:pt idx="2">
                  <c:v>138.45501773889501</c:v>
                </c:pt>
                <c:pt idx="3">
                  <c:v>136.8415064448599</c:v>
                </c:pt>
                <c:pt idx="4">
                  <c:v>131.82445019604452</c:v>
                </c:pt>
                <c:pt idx="5">
                  <c:v>125.83209483667308</c:v>
                </c:pt>
                <c:pt idx="6">
                  <c:v>120.81657426520557</c:v>
                </c:pt>
                <c:pt idx="7">
                  <c:v>108.43865462936076</c:v>
                </c:pt>
                <c:pt idx="8">
                  <c:v>98.544761964795072</c:v>
                </c:pt>
                <c:pt idx="9">
                  <c:v>91.129394327612559</c:v>
                </c:pt>
                <c:pt idx="10">
                  <c:v>80.403655950053604</c:v>
                </c:pt>
                <c:pt idx="11">
                  <c:v>68.34957738951411</c:v>
                </c:pt>
                <c:pt idx="12">
                  <c:v>33.952171646833932</c:v>
                </c:pt>
                <c:pt idx="13">
                  <c:v>26.830101629472473</c:v>
                </c:pt>
                <c:pt idx="14">
                  <c:v>19.090667243032932</c:v>
                </c:pt>
                <c:pt idx="15">
                  <c:v>16.175774652141989</c:v>
                </c:pt>
                <c:pt idx="16">
                  <c:v>13.201660418435919</c:v>
                </c:pt>
                <c:pt idx="17">
                  <c:v>7.7023267350414653</c:v>
                </c:pt>
                <c:pt idx="18">
                  <c:v>4.3434775420767107</c:v>
                </c:pt>
                <c:pt idx="19">
                  <c:v>2.2600169487013146</c:v>
                </c:pt>
                <c:pt idx="20">
                  <c:v>1.5375719770882106</c:v>
                </c:pt>
                <c:pt idx="21">
                  <c:v>0.7574677455972636</c:v>
                </c:pt>
                <c:pt idx="22">
                  <c:v>0.4914465096467302</c:v>
                </c:pt>
                <c:pt idx="23">
                  <c:v>0.16969854902239989</c:v>
                </c:pt>
              </c:numCache>
            </c:numRef>
          </c:xVal>
          <c:yVal>
            <c:numRef>
              <c:f>'s600 (2)'!$AB$8:$AB$31</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er>
        <c:axId val="244222208"/>
        <c:axId val="244228096"/>
      </c:scatterChart>
      <c:valAx>
        <c:axId val="244222208"/>
        <c:scaling>
          <c:orientation val="minMax"/>
        </c:scaling>
        <c:axPos val="b"/>
        <c:numFmt formatCode="General" sourceLinked="1"/>
        <c:tickLblPos val="nextTo"/>
        <c:crossAx val="244228096"/>
        <c:crosses val="autoZero"/>
        <c:crossBetween val="midCat"/>
      </c:valAx>
      <c:valAx>
        <c:axId val="244228096"/>
        <c:scaling>
          <c:orientation val="minMax"/>
        </c:scaling>
        <c:axPos val="l"/>
        <c:numFmt formatCode="General" sourceLinked="1"/>
        <c:tickLblPos val="nextTo"/>
        <c:crossAx val="244222208"/>
        <c:crosses val="autoZero"/>
        <c:crossBetween val="midCat"/>
      </c:valAx>
    </c:plotArea>
    <c:plotVisOnly val="1"/>
  </c:chart>
  <c:printSettings>
    <c:headerFooter/>
    <c:pageMargins b="0.75000000000000233" l="0.70000000000000062" r="0.70000000000000062" t="0.750000000000002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86550743657043"/>
          <c:y val="5.1400554097404488E-2"/>
          <c:w val="0.79597681539807819"/>
          <c:h val="0.8326195683872849"/>
        </c:manualLayout>
      </c:layout>
      <c:scatterChart>
        <c:scatterStyle val="smoothMarker"/>
        <c:ser>
          <c:idx val="0"/>
          <c:order val="0"/>
          <c:marker>
            <c:symbol val="none"/>
          </c:marker>
          <c:xVal>
            <c:numRef>
              <c:f>'ms155'!$P$44:$P$281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'ms155'!$Q$44:$Q$281</c:f>
              <c:numCache>
                <c:formatCode>0.00E+00</c:formatCode>
                <c:ptCount val="238"/>
                <c:pt idx="0">
                  <c:v>0.75389322041265716</c:v>
                </c:pt>
                <c:pt idx="1">
                  <c:v>0.83745397219714612</c:v>
                </c:pt>
                <c:pt idx="2">
                  <c:v>0.93025122644722735</c:v>
                </c:pt>
                <c:pt idx="3">
                  <c:v>1.0333000326384278</c:v>
                </c:pt>
                <c:pt idx="4">
                  <c:v>1.14772560325368</c:v>
                </c:pt>
                <c:pt idx="5">
                  <c:v>1.2747749445227765</c:v>
                </c:pt>
                <c:pt idx="6">
                  <c:v>1.415829638337438</c:v>
                </c:pt>
                <c:pt idx="7">
                  <c:v>1.5724198708335482</c:v>
                </c:pt>
                <c:pt idx="8">
                  <c:v>1.7462398063912845</c:v>
                </c:pt>
                <c:pt idx="9">
                  <c:v>1.939164407793559</c:v>
                </c:pt>
                <c:pt idx="10">
                  <c:v>2.1532678035133457</c:v>
                </c:pt>
                <c:pt idx="11">
                  <c:v>2.3908433009569428</c:v>
                </c:pt>
                <c:pt idx="12">
                  <c:v>2.6544251392089859</c:v>
                </c:pt>
                <c:pt idx="13">
                  <c:v>2.9468120654620491</c:v>
                </c:pt>
                <c:pt idx="14">
                  <c:v>3.2710928047108498</c:v>
                </c:pt>
                <c:pt idx="15">
                  <c:v>3.6306734710370208</c:v>
                </c:pt>
                <c:pt idx="16">
                  <c:v>4.0293069391976335</c:v>
                </c:pt>
                <c:pt idx="17">
                  <c:v>4.4711241552087673</c:v>
                </c:pt>
                <c:pt idx="18">
                  <c:v>4.9606673117425109</c:v>
                </c:pt>
                <c:pt idx="19">
                  <c:v>5.5029247455499526</c:v>
                </c:pt>
                <c:pt idx="20">
                  <c:v>6.1033673264183204</c:v>
                </c:pt>
                <c:pt idx="21">
                  <c:v>6.7679859964834241</c:v>
                </c:pt>
                <c:pt idx="22">
                  <c:v>7.5033299806327998</c:v>
                </c:pt>
                <c:pt idx="23">
                  <c:v>8.3165450183159013</c:v>
                </c:pt>
                <c:pt idx="24">
                  <c:v>9.215410758938912</c:v>
                </c:pt>
                <c:pt idx="25">
                  <c:v>10.208376211455837</c:v>
                </c:pt>
                <c:pt idx="26">
                  <c:v>11.304591837984026</c:v>
                </c:pt>
                <c:pt idx="27">
                  <c:v>12.51393652576807</c:v>
                </c:pt>
                <c:pt idx="28">
                  <c:v>13.847037256938687</c:v>
                </c:pt>
                <c:pt idx="29">
                  <c:v>15.315278818265504</c:v>
                </c:pt>
                <c:pt idx="30">
                  <c:v>16.930800353263223</c:v>
                </c:pt>
                <c:pt idx="31">
                  <c:v>18.706474960642815</c:v>
                </c:pt>
                <c:pt idx="32">
                  <c:v>20.655867896521908</c:v>
                </c:pt>
                <c:pt idx="33">
                  <c:v>22.793168262095268</c:v>
                </c:pt>
                <c:pt idx="34">
                  <c:v>25.133088384505594</c:v>
                </c:pt>
                <c:pt idx="35">
                  <c:v>27.690724472737305</c:v>
                </c:pt>
                <c:pt idx="36">
                  <c:v>30.481371618167714</c:v>
                </c:pt>
                <c:pt idx="37">
                  <c:v>33.520285900116043</c:v>
                </c:pt>
                <c:pt idx="38">
                  <c:v>36.822386366632692</c:v>
                </c:pt>
                <c:pt idx="39">
                  <c:v>40.401890135647037</c:v>
                </c:pt>
                <c:pt idx="40">
                  <c:v>44.27187497644924</c:v>
                </c:pt>
                <c:pt idx="41">
                  <c:v>48.443765685935666</c:v>
                </c:pt>
                <c:pt idx="42">
                  <c:v>52.92674358107876</c:v>
                </c:pt>
                <c:pt idx="43">
                  <c:v>57.727082694533678</c:v>
                </c:pt>
                <c:pt idx="44">
                  <c:v>62.847421950514772</c:v>
                </c:pt>
                <c:pt idx="45">
                  <c:v>68.285989793708552</c:v>
                </c:pt>
                <c:pt idx="46">
                  <c:v>74.035806379709825</c:v>
                </c:pt>
                <c:pt idx="47">
                  <c:v>80.083898228621251</c:v>
                </c:pt>
                <c:pt idx="48">
                  <c:v>86.41057061965958</c:v>
                </c:pt>
                <c:pt idx="49">
                  <c:v>92.988793034946639</c:v>
                </c:pt>
                <c:pt idx="50">
                  <c:v>99.78376133267416</c:v>
                </c:pt>
                <c:pt idx="51">
                  <c:v>106.75270538074571</c:v>
                </c:pt>
                <c:pt idx="52">
                  <c:v>113.84501072439841</c:v>
                </c:pt>
                <c:pt idx="53">
                  <c:v>121.00271562452414</c:v>
                </c:pt>
                <c:pt idx="54">
                  <c:v>128.16142899405122</c:v>
                </c:pt>
                <c:pt idx="55">
                  <c:v>135.2516897106311</c:v>
                </c:pt>
                <c:pt idx="56">
                  <c:v>142.20075411537508</c:v>
                </c:pt>
                <c:pt idx="57">
                  <c:v>148.93475848083557</c:v>
                </c:pt>
                <c:pt idx="58">
                  <c:v>155.38116084848471</c:v>
                </c:pt>
                <c:pt idx="59">
                  <c:v>161.471327353562</c:v>
                </c:pt>
                <c:pt idx="60">
                  <c:v>167.14309815676566</c:v>
                </c:pt>
                <c:pt idx="61">
                  <c:v>172.34315318912934</c:v>
                </c:pt>
                <c:pt idx="62">
                  <c:v>177.02900222834816</c:v>
                </c:pt>
                <c:pt idx="63">
                  <c:v>181.17044871257281</c:v>
                </c:pt>
                <c:pt idx="64">
                  <c:v>184.75042009470027</c:v>
                </c:pt>
                <c:pt idx="65">
                  <c:v>187.76511408263872</c:v>
                </c:pt>
                <c:pt idx="66">
                  <c:v>190.22347205115105</c:v>
                </c:pt>
                <c:pt idx="67">
                  <c:v>192.14604962274464</c:v>
                </c:pt>
                <c:pt idx="68">
                  <c:v>193.56340210069166</c:v>
                </c:pt>
                <c:pt idx="69">
                  <c:v>194.51413358047012</c:v>
                </c:pt>
                <c:pt idx="70">
                  <c:v>195.04277077497787</c:v>
                </c:pt>
                <c:pt idx="71">
                  <c:v>195.19761667496675</c:v>
                </c:pt>
                <c:pt idx="72">
                  <c:v>195.02871853787806</c:v>
                </c:pt>
                <c:pt idx="73">
                  <c:v>194.58605432714489</c:v>
                </c:pt>
                <c:pt idx="74">
                  <c:v>193.91800700176086</c:v>
                </c:pt>
                <c:pt idx="75">
                  <c:v>193.07016182237859</c:v>
                </c:pt>
                <c:pt idx="76">
                  <c:v>192.08443175011516</c:v>
                </c:pt>
                <c:pt idx="77">
                  <c:v>190.9984922835344</c:v>
                </c:pt>
                <c:pt idx="78">
                  <c:v>189.84549055235127</c:v>
                </c:pt>
                <c:pt idx="79">
                  <c:v>188.65398391213114</c:v>
                </c:pt>
                <c:pt idx="80">
                  <c:v>187.44805968134844</c:v>
                </c:pt>
                <c:pt idx="81">
                  <c:v>186.24758867775438</c:v>
                </c:pt>
                <c:pt idx="82">
                  <c:v>185.06856941290627</c:v>
                </c:pt>
                <c:pt idx="83">
                  <c:v>183.92352588197363</c:v>
                </c:pt>
                <c:pt idx="84">
                  <c:v>182.8219287654928</c:v>
                </c:pt>
                <c:pt idx="85">
                  <c:v>181.77061674085735</c:v>
                </c:pt>
                <c:pt idx="86">
                  <c:v>180.77420095007523</c:v>
                </c:pt>
                <c:pt idx="87">
                  <c:v>179.83544118005372</c:v>
                </c:pt>
                <c:pt idx="88">
                  <c:v>178.95558685239453</c:v>
                </c:pt>
                <c:pt idx="89">
                  <c:v>178.1346794866995</c:v>
                </c:pt>
                <c:pt idx="90">
                  <c:v>177.37181597003854</c:v>
                </c:pt>
                <c:pt idx="91">
                  <c:v>176.6653738546342</c:v>
                </c:pt>
                <c:pt idx="92">
                  <c:v>176.01320115224877</c:v>
                </c:pt>
                <c:pt idx="93">
                  <c:v>175.41277383266106</c:v>
                </c:pt>
                <c:pt idx="94">
                  <c:v>174.86132458873303</c:v>
                </c:pt>
                <c:pt idx="95">
                  <c:v>174.35594650834068</c:v>
                </c:pt>
                <c:pt idx="96">
                  <c:v>173.89367518124118</c:v>
                </c:pt>
                <c:pt idx="97">
                  <c:v>173.47155253553899</c:v>
                </c:pt>
                <c:pt idx="98">
                  <c:v>173.08667539591553</c:v>
                </c:pt>
                <c:pt idx="99">
                  <c:v>172.73623142214717</c:v>
                </c:pt>
                <c:pt idx="100">
                  <c:v>172.41752474811409</c:v>
                </c:pt>
                <c:pt idx="101">
                  <c:v>172.12799331597384</c:v>
                </c:pt>
                <c:pt idx="102">
                  <c:v>171.8652195981085</c:v>
                </c:pt>
                <c:pt idx="103">
                  <c:v>171.62693612659879</c:v>
                </c:pt>
                <c:pt idx="104">
                  <c:v>171.41102700857806</c:v>
                </c:pt>
                <c:pt idx="105">
                  <c:v>171.21552639580096</c:v>
                </c:pt>
                <c:pt idx="106">
                  <c:v>171.03861469655911</c:v>
                </c:pt>
                <c:pt idx="107">
                  <c:v>170.87861316527372</c:v>
                </c:pt>
                <c:pt idx="108">
                  <c:v>170.73397737685565</c:v>
                </c:pt>
                <c:pt idx="109">
                  <c:v>170.60328998627782</c:v>
                </c:pt>
                <c:pt idx="110">
                  <c:v>170.48525308586926</c:v>
                </c:pt>
                <c:pt idx="111">
                  <c:v>170.37868040090075</c:v>
                </c:pt>
                <c:pt idx="112">
                  <c:v>170.28248950563125</c:v>
                </c:pt>
                <c:pt idx="113">
                  <c:v>170.19569419493848</c:v>
                </c:pt>
                <c:pt idx="114">
                  <c:v>170.11739710905309</c:v>
                </c:pt>
                <c:pt idx="115">
                  <c:v>170.04678267911447</c:v>
                </c:pt>
                <c:pt idx="116">
                  <c:v>169.98311043786191</c:v>
                </c:pt>
                <c:pt idx="117">
                  <c:v>169.92570872158538</c:v>
                </c:pt>
                <c:pt idx="118">
                  <c:v>169.87396877549992</c:v>
                </c:pt>
                <c:pt idx="119">
                  <c:v>169.82733926414468</c:v>
                </c:pt>
                <c:pt idx="120">
                  <c:v>169.78532118057109</c:v>
                </c:pt>
                <c:pt idx="121">
                  <c:v>169.74746314240889</c:v>
                </c:pt>
                <c:pt idx="122">
                  <c:v>169.71335705892963</c:v>
                </c:pt>
                <c:pt idx="123">
                  <c:v>169.68263415059423</c:v>
                </c:pt>
                <c:pt idx="124">
                  <c:v>169.65496130097279</c:v>
                </c:pt>
                <c:pt idx="125">
                  <c:v>169.63003772011859</c:v>
                </c:pt>
                <c:pt idx="126">
                  <c:v>169.6075918982732</c:v>
                </c:pt>
                <c:pt idx="127">
                  <c:v>169.58737882901812</c:v>
                </c:pt>
                <c:pt idx="128">
                  <c:v>169.56917748155323</c:v>
                </c:pt>
                <c:pt idx="129">
                  <c:v>169.55278850256943</c:v>
                </c:pt>
                <c:pt idx="130">
                  <c:v>169.53803212912871</c:v>
                </c:pt>
                <c:pt idx="131">
                  <c:v>169.52474629499969</c:v>
                </c:pt>
                <c:pt idx="132">
                  <c:v>169.51278491398492</c:v>
                </c:pt>
                <c:pt idx="133">
                  <c:v>169.50201632487915</c:v>
                </c:pt>
                <c:pt idx="134">
                  <c:v>169.49232188379406</c:v>
                </c:pt>
                <c:pt idx="135">
                  <c:v>169.48359469065107</c:v>
                </c:pt>
                <c:pt idx="136">
                  <c:v>169.47573843767577</c:v>
                </c:pt>
                <c:pt idx="137">
                  <c:v>169.46866636870567</c:v>
                </c:pt>
                <c:pt idx="138">
                  <c:v>169.46230033905198</c:v>
                </c:pt>
                <c:pt idx="139">
                  <c:v>169.45656996652585</c:v>
                </c:pt>
                <c:pt idx="140">
                  <c:v>169.45141186505262</c:v>
                </c:pt>
                <c:pt idx="141">
                  <c:v>169.44676895305318</c:v>
                </c:pt>
                <c:pt idx="142">
                  <c:v>169.44258982947022</c:v>
                </c:pt>
                <c:pt idx="143">
                  <c:v>169.43882821096352</c:v>
                </c:pt>
                <c:pt idx="144">
                  <c:v>169.43544242438898</c:v>
                </c:pt>
                <c:pt idx="145">
                  <c:v>169.43239494922321</c:v>
                </c:pt>
                <c:pt idx="146">
                  <c:v>169.42965200509198</c:v>
                </c:pt>
                <c:pt idx="147">
                  <c:v>169.42718318001556</c:v>
                </c:pt>
                <c:pt idx="148">
                  <c:v>169.42496109540096</c:v>
                </c:pt>
                <c:pt idx="149">
                  <c:v>169.42296110418653</c:v>
                </c:pt>
                <c:pt idx="150">
                  <c:v>169.42116101889093</c:v>
                </c:pt>
                <c:pt idx="151">
                  <c:v>169.41954086662855</c:v>
                </c:pt>
                <c:pt idx="152">
                  <c:v>169.41808266843879</c:v>
                </c:pt>
                <c:pt idx="153">
                  <c:v>169.41677024053234</c:v>
                </c:pt>
                <c:pt idx="154">
                  <c:v>169.41558901529191</c:v>
                </c:pt>
                <c:pt idx="155">
                  <c:v>169.41452588007385</c:v>
                </c:pt>
                <c:pt idx="156">
                  <c:v>169.4135690320509</c:v>
                </c:pt>
                <c:pt idx="157">
                  <c:v>169.41270784750515</c:v>
                </c:pt>
                <c:pt idx="158">
                  <c:v>169.41193276414054</c:v>
                </c:pt>
                <c:pt idx="159">
                  <c:v>169.41123517512065</c:v>
                </c:pt>
                <c:pt idx="160">
                  <c:v>169.41060733366939</c:v>
                </c:pt>
                <c:pt idx="161">
                  <c:v>169.41004226718303</c:v>
                </c:pt>
                <c:pt idx="162">
                  <c:v>169.40953369990933</c:v>
                </c:pt>
                <c:pt idx="163">
                  <c:v>169.40907598333982</c:v>
                </c:pt>
                <c:pt idx="164">
                  <c:v>169.40866403354843</c:v>
                </c:pt>
                <c:pt idx="165">
                  <c:v>169.40829327478426</c:v>
                </c:pt>
                <c:pt idx="166">
                  <c:v>169.40795958869552</c:v>
                </c:pt>
                <c:pt idx="167">
                  <c:v>169.40765926862275</c:v>
                </c:pt>
                <c:pt idx="168">
                  <c:v>169.40738897845705</c:v>
                </c:pt>
                <c:pt idx="169">
                  <c:v>169.40714571560676</c:v>
                </c:pt>
                <c:pt idx="170">
                  <c:v>169.40692677766347</c:v>
                </c:pt>
                <c:pt idx="171">
                  <c:v>169.40672973239836</c:v>
                </c:pt>
                <c:pt idx="172">
                  <c:v>169.40655239075571</c:v>
                </c:pt>
                <c:pt idx="173">
                  <c:v>169.40639278254497</c:v>
                </c:pt>
                <c:pt idx="174">
                  <c:v>169.40624913456213</c:v>
                </c:pt>
                <c:pt idx="175">
                  <c:v>169.40611985089711</c:v>
                </c:pt>
                <c:pt idx="176">
                  <c:v>169.4060034952094</c:v>
                </c:pt>
                <c:pt idx="177">
                  <c:v>169.40589877477527</c:v>
                </c:pt>
                <c:pt idx="178">
                  <c:v>169.40580452612915</c:v>
                </c:pt>
                <c:pt idx="179">
                  <c:v>169.40571970214083</c:v>
                </c:pt>
                <c:pt idx="180">
                  <c:v>169.40564336038381</c:v>
                </c:pt>
                <c:pt idx="181">
                  <c:v>169.40557465266679</c:v>
                </c:pt>
                <c:pt idx="182">
                  <c:v>169.40551281561159</c:v>
                </c:pt>
                <c:pt idx="183">
                  <c:v>169.40545716217278</c:v>
                </c:pt>
                <c:pt idx="184">
                  <c:v>169.40540707400578</c:v>
                </c:pt>
                <c:pt idx="185">
                  <c:v>169.40536199459711</c:v>
                </c:pt>
                <c:pt idx="186">
                  <c:v>169.40532142308194</c:v>
                </c:pt>
                <c:pt idx="187">
                  <c:v>169.40528490868002</c:v>
                </c:pt>
                <c:pt idx="188">
                  <c:v>169.40525204568715</c:v>
                </c:pt>
                <c:pt idx="189">
                  <c:v>169.40522246896847</c:v>
                </c:pt>
                <c:pt idx="190">
                  <c:v>169.4051958499013</c:v>
                </c:pt>
                <c:pt idx="191">
                  <c:v>169.40517189272433</c:v>
                </c:pt>
                <c:pt idx="192">
                  <c:v>169.40515033125172</c:v>
                </c:pt>
                <c:pt idx="193">
                  <c:v>169.40513092591556</c:v>
                </c:pt>
                <c:pt idx="194">
                  <c:v>169.40511346110418</c:v>
                </c:pt>
                <c:pt idx="195">
                  <c:v>169.40509774276688</c:v>
                </c:pt>
                <c:pt idx="196">
                  <c:v>169.40508359625755</c:v>
                </c:pt>
                <c:pt idx="197">
                  <c:v>169.4050708643945</c:v>
                </c:pt>
                <c:pt idx="198">
                  <c:v>169.40505940571401</c:v>
                </c:pt>
                <c:pt idx="199">
                  <c:v>169.40504909289845</c:v>
                </c:pt>
                <c:pt idx="200">
                  <c:v>169.40503981136203</c:v>
                </c:pt>
                <c:pt idx="201">
                  <c:v>169.4050314579772</c:v>
                </c:pt>
                <c:pt idx="202">
                  <c:v>169.40502393992929</c:v>
                </c:pt>
                <c:pt idx="203">
                  <c:v>169.40501717368477</c:v>
                </c:pt>
                <c:pt idx="204">
                  <c:v>169.40501108406369</c:v>
                </c:pt>
                <c:pt idx="205">
                  <c:v>169.40500560340379</c:v>
                </c:pt>
                <c:pt idx="206">
                  <c:v>169.40500067080927</c:v>
                </c:pt>
                <c:pt idx="207">
                  <c:v>169.40499623147358</c:v>
                </c:pt>
                <c:pt idx="208">
                  <c:v>169.40499223607102</c:v>
                </c:pt>
                <c:pt idx="209">
                  <c:v>169.40498864020836</c:v>
                </c:pt>
                <c:pt idx="210">
                  <c:v>169.40498540393165</c:v>
                </c:pt>
                <c:pt idx="211">
                  <c:v>169.40498249128234</c:v>
                </c:pt>
                <c:pt idx="212">
                  <c:v>169.40497986989777</c:v>
                </c:pt>
                <c:pt idx="213">
                  <c:v>169.40497751065152</c:v>
                </c:pt>
                <c:pt idx="214">
                  <c:v>169.40497538732978</c:v>
                </c:pt>
                <c:pt idx="215">
                  <c:v>169.40497347634007</c:v>
                </c:pt>
                <c:pt idx="216">
                  <c:v>169.4049717564493</c:v>
                </c:pt>
                <c:pt idx="217">
                  <c:v>169.40497020854747</c:v>
                </c:pt>
                <c:pt idx="218">
                  <c:v>169.40496881543578</c:v>
                </c:pt>
                <c:pt idx="219">
                  <c:v>169.40496756163523</c:v>
                </c:pt>
                <c:pt idx="220">
                  <c:v>169.4049664332147</c:v>
                </c:pt>
                <c:pt idx="221">
                  <c:v>169.40496541763619</c:v>
                </c:pt>
                <c:pt idx="222">
                  <c:v>169.40496450361553</c:v>
                </c:pt>
                <c:pt idx="223">
                  <c:v>169.40496368099693</c:v>
                </c:pt>
                <c:pt idx="224">
                  <c:v>169.4049629406401</c:v>
                </c:pt>
                <c:pt idx="225">
                  <c:v>169.40496227431899</c:v>
                </c:pt>
                <c:pt idx="226">
                  <c:v>169.40496167462996</c:v>
                </c:pt>
                <c:pt idx="227">
                  <c:v>169.40496113490985</c:v>
                </c:pt>
                <c:pt idx="228">
                  <c:v>169.40496064916175</c:v>
                </c:pt>
                <c:pt idx="229">
                  <c:v>169.40496021198842</c:v>
                </c:pt>
                <c:pt idx="230">
                  <c:v>169.40495981853243</c:v>
                </c:pt>
                <c:pt idx="231">
                  <c:v>169.40495946442206</c:v>
                </c:pt>
                <c:pt idx="232">
                  <c:v>169.4049591457227</c:v>
                </c:pt>
                <c:pt idx="233">
                  <c:v>169.40495885889328</c:v>
                </c:pt>
                <c:pt idx="234">
                  <c:v>169.4049586007468</c:v>
                </c:pt>
                <c:pt idx="235">
                  <c:v>169.40495836841492</c:v>
                </c:pt>
                <c:pt idx="236">
                  <c:v>169.40495815931627</c:v>
                </c:pt>
                <c:pt idx="237">
                  <c:v>169.40495797112752</c:v>
                </c:pt>
              </c:numCache>
            </c:numRef>
          </c:yVal>
          <c:smooth val="1"/>
        </c:ser>
        <c:ser>
          <c:idx val="1"/>
          <c:order val="1"/>
          <c:marker>
            <c:symbol val="none"/>
          </c:marker>
          <c:xVal>
            <c:numRef>
              <c:f>'ms155'!$S$44:$S$167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'ms155'!$T$44:$T$167</c:f>
              <c:numCache>
                <c:formatCode>General</c:formatCode>
                <c:ptCount val="124"/>
                <c:pt idx="0">
                  <c:v>0.50191767167851831</c:v>
                </c:pt>
                <c:pt idx="1">
                  <c:v>0.55507376984376722</c:v>
                </c:pt>
                <c:pt idx="2">
                  <c:v>0.61385481809667519</c:v>
                </c:pt>
                <c:pt idx="3">
                  <c:v>0.67885713076515752</c:v>
                </c:pt>
                <c:pt idx="4">
                  <c:v>0.75074113615893656</c:v>
                </c:pt>
                <c:pt idx="5">
                  <c:v>0.83023868016152935</c:v>
                </c:pt>
                <c:pt idx="6">
                  <c:v>0.9181613189622726</c:v>
                </c:pt>
                <c:pt idx="7">
                  <c:v>1.015409787381135</c:v>
                </c:pt>
                <c:pt idx="8">
                  <c:v>1.1229848783202412</c:v>
                </c:pt>
                <c:pt idx="9">
                  <c:v>1.242000033350783</c:v>
                </c:pt>
                <c:pt idx="10">
                  <c:v>1.3736960294072531</c:v>
                </c:pt>
                <c:pt idx="11">
                  <c:v>1.5194582587736987</c:v>
                </c:pt>
                <c:pt idx="12">
                  <c:v>1.6808372479969202</c:v>
                </c:pt>
                <c:pt idx="13">
                  <c:v>1.859573257916503</c:v>
                </c:pt>
                <c:pt idx="14">
                  <c:v>2.0576260673024871</c:v>
                </c:pt>
                <c:pt idx="15">
                  <c:v>2.277211387101763</c:v>
                </c:pt>
                <c:pt idx="16">
                  <c:v>2.5208458075741036</c:v>
                </c:pt>
                <c:pt idx="17">
                  <c:v>2.7914027807192165</c:v>
                </c:pt>
                <c:pt idx="18">
                  <c:v>3.0921829283295108</c:v>
                </c:pt>
                <c:pt idx="19">
                  <c:v>3.4270029946145071</c:v>
                </c:pt>
                <c:pt idx="20">
                  <c:v>3.8003090941696316</c:v>
                </c:pt>
                <c:pt idx="21">
                  <c:v>4.2173216104114521</c:v>
                </c:pt>
                <c:pt idx="22">
                  <c:v>4.684221244045772</c:v>
                </c:pt>
                <c:pt idx="23">
                  <c:v>5.2083883424579414</c:v>
                </c:pt>
                <c:pt idx="24">
                  <c:v>5.7987107466256491</c:v>
                </c:pt>
                <c:pt idx="25">
                  <c:v>6.4659788278708277</c:v>
                </c:pt>
                <c:pt idx="26">
                  <c:v>7.2233897457367462</c:v>
                </c:pt>
                <c:pt idx="27">
                  <c:v>8.0871853469774546</c:v>
                </c:pt>
                <c:pt idx="28">
                  <c:v>9.0774477960126934</c:v>
                </c:pt>
                <c:pt idx="29">
                  <c:v>10.219070809644233</c:v>
                </c:pt>
                <c:pt idx="30">
                  <c:v>11.542906875122341</c:v>
                </c:pt>
                <c:pt idx="31">
                  <c:v>13.087053508178194</c:v>
                </c:pt>
                <c:pt idx="32">
                  <c:v>14.898172040202402</c:v>
                </c:pt>
                <c:pt idx="33">
                  <c:v>17.032614978288684</c:v>
                </c:pt>
                <c:pt idx="34">
                  <c:v>19.556958203629858</c:v>
                </c:pt>
                <c:pt idx="35">
                  <c:v>22.547291248982731</c:v>
                </c:pt>
                <c:pt idx="36">
                  <c:v>26.08635083612748</c:v>
                </c:pt>
                <c:pt idx="37">
                  <c:v>30.257407155058754</c:v>
                </c:pt>
                <c:pt idx="38">
                  <c:v>35.13396385285602</c:v>
                </c:pt>
                <c:pt idx="39">
                  <c:v>40.765145144373577</c:v>
                </c:pt>
                <c:pt idx="40">
                  <c:v>47.158376704582835</c:v>
                </c:pt>
                <c:pt idx="41">
                  <c:v>54.263416895902182</c:v>
                </c:pt>
                <c:pt idx="42">
                  <c:v>61.963866365245437</c:v>
                </c:pt>
                <c:pt idx="43">
                  <c:v>70.082113893837516</c:v>
                </c:pt>
                <c:pt idx="44">
                  <c:v>78.39989231547267</c:v>
                </c:pt>
                <c:pt idx="45">
                  <c:v>86.690183052050998</c:v>
                </c:pt>
                <c:pt idx="46">
                  <c:v>94.750758432574344</c:v>
                </c:pt>
                <c:pt idx="47">
                  <c:v>102.42893617652172</c:v>
                </c:pt>
                <c:pt idx="48">
                  <c:v>109.63161164224033</c:v>
                </c:pt>
                <c:pt idx="49">
                  <c:v>116.32110895028708</c:v>
                </c:pt>
                <c:pt idx="50">
                  <c:v>122.50195500770872</c:v>
                </c:pt>
                <c:pt idx="51">
                  <c:v>128.20472034743909</c:v>
                </c:pt>
                <c:pt idx="52">
                  <c:v>133.47150806520193</c:v>
                </c:pt>
                <c:pt idx="53">
                  <c:v>138.34531284730542</c:v>
                </c:pt>
                <c:pt idx="54">
                  <c:v>142.86358371461131</c:v>
                </c:pt>
                <c:pt idx="55">
                  <c:v>147.05529601574926</c:v>
                </c:pt>
                <c:pt idx="56">
                  <c:v>150.94051213558674</c:v>
                </c:pt>
                <c:pt idx="57">
                  <c:v>154.53147791004506</c:v>
                </c:pt>
                <c:pt idx="58">
                  <c:v>157.83451616745364</c:v>
                </c:pt>
                <c:pt idx="59">
                  <c:v>160.85220299976567</c:v>
                </c:pt>
                <c:pt idx="60">
                  <c:v>163.58549290096465</c:v>
                </c:pt>
                <c:pt idx="61">
                  <c:v>166.0355880230448</c:v>
                </c:pt>
                <c:pt idx="62">
                  <c:v>168.20543478788639</c:v>
                </c:pt>
                <c:pt idx="63">
                  <c:v>170.10079155121053</c:v>
                </c:pt>
                <c:pt idx="64">
                  <c:v>171.73085478778222</c:v>
                </c:pt>
                <c:pt idx="65">
                  <c:v>173.10846501740488</c:v>
                </c:pt>
                <c:pt idx="66">
                  <c:v>174.24994046366726</c:v>
                </c:pt>
                <c:pt idx="67">
                  <c:v>175.1746068680483</c:v>
                </c:pt>
                <c:pt idx="68">
                  <c:v>175.9041054340893</c:v>
                </c:pt>
                <c:pt idx="69">
                  <c:v>176.46156684454834</c:v>
                </c:pt>
                <c:pt idx="70">
                  <c:v>176.87073748001802</c:v>
                </c:pt>
                <c:pt idx="71">
                  <c:v>177.15513500600679</c:v>
                </c:pt>
                <c:pt idx="72">
                  <c:v>177.3372958708529</c:v>
                </c:pt>
                <c:pt idx="73">
                  <c:v>177.43815907644728</c:v>
                </c:pt>
                <c:pt idx="74">
                  <c:v>177.4766112164628</c:v>
                </c:pt>
                <c:pt idx="75">
                  <c:v>177.46919946248045</c:v>
                </c:pt>
                <c:pt idx="76">
                  <c:v>177.43000370221787</c:v>
                </c:pt>
                <c:pt idx="77">
                  <c:v>177.37064752658827</c:v>
                </c:pt>
                <c:pt idx="78">
                  <c:v>177.30042064618607</c:v>
                </c:pt>
                <c:pt idx="79">
                  <c:v>177.22648238471567</c:v>
                </c:pt>
                <c:pt idx="80">
                  <c:v>177.15411647353591</c:v>
                </c:pt>
                <c:pt idx="81">
                  <c:v>177.08701052326319</c:v>
                </c:pt>
                <c:pt idx="82">
                  <c:v>177.02753827440029</c:v>
                </c:pt>
                <c:pt idx="83">
                  <c:v>176.97702811564329</c:v>
                </c:pt>
                <c:pt idx="84">
                  <c:v>176.93600667657978</c:v>
                </c:pt>
                <c:pt idx="85">
                  <c:v>176.90441104628076</c:v>
                </c:pt>
                <c:pt idx="86">
                  <c:v>176.88176705581179</c:v>
                </c:pt>
                <c:pt idx="87">
                  <c:v>176.86733399049905</c:v>
                </c:pt>
                <c:pt idx="88">
                  <c:v>176.86021810196459</c:v>
                </c:pt>
                <c:pt idx="89">
                  <c:v>176.85945849042</c:v>
                </c:pt>
                <c:pt idx="90">
                  <c:v>176.86408948542783</c:v>
                </c:pt>
                <c:pt idx="91">
                  <c:v>176.87318373710661</c:v>
                </c:pt>
                <c:pt idx="92">
                  <c:v>176.88587999447503</c:v>
                </c:pt>
                <c:pt idx="93">
                  <c:v>176.90139912265067</c:v>
                </c:pt>
                <c:pt idx="94">
                  <c:v>176.91905139559506</c:v>
                </c:pt>
                <c:pt idx="95">
                  <c:v>176.9382375670782</c:v>
                </c:pt>
                <c:pt idx="96">
                  <c:v>176.95844571582177</c:v>
                </c:pt>
                <c:pt idx="97">
                  <c:v>176.97924540804462</c:v>
                </c:pt>
                <c:pt idx="98">
                  <c:v>177.00028033406562</c:v>
                </c:pt>
                <c:pt idx="99">
                  <c:v>177.02126025750906</c:v>
                </c:pt>
                <c:pt idx="100">
                  <c:v>177.04195286211572</c:v>
                </c:pt>
                <c:pt idx="101">
                  <c:v>177.0621758849048</c:v>
                </c:pt>
                <c:pt idx="102">
                  <c:v>177.08178977676332</c:v>
                </c:pt>
                <c:pt idx="103">
                  <c:v>177.10069102363275</c:v>
                </c:pt>
                <c:pt idx="104">
                  <c:v>177.11880618508766</c:v>
                </c:pt>
                <c:pt idx="105">
                  <c:v>177.13608665510753</c:v>
                </c:pt>
                <c:pt idx="106">
                  <c:v>177.15250411616117</c:v>
                </c:pt>
                <c:pt idx="107">
                  <c:v>177.168046637484</c:v>
                </c:pt>
                <c:pt idx="108">
                  <c:v>177.18271535775861</c:v>
                </c:pt>
                <c:pt idx="109">
                  <c:v>177.19652168835688</c:v>
                </c:pt>
                <c:pt idx="110">
                  <c:v>177.20948497363011</c:v>
                </c:pt>
                <c:pt idx="111">
                  <c:v>177.22163054782513</c:v>
                </c:pt>
                <c:pt idx="112">
                  <c:v>177.23298813287516</c:v>
                </c:pt>
                <c:pt idx="113">
                  <c:v>177.24359052677752</c:v>
                </c:pt>
                <c:pt idx="114">
                  <c:v>177.25347253795439</c:v>
                </c:pt>
                <c:pt idx="115">
                  <c:v>177.26267012655819</c:v>
                </c:pt>
                <c:pt idx="116">
                  <c:v>177.27121971892723</c:v>
                </c:pt>
                <c:pt idx="117">
                  <c:v>177.2791576661717</c:v>
                </c:pt>
                <c:pt idx="118">
                  <c:v>177.28651982216891</c:v>
                </c:pt>
                <c:pt idx="119">
                  <c:v>177.29334122001032</c:v>
                </c:pt>
                <c:pt idx="120">
                  <c:v>177.29965582924916</c:v>
                </c:pt>
                <c:pt idx="121">
                  <c:v>177.30549637912873</c:v>
                </c:pt>
                <c:pt idx="122">
                  <c:v>177.31089423540175</c:v>
                </c:pt>
                <c:pt idx="123">
                  <c:v>177.31587932042464</c:v>
                </c:pt>
              </c:numCache>
            </c:numRef>
          </c:yVal>
          <c:smooth val="1"/>
        </c:ser>
        <c:ser>
          <c:idx val="2"/>
          <c:order val="2"/>
          <c:spPr>
            <a:ln>
              <a:noFill/>
            </a:ln>
          </c:spPr>
          <c:marker>
            <c:symbol val="square"/>
            <c:size val="5"/>
            <c:spPr>
              <a:solidFill>
                <a:srgbClr val="4F81BD"/>
              </a:solidFill>
              <a:ln>
                <a:solidFill>
                  <a:srgbClr val="4F81BD"/>
                </a:solidFill>
              </a:ln>
            </c:spPr>
          </c:marker>
          <c:xVal>
            <c:numRef>
              <c:f>'ms155'!$D$10:$D$31</c:f>
              <c:numCache>
                <c:formatCode>General</c:formatCode>
                <c:ptCount val="22"/>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numCache>
            </c:numRef>
          </c:xVal>
          <c:yVal>
            <c:numRef>
              <c:f>'ms155'!$M$10:$M$31</c:f>
              <c:numCache>
                <c:formatCode>General</c:formatCode>
                <c:ptCount val="22"/>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numCache>
            </c:numRef>
          </c:yVal>
          <c:smooth val="1"/>
        </c:ser>
        <c:axId val="294545664"/>
        <c:axId val="294568320"/>
      </c:scatterChart>
      <c:valAx>
        <c:axId val="294545664"/>
        <c:scaling>
          <c:logBase val="10"/>
          <c:orientation val="minMax"/>
          <c:min val="0.1"/>
        </c:scaling>
        <c:axPos val="b"/>
        <c:numFmt formatCode="0.0E+00" sourceLinked="0"/>
        <c:tickLblPos val="nextTo"/>
        <c:crossAx val="294568320"/>
        <c:crosses val="autoZero"/>
        <c:crossBetween val="midCat"/>
      </c:valAx>
      <c:valAx>
        <c:axId val="294568320"/>
        <c:scaling>
          <c:orientation val="minMax"/>
        </c:scaling>
        <c:axPos val="l"/>
        <c:numFmt formatCode="0.00E+00" sourceLinked="1"/>
        <c:tickLblPos val="nextTo"/>
        <c:crossAx val="294545664"/>
        <c:crossesAt val="1.000000000000011E-10"/>
        <c:crossBetween val="midCat"/>
      </c:valAx>
    </c:plotArea>
    <c:legend>
      <c:legendPos val="r"/>
      <c:layout>
        <c:manualLayout>
          <c:xMode val="edge"/>
          <c:yMode val="edge"/>
          <c:x val="0.70748600174978116"/>
          <c:y val="0.30839925009373825"/>
          <c:w val="0.20186690587727246"/>
          <c:h val="0.12716970378702674"/>
        </c:manualLayout>
      </c:layout>
    </c:legend>
    <c:plotVisOnly val="1"/>
  </c:chart>
  <c:printSettings>
    <c:headerFooter/>
    <c:pageMargins b="0.75000000000000233" l="0.70000000000000062" r="0.70000000000000062" t="0.7500000000000023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907"/>
                  <c:y val="-2.9687226596675515E-2"/>
                </c:manualLayout>
              </c:layout>
              <c:numFmt formatCode="General" sourceLinked="0"/>
            </c:trendlineLbl>
          </c:trendline>
          <c:xVal>
            <c:numRef>
              <c:f>'ms155'!$L$10:$L$33</c:f>
              <c:numCache>
                <c:formatCode>0.00E+00</c:formatCode>
                <c:ptCount val="24"/>
                <c:pt idx="0">
                  <c:v>169.42862917928198</c:v>
                </c:pt>
                <c:pt idx="1">
                  <c:v>169.54676482819303</c:v>
                </c:pt>
                <c:pt idx="2">
                  <c:v>170.17813390617178</c:v>
                </c:pt>
                <c:pt idx="3">
                  <c:v>171.69763427472304</c:v>
                </c:pt>
                <c:pt idx="4">
                  <c:v>176.48056066427858</c:v>
                </c:pt>
                <c:pt idx="5">
                  <c:v>182.08414037850156</c:v>
                </c:pt>
                <c:pt idx="6">
                  <c:v>186.44030655909049</c:v>
                </c:pt>
                <c:pt idx="7">
                  <c:v>194.06983109345447</c:v>
                </c:pt>
                <c:pt idx="8">
                  <c:v>194.78534797671514</c:v>
                </c:pt>
                <c:pt idx="9">
                  <c:v>191.37011057819657</c:v>
                </c:pt>
                <c:pt idx="10">
                  <c:v>180.55347467728336</c:v>
                </c:pt>
                <c:pt idx="11">
                  <c:v>161.37833525295403</c:v>
                </c:pt>
                <c:pt idx="12">
                  <c:v>83.635600584837789</c:v>
                </c:pt>
                <c:pt idx="13">
                  <c:v>66.669138590346691</c:v>
                </c:pt>
                <c:pt idx="14">
                  <c:v>48.390717657462908</c:v>
                </c:pt>
                <c:pt idx="15">
                  <c:v>41.33325700009415</c:v>
                </c:pt>
                <c:pt idx="16">
                  <c:v>33.933970921021583</c:v>
                </c:pt>
                <c:pt idx="17">
                  <c:v>19.758332320287259</c:v>
                </c:pt>
                <c:pt idx="18">
                  <c:v>10.968396537304676</c:v>
                </c:pt>
                <c:pt idx="19">
                  <c:v>5.5745880455496115</c:v>
                </c:pt>
                <c:pt idx="20">
                  <c:v>3.7364438297558471</c:v>
                </c:pt>
                <c:pt idx="21">
                  <c:v>1.7895313829708523</c:v>
                </c:pt>
                <c:pt idx="22">
                  <c:v>1.1409662304549746</c:v>
                </c:pt>
                <c:pt idx="23">
                  <c:v>0.37736248510588877</c:v>
                </c:pt>
              </c:numCache>
            </c:numRef>
          </c:xVal>
          <c:yVal>
            <c:numRef>
              <c:f>'ms155'!$M$10:$M$33</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er>
        <c:axId val="295125376"/>
        <c:axId val="295126912"/>
      </c:scatterChart>
      <c:valAx>
        <c:axId val="295125376"/>
        <c:scaling>
          <c:orientation val="minMax"/>
        </c:scaling>
        <c:axPos val="b"/>
        <c:numFmt formatCode="0.00E+00" sourceLinked="1"/>
        <c:tickLblPos val="nextTo"/>
        <c:crossAx val="295126912"/>
        <c:crosses val="autoZero"/>
        <c:crossBetween val="midCat"/>
      </c:valAx>
      <c:valAx>
        <c:axId val="295126912"/>
        <c:scaling>
          <c:orientation val="minMax"/>
        </c:scaling>
        <c:axPos val="l"/>
        <c:numFmt formatCode="General" sourceLinked="1"/>
        <c:tickLblPos val="nextTo"/>
        <c:crossAx val="295125376"/>
        <c:crosses val="autoZero"/>
        <c:crossBetween val="midCat"/>
      </c:valAx>
    </c:plotArea>
    <c:legend>
      <c:legendPos val="r"/>
    </c:legend>
    <c:plotVisOnly val="1"/>
  </c:chart>
  <c:printSettings>
    <c:headerFooter/>
    <c:pageMargins b="0.75000000000000211" l="0.70000000000000062" r="0.70000000000000062" t="0.7500000000000021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86550743657043"/>
          <c:y val="5.1400554097404488E-2"/>
          <c:w val="0.79597681539807785"/>
          <c:h val="0.8326195683872849"/>
        </c:manualLayout>
      </c:layout>
      <c:scatterChart>
        <c:scatterStyle val="smoothMarker"/>
        <c:ser>
          <c:idx val="0"/>
          <c:order val="0"/>
          <c:marker>
            <c:symbol val="none"/>
          </c:marker>
          <c:xVal>
            <c:numRef>
              <c:f>'ms92'!$P$44:$P$281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'ms92'!$Q$44:$Q$281</c:f>
              <c:numCache>
                <c:formatCode>0.00E+00</c:formatCode>
                <c:ptCount val="238"/>
                <c:pt idx="0">
                  <c:v>0.89236018202412271</c:v>
                </c:pt>
                <c:pt idx="1">
                  <c:v>0.99126790857857017</c:v>
                </c:pt>
                <c:pt idx="2">
                  <c:v>1.1011083716997652</c:v>
                </c:pt>
                <c:pt idx="3">
                  <c:v>1.2230829782591783</c:v>
                </c:pt>
                <c:pt idx="4">
                  <c:v>1.3585235068886872</c:v>
                </c:pt>
                <c:pt idx="5">
                  <c:v>1.5089058666975492</c:v>
                </c:pt>
                <c:pt idx="6">
                  <c:v>1.6758652158042582</c:v>
                </c:pt>
                <c:pt idx="7">
                  <c:v>1.8612125517456346</c:v>
                </c:pt>
                <c:pt idx="8">
                  <c:v>2.0669528893443108</c:v>
                </c:pt>
                <c:pt idx="9">
                  <c:v>2.2953051435129308</c:v>
                </c:pt>
                <c:pt idx="10">
                  <c:v>2.548723834127252</c:v>
                </c:pt>
                <c:pt idx="11">
                  <c:v>2.8299227267281033</c:v>
                </c:pt>
                <c:pt idx="12">
                  <c:v>3.1419005154345454</c:v>
                </c:pt>
                <c:pt idx="13">
                  <c:v>3.4879686418500282</c:v>
                </c:pt>
                <c:pt idx="14">
                  <c:v>3.8717813244150419</c:v>
                </c:pt>
                <c:pt idx="15">
                  <c:v>4.2973678447552874</c:v>
                </c:pt>
                <c:pt idx="16">
                  <c:v>4.7691670988361263</c:v>
                </c:pt>
                <c:pt idx="17">
                  <c:v>5.2920643684232322</c:v>
                </c:pt>
                <c:pt idx="18">
                  <c:v>5.8714301991649078</c:v>
                </c:pt>
                <c:pt idx="19">
                  <c:v>6.5131611816055477</c:v>
                </c:pt>
                <c:pt idx="20">
                  <c:v>7.2237223159299848</c:v>
                </c:pt>
                <c:pt idx="21">
                  <c:v>8.0101904947272899</c:v>
                </c:pt>
                <c:pt idx="22">
                  <c:v>8.880298454169143</c:v>
                </c:pt>
                <c:pt idx="23">
                  <c:v>9.8424783154226034</c:v>
                </c:pt>
                <c:pt idx="24">
                  <c:v>10.905903556658028</c:v>
                </c:pt>
                <c:pt idx="25">
                  <c:v>12.080527912668009</c:v>
                </c:pt>
                <c:pt idx="26">
                  <c:v>13.377119284314713</c:v>
                </c:pt>
                <c:pt idx="27">
                  <c:v>14.807286244065688</c:v>
                </c:pt>
                <c:pt idx="28">
                  <c:v>16.383494137625917</c:v>
                </c:pt>
                <c:pt idx="29">
                  <c:v>18.119067097657453</c:v>
                </c:pt>
                <c:pt idx="30">
                  <c:v>20.028171499621024</c:v>
                </c:pt>
                <c:pt idx="31">
                  <c:v>22.125775503325546</c:v>
                </c:pt>
                <c:pt idx="32">
                  <c:v>24.42757834713915</c:v>
                </c:pt>
                <c:pt idx="33">
                  <c:v>26.949902018528249</c:v>
                </c:pt>
                <c:pt idx="34">
                  <c:v>29.709536857087123</c:v>
                </c:pt>
                <c:pt idx="35">
                  <c:v>32.723531623015198</c:v>
                </c:pt>
                <c:pt idx="36">
                  <c:v>36.008917688314504</c:v>
                </c:pt>
                <c:pt idx="37">
                  <c:v>39.582356427534108</c:v>
                </c:pt>
                <c:pt idx="38">
                  <c:v>43.4596988020376</c:v>
                </c:pt>
                <c:pt idx="39">
                  <c:v>47.655446812395098</c:v>
                </c:pt>
                <c:pt idx="40">
                  <c:v>52.182108271907531</c:v>
                </c:pt>
                <c:pt idx="41">
                  <c:v>57.049439629848017</c:v>
                </c:pt>
                <c:pt idx="42">
                  <c:v>62.263576792578561</c:v>
                </c:pt>
                <c:pt idx="43">
                  <c:v>67.826061508762294</c:v>
                </c:pt>
                <c:pt idx="44">
                  <c:v>73.732781292708495</c:v>
                </c:pt>
                <c:pt idx="45">
                  <c:v>79.972854275174427</c:v>
                </c:pt>
                <c:pt idx="46">
                  <c:v>86.527506683798109</c:v>
                </c:pt>
                <c:pt idx="47">
                  <c:v>93.369009235616787</c:v>
                </c:pt>
                <c:pt idx="48">
                  <c:v>100.4597582122251</c:v>
                </c:pt>
                <c:pt idx="49">
                  <c:v>107.75160511528399</c:v>
                </c:pt>
                <c:pt idx="50">
                  <c:v>115.18555231344807</c:v>
                </c:pt>
                <c:pt idx="51">
                  <c:v>122.69193688427649</c:v>
                </c:pt>
                <c:pt idx="52">
                  <c:v>130.1912164055035</c:v>
                </c:pt>
                <c:pt idx="53">
                  <c:v>137.59544464690006</c:v>
                </c:pt>
                <c:pt idx="54">
                  <c:v>144.81047943597392</c:v>
                </c:pt>
                <c:pt idx="55">
                  <c:v>151.73889985688669</c:v>
                </c:pt>
                <c:pt idx="56">
                  <c:v>158.28352998582585</c:v>
                </c:pt>
                <c:pt idx="57">
                  <c:v>164.3513808352958</c:v>
                </c:pt>
                <c:pt idx="58">
                  <c:v>169.85774435919689</c:v>
                </c:pt>
                <c:pt idx="59">
                  <c:v>174.7301184608356</c:v>
                </c:pt>
                <c:pt idx="60">
                  <c:v>178.91162371907933</c:v>
                </c:pt>
                <c:pt idx="61">
                  <c:v>182.36359953489509</c:v>
                </c:pt>
                <c:pt idx="62">
                  <c:v>185.06713981488801</c:v>
                </c:pt>
                <c:pt idx="63">
                  <c:v>187.02343691303696</c:v>
                </c:pt>
                <c:pt idx="64">
                  <c:v>188.25293014705372</c:v>
                </c:pt>
                <c:pt idx="65">
                  <c:v>188.79338049503792</c:v>
                </c:pt>
                <c:pt idx="66">
                  <c:v>188.69709575128499</c:v>
                </c:pt>
                <c:pt idx="67">
                  <c:v>188.02759582407151</c:v>
                </c:pt>
                <c:pt idx="68">
                  <c:v>186.85602982170906</c:v>
                </c:pt>
                <c:pt idx="69">
                  <c:v>185.25763771274146</c:v>
                </c:pt>
                <c:pt idx="70">
                  <c:v>183.30849911631793</c:v>
                </c:pt>
                <c:pt idx="71">
                  <c:v>181.08274322187313</c:v>
                </c:pt>
                <c:pt idx="72">
                  <c:v>178.65032020187456</c:v>
                </c:pt>
                <c:pt idx="73">
                  <c:v>176.07536663304438</c:v>
                </c:pt>
                <c:pt idx="74">
                  <c:v>173.41514250310959</c:v>
                </c:pt>
                <c:pt idx="75">
                  <c:v>170.71947856121341</c:v>
                </c:pt>
                <c:pt idx="76">
                  <c:v>168.03065003540732</c:v>
                </c:pt>
                <c:pt idx="77">
                  <c:v>165.38358387672096</c:v>
                </c:pt>
                <c:pt idx="78">
                  <c:v>162.80630839380092</c:v>
                </c:pt>
                <c:pt idx="79">
                  <c:v>160.32056290261491</c:v>
                </c:pt>
                <c:pt idx="80">
                  <c:v>157.94249768872083</c:v>
                </c:pt>
                <c:pt idx="81">
                  <c:v>155.68340868272188</c:v>
                </c:pt>
                <c:pt idx="82">
                  <c:v>153.55046503447116</c:v>
                </c:pt>
                <c:pt idx="83">
                  <c:v>151.54740015884141</c:v>
                </c:pt>
                <c:pt idx="84">
                  <c:v>149.67514727201376</c:v>
                </c:pt>
                <c:pt idx="85">
                  <c:v>147.93240878536918</c:v>
                </c:pt>
                <c:pt idx="86">
                  <c:v>146.31615526744832</c:v>
                </c:pt>
                <c:pt idx="87">
                  <c:v>144.82205425706906</c:v>
                </c:pt>
                <c:pt idx="88">
                  <c:v>143.44483230773557</c:v>
                </c:pt>
                <c:pt idx="89">
                  <c:v>142.17857556871016</c:v>
                </c:pt>
                <c:pt idx="90">
                  <c:v>141.01697524267232</c:v>
                </c:pt>
                <c:pt idx="91">
                  <c:v>139.95352464660385</c:v>
                </c:pt>
                <c:pt idx="92">
                  <c:v>138.98167454064554</c:v>
                </c:pt>
                <c:pt idx="93">
                  <c:v>138.09495303587306</c:v>
                </c:pt>
                <c:pt idx="94">
                  <c:v>137.28705586485506</c:v>
                </c:pt>
                <c:pt idx="95">
                  <c:v>136.55191218496012</c:v>
                </c:pt>
                <c:pt idx="96">
                  <c:v>135.88373044419345</c:v>
                </c:pt>
                <c:pt idx="97">
                  <c:v>135.27702821320108</c:v>
                </c:pt>
                <c:pt idx="98">
                  <c:v>134.72664930009938</c:v>
                </c:pt>
                <c:pt idx="99">
                  <c:v>134.22777093104202</c:v>
                </c:pt>
                <c:pt idx="100">
                  <c:v>133.77590330519325</c:v>
                </c:pt>
                <c:pt idx="101">
                  <c:v>133.36688341906401</c:v>
                </c:pt>
                <c:pt idx="102">
                  <c:v>132.99686469963984</c:v>
                </c:pt>
                <c:pt idx="103">
                  <c:v>132.66230368405692</c:v>
                </c:pt>
                <c:pt idx="104">
                  <c:v>132.35994473040009</c:v>
                </c:pt>
                <c:pt idx="105">
                  <c:v>132.08680353378597</c:v>
                </c:pt>
                <c:pt idx="106">
                  <c:v>131.84015004858105</c:v>
                </c:pt>
                <c:pt idx="107">
                  <c:v>131.61749127604779</c:v>
                </c:pt>
                <c:pt idx="108">
                  <c:v>131.41655426203388</c:v>
                </c:pt>
                <c:pt idx="109">
                  <c:v>131.23526955716926</c:v>
                </c:pt>
                <c:pt idx="110">
                  <c:v>131.07175531861378</c:v>
                </c:pt>
                <c:pt idx="111">
                  <c:v>130.92430217442171</c:v>
                </c:pt>
                <c:pt idx="112">
                  <c:v>130.79135892626741</c:v>
                </c:pt>
                <c:pt idx="113">
                  <c:v>130.67151913124928</c:v>
                </c:pt>
                <c:pt idx="114">
                  <c:v>130.56350857678373</c:v>
                </c:pt>
                <c:pt idx="115">
                  <c:v>130.46617364258307</c:v>
                </c:pt>
                <c:pt idx="116">
                  <c:v>130.37847052902143</c:v>
                </c:pt>
                <c:pt idx="117">
                  <c:v>130.29945532073359</c:v>
                </c:pt>
                <c:pt idx="118">
                  <c:v>130.22827484714543</c:v>
                </c:pt>
                <c:pt idx="119">
                  <c:v>130.16415829707785</c:v>
                </c:pt>
                <c:pt idx="120">
                  <c:v>130.10640954200272</c:v>
                </c:pt>
                <c:pt idx="121">
                  <c:v>130.05440012147881</c:v>
                </c:pt>
                <c:pt idx="122">
                  <c:v>130.00756284438896</c:v>
                </c:pt>
                <c:pt idx="123">
                  <c:v>129.96538596052281</c:v>
                </c:pt>
                <c:pt idx="124">
                  <c:v>129.92740785857248</c:v>
                </c:pt>
                <c:pt idx="125">
                  <c:v>129.89321224854268</c:v>
                </c:pt>
                <c:pt idx="126">
                  <c:v>129.86242378877606</c:v>
                </c:pt>
                <c:pt idx="127">
                  <c:v>129.83470412014699</c:v>
                </c:pt>
                <c:pt idx="128">
                  <c:v>129.80974827240237</c:v>
                </c:pt>
                <c:pt idx="129">
                  <c:v>129.78728141005405</c:v>
                </c:pt>
                <c:pt idx="130">
                  <c:v>129.76705588761683</c:v>
                </c:pt>
                <c:pt idx="131">
                  <c:v>129.74884858629832</c:v>
                </c:pt>
                <c:pt idx="132">
                  <c:v>129.73245850646117</c:v>
                </c:pt>
                <c:pt idx="133">
                  <c:v>129.71770459228063</c:v>
                </c:pt>
                <c:pt idx="134">
                  <c:v>129.70442376700004</c:v>
                </c:pt>
                <c:pt idx="135">
                  <c:v>129.69246915903778</c:v>
                </c:pt>
                <c:pt idx="136">
                  <c:v>129.68170850092807</c:v>
                </c:pt>
                <c:pt idx="137">
                  <c:v>129.67202268467463</c:v>
                </c:pt>
                <c:pt idx="138">
                  <c:v>129.66330445857744</c:v>
                </c:pt>
                <c:pt idx="139">
                  <c:v>129.65545725195201</c:v>
                </c:pt>
                <c:pt idx="140">
                  <c:v>129.64839411541246</c:v>
                </c:pt>
                <c:pt idx="141">
                  <c:v>129.64203676553433</c:v>
                </c:pt>
                <c:pt idx="142">
                  <c:v>129.63631472376139</c:v>
                </c:pt>
                <c:pt idx="143">
                  <c:v>129.63116454037734</c:v>
                </c:pt>
                <c:pt idx="144">
                  <c:v>129.62652909523325</c:v>
                </c:pt>
                <c:pt idx="145">
                  <c:v>129.62235696771663</c:v>
                </c:pt>
                <c:pt idx="146">
                  <c:v>129.61860186916795</c:v>
                </c:pt>
                <c:pt idx="147">
                  <c:v>129.61522213160555</c:v>
                </c:pt>
                <c:pt idx="148">
                  <c:v>129.61218024721302</c:v>
                </c:pt>
                <c:pt idx="149">
                  <c:v>129.60944245358283</c:v>
                </c:pt>
                <c:pt idx="150">
                  <c:v>129.60697836019577</c:v>
                </c:pt>
                <c:pt idx="151">
                  <c:v>129.60476061205935</c:v>
                </c:pt>
                <c:pt idx="152">
                  <c:v>129.60276458682432</c:v>
                </c:pt>
                <c:pt idx="153">
                  <c:v>129.60096812206339</c:v>
                </c:pt>
                <c:pt idx="154">
                  <c:v>129.59935126971806</c:v>
                </c:pt>
                <c:pt idx="155">
                  <c:v>129.59789607501801</c:v>
                </c:pt>
                <c:pt idx="156">
                  <c:v>129.59658637744039</c:v>
                </c:pt>
                <c:pt idx="157">
                  <c:v>129.59540763151892</c:v>
                </c:pt>
                <c:pt idx="158">
                  <c:v>129.5943467455271</c:v>
                </c:pt>
                <c:pt idx="159">
                  <c:v>129.59339193625777</c:v>
                </c:pt>
                <c:pt idx="160">
                  <c:v>129.59253259829518</c:v>
                </c:pt>
                <c:pt idx="161">
                  <c:v>129.5917591863365</c:v>
                </c:pt>
                <c:pt idx="162">
                  <c:v>129.59106310926177</c:v>
                </c:pt>
                <c:pt idx="163">
                  <c:v>129.59043663478192</c:v>
                </c:pt>
                <c:pt idx="164">
                  <c:v>129.58987280360881</c:v>
                </c:pt>
                <c:pt idx="165">
                  <c:v>129.58936535219854</c:v>
                </c:pt>
                <c:pt idx="166">
                  <c:v>129.58890864321225</c:v>
                </c:pt>
                <c:pt idx="167">
                  <c:v>129.58849760292367</c:v>
                </c:pt>
                <c:pt idx="168">
                  <c:v>129.58812766488128</c:v>
                </c:pt>
                <c:pt idx="169">
                  <c:v>129.58779471919917</c:v>
                </c:pt>
                <c:pt idx="170">
                  <c:v>129.58749506691558</c:v>
                </c:pt>
                <c:pt idx="171">
                  <c:v>129.58722537891296</c:v>
                </c:pt>
                <c:pt idx="172">
                  <c:v>129.58698265894321</c:v>
                </c:pt>
                <c:pt idx="173">
                  <c:v>129.58676421034883</c:v>
                </c:pt>
                <c:pt idx="174">
                  <c:v>129.58656760611041</c:v>
                </c:pt>
                <c:pt idx="175">
                  <c:v>129.58639066188803</c:v>
                </c:pt>
                <c:pt idx="176">
                  <c:v>129.58623141175752</c:v>
                </c:pt>
                <c:pt idx="177">
                  <c:v>129.58608808637243</c:v>
                </c:pt>
                <c:pt idx="178">
                  <c:v>129.58595909330916</c:v>
                </c:pt>
                <c:pt idx="179">
                  <c:v>129.58584299937667</c:v>
                </c:pt>
                <c:pt idx="180">
                  <c:v>129.58573851469521</c:v>
                </c:pt>
                <c:pt idx="181">
                  <c:v>129.5856444783667</c:v>
                </c:pt>
                <c:pt idx="182">
                  <c:v>129.58555984557779</c:v>
                </c:pt>
                <c:pt idx="183">
                  <c:v>129.58548367599218</c:v>
                </c:pt>
                <c:pt idx="184">
                  <c:v>129.5854151233039</c:v>
                </c:pt>
                <c:pt idx="185">
                  <c:v>129.58535342583488</c:v>
                </c:pt>
                <c:pt idx="186">
                  <c:v>129.58529789807258</c:v>
                </c:pt>
                <c:pt idx="187">
                  <c:v>129.58524792305397</c:v>
                </c:pt>
                <c:pt idx="188">
                  <c:v>129.5852029455109</c:v>
                </c:pt>
                <c:pt idx="189">
                  <c:v>129.58516246570079</c:v>
                </c:pt>
                <c:pt idx="190">
                  <c:v>129.58512603385438</c:v>
                </c:pt>
                <c:pt idx="191">
                  <c:v>129.58509324517863</c:v>
                </c:pt>
                <c:pt idx="192">
                  <c:v>129.58506373535911</c:v>
                </c:pt>
                <c:pt idx="193">
                  <c:v>129.58503717651237</c:v>
                </c:pt>
                <c:pt idx="194">
                  <c:v>129.58501327354281</c:v>
                </c:pt>
                <c:pt idx="195">
                  <c:v>129.5849917608642</c:v>
                </c:pt>
                <c:pt idx="196">
                  <c:v>129.58497239944859</c:v>
                </c:pt>
                <c:pt idx="197">
                  <c:v>129.58495497417061</c:v>
                </c:pt>
                <c:pt idx="198">
                  <c:v>129.58493929141713</c:v>
                </c:pt>
                <c:pt idx="199">
                  <c:v>129.58492517693645</c:v>
                </c:pt>
                <c:pt idx="200">
                  <c:v>129.5849124739018</c:v>
                </c:pt>
                <c:pt idx="201">
                  <c:v>129.58490104116885</c:v>
                </c:pt>
                <c:pt idx="202">
                  <c:v>129.5848907517078</c:v>
                </c:pt>
                <c:pt idx="203">
                  <c:v>129.58488149119179</c:v>
                </c:pt>
                <c:pt idx="204">
                  <c:v>129.58487315672642</c:v>
                </c:pt>
                <c:pt idx="205">
                  <c:v>129.58486565570689</c:v>
                </c:pt>
                <c:pt idx="206">
                  <c:v>129.58485890478872</c:v>
                </c:pt>
                <c:pt idx="207">
                  <c:v>129.58485282896189</c:v>
                </c:pt>
                <c:pt idx="208">
                  <c:v>129.58484736071736</c:v>
                </c:pt>
                <c:pt idx="209">
                  <c:v>129.58484243929689</c:v>
                </c:pt>
                <c:pt idx="210">
                  <c:v>129.58483801001827</c:v>
                </c:pt>
                <c:pt idx="211">
                  <c:v>129.58483402366736</c:v>
                </c:pt>
                <c:pt idx="212">
                  <c:v>129.58483043595129</c:v>
                </c:pt>
                <c:pt idx="213">
                  <c:v>129.58482720700673</c:v>
                </c:pt>
                <c:pt idx="214">
                  <c:v>129.58482430095648</c:v>
                </c:pt>
                <c:pt idx="215">
                  <c:v>129.58482168551126</c:v>
                </c:pt>
                <c:pt idx="216">
                  <c:v>129.58481933161036</c:v>
                </c:pt>
                <c:pt idx="217">
                  <c:v>129.58481721309954</c:v>
                </c:pt>
                <c:pt idx="218">
                  <c:v>129.58481530643979</c:v>
                </c:pt>
                <c:pt idx="219">
                  <c:v>129.58481359044595</c:v>
                </c:pt>
                <c:pt idx="220">
                  <c:v>129.58481204605147</c:v>
                </c:pt>
                <c:pt idx="221">
                  <c:v>129.58481065609644</c:v>
                </c:pt>
                <c:pt idx="222">
                  <c:v>129.58480940513687</c:v>
                </c:pt>
                <c:pt idx="223">
                  <c:v>129.5848082792732</c:v>
                </c:pt>
                <c:pt idx="224">
                  <c:v>129.58480726599592</c:v>
                </c:pt>
                <c:pt idx="225">
                  <c:v>129.58480635404641</c:v>
                </c:pt>
                <c:pt idx="226">
                  <c:v>129.58480553329173</c:v>
                </c:pt>
                <c:pt idx="227">
                  <c:v>129.58480479461255</c:v>
                </c:pt>
                <c:pt idx="228">
                  <c:v>129.58480412980131</c:v>
                </c:pt>
                <c:pt idx="229">
                  <c:v>129.58480353147118</c:v>
                </c:pt>
                <c:pt idx="230">
                  <c:v>129.58480299297403</c:v>
                </c:pt>
                <c:pt idx="231">
                  <c:v>129.58480250832665</c:v>
                </c:pt>
                <c:pt idx="232">
                  <c:v>129.58480207214399</c:v>
                </c:pt>
                <c:pt idx="233">
                  <c:v>129.58480167957961</c:v>
                </c:pt>
                <c:pt idx="234">
                  <c:v>129.58480132627159</c:v>
                </c:pt>
                <c:pt idx="235">
                  <c:v>129.58480100829442</c:v>
                </c:pt>
                <c:pt idx="236">
                  <c:v>129.58480072211498</c:v>
                </c:pt>
                <c:pt idx="237">
                  <c:v>129.58480046455347</c:v>
                </c:pt>
              </c:numCache>
            </c:numRef>
          </c:yVal>
          <c:smooth val="1"/>
        </c:ser>
        <c:ser>
          <c:idx val="1"/>
          <c:order val="1"/>
          <c:marker>
            <c:symbol val="none"/>
          </c:marker>
          <c:xVal>
            <c:numRef>
              <c:f>'ms92'!$S$44:$S$167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'ms92'!$T$44:$T$167</c:f>
              <c:numCache>
                <c:formatCode>General</c:formatCode>
                <c:ptCount val="124"/>
                <c:pt idx="0">
                  <c:v>0.38177252914428378</c:v>
                </c:pt>
                <c:pt idx="1">
                  <c:v>0.42203460388255476</c:v>
                </c:pt>
                <c:pt idx="2">
                  <c:v>0.46655001341228047</c:v>
                </c:pt>
                <c:pt idx="3">
                  <c:v>0.51577323753171078</c:v>
                </c:pt>
                <c:pt idx="4">
                  <c:v>0.57020954687715852</c:v>
                </c:pt>
                <c:pt idx="5">
                  <c:v>0.63042150902875471</c:v>
                </c:pt>
                <c:pt idx="6">
                  <c:v>0.69703660498283404</c:v>
                </c:pt>
                <c:pt idx="7">
                  <c:v>0.77075622273654343</c:v>
                </c:pt>
                <c:pt idx="8">
                  <c:v>0.85236637427008688</c:v>
                </c:pt>
                <c:pt idx="9">
                  <c:v>0.94275058747888918</c:v>
                </c:pt>
                <c:pt idx="10">
                  <c:v>1.0429055640665408</c:v>
                </c:pt>
                <c:pt idx="11">
                  <c:v>1.1539603792600386</c:v>
                </c:pt>
                <c:pt idx="12">
                  <c:v>1.2772002442640267</c:v>
                </c:pt>
                <c:pt idx="13">
                  <c:v>1.4140961771151281</c:v>
                </c:pt>
                <c:pt idx="14">
                  <c:v>1.5663423575742355</c:v>
                </c:pt>
                <c:pt idx="15">
                  <c:v>1.7359035101471942</c:v>
                </c:pt>
                <c:pt idx="16">
                  <c:v>1.9250754091376066</c:v>
                </c:pt>
                <c:pt idx="17">
                  <c:v>2.1365625854273995</c:v>
                </c:pt>
                <c:pt idx="18">
                  <c:v>2.3735786047421219</c:v>
                </c:pt>
                <c:pt idx="19">
                  <c:v>2.6399759645450578</c:v>
                </c:pt>
                <c:pt idx="20">
                  <c:v>2.9404148181065071</c:v>
                </c:pt>
                <c:pt idx="21">
                  <c:v>3.2805824840789533</c:v>
                </c:pt>
                <c:pt idx="22">
                  <c:v>3.6674791345038322</c:v>
                </c:pt>
                <c:pt idx="23">
                  <c:v>4.1097892283990261</c:v>
                </c:pt>
                <c:pt idx="24">
                  <c:v>4.6183631187825993</c:v>
                </c:pt>
                <c:pt idx="25">
                  <c:v>5.2068385239374537</c:v>
                </c:pt>
                <c:pt idx="26">
                  <c:v>5.8924364853158888</c:v>
                </c:pt>
                <c:pt idx="27">
                  <c:v>6.696969481249285</c:v>
                </c:pt>
                <c:pt idx="28">
                  <c:v>7.6480975552858403</c:v>
                </c:pt>
                <c:pt idx="29">
                  <c:v>8.7808563518775244</c:v>
                </c:pt>
                <c:pt idx="30">
                  <c:v>10.139449961494694</c:v>
                </c:pt>
                <c:pt idx="31">
                  <c:v>11.779237619803538</c:v>
                </c:pt>
                <c:pt idx="32">
                  <c:v>13.768726919806259</c:v>
                </c:pt>
                <c:pt idx="33">
                  <c:v>16.191193400109828</c:v>
                </c:pt>
                <c:pt idx="34">
                  <c:v>19.145257076080426</c:v>
                </c:pt>
                <c:pt idx="35">
                  <c:v>22.743365475719571</c:v>
                </c:pt>
                <c:pt idx="36">
                  <c:v>27.106731487890976</c:v>
                </c:pt>
                <c:pt idx="37">
                  <c:v>32.355053096770376</c:v>
                </c:pt>
                <c:pt idx="38">
                  <c:v>38.589682122874564</c:v>
                </c:pt>
                <c:pt idx="39">
                  <c:v>45.870323533999155</c:v>
                </c:pt>
                <c:pt idx="40">
                  <c:v>54.18818085028623</c:v>
                </c:pt>
                <c:pt idx="41">
                  <c:v>63.442273294680319</c:v>
                </c:pt>
                <c:pt idx="42">
                  <c:v>73.428598360454998</c:v>
                </c:pt>
                <c:pt idx="43">
                  <c:v>83.851006637212194</c:v>
                </c:pt>
                <c:pt idx="44">
                  <c:v>94.356230918376852</c:v>
                </c:pt>
                <c:pt idx="45">
                  <c:v>104.58538601077191</c:v>
                </c:pt>
                <c:pt idx="46">
                  <c:v>114.22627478191637</c:v>
                </c:pt>
                <c:pt idx="47">
                  <c:v>123.05053144459114</c:v>
                </c:pt>
                <c:pt idx="48">
                  <c:v>130.92718877831277</c:v>
                </c:pt>
                <c:pt idx="49">
                  <c:v>137.81435969965332</c:v>
                </c:pt>
                <c:pt idx="50">
                  <c:v>143.73745359952943</c:v>
                </c:pt>
                <c:pt idx="51">
                  <c:v>148.76353688782228</c:v>
                </c:pt>
                <c:pt idx="52">
                  <c:v>152.97875388015871</c:v>
                </c:pt>
                <c:pt idx="53">
                  <c:v>156.47198728102248</c:v>
                </c:pt>
                <c:pt idx="54">
                  <c:v>159.32505121443447</c:v>
                </c:pt>
                <c:pt idx="55">
                  <c:v>161.60819735858144</c:v>
                </c:pt>
                <c:pt idx="56">
                  <c:v>163.37928455316455</c:v>
                </c:pt>
                <c:pt idx="57">
                  <c:v>164.68512148900942</c:v>
                </c:pt>
                <c:pt idx="58">
                  <c:v>165.56385984460735</c:v>
                </c:pt>
                <c:pt idx="59">
                  <c:v>166.04768462627919</c:v>
                </c:pt>
                <c:pt idx="60">
                  <c:v>166.16534132990645</c:v>
                </c:pt>
                <c:pt idx="61">
                  <c:v>165.94424620167945</c:v>
                </c:pt>
                <c:pt idx="62">
                  <c:v>165.41206304034583</c:v>
                </c:pt>
                <c:pt idx="63">
                  <c:v>164.59771881614702</c:v>
                </c:pt>
                <c:pt idx="64">
                  <c:v>163.53188790794297</c:v>
                </c:pt>
                <c:pt idx="65">
                  <c:v>162.24701210382082</c:v>
                </c:pt>
                <c:pt idx="66">
                  <c:v>160.77694689892809</c:v>
                </c:pt>
                <c:pt idx="67">
                  <c:v>159.15633712050743</c:v>
                </c:pt>
                <c:pt idx="68">
                  <c:v>157.41982800119524</c:v>
                </c:pt>
                <c:pt idx="69">
                  <c:v>155.60121256537832</c:v>
                </c:pt>
                <c:pt idx="70">
                  <c:v>153.73260388059188</c:v>
                </c:pt>
                <c:pt idx="71">
                  <c:v>151.84370312258517</c:v>
                </c:pt>
                <c:pt idx="72">
                  <c:v>149.96121368180673</c:v>
                </c:pt>
                <c:pt idx="73">
                  <c:v>148.10843002826113</c:v>
                </c:pt>
                <c:pt idx="74">
                  <c:v>146.30500991724665</c:v>
                </c:pt>
                <c:pt idx="75">
                  <c:v>144.56692148516032</c:v>
                </c:pt>
                <c:pt idx="76">
                  <c:v>142.90654395564127</c:v>
                </c:pt>
                <c:pt idx="77">
                  <c:v>141.33289247979724</c:v>
                </c:pt>
                <c:pt idx="78">
                  <c:v>139.85193388630998</c:v>
                </c:pt>
                <c:pt idx="79">
                  <c:v>138.46696016965734</c:v>
                </c:pt>
                <c:pt idx="80">
                  <c:v>137.17898947272866</c:v>
                </c:pt>
                <c:pt idx="81">
                  <c:v>135.98716910800857</c:v>
                </c:pt>
                <c:pt idx="82">
                  <c:v>134.88916085531346</c:v>
                </c:pt>
                <c:pt idx="83">
                  <c:v>133.88149458427819</c:v>
                </c:pt>
                <c:pt idx="84">
                  <c:v>132.95988160163742</c:v>
                </c:pt>
                <c:pt idx="85">
                  <c:v>132.11948366199448</c:v>
                </c:pt>
                <c:pt idx="86">
                  <c:v>131.35513714505311</c:v>
                </c:pt>
                <c:pt idx="87">
                  <c:v>130.66153448092314</c:v>
                </c:pt>
                <c:pt idx="88">
                  <c:v>130.03336658820376</c:v>
                </c:pt>
                <c:pt idx="89">
                  <c:v>129.4654310238345</c:v>
                </c:pt>
                <c:pt idx="90">
                  <c:v>128.95271089676868</c:v>
                </c:pt>
                <c:pt idx="91">
                  <c:v>128.49042953250324</c:v>
                </c:pt>
                <c:pt idx="92">
                  <c:v>128.07408553571707</c:v>
                </c:pt>
                <c:pt idx="93">
                  <c:v>127.69947240012135</c:v>
                </c:pt>
                <c:pt idx="94">
                  <c:v>127.36268624609932</c:v>
                </c:pt>
                <c:pt idx="95">
                  <c:v>127.06012468978146</c:v>
                </c:pt>
                <c:pt idx="96">
                  <c:v>126.78847930193979</c:v>
                </c:pt>
                <c:pt idx="97">
                  <c:v>126.54472362449425</c:v>
                </c:pt>
                <c:pt idx="98">
                  <c:v>126.32609828702186</c:v>
                </c:pt>
                <c:pt idx="99">
                  <c:v>126.13009440743583</c:v>
                </c:pt>
                <c:pt idx="100">
                  <c:v>125.95443616659961</c:v>
                </c:pt>
                <c:pt idx="101">
                  <c:v>125.79706320969083</c:v>
                </c:pt>
                <c:pt idx="102">
                  <c:v>125.65611333995626</c:v>
                </c:pt>
                <c:pt idx="103">
                  <c:v>125.52990582517558</c:v>
                </c:pt>
                <c:pt idx="104">
                  <c:v>125.41692552617884</c:v>
                </c:pt>
                <c:pt idx="105">
                  <c:v>125.3158079734541</c:v>
                </c:pt>
                <c:pt idx="106">
                  <c:v>125.22532545644627</c:v>
                </c:pt>
                <c:pt idx="107">
                  <c:v>125.14437414576186</c:v>
                </c:pt>
                <c:pt idx="108">
                  <c:v>125.07196223721245</c:v>
                </c:pt>
                <c:pt idx="109">
                  <c:v>125.00719908528382</c:v>
                </c:pt>
                <c:pt idx="110">
                  <c:v>124.94928527970589</c:v>
                </c:pt>
                <c:pt idx="111">
                  <c:v>124.89750361038105</c:v>
                </c:pt>
                <c:pt idx="112">
                  <c:v>124.85121086149395</c:v>
                </c:pt>
                <c:pt idx="113">
                  <c:v>124.80983037405137</c:v>
                </c:pt>
                <c:pt idx="114">
                  <c:v>124.77284531651161</c:v>
                </c:pt>
                <c:pt idx="115">
                  <c:v>124.73979260492082</c:v>
                </c:pt>
                <c:pt idx="116">
                  <c:v>124.71025741662375</c:v>
                </c:pt>
                <c:pt idx="117">
                  <c:v>124.68386824477862</c:v>
                </c:pt>
                <c:pt idx="118">
                  <c:v>124.66029244437638</c:v>
                </c:pt>
                <c:pt idx="119">
                  <c:v>124.63923222401849</c:v>
                </c:pt>
                <c:pt idx="120">
                  <c:v>124.62042104127175</c:v>
                </c:pt>
                <c:pt idx="121">
                  <c:v>124.60362036286979</c:v>
                </c:pt>
                <c:pt idx="122">
                  <c:v>124.58861675433509</c:v>
                </c:pt>
                <c:pt idx="123">
                  <c:v>124.57521926672365</c:v>
                </c:pt>
              </c:numCache>
            </c:numRef>
          </c:yVal>
          <c:smooth val="1"/>
        </c:ser>
        <c:ser>
          <c:idx val="2"/>
          <c:order val="2"/>
          <c:spPr>
            <a:ln>
              <a:noFill/>
            </a:ln>
          </c:spPr>
          <c:marker>
            <c:symbol val="square"/>
            <c:size val="5"/>
            <c:spPr>
              <a:solidFill>
                <a:srgbClr val="4F81BD"/>
              </a:solidFill>
              <a:ln>
                <a:solidFill>
                  <a:srgbClr val="4F81BD"/>
                </a:solidFill>
              </a:ln>
            </c:spPr>
          </c:marker>
          <c:xVal>
            <c:numRef>
              <c:f>'ms92'!$D$10:$D$31</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'ms92'!$M$10:$M$31</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axId val="295742464"/>
        <c:axId val="295748736"/>
      </c:scatterChart>
      <c:valAx>
        <c:axId val="295742464"/>
        <c:scaling>
          <c:logBase val="10"/>
          <c:orientation val="minMax"/>
          <c:min val="0.1"/>
        </c:scaling>
        <c:axPos val="b"/>
        <c:numFmt formatCode="0.0E+00" sourceLinked="0"/>
        <c:tickLblPos val="nextTo"/>
        <c:crossAx val="295748736"/>
        <c:crosses val="autoZero"/>
        <c:crossBetween val="midCat"/>
      </c:valAx>
      <c:valAx>
        <c:axId val="295748736"/>
        <c:scaling>
          <c:orientation val="minMax"/>
        </c:scaling>
        <c:axPos val="l"/>
        <c:numFmt formatCode="0.00E+00" sourceLinked="1"/>
        <c:tickLblPos val="nextTo"/>
        <c:crossAx val="295742464"/>
        <c:crossesAt val="1.0000000000000101E-10"/>
        <c:crossBetween val="midCat"/>
      </c:valAx>
    </c:plotArea>
    <c:legend>
      <c:legendPos val="r"/>
      <c:layout>
        <c:manualLayout>
          <c:xMode val="edge"/>
          <c:yMode val="edge"/>
          <c:x val="0.70748600174978116"/>
          <c:y val="0.30839925009373825"/>
          <c:w val="0.20186690587727238"/>
          <c:h val="0.12716970378702674"/>
        </c:manualLayout>
      </c:layout>
    </c:legend>
    <c:plotVisOnly val="1"/>
  </c:chart>
  <c:printSettings>
    <c:headerFooter/>
    <c:pageMargins b="0.75000000000000211" l="0.70000000000000062" r="0.70000000000000062" t="0.750000000000002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896"/>
                  <c:y val="-2.9687226596675505E-2"/>
                </c:manualLayout>
              </c:layout>
              <c:numFmt formatCode="General" sourceLinked="0"/>
            </c:trendlineLbl>
          </c:trendline>
          <c:xVal>
            <c:numRef>
              <c:f>'ms92'!$L$10:$L$31</c:f>
              <c:numCache>
                <c:formatCode>0.00E+00</c:formatCode>
                <c:ptCount val="22"/>
                <c:pt idx="0">
                  <c:v>130.64728690250672</c:v>
                </c:pt>
                <c:pt idx="1">
                  <c:v>132.76147148253804</c:v>
                </c:pt>
                <c:pt idx="2">
                  <c:v>139.67717642734101</c:v>
                </c:pt>
                <c:pt idx="3">
                  <c:v>148.4479254301221</c:v>
                </c:pt>
                <c:pt idx="4">
                  <c:v>156.03970306609955</c:v>
                </c:pt>
                <c:pt idx="5">
                  <c:v>173.96040825883802</c:v>
                </c:pt>
                <c:pt idx="6">
                  <c:v>184.4756576408127</c:v>
                </c:pt>
                <c:pt idx="7">
                  <c:v>188.38622923685068</c:v>
                </c:pt>
                <c:pt idx="8">
                  <c:v>186.76356156133565</c:v>
                </c:pt>
                <c:pt idx="9">
                  <c:v>174.658481805365</c:v>
                </c:pt>
                <c:pt idx="10">
                  <c:v>97.358478606146136</c:v>
                </c:pt>
                <c:pt idx="11">
                  <c:v>78.121595251011385</c:v>
                </c:pt>
                <c:pt idx="12">
                  <c:v>56.987635953023968</c:v>
                </c:pt>
                <c:pt idx="13">
                  <c:v>48.74580235803554</c:v>
                </c:pt>
                <c:pt idx="14">
                  <c:v>40.068438211462784</c:v>
                </c:pt>
                <c:pt idx="15">
                  <c:v>23.367925850929545</c:v>
                </c:pt>
                <c:pt idx="16">
                  <c:v>12.979491620758319</c:v>
                </c:pt>
                <c:pt idx="17">
                  <c:v>6.5979688561233054</c:v>
                </c:pt>
                <c:pt idx="18">
                  <c:v>4.422552381869731</c:v>
                </c:pt>
                <c:pt idx="19">
                  <c:v>2.1181944096281993</c:v>
                </c:pt>
                <c:pt idx="20">
                  <c:v>1.3505227424266486</c:v>
                </c:pt>
                <c:pt idx="21">
                  <c:v>0.4466733451451565</c:v>
                </c:pt>
              </c:numCache>
            </c:numRef>
          </c:xVal>
          <c:yVal>
            <c:numRef>
              <c:f>'ms92'!$M$10:$M$31</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er>
        <c:axId val="295273600"/>
        <c:axId val="295275136"/>
      </c:scatterChart>
      <c:valAx>
        <c:axId val="295273600"/>
        <c:scaling>
          <c:orientation val="minMax"/>
        </c:scaling>
        <c:axPos val="b"/>
        <c:numFmt formatCode="0.00E+00" sourceLinked="1"/>
        <c:tickLblPos val="nextTo"/>
        <c:crossAx val="295275136"/>
        <c:crosses val="autoZero"/>
        <c:crossBetween val="midCat"/>
      </c:valAx>
      <c:valAx>
        <c:axId val="295275136"/>
        <c:scaling>
          <c:orientation val="minMax"/>
        </c:scaling>
        <c:axPos val="l"/>
        <c:numFmt formatCode="General" sourceLinked="1"/>
        <c:tickLblPos val="nextTo"/>
        <c:crossAx val="295273600"/>
        <c:crosses val="autoZero"/>
        <c:crossBetween val="midCat"/>
      </c:valAx>
    </c:plotArea>
    <c:legend>
      <c:legendPos val="r"/>
    </c:legend>
    <c:plotVisOnly val="1"/>
  </c:chart>
  <c:printSettings>
    <c:headerFooter/>
    <c:pageMargins b="0.75000000000000189" l="0.70000000000000062" r="0.70000000000000062" t="0.75000000000000189"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86550743657043"/>
          <c:y val="5.1400554097404488E-2"/>
          <c:w val="0.79597681539807763"/>
          <c:h val="0.8326195683872849"/>
        </c:manualLayout>
      </c:layout>
      <c:scatterChart>
        <c:scatterStyle val="smoothMarker"/>
        <c:ser>
          <c:idx val="0"/>
          <c:order val="0"/>
          <c:marker>
            <c:symbol val="none"/>
          </c:marker>
          <c:xVal>
            <c:numRef>
              <c:f>'ms61'!$P$44:$P$281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'ms61'!$Q$44:$Q$281</c:f>
              <c:numCache>
                <c:formatCode>0.00E+00</c:formatCode>
                <c:ptCount val="238"/>
                <c:pt idx="0">
                  <c:v>0.97493234816806373</c:v>
                </c:pt>
                <c:pt idx="1">
                  <c:v>1.0829917287177684</c:v>
                </c:pt>
                <c:pt idx="2">
                  <c:v>1.2029952559791426</c:v>
                </c:pt>
                <c:pt idx="3">
                  <c:v>1.3362554256212673</c:v>
                </c:pt>
                <c:pt idx="4">
                  <c:v>1.4842271405152845</c:v>
                </c:pt>
                <c:pt idx="5">
                  <c:v>1.6485227326527077</c:v>
                </c:pt>
                <c:pt idx="6">
                  <c:v>1.8309284671772788</c:v>
                </c:pt>
                <c:pt idx="7">
                  <c:v>2.0334226497005141</c:v>
                </c:pt>
                <c:pt idx="8">
                  <c:v>2.2581954614639295</c:v>
                </c:pt>
                <c:pt idx="9">
                  <c:v>2.5076706483712283</c:v>
                </c:pt>
                <c:pt idx="10">
                  <c:v>2.7845291887054762</c:v>
                </c:pt>
                <c:pt idx="11">
                  <c:v>3.0917350595381534</c:v>
                </c:pt>
                <c:pt idx="12">
                  <c:v>3.4325632122564462</c:v>
                </c:pt>
                <c:pt idx="13">
                  <c:v>3.8106298518148911</c:v>
                </c:pt>
                <c:pt idx="14">
                  <c:v>4.2299250904302452</c:v>
                </c:pt>
                <c:pt idx="15">
                  <c:v>4.6948480122206551</c:v>
                </c:pt>
                <c:pt idx="16">
                  <c:v>5.2102441379518343</c:v>
                </c:pt>
                <c:pt idx="17">
                  <c:v>5.7814452151743643</c:v>
                </c:pt>
                <c:pt idx="18">
                  <c:v>6.4143111744491348</c:v>
                </c:pt>
                <c:pt idx="19">
                  <c:v>7.1152739820154247</c:v>
                </c:pt>
                <c:pt idx="20">
                  <c:v>7.8913829770903581</c:v>
                </c:pt>
                <c:pt idx="21">
                  <c:v>8.7503511007674835</c:v>
                </c:pt>
                <c:pt idx="22">
                  <c:v>9.7006011946730393</c:v>
                </c:pt>
                <c:pt idx="23">
                  <c:v>10.75131126119871</c:v>
                </c:pt>
                <c:pt idx="24">
                  <c:v>11.912457221857411</c:v>
                </c:pt>
                <c:pt idx="25">
                  <c:v>13.194851273295257</c:v>
                </c:pt>
                <c:pt idx="26">
                  <c:v>14.610173407750249</c:v>
                </c:pt>
                <c:pt idx="27">
                  <c:v>16.170993021605938</c:v>
                </c:pt>
                <c:pt idx="28">
                  <c:v>17.890776767704438</c:v>
                </c:pt>
                <c:pt idx="29">
                  <c:v>19.783877901556359</c:v>
                </c:pt>
                <c:pt idx="30">
                  <c:v>21.865501319928654</c:v>
                </c:pt>
                <c:pt idx="31">
                  <c:v>24.151637291598643</c:v>
                </c:pt>
                <c:pt idx="32">
                  <c:v>26.658955546270558</c:v>
                </c:pt>
                <c:pt idx="33">
                  <c:v>29.404649950783888</c:v>
                </c:pt>
                <c:pt idx="34">
                  <c:v>32.406222523712216</c:v>
                </c:pt>
                <c:pt idx="35">
                  <c:v>35.681194124846357</c:v>
                </c:pt>
                <c:pt idx="36">
                  <c:v>39.246727968060576</c:v>
                </c:pt>
                <c:pt idx="37">
                  <c:v>43.119151385078851</c:v>
                </c:pt>
                <c:pt idx="38">
                  <c:v>47.313361351163216</c:v>
                </c:pt>
                <c:pt idx="39">
                  <c:v>51.84210062410623</c:v>
                </c:pt>
                <c:pt idx="40">
                  <c:v>56.715094522302799</c:v>
                </c:pt>
                <c:pt idx="41">
                  <c:v>61.938044070554405</c:v>
                </c:pt>
                <c:pt idx="42">
                  <c:v>67.511480246447718</c:v>
                </c:pt>
                <c:pt idx="43">
                  <c:v>73.429497128318943</c:v>
                </c:pt>
                <c:pt idx="44">
                  <c:v>79.678399471717043</c:v>
                </c:pt>
                <c:pt idx="45">
                  <c:v>86.235322803026236</c:v>
                </c:pt>
                <c:pt idx="46">
                  <c:v>93.066910939656253</c:v>
                </c:pt>
                <c:pt idx="47">
                  <c:v>100.128165186481</c:v>
                </c:pt>
                <c:pt idx="48">
                  <c:v>107.36160801292009</c:v>
                </c:pt>
                <c:pt idx="49">
                  <c:v>114.69692665480484</c:v>
                </c:pt>
                <c:pt idx="50">
                  <c:v>122.05127195026522</c:v>
                </c:pt>
                <c:pt idx="51">
                  <c:v>129.33037691163355</c:v>
                </c:pt>
                <c:pt idx="52">
                  <c:v>136.43062060794205</c:v>
                </c:pt>
                <c:pt idx="53">
                  <c:v>143.24209117851109</c:v>
                </c:pt>
                <c:pt idx="54">
                  <c:v>149.65259800383174</c:v>
                </c:pt>
                <c:pt idx="55">
                  <c:v>155.55245592420022</c:v>
                </c:pt>
                <c:pt idx="56">
                  <c:v>160.83973146782375</c:v>
                </c:pt>
                <c:pt idx="57">
                  <c:v>165.42552704721203</c:v>
                </c:pt>
                <c:pt idx="58">
                  <c:v>169.23881108917163</c:v>
                </c:pt>
                <c:pt idx="59">
                  <c:v>172.23030230470582</c:v>
                </c:pt>
                <c:pt idx="60">
                  <c:v>174.37499460162573</c:v>
                </c:pt>
                <c:pt idx="61">
                  <c:v>175.67305794533348</c:v>
                </c:pt>
                <c:pt idx="62">
                  <c:v>176.14904492917708</c:v>
                </c:pt>
                <c:pt idx="63">
                  <c:v>175.84953653291771</c:v>
                </c:pt>
                <c:pt idx="64">
                  <c:v>174.83953532810287</c:v>
                </c:pt>
                <c:pt idx="65">
                  <c:v>173.19803043907302</c:v>
                </c:pt>
                <c:pt idx="66">
                  <c:v>171.01320153554158</c:v>
                </c:pt>
                <c:pt idx="67">
                  <c:v>168.37770182283705</c:v>
                </c:pt>
                <c:pt idx="68">
                  <c:v>165.38437892671152</c:v>
                </c:pt>
                <c:pt idx="69">
                  <c:v>162.122681406342</c:v>
                </c:pt>
                <c:pt idx="70">
                  <c:v>158.67588122346925</c:v>
                </c:pt>
                <c:pt idx="71">
                  <c:v>155.11913769743092</c:v>
                </c:pt>
                <c:pt idx="72">
                  <c:v>151.51834767709823</c:v>
                </c:pt>
                <c:pt idx="73">
                  <c:v>147.92967386247344</c:v>
                </c:pt>
                <c:pt idx="74">
                  <c:v>144.39961671703298</c:v>
                </c:pt>
                <c:pt idx="75">
                  <c:v>140.96549013679382</c:v>
                </c:pt>
                <c:pt idx="76">
                  <c:v>137.65617061689184</c:v>
                </c:pt>
                <c:pt idx="77">
                  <c:v>134.49300796985852</c:v>
                </c:pt>
                <c:pt idx="78">
                  <c:v>131.49080770617695</c:v>
                </c:pt>
                <c:pt idx="79">
                  <c:v>128.65881741030628</c:v>
                </c:pt>
                <c:pt idx="80">
                  <c:v>126.00166961010085</c:v>
                </c:pt>
                <c:pt idx="81">
                  <c:v>123.52025061771533</c:v>
                </c:pt>
                <c:pt idx="82">
                  <c:v>121.21247827476741</c:v>
                </c:pt>
                <c:pt idx="83">
                  <c:v>119.07398162029723</c:v>
                </c:pt>
                <c:pt idx="84">
                  <c:v>117.09868264218125</c:v>
                </c:pt>
                <c:pt idx="85">
                  <c:v>115.27928500329948</c:v>
                </c:pt>
                <c:pt idx="86">
                  <c:v>113.60767748956913</c:v>
                </c:pt>
                <c:pt idx="87">
                  <c:v>112.07526139225398</c:v>
                </c:pt>
                <c:pt idx="88">
                  <c:v>110.67321151857777</c:v>
                </c:pt>
                <c:pt idx="89">
                  <c:v>109.39268034666843</c:v>
                </c:pt>
                <c:pt idx="90">
                  <c:v>108.2249542503304</c:v>
                </c:pt>
                <c:pt idx="91">
                  <c:v>107.16156989719136</c:v>
                </c:pt>
                <c:pt idx="92">
                  <c:v>106.19439799798445</c:v>
                </c:pt>
                <c:pt idx="93">
                  <c:v>105.31570064113467</c:v>
                </c:pt>
                <c:pt idx="94">
                  <c:v>104.51816754027114</c:v>
                </c:pt>
                <c:pt idx="95">
                  <c:v>103.79493568505285</c:v>
                </c:pt>
                <c:pt idx="96">
                  <c:v>103.13959613417379</c:v>
                </c:pt>
                <c:pt idx="97">
                  <c:v>102.54619102930099</c:v>
                </c:pt>
                <c:pt idx="98">
                  <c:v>102.00920333876016</c:v>
                </c:pt>
                <c:pt idx="99">
                  <c:v>101.52354135459856</c:v>
                </c:pt>
                <c:pt idx="100">
                  <c:v>101.08451955852459</c:v>
                </c:pt>
                <c:pt idx="101">
                  <c:v>100.68783713245594</c:v>
                </c:pt>
                <c:pt idx="102">
                  <c:v>100.32955510917361</c:v>
                </c:pt>
                <c:pt idx="103">
                  <c:v>100.00607292941413</c:v>
                </c:pt>
                <c:pt idx="104">
                  <c:v>99.714104985850028</c:v>
                </c:pt>
                <c:pt idx="105">
                  <c:v>99.450657584831916</c:v>
                </c:pt>
                <c:pt idx="106">
                  <c:v>99.213006637371322</c:v>
                </c:pt>
                <c:pt idx="107">
                  <c:v>98.998676296347</c:v>
                </c:pt>
                <c:pt idx="108">
                  <c:v>98.805418682814079</c:v>
                </c:pt>
                <c:pt idx="109">
                  <c:v>98.631194786781847</c:v>
                </c:pt>
                <c:pt idx="110">
                  <c:v>98.474156583726781</c:v>
                </c:pt>
                <c:pt idx="111">
                  <c:v>98.33263037478379</c:v>
                </c:pt>
                <c:pt idx="112">
                  <c:v>98.205101333838357</c:v>
                </c:pt>
                <c:pt idx="113">
                  <c:v>98.090199226842515</c:v>
                </c:pt>
                <c:pt idx="114">
                  <c:v>97.986685256148746</c:v>
                </c:pt>
                <c:pt idx="115">
                  <c:v>97.893439974319264</c:v>
                </c:pt>
                <c:pt idx="116">
                  <c:v>97.809452206776285</c:v>
                </c:pt>
                <c:pt idx="117">
                  <c:v>97.733808920048546</c:v>
                </c:pt>
                <c:pt idx="118">
                  <c:v>97.665685971631532</c:v>
                </c:pt>
                <c:pt idx="119">
                  <c:v>97.604339678132774</c:v>
                </c:pt>
                <c:pt idx="120">
                  <c:v>97.549099140033462</c:v>
                </c:pt>
                <c:pt idx="121">
                  <c:v>97.499359263767843</c:v>
                </c:pt>
                <c:pt idx="122">
                  <c:v>97.454574424666234</c:v>
                </c:pt>
                <c:pt idx="123">
                  <c:v>97.414252717447553</c:v>
                </c:pt>
                <c:pt idx="124">
                  <c:v>97.377950744243734</c:v>
                </c:pt>
                <c:pt idx="125">
                  <c:v>97.345268893489674</c:v>
                </c:pt>
                <c:pt idx="126">
                  <c:v>97.315847066338051</c:v>
                </c:pt>
                <c:pt idx="127">
                  <c:v>97.289360810506324</c:v>
                </c:pt>
                <c:pt idx="128">
                  <c:v>97.265517824589381</c:v>
                </c:pt>
                <c:pt idx="129">
                  <c:v>97.244054798853853</c:v>
                </c:pt>
                <c:pt idx="130">
                  <c:v>97.224734561347404</c:v>
                </c:pt>
                <c:pt idx="131">
                  <c:v>97.207343500803574</c:v>
                </c:pt>
                <c:pt idx="132">
                  <c:v>97.191689240292817</c:v>
                </c:pt>
                <c:pt idx="133">
                  <c:v>97.177598537866203</c:v>
                </c:pt>
                <c:pt idx="134">
                  <c:v>97.164915392563842</c:v>
                </c:pt>
                <c:pt idx="135">
                  <c:v>97.153499336118259</c:v>
                </c:pt>
                <c:pt idx="136">
                  <c:v>97.143223892487114</c:v>
                </c:pt>
                <c:pt idx="137">
                  <c:v>97.133975189001447</c:v>
                </c:pt>
                <c:pt idx="138">
                  <c:v>97.125650704429717</c:v>
                </c:pt>
                <c:pt idx="139">
                  <c:v>97.118158140639693</c:v>
                </c:pt>
                <c:pt idx="140">
                  <c:v>97.11141440580181</c:v>
                </c:pt>
                <c:pt idx="141">
                  <c:v>97.10534469822484</c:v>
                </c:pt>
                <c:pt idx="142">
                  <c:v>97.099881680959882</c:v>
                </c:pt>
                <c:pt idx="143">
                  <c:v>97.094964738256621</c:v>
                </c:pt>
                <c:pt idx="144">
                  <c:v>97.090539305817444</c:v>
                </c:pt>
                <c:pt idx="145">
                  <c:v>97.086556267575148</c:v>
                </c:pt>
                <c:pt idx="146">
                  <c:v>97.082971412427483</c:v>
                </c:pt>
                <c:pt idx="147">
                  <c:v>97.079744945002588</c:v>
                </c:pt>
                <c:pt idx="148">
                  <c:v>97.076841045107855</c:v>
                </c:pt>
                <c:pt idx="149">
                  <c:v>97.074227471040089</c:v>
                </c:pt>
                <c:pt idx="150">
                  <c:v>97.071875202407</c:v>
                </c:pt>
                <c:pt idx="151">
                  <c:v>97.069758118539568</c:v>
                </c:pt>
                <c:pt idx="152">
                  <c:v>97.067852708959521</c:v>
                </c:pt>
                <c:pt idx="153">
                  <c:v>97.06613781271686</c:v>
                </c:pt>
                <c:pt idx="154">
                  <c:v>97.064594383725662</c:v>
                </c:pt>
                <c:pt idx="155">
                  <c:v>97.063205279511507</c:v>
                </c:pt>
                <c:pt idx="156">
                  <c:v>97.061955071039819</c:v>
                </c:pt>
                <c:pt idx="157">
                  <c:v>97.060829871525328</c:v>
                </c:pt>
                <c:pt idx="158">
                  <c:v>97.059817182331372</c:v>
                </c:pt>
                <c:pt idx="159">
                  <c:v>97.058905754255747</c:v>
                </c:pt>
                <c:pt idx="160">
                  <c:v>97.058085462668785</c:v>
                </c:pt>
                <c:pt idx="161">
                  <c:v>97.057347195122205</c:v>
                </c:pt>
                <c:pt idx="162">
                  <c:v>97.056682750184436</c:v>
                </c:pt>
                <c:pt idx="163">
                  <c:v>97.056084746382354</c:v>
                </c:pt>
                <c:pt idx="164">
                  <c:v>97.055546540240343</c:v>
                </c:pt>
                <c:pt idx="165">
                  <c:v>97.055062152509251</c:v>
                </c:pt>
                <c:pt idx="166">
                  <c:v>97.054626201766652</c:v>
                </c:pt>
                <c:pt idx="167">
                  <c:v>97.0542338446527</c:v>
                </c:pt>
                <c:pt idx="168">
                  <c:v>97.053880722079228</c:v>
                </c:pt>
                <c:pt idx="169">
                  <c:v>97.053562910814676</c:v>
                </c:pt>
                <c:pt idx="170">
                  <c:v>97.05327687990831</c:v>
                </c:pt>
                <c:pt idx="171">
                  <c:v>97.05301945147032</c:v>
                </c:pt>
                <c:pt idx="172">
                  <c:v>97.052787765372088</c:v>
                </c:pt>
                <c:pt idx="173">
                  <c:v>97.052579247475393</c:v>
                </c:pt>
                <c:pt idx="174">
                  <c:v>97.052391581037668</c:v>
                </c:pt>
                <c:pt idx="175">
                  <c:v>97.052222680975859</c:v>
                </c:pt>
                <c:pt idx="176">
                  <c:v>97.05207067070323</c:v>
                </c:pt>
                <c:pt idx="177">
                  <c:v>97.051933861282123</c:v>
                </c:pt>
                <c:pt idx="178">
                  <c:v>97.051810732660783</c:v>
                </c:pt>
                <c:pt idx="179">
                  <c:v>97.051699916786248</c:v>
                </c:pt>
                <c:pt idx="180">
                  <c:v>97.051600182405792</c:v>
                </c:pt>
                <c:pt idx="181">
                  <c:v>97.051510421387718</c:v>
                </c:pt>
                <c:pt idx="182">
                  <c:v>97.051429636410148</c:v>
                </c:pt>
                <c:pt idx="183">
                  <c:v>97.051356929880711</c:v>
                </c:pt>
                <c:pt idx="184">
                  <c:v>97.051291493964001</c:v>
                </c:pt>
                <c:pt idx="185">
                  <c:v>97.051232601606443</c:v>
                </c:pt>
                <c:pt idx="186">
                  <c:v>97.051179598458219</c:v>
                </c:pt>
                <c:pt idx="187">
                  <c:v>97.051131895603447</c:v>
                </c:pt>
                <c:pt idx="188">
                  <c:v>97.051088963016866</c:v>
                </c:pt>
                <c:pt idx="189">
                  <c:v>97.051050323674914</c:v>
                </c:pt>
                <c:pt idx="190">
                  <c:v>97.051015548255791</c:v>
                </c:pt>
                <c:pt idx="191">
                  <c:v>97.050984250369396</c:v>
                </c:pt>
                <c:pt idx="192">
                  <c:v>97.050956082264193</c:v>
                </c:pt>
                <c:pt idx="193">
                  <c:v>97.050930730963472</c:v>
                </c:pt>
                <c:pt idx="194">
                  <c:v>97.050907914787942</c:v>
                </c:pt>
                <c:pt idx="195">
                  <c:v>97.050887380226001</c:v>
                </c:pt>
                <c:pt idx="196">
                  <c:v>97.050868899117049</c:v>
                </c:pt>
                <c:pt idx="197">
                  <c:v>97.050852266116379</c:v>
                </c:pt>
                <c:pt idx="198">
                  <c:v>97.050837296413675</c:v>
                </c:pt>
                <c:pt idx="199">
                  <c:v>97.050823823679551</c:v>
                </c:pt>
                <c:pt idx="200">
                  <c:v>97.050811698217444</c:v>
                </c:pt>
                <c:pt idx="201">
                  <c:v>97.050800785300453</c:v>
                </c:pt>
                <c:pt idx="202">
                  <c:v>97.050790963674231</c:v>
                </c:pt>
                <c:pt idx="203">
                  <c:v>97.050782124209917</c:v>
                </c:pt>
                <c:pt idx="204">
                  <c:v>97.050774168691433</c:v>
                </c:pt>
                <c:pt idx="205">
                  <c:v>97.050767008724307</c:v>
                </c:pt>
                <c:pt idx="206">
                  <c:v>97.050760564753517</c:v>
                </c:pt>
                <c:pt idx="207">
                  <c:v>97.050754765179477</c:v>
                </c:pt>
                <c:pt idx="208">
                  <c:v>97.050749545562581</c:v>
                </c:pt>
                <c:pt idx="209">
                  <c:v>97.050744847907183</c:v>
                </c:pt>
                <c:pt idx="210">
                  <c:v>97.050740620017137</c:v>
                </c:pt>
                <c:pt idx="211">
                  <c:v>97.050736814915979</c:v>
                </c:pt>
                <c:pt idx="212">
                  <c:v>97.050733390324822</c:v>
                </c:pt>
                <c:pt idx="213">
                  <c:v>97.050730308192684</c:v>
                </c:pt>
                <c:pt idx="214">
                  <c:v>97.050727534273705</c:v>
                </c:pt>
                <c:pt idx="215">
                  <c:v>97.050725037746574</c:v>
                </c:pt>
                <c:pt idx="216">
                  <c:v>97.050722790872072</c:v>
                </c:pt>
                <c:pt idx="217">
                  <c:v>97.050720768684997</c:v>
                </c:pt>
                <c:pt idx="218">
                  <c:v>97.050718948716607</c:v>
                </c:pt>
                <c:pt idx="219">
                  <c:v>97.050717310745028</c:v>
                </c:pt>
                <c:pt idx="220">
                  <c:v>97.050715836570561</c:v>
                </c:pt>
                <c:pt idx="221">
                  <c:v>97.050714509813574</c:v>
                </c:pt>
                <c:pt idx="222">
                  <c:v>97.050713315732224</c:v>
                </c:pt>
                <c:pt idx="223">
                  <c:v>97.050712241059031</c:v>
                </c:pt>
                <c:pt idx="224">
                  <c:v>97.050711273853125</c:v>
                </c:pt>
                <c:pt idx="225">
                  <c:v>97.050710403367816</c:v>
                </c:pt>
                <c:pt idx="226">
                  <c:v>97.050709619931027</c:v>
                </c:pt>
                <c:pt idx="227">
                  <c:v>97.050708914837912</c:v>
                </c:pt>
                <c:pt idx="228">
                  <c:v>97.050708280254113</c:v>
                </c:pt>
                <c:pt idx="229">
                  <c:v>97.050707709128687</c:v>
                </c:pt>
                <c:pt idx="230">
                  <c:v>97.050707195115791</c:v>
                </c:pt>
                <c:pt idx="231">
                  <c:v>97.050706732504224</c:v>
                </c:pt>
                <c:pt idx="232">
                  <c:v>97.050706316153764</c:v>
                </c:pt>
                <c:pt idx="233">
                  <c:v>97.050705941438366</c:v>
                </c:pt>
                <c:pt idx="234">
                  <c:v>97.050705604194505</c:v>
                </c:pt>
                <c:pt idx="235">
                  <c:v>97.05070530067502</c:v>
                </c:pt>
                <c:pt idx="236">
                  <c:v>97.05070502750749</c:v>
                </c:pt>
                <c:pt idx="237">
                  <c:v>97.050704781656719</c:v>
                </c:pt>
              </c:numCache>
            </c:numRef>
          </c:yVal>
          <c:smooth val="1"/>
        </c:ser>
        <c:ser>
          <c:idx val="1"/>
          <c:order val="1"/>
          <c:marker>
            <c:symbol val="none"/>
          </c:marker>
          <c:xVal>
            <c:numRef>
              <c:f>'ms61'!$S$44:$S$167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'ms61'!$T$44:$T$167</c:f>
              <c:numCache>
                <c:formatCode>General</c:formatCode>
                <c:ptCount val="124"/>
                <c:pt idx="0">
                  <c:v>0.28373353510229854</c:v>
                </c:pt>
                <c:pt idx="1">
                  <c:v>0.31349894386980925</c:v>
                </c:pt>
                <c:pt idx="2">
                  <c:v>0.34640367007320438</c:v>
                </c:pt>
                <c:pt idx="3">
                  <c:v>0.38278708252017457</c:v>
                </c:pt>
                <c:pt idx="4">
                  <c:v>0.42302843906946702</c:v>
                </c:pt>
                <c:pt idx="5">
                  <c:v>0.46755268590298171</c:v>
                </c:pt>
                <c:pt idx="6">
                  <c:v>0.51683743849035801</c:v>
                </c:pt>
                <c:pt idx="7">
                  <c:v>0.57142146549128525</c:v>
                </c:pt>
                <c:pt idx="8">
                  <c:v>0.63191509715110783</c:v>
                </c:pt>
                <c:pt idx="9">
                  <c:v>0.69901311274878131</c:v>
                </c:pt>
                <c:pt idx="10">
                  <c:v>0.77351083804880549</c:v>
                </c:pt>
                <c:pt idx="11">
                  <c:v>0.85632441761373124</c:v>
                </c:pt>
                <c:pt idx="12">
                  <c:v>0.94851653687354198</c:v>
                </c:pt>
                <c:pt idx="13">
                  <c:v>1.0513292794552709</c:v>
                </c:pt>
                <c:pt idx="14">
                  <c:v>1.1662263483736086</c:v>
                </c:pt>
                <c:pt idx="15">
                  <c:v>1.2949475966729334</c:v>
                </c:pt>
                <c:pt idx="16">
                  <c:v>1.4395797571856102</c:v>
                </c:pt>
                <c:pt idx="17">
                  <c:v>1.6026484996486827</c:v>
                </c:pt>
                <c:pt idx="18">
                  <c:v>1.7872385602935059</c:v>
                </c:pt>
                <c:pt idx="19">
                  <c:v>1.9971507852923094</c:v>
                </c:pt>
                <c:pt idx="20">
                  <c:v>2.2371076214664445</c:v>
                </c:pt>
                <c:pt idx="21">
                  <c:v>2.5130219986191</c:v>
                </c:pt>
                <c:pt idx="22">
                  <c:v>2.8323487868463673</c:v>
                </c:pt>
                <c:pt idx="23">
                  <c:v>3.2045431301023761</c:v>
                </c:pt>
                <c:pt idx="24">
                  <c:v>3.6416558611743652</c:v>
                </c:pt>
                <c:pt idx="25">
                  <c:v>4.1591024988448613</c:v>
                </c:pt>
                <c:pt idx="26">
                  <c:v>4.7766480432795166</c:v>
                </c:pt>
                <c:pt idx="27">
                  <c:v>5.5196529046700746</c:v>
                </c:pt>
                <c:pt idx="28">
                  <c:v>6.4206220162238417</c:v>
                </c:pt>
                <c:pt idx="29">
                  <c:v>7.5210827779134508</c:v>
                </c:pt>
                <c:pt idx="30">
                  <c:v>8.8737768104762669</c:v>
                </c:pt>
                <c:pt idx="31">
                  <c:v>10.545068349529709</c:v>
                </c:pt>
                <c:pt idx="32">
                  <c:v>12.617324321711411</c:v>
                </c:pt>
                <c:pt idx="33">
                  <c:v>15.190778983378426</c:v>
                </c:pt>
                <c:pt idx="34">
                  <c:v>18.384036697332675</c:v>
                </c:pt>
                <c:pt idx="35">
                  <c:v>22.331900082997258</c:v>
                </c:pt>
                <c:pt idx="36">
                  <c:v>27.178732581209118</c:v>
                </c:pt>
                <c:pt idx="37">
                  <c:v>33.065330315915183</c:v>
                </c:pt>
                <c:pt idx="38">
                  <c:v>40.1077636519286</c:v>
                </c:pt>
                <c:pt idx="39">
                  <c:v>48.368476825881601</c:v>
                </c:pt>
                <c:pt idx="40">
                  <c:v>57.823489188875122</c:v>
                </c:pt>
                <c:pt idx="41">
                  <c:v>68.334203659689948</c:v>
                </c:pt>
                <c:pt idx="42">
                  <c:v>79.635763684746252</c:v>
                </c:pt>
                <c:pt idx="43">
                  <c:v>91.352567980665015</c:v>
                </c:pt>
                <c:pt idx="44">
                  <c:v>103.04333114881881</c:v>
                </c:pt>
                <c:pt idx="45">
                  <c:v>114.2655729453753</c:v>
                </c:pt>
                <c:pt idx="46">
                  <c:v>124.63992319828733</c:v>
                </c:pt>
                <c:pt idx="47">
                  <c:v>133.89476436435285</c:v>
                </c:pt>
                <c:pt idx="48">
                  <c:v>141.88139480702671</c:v>
                </c:pt>
                <c:pt idx="49">
                  <c:v>148.56235928177722</c:v>
                </c:pt>
                <c:pt idx="50">
                  <c:v>153.98364769285257</c:v>
                </c:pt>
                <c:pt idx="51">
                  <c:v>158.24264639400229</c:v>
                </c:pt>
                <c:pt idx="52">
                  <c:v>161.46022780215011</c:v>
                </c:pt>
                <c:pt idx="53">
                  <c:v>163.76070745849466</c:v>
                </c:pt>
                <c:pt idx="54">
                  <c:v>165.2598714543326</c:v>
                </c:pt>
                <c:pt idx="55">
                  <c:v>166.05947262809917</c:v>
                </c:pt>
                <c:pt idx="56">
                  <c:v>166.24611910210774</c:v>
                </c:pt>
                <c:pt idx="57">
                  <c:v>165.89271494054941</c:v>
                </c:pt>
                <c:pt idx="58">
                  <c:v>165.06109082965281</c:v>
                </c:pt>
                <c:pt idx="59">
                  <c:v>163.80493165273322</c:v>
                </c:pt>
                <c:pt idx="60">
                  <c:v>162.17247492431582</c:v>
                </c:pt>
                <c:pt idx="61">
                  <c:v>160.20870961087618</c:v>
                </c:pt>
                <c:pt idx="62">
                  <c:v>157.95697069145206</c:v>
                </c:pt>
                <c:pt idx="63">
                  <c:v>155.45992768335873</c:v>
                </c:pt>
                <c:pt idx="64">
                  <c:v>152.76002693571868</c:v>
                </c:pt>
                <c:pt idx="65">
                  <c:v>149.89948238307346</c:v>
                </c:pt>
                <c:pt idx="66">
                  <c:v>146.91992648379087</c:v>
                </c:pt>
                <c:pt idx="67">
                  <c:v>143.8618373172788</c:v>
                </c:pt>
                <c:pt idx="68">
                  <c:v>140.76385235465114</c:v>
                </c:pt>
                <c:pt idx="69">
                  <c:v>137.66206652605388</c:v>
                </c:pt>
                <c:pt idx="70">
                  <c:v>134.58939401604405</c:v>
                </c:pt>
                <c:pt idx="71">
                  <c:v>131.57505193703565</c:v>
                </c:pt>
                <c:pt idx="72">
                  <c:v>128.64420189379095</c:v>
                </c:pt>
                <c:pt idx="73">
                  <c:v>125.81776452199338</c:v>
                </c:pt>
                <c:pt idx="74">
                  <c:v>123.1124040356863</c:v>
                </c:pt>
                <c:pt idx="75">
                  <c:v>120.54066577749413</c:v>
                </c:pt>
                <c:pt idx="76">
                  <c:v>118.11124024416488</c:v>
                </c:pt>
                <c:pt idx="77">
                  <c:v>115.8293219927381</c:v>
                </c:pt>
                <c:pt idx="78">
                  <c:v>113.6970306926768</c:v>
                </c:pt>
                <c:pt idx="79">
                  <c:v>111.7138635493592</c:v>
                </c:pt>
                <c:pt idx="80">
                  <c:v>109.87715242648764</c:v>
                </c:pt>
                <c:pt idx="81">
                  <c:v>108.18250429884898</c:v>
                </c:pt>
                <c:pt idx="82">
                  <c:v>106.62420935788268</c:v>
                </c:pt>
                <c:pt idx="83">
                  <c:v>105.19560654368046</c:v>
                </c:pt>
                <c:pt idx="84">
                  <c:v>103.88940106799609</c:v>
                </c:pt>
                <c:pt idx="85">
                  <c:v>102.69793239586468</c:v>
                </c:pt>
                <c:pt idx="86">
                  <c:v>101.61339409903718</c:v>
                </c:pt>
                <c:pt idx="87">
                  <c:v>100.62800902792196</c:v>
                </c:pt>
                <c:pt idx="88">
                  <c:v>99.734164487166254</c:v>
                </c:pt>
                <c:pt idx="89">
                  <c:v>98.924512695265406</c:v>
                </c:pt>
                <c:pt idx="90">
                  <c:v>98.192041919393318</c:v>
                </c:pt>
                <c:pt idx="91">
                  <c:v>97.530123450005803</c:v>
                </c:pt>
                <c:pt idx="92">
                  <c:v>96.932539140554979</c:v>
                </c:pt>
                <c:pt idx="93">
                  <c:v>96.393493684690966</c:v>
                </c:pt>
                <c:pt idx="94">
                  <c:v>95.907615209675512</c:v>
                </c:pt>
                <c:pt idx="95">
                  <c:v>95.469947180698099</c:v>
                </c:pt>
                <c:pt idx="96">
                  <c:v>95.075934068006447</c:v>
                </c:pt>
                <c:pt idx="97">
                  <c:v>94.721402744592027</c:v>
                </c:pt>
                <c:pt idx="98">
                  <c:v>94.402541163679643</c:v>
                </c:pt>
                <c:pt idx="99">
                  <c:v>94.115875512604063</c:v>
                </c:pt>
                <c:pt idx="100">
                  <c:v>93.858246748708908</c:v>
                </c:pt>
                <c:pt idx="101">
                  <c:v>93.626787187224991</c:v>
                </c:pt>
                <c:pt idx="102">
                  <c:v>93.418897623291173</c:v>
                </c:pt>
                <c:pt idx="103">
                  <c:v>93.232225322898501</c:v>
                </c:pt>
                <c:pt idx="104">
                  <c:v>93.064643103551745</c:v>
                </c:pt>
                <c:pt idx="105">
                  <c:v>92.914229638602038</c:v>
                </c:pt>
                <c:pt idx="106">
                  <c:v>92.779251054079097</c:v>
                </c:pt>
                <c:pt idx="107">
                  <c:v>92.658143838890382</c:v>
                </c:pt>
                <c:pt idx="108">
                  <c:v>92.549499054693499</c:v>
                </c:pt>
                <c:pt idx="109">
                  <c:v>92.452047807535592</c:v>
                </c:pt>
                <c:pt idx="110">
                  <c:v>92.364647927042526</c:v>
                </c:pt>
                <c:pt idx="111">
                  <c:v>92.286271788599777</c:v>
                </c:pt>
                <c:pt idx="112">
                  <c:v>92.215995208072343</c:v>
                </c:pt>
                <c:pt idx="113">
                  <c:v>92.152987335997665</c:v>
                </c:pt>
                <c:pt idx="114">
                  <c:v>92.096501477932037</c:v>
                </c:pt>
                <c:pt idx="115">
                  <c:v>92.045866769047862</c:v>
                </c:pt>
                <c:pt idx="116">
                  <c:v>92.000480633653112</c:v>
                </c:pt>
                <c:pt idx="117">
                  <c:v>91.959801963612335</c:v>
                </c:pt>
                <c:pt idx="118">
                  <c:v>91.923344953431723</c:v>
                </c:pt>
                <c:pt idx="119">
                  <c:v>91.890673533771334</c:v>
                </c:pt>
                <c:pt idx="120">
                  <c:v>91.861396349251223</c:v>
                </c:pt>
                <c:pt idx="121">
                  <c:v>91.835162230474324</c:v>
                </c:pt>
                <c:pt idx="122">
                  <c:v>91.811656114140163</c:v>
                </c:pt>
                <c:pt idx="123">
                  <c:v>91.790595368916001</c:v>
                </c:pt>
              </c:numCache>
            </c:numRef>
          </c:yVal>
          <c:smooth val="1"/>
        </c:ser>
        <c:ser>
          <c:idx val="2"/>
          <c:order val="2"/>
          <c:spPr>
            <a:ln>
              <a:noFill/>
            </a:ln>
          </c:spPr>
          <c:marker>
            <c:symbol val="square"/>
            <c:size val="5"/>
            <c:spPr>
              <a:solidFill>
                <a:srgbClr val="4F81BD"/>
              </a:solidFill>
              <a:ln>
                <a:solidFill>
                  <a:srgbClr val="4F81BD"/>
                </a:solidFill>
              </a:ln>
            </c:spPr>
          </c:marker>
          <c:xVal>
            <c:numRef>
              <c:f>'ms61'!$D$10:$D$31</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'ms61'!$M$10:$M$31</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axId val="297062400"/>
        <c:axId val="297064320"/>
      </c:scatterChart>
      <c:valAx>
        <c:axId val="297062400"/>
        <c:scaling>
          <c:logBase val="10"/>
          <c:orientation val="minMax"/>
          <c:min val="0.1"/>
        </c:scaling>
        <c:axPos val="b"/>
        <c:numFmt formatCode="0.0E+00" sourceLinked="0"/>
        <c:tickLblPos val="nextTo"/>
        <c:crossAx val="297064320"/>
        <c:crosses val="autoZero"/>
        <c:crossBetween val="midCat"/>
      </c:valAx>
      <c:valAx>
        <c:axId val="297064320"/>
        <c:scaling>
          <c:orientation val="minMax"/>
        </c:scaling>
        <c:axPos val="l"/>
        <c:numFmt formatCode="0.00E+00" sourceLinked="1"/>
        <c:tickLblPos val="nextTo"/>
        <c:crossAx val="297062400"/>
        <c:crossesAt val="1.0000000000000088E-10"/>
        <c:crossBetween val="midCat"/>
      </c:valAx>
    </c:plotArea>
    <c:legend>
      <c:legendPos val="r"/>
      <c:layout>
        <c:manualLayout>
          <c:xMode val="edge"/>
          <c:yMode val="edge"/>
          <c:x val="0.70748600174978116"/>
          <c:y val="0.30839925009373825"/>
          <c:w val="0.20186690587727227"/>
          <c:h val="0.12716970378702674"/>
        </c:manualLayout>
      </c:layout>
    </c:legend>
    <c:plotVisOnly val="1"/>
  </c:chart>
  <c:printSettings>
    <c:headerFooter/>
    <c:pageMargins b="0.75000000000000189" l="0.70000000000000062" r="0.70000000000000062" t="0.7500000000000018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885"/>
                  <c:y val="-2.9687226596675494E-2"/>
                </c:manualLayout>
              </c:layout>
              <c:numFmt formatCode="General" sourceLinked="0"/>
            </c:trendlineLbl>
          </c:trendline>
          <c:xVal>
            <c:numRef>
              <c:f>'ms61'!$L$10:$L$31</c:f>
              <c:numCache>
                <c:formatCode>0.00E+00</c:formatCode>
                <c:ptCount val="22"/>
                <c:pt idx="0">
                  <c:v>98.06697199475758</c:v>
                </c:pt>
                <c:pt idx="1">
                  <c:v>100.10191081058235</c:v>
                </c:pt>
                <c:pt idx="2">
                  <c:v>106.8861082272243</c:v>
                </c:pt>
                <c:pt idx="3">
                  <c:v>115.81560484076459</c:v>
                </c:pt>
                <c:pt idx="4">
                  <c:v>123.90899261960679</c:v>
                </c:pt>
                <c:pt idx="5">
                  <c:v>145.11067579865707</c:v>
                </c:pt>
                <c:pt idx="6">
                  <c:v>160.6899729941826</c:v>
                </c:pt>
                <c:pt idx="7">
                  <c:v>169.57876645264091</c:v>
                </c:pt>
                <c:pt idx="8">
                  <c:v>175.94593482284799</c:v>
                </c:pt>
                <c:pt idx="9">
                  <c:v>172.18964590992178</c:v>
                </c:pt>
                <c:pt idx="10">
                  <c:v>104.2093128428582</c:v>
                </c:pt>
                <c:pt idx="11">
                  <c:v>84.295183749050793</c:v>
                </c:pt>
                <c:pt idx="12">
                  <c:v>61.871842277747</c:v>
                </c:pt>
                <c:pt idx="13">
                  <c:v>53.017161383187258</c:v>
                </c:pt>
                <c:pt idx="14">
                  <c:v>43.645405139936507</c:v>
                </c:pt>
                <c:pt idx="15">
                  <c:v>25.504880238442947</c:v>
                </c:pt>
                <c:pt idx="16">
                  <c:v>14.17616146573415</c:v>
                </c:pt>
                <c:pt idx="17">
                  <c:v>7.2079071142953168</c:v>
                </c:pt>
                <c:pt idx="18">
                  <c:v>4.8316014593906953</c:v>
                </c:pt>
                <c:pt idx="19">
                  <c:v>2.3141770248035303</c:v>
                </c:pt>
                <c:pt idx="20">
                  <c:v>1.475486140952122</c:v>
                </c:pt>
                <c:pt idx="21">
                  <c:v>0.48800590344959022</c:v>
                </c:pt>
              </c:numCache>
            </c:numRef>
          </c:xVal>
          <c:yVal>
            <c:numRef>
              <c:f>'ms61'!$M$10:$M$31</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er>
        <c:axId val="295901056"/>
        <c:axId val="295902592"/>
      </c:scatterChart>
      <c:valAx>
        <c:axId val="295901056"/>
        <c:scaling>
          <c:orientation val="minMax"/>
        </c:scaling>
        <c:axPos val="b"/>
        <c:numFmt formatCode="0.00E+00" sourceLinked="1"/>
        <c:tickLblPos val="nextTo"/>
        <c:crossAx val="295902592"/>
        <c:crosses val="autoZero"/>
        <c:crossBetween val="midCat"/>
      </c:valAx>
      <c:valAx>
        <c:axId val="295902592"/>
        <c:scaling>
          <c:orientation val="minMax"/>
        </c:scaling>
        <c:axPos val="l"/>
        <c:numFmt formatCode="General" sourceLinked="1"/>
        <c:tickLblPos val="nextTo"/>
        <c:crossAx val="295901056"/>
        <c:crosses val="autoZero"/>
        <c:crossBetween val="midCat"/>
      </c:valAx>
    </c:plotArea>
    <c:legend>
      <c:legendPos val="r"/>
    </c:legend>
    <c:plotVisOnly val="1"/>
  </c:chart>
  <c:printSettings>
    <c:headerFooter/>
    <c:pageMargins b="0.75000000000000167" l="0.70000000000000062" r="0.70000000000000062" t="0.7500000000000016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486550743657043"/>
          <c:y val="5.1400554097404488E-2"/>
          <c:w val="0.79597681539807719"/>
          <c:h val="0.8326195683872849"/>
        </c:manualLayout>
      </c:layout>
      <c:scatterChart>
        <c:scatterStyle val="smoothMarker"/>
        <c:ser>
          <c:idx val="0"/>
          <c:order val="0"/>
          <c:marker>
            <c:symbol val="none"/>
          </c:marker>
          <c:xVal>
            <c:numRef>
              <c:f>'ms25 '!$P$44:$P$281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'ms25 '!$Q$44:$Q$281</c:f>
              <c:numCache>
                <c:formatCode>0.00E+00</c:formatCode>
                <c:ptCount val="238"/>
                <c:pt idx="0">
                  <c:v>1.0860528725156797</c:v>
                </c:pt>
                <c:pt idx="1">
                  <c:v>1.2064267696491113</c:v>
                </c:pt>
                <c:pt idx="2">
                  <c:v>1.3401053234756999</c:v>
                </c:pt>
                <c:pt idx="3">
                  <c:v>1.4885502957215853</c:v>
                </c:pt>
                <c:pt idx="4">
                  <c:v>1.6533819651991626</c:v>
                </c:pt>
                <c:pt idx="5">
                  <c:v>1.8363958175556434</c:v>
                </c:pt>
                <c:pt idx="6">
                  <c:v>2.0395808699051057</c:v>
                </c:pt>
                <c:pt idx="7">
                  <c:v>2.2651397594506029</c:v>
                </c:pt>
                <c:pt idx="8">
                  <c:v>2.5155107268575767</c:v>
                </c:pt>
                <c:pt idx="9">
                  <c:v>2.7933916238797738</c:v>
                </c:pt>
                <c:pt idx="10">
                  <c:v>3.1017660694751292</c:v>
                </c:pt>
                <c:pt idx="11">
                  <c:v>3.4439318679818172</c:v>
                </c:pt>
                <c:pt idx="12">
                  <c:v>3.8235317850618147</c:v>
                </c:pt>
                <c:pt idx="13">
                  <c:v>4.2445867497756939</c:v>
                </c:pt>
                <c:pt idx="14">
                  <c:v>4.7115315114247744</c:v>
                </c:pt>
                <c:pt idx="15">
                  <c:v>5.2292527240105917</c:v>
                </c:pt>
                <c:pt idx="16">
                  <c:v>5.8031293546832483</c:v>
                </c:pt>
                <c:pt idx="17">
                  <c:v>6.4390752095622723</c:v>
                </c:pt>
                <c:pt idx="18">
                  <c:v>7.1435832335458347</c:v>
                </c:pt>
                <c:pt idx="19">
                  <c:v>7.9237710611431034</c:v>
                </c:pt>
                <c:pt idx="20">
                  <c:v>8.7874270618195371</c:v>
                </c:pt>
                <c:pt idx="21">
                  <c:v>9.7430558221873902</c:v>
                </c:pt>
                <c:pt idx="22">
                  <c:v>10.79992162207191</c:v>
                </c:pt>
                <c:pt idx="23">
                  <c:v>11.968087972282239</c:v>
                </c:pt>
                <c:pt idx="24">
                  <c:v>13.258450665628359</c:v>
                </c:pt>
                <c:pt idx="25">
                  <c:v>14.682761022793064</c:v>
                </c:pt>
                <c:pt idx="26">
                  <c:v>16.253635061716292</c:v>
                </c:pt>
                <c:pt idx="27">
                  <c:v>17.984543152369003</c:v>
                </c:pt>
                <c:pt idx="28">
                  <c:v>19.889773308658146</c:v>
                </c:pt>
                <c:pt idx="29">
                  <c:v>21.984359592230518</c:v>
                </c:pt>
                <c:pt idx="30">
                  <c:v>24.283965149492204</c:v>
                </c:pt>
                <c:pt idx="31">
                  <c:v>26.80470718956915</c:v>
                </c:pt>
                <c:pt idx="32">
                  <c:v>29.562908797583209</c:v>
                </c:pt>
                <c:pt idx="33">
                  <c:v>32.574759994705232</c:v>
                </c:pt>
                <c:pt idx="34">
                  <c:v>35.855868139091704</c:v>
                </c:pt>
                <c:pt idx="35">
                  <c:v>39.420675995209493</c:v>
                </c:pt>
                <c:pt idx="36">
                  <c:v>43.281725172228732</c:v>
                </c:pt>
                <c:pt idx="37">
                  <c:v>47.448743994447078</c:v>
                </c:pt>
                <c:pt idx="38">
                  <c:v>51.927543373523662</c:v>
                </c:pt>
                <c:pt idx="39">
                  <c:v>56.718713375027967</c:v>
                </c:pt>
                <c:pt idx="40">
                  <c:v>61.816128630535601</c:v>
                </c:pt>
                <c:pt idx="41">
                  <c:v>67.205294306376743</c:v>
                </c:pt>
                <c:pt idx="42">
                  <c:v>72.86159739854773</c:v>
                </c:pt>
                <c:pt idx="43">
                  <c:v>78.74857102008815</c:v>
                </c:pt>
                <c:pt idx="44">
                  <c:v>84.816330376189327</c:v>
                </c:pt>
                <c:pt idx="45">
                  <c:v>91.000393336999011</c:v>
                </c:pt>
                <c:pt idx="46">
                  <c:v>97.221146629313907</c:v>
                </c:pt>
                <c:pt idx="47">
                  <c:v>103.38424660638651</c:v>
                </c:pt>
                <c:pt idx="48">
                  <c:v>109.3822335223698</c:v>
                </c:pt>
                <c:pt idx="49">
                  <c:v>115.09757210102218</c:v>
                </c:pt>
                <c:pt idx="50">
                  <c:v>120.40719656778013</c:v>
                </c:pt>
                <c:pt idx="51">
                  <c:v>125.18843652341849</c:v>
                </c:pt>
                <c:pt idx="52">
                  <c:v>129.32595325771757</c:v>
                </c:pt>
                <c:pt idx="53">
                  <c:v>132.71906967376231</c:v>
                </c:pt>
                <c:pt idx="54">
                  <c:v>135.28869280565291</c:v>
                </c:pt>
                <c:pt idx="55">
                  <c:v>136.98296772230714</c:v>
                </c:pt>
                <c:pt idx="56">
                  <c:v>137.78090441959438</c:v>
                </c:pt>
                <c:pt idx="57">
                  <c:v>137.69348201522018</c:v>
                </c:pt>
                <c:pt idx="58">
                  <c:v>136.76210627801063</c:v>
                </c:pt>
                <c:pt idx="59">
                  <c:v>135.05469174502281</c:v>
                </c:pt>
                <c:pt idx="60">
                  <c:v>132.65996626308007</c:v>
                </c:pt>
                <c:pt idx="61">
                  <c:v>129.68078549381011</c:v>
                </c:pt>
                <c:pt idx="62">
                  <c:v>126.22727304313389</c:v>
                </c:pt>
                <c:pt idx="63">
                  <c:v>122.41048876492324</c:v>
                </c:pt>
                <c:pt idx="64">
                  <c:v>118.33712442672426</c:v>
                </c:pt>
                <c:pt idx="65">
                  <c:v>114.10549252171877</c:v>
                </c:pt>
                <c:pt idx="66">
                  <c:v>109.80286132836544</c:v>
                </c:pt>
                <c:pt idx="67">
                  <c:v>105.50402852087794</c:v>
                </c:pt>
                <c:pt idx="68">
                  <c:v>101.27092719880318</c:v>
                </c:pt>
                <c:pt idx="69">
                  <c:v>97.153016910159266</c:v>
                </c:pt>
                <c:pt idx="70">
                  <c:v>93.188214292255324</c:v>
                </c:pt>
                <c:pt idx="71">
                  <c:v>89.404147284248637</c:v>
                </c:pt>
                <c:pt idx="72">
                  <c:v>85.819559274522135</c:v>
                </c:pt>
                <c:pt idx="73">
                  <c:v>82.445734571175365</c:v>
                </c:pt>
                <c:pt idx="74">
                  <c:v>79.28785772991445</c:v>
                </c:pt>
                <c:pt idx="75">
                  <c:v>76.346253340458077</c:v>
                </c:pt>
                <c:pt idx="76">
                  <c:v>73.617478977075422</c:v>
                </c:pt>
                <c:pt idx="77">
                  <c:v>71.095262669079361</c:v>
                </c:pt>
                <c:pt idx="78">
                  <c:v>68.771288627670799</c:v>
                </c:pt>
                <c:pt idx="79">
                  <c:v>66.635842461911153</c:v>
                </c:pt>
                <c:pt idx="80">
                  <c:v>64.678331041110908</c:v>
                </c:pt>
                <c:pt idx="81">
                  <c:v>62.88769362383303</c:v>
                </c:pt>
                <c:pt idx="82">
                  <c:v>61.252720745664554</c:v>
                </c:pt>
                <c:pt idx="83">
                  <c:v>59.762296282593304</c:v>
                </c:pt>
                <c:pt idx="84">
                  <c:v>58.405576536214234</c:v>
                </c:pt>
                <c:pt idx="85">
                  <c:v>57.172118422702489</c:v>
                </c:pt>
                <c:pt idx="86">
                  <c:v>56.051967079570893</c:v>
                </c:pt>
                <c:pt idx="87">
                  <c:v>55.035711543646144</c:v>
                </c:pt>
                <c:pt idx="88">
                  <c:v>54.114515657756499</c:v>
                </c:pt>
                <c:pt idx="89">
                  <c:v>53.280130054782958</c:v>
                </c:pt>
                <c:pt idx="90">
                  <c:v>52.524889947003174</c:v>
                </c:pt>
                <c:pt idx="91">
                  <c:v>51.84170250479611</c:v>
                </c:pt>
                <c:pt idx="92">
                  <c:v>51.224026824297432</c:v>
                </c:pt>
                <c:pt idx="93">
                  <c:v>50.665848838646475</c:v>
                </c:pt>
                <c:pt idx="94">
                  <c:v>50.161653002118634</c:v>
                </c:pt>
                <c:pt idx="95">
                  <c:v>49.706392151997548</c:v>
                </c:pt>
                <c:pt idx="96">
                  <c:v>49.295456612686685</c:v>
                </c:pt>
                <c:pt idx="97">
                  <c:v>48.924643335572668</c:v>
                </c:pt>
                <c:pt idx="98">
                  <c:v>48.590125653920637</c:v>
                </c:pt>
                <c:pt idx="99">
                  <c:v>48.288424063956391</c:v>
                </c:pt>
                <c:pt idx="100">
                  <c:v>48.016378312386522</c:v>
                </c:pt>
                <c:pt idx="101">
                  <c:v>47.771120969582149</c:v>
                </c:pt>
                <c:pt idx="102">
                  <c:v>47.550052590482316</c:v>
                </c:pt>
                <c:pt idx="103">
                  <c:v>47.350818507046313</c:v>
                </c:pt>
                <c:pt idx="104">
                  <c:v>47.17128725282334</c:v>
                </c:pt>
                <c:pt idx="105">
                  <c:v>47.009530588700443</c:v>
                </c:pt>
                <c:pt idx="106">
                  <c:v>46.86380507655845</c:v>
                </c:pt>
                <c:pt idx="107">
                  <c:v>46.732535132346932</c:v>
                </c:pt>
                <c:pt idx="108">
                  <c:v>46.614297480343197</c:v>
                </c:pt>
                <c:pt idx="109">
                  <c:v>46.507806924779686</c:v>
                </c:pt>
                <c:pt idx="110">
                  <c:v>46.411903352583593</c:v>
                </c:pt>
                <c:pt idx="111">
                  <c:v>46.325539880858493</c:v>
                </c:pt>
                <c:pt idx="112">
                  <c:v>46.24777206431822</c:v>
                </c:pt>
                <c:pt idx="113">
                  <c:v>46.177748080664095</c:v>
                </c:pt>
                <c:pt idx="114">
                  <c:v>46.114699815495293</c:v>
                </c:pt>
                <c:pt idx="115">
                  <c:v>46.057934772466744</c:v>
                </c:pt>
                <c:pt idx="116">
                  <c:v>46.00682873883477</c:v>
                </c:pt>
                <c:pt idx="117">
                  <c:v>45.960819141091385</c:v>
                </c:pt>
                <c:pt idx="118">
                  <c:v>45.919399029957845</c:v>
                </c:pt>
                <c:pt idx="119">
                  <c:v>45.882111638497328</c:v>
                </c:pt>
                <c:pt idx="120">
                  <c:v>45.848545461450165</c:v>
                </c:pt>
                <c:pt idx="121">
                  <c:v>45.818329808050059</c:v>
                </c:pt>
                <c:pt idx="122">
                  <c:v>45.791130784516845</c:v>
                </c:pt>
                <c:pt idx="123">
                  <c:v>45.766647666125387</c:v>
                </c:pt>
                <c:pt idx="124">
                  <c:v>45.744609622212934</c:v>
                </c:pt>
                <c:pt idx="125">
                  <c:v>45.724772760708575</c:v>
                </c:pt>
                <c:pt idx="126">
                  <c:v>45.706917461751772</c:v>
                </c:pt>
                <c:pt idx="127">
                  <c:v>45.690845972720929</c:v>
                </c:pt>
                <c:pt idx="128">
                  <c:v>45.676380239526189</c:v>
                </c:pt>
                <c:pt idx="129">
                  <c:v>45.663359951345903</c:v>
                </c:pt>
                <c:pt idx="130">
                  <c:v>45.65164077811442</c:v>
                </c:pt>
                <c:pt idx="131">
                  <c:v>45.641092782014198</c:v>
                </c:pt>
                <c:pt idx="132">
                  <c:v>45.631598985999396</c:v>
                </c:pt>
                <c:pt idx="133">
                  <c:v>45.623054083993615</c:v>
                </c:pt>
                <c:pt idx="134">
                  <c:v>45.615363278874916</c:v>
                </c:pt>
                <c:pt idx="135">
                  <c:v>45.608441235696127</c:v>
                </c:pt>
                <c:pt idx="136">
                  <c:v>45.602211138800662</c:v>
                </c:pt>
                <c:pt idx="137">
                  <c:v>45.596603842593105</c:v>
                </c:pt>
                <c:pt idx="138">
                  <c:v>45.591557106719641</c:v>
                </c:pt>
                <c:pt idx="139">
                  <c:v>45.587014907314703</c:v>
                </c:pt>
                <c:pt idx="140">
                  <c:v>45.582926816786483</c:v>
                </c:pt>
                <c:pt idx="141">
                  <c:v>45.579247445351228</c:v>
                </c:pt>
                <c:pt idx="142">
                  <c:v>45.575935938193346</c:v>
                </c:pt>
                <c:pt idx="143">
                  <c:v>45.572955522730595</c:v>
                </c:pt>
                <c:pt idx="144">
                  <c:v>45.570273101008127</c:v>
                </c:pt>
                <c:pt idx="145">
                  <c:v>45.567858882735528</c:v>
                </c:pt>
                <c:pt idx="146">
                  <c:v>45.56568605492545</c:v>
                </c:pt>
                <c:pt idx="147">
                  <c:v>45.563730484491195</c:v>
                </c:pt>
                <c:pt idx="148">
                  <c:v>45.561970450522374</c:v>
                </c:pt>
                <c:pt idx="149">
                  <c:v>45.560386403282429</c:v>
                </c:pt>
                <c:pt idx="150">
                  <c:v>45.558960747265459</c:v>
                </c:pt>
                <c:pt idx="151">
                  <c:v>45.55767764591446</c:v>
                </c:pt>
                <c:pt idx="152">
                  <c:v>45.556522845840682</c:v>
                </c:pt>
                <c:pt idx="153">
                  <c:v>45.555483518599424</c:v>
                </c:pt>
                <c:pt idx="154">
                  <c:v>45.554548118270702</c:v>
                </c:pt>
                <c:pt idx="155">
                  <c:v>45.553706253267478</c:v>
                </c:pt>
                <c:pt idx="156">
                  <c:v>45.552948570951614</c:v>
                </c:pt>
                <c:pt idx="157">
                  <c:v>45.552266653778858</c:v>
                </c:pt>
                <c:pt idx="158">
                  <c:v>45.55165292582172</c:v>
                </c:pt>
                <c:pt idx="159">
                  <c:v>45.551100568633942</c:v>
                </c:pt>
                <c:pt idx="160">
                  <c:v>45.550603445523627</c:v>
                </c:pt>
                <c:pt idx="161">
                  <c:v>45.550156033394856</c:v>
                </c:pt>
                <c:pt idx="162">
                  <c:v>45.54975336140209</c:v>
                </c:pt>
                <c:pt idx="163">
                  <c:v>45.549390955736357</c:v>
                </c:pt>
                <c:pt idx="164">
                  <c:v>45.54906478993064</c:v>
                </c:pt>
                <c:pt idx="165">
                  <c:v>45.548771240133206</c:v>
                </c:pt>
                <c:pt idx="166">
                  <c:v>45.548507044851966</c:v>
                </c:pt>
                <c:pt idx="167">
                  <c:v>45.548269268723381</c:v>
                </c:pt>
                <c:pt idx="168">
                  <c:v>45.548055269903507</c:v>
                </c:pt>
                <c:pt idx="169">
                  <c:v>45.547862670719269</c:v>
                </c:pt>
                <c:pt idx="170">
                  <c:v>45.547689331253899</c:v>
                </c:pt>
                <c:pt idx="171">
                  <c:v>45.547533325573454</c:v>
                </c:pt>
                <c:pt idx="172">
                  <c:v>45.547392920330118</c:v>
                </c:pt>
                <c:pt idx="173">
                  <c:v>45.547266555505075</c:v>
                </c:pt>
                <c:pt idx="174">
                  <c:v>45.547152827076637</c:v>
                </c:pt>
                <c:pt idx="175">
                  <c:v>45.547050471421478</c:v>
                </c:pt>
                <c:pt idx="176">
                  <c:v>45.546958351275471</c:v>
                </c:pt>
                <c:pt idx="177">
                  <c:v>45.546875443098401</c:v>
                </c:pt>
                <c:pt idx="178">
                  <c:v>45.546800825702078</c:v>
                </c:pt>
                <c:pt idx="179">
                  <c:v>45.546733670015435</c:v>
                </c:pt>
                <c:pt idx="180">
                  <c:v>45.546673229873193</c:v>
                </c:pt>
                <c:pt idx="181">
                  <c:v>45.546618833725539</c:v>
                </c:pt>
                <c:pt idx="182">
                  <c:v>45.546569877176715</c:v>
                </c:pt>
                <c:pt idx="183">
                  <c:v>45.546525816269877</c:v>
                </c:pt>
                <c:pt idx="184">
                  <c:v>45.546486161443305</c:v>
                </c:pt>
                <c:pt idx="185">
                  <c:v>45.546450472090918</c:v>
                </c:pt>
                <c:pt idx="186">
                  <c:v>45.546418351666908</c:v>
                </c:pt>
                <c:pt idx="187">
                  <c:v>45.546389443279764</c:v>
                </c:pt>
                <c:pt idx="188">
                  <c:v>45.546363425726831</c:v>
                </c:pt>
                <c:pt idx="189">
                  <c:v>45.546340009925551</c:v>
                </c:pt>
                <c:pt idx="190">
                  <c:v>45.54631893570145</c:v>
                </c:pt>
                <c:pt idx="191">
                  <c:v>45.546299968897365</c:v>
                </c:pt>
                <c:pt idx="192">
                  <c:v>45.546282898771764</c:v>
                </c:pt>
                <c:pt idx="193">
                  <c:v>45.546267535657151</c:v>
                </c:pt>
                <c:pt idx="194">
                  <c:v>45.546253708852731</c:v>
                </c:pt>
                <c:pt idx="195">
                  <c:v>45.546241264727719</c:v>
                </c:pt>
                <c:pt idx="196">
                  <c:v>45.546230065014377</c:v>
                </c:pt>
                <c:pt idx="197">
                  <c:v>45.546219985271705</c:v>
                </c:pt>
                <c:pt idx="198">
                  <c:v>45.54621091350274</c:v>
                </c:pt>
                <c:pt idx="199">
                  <c:v>45.546202748910233</c:v>
                </c:pt>
                <c:pt idx="200">
                  <c:v>45.546195400776625</c:v>
                </c:pt>
                <c:pt idx="201">
                  <c:v>45.546188787456074</c:v>
                </c:pt>
                <c:pt idx="202">
                  <c:v>45.546182835467356</c:v>
                </c:pt>
                <c:pt idx="203">
                  <c:v>45.546177478677315</c:v>
                </c:pt>
                <c:pt idx="204">
                  <c:v>45.546172657566125</c:v>
                </c:pt>
                <c:pt idx="205">
                  <c:v>45.546168318565918</c:v>
                </c:pt>
                <c:pt idx="206">
                  <c:v>45.54616441346564</c:v>
                </c:pt>
                <c:pt idx="207">
                  <c:v>45.546160898875307</c:v>
                </c:pt>
                <c:pt idx="208">
                  <c:v>45.54615773574394</c:v>
                </c:pt>
                <c:pt idx="209">
                  <c:v>45.546154888925649</c:v>
                </c:pt>
                <c:pt idx="210">
                  <c:v>45.546152326789155</c:v>
                </c:pt>
                <c:pt idx="211">
                  <c:v>45.546150020866278</c:v>
                </c:pt>
                <c:pt idx="212">
                  <c:v>45.546147945535644</c:v>
                </c:pt>
                <c:pt idx="213">
                  <c:v>45.546146077738065</c:v>
                </c:pt>
                <c:pt idx="214">
                  <c:v>45.546144396720216</c:v>
                </c:pt>
                <c:pt idx="215">
                  <c:v>45.546142883804144</c:v>
                </c:pt>
                <c:pt idx="216">
                  <c:v>45.54614152217966</c:v>
                </c:pt>
                <c:pt idx="217">
                  <c:v>45.546140296717624</c:v>
                </c:pt>
                <c:pt idx="218">
                  <c:v>45.546139193801771</c:v>
                </c:pt>
                <c:pt idx="219">
                  <c:v>45.546138201177499</c:v>
                </c:pt>
                <c:pt idx="220">
                  <c:v>45.546137307815641</c:v>
                </c:pt>
                <c:pt idx="221">
                  <c:v>45.546136503789995</c:v>
                </c:pt>
                <c:pt idx="222">
                  <c:v>45.546135780166885</c:v>
                </c:pt>
                <c:pt idx="223">
                  <c:v>45.546135128906087</c:v>
                </c:pt>
                <c:pt idx="224">
                  <c:v>45.546134542771362</c:v>
                </c:pt>
                <c:pt idx="225">
                  <c:v>45.546134015250132</c:v>
                </c:pt>
                <c:pt idx="226">
                  <c:v>45.546133540480987</c:v>
                </c:pt>
                <c:pt idx="227">
                  <c:v>45.546133113188787</c:v>
                </c:pt>
                <c:pt idx="228">
                  <c:v>45.546132728625793</c:v>
                </c:pt>
                <c:pt idx="229">
                  <c:v>45.54613238251909</c:v>
                </c:pt>
                <c:pt idx="230">
                  <c:v>45.546132071023067</c:v>
                </c:pt>
                <c:pt idx="231">
                  <c:v>45.546131790676647</c:v>
                </c:pt>
                <c:pt idx="232">
                  <c:v>45.546131538364854</c:v>
                </c:pt>
                <c:pt idx="233">
                  <c:v>45.546131311284263</c:v>
                </c:pt>
                <c:pt idx="234">
                  <c:v>45.546131106911723</c:v>
                </c:pt>
                <c:pt idx="235">
                  <c:v>45.546130922976424</c:v>
                </c:pt>
                <c:pt idx="236">
                  <c:v>45.546130757434661</c:v>
                </c:pt>
                <c:pt idx="237">
                  <c:v>45.546130608447079</c:v>
                </c:pt>
              </c:numCache>
            </c:numRef>
          </c:yVal>
          <c:smooth val="1"/>
        </c:ser>
        <c:ser>
          <c:idx val="1"/>
          <c:order val="1"/>
          <c:marker>
            <c:symbol val="none"/>
          </c:marker>
          <c:xVal>
            <c:numRef>
              <c:f>'ms25 '!$S$44:$S$167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'ms25 '!$T$44:$T$167</c:f>
              <c:numCache>
                <c:formatCode>General</c:formatCode>
                <c:ptCount val="124"/>
                <c:pt idx="0">
                  <c:v>0.13669907476846116</c:v>
                </c:pt>
                <c:pt idx="1">
                  <c:v>0.15076070711992018</c:v>
                </c:pt>
                <c:pt idx="2">
                  <c:v>0.16629875294823299</c:v>
                </c:pt>
                <c:pt idx="3">
                  <c:v>0.18348078577661986</c:v>
                </c:pt>
                <c:pt idx="4">
                  <c:v>0.20249782554433443</c:v>
                </c:pt>
                <c:pt idx="5">
                  <c:v>0.22356897606144205</c:v>
                </c:pt>
                <c:pt idx="6">
                  <c:v>0.24694730374455798</c:v>
                </c:pt>
                <c:pt idx="7">
                  <c:v>0.27292734210405478</c:v>
                </c:pt>
                <c:pt idx="8">
                  <c:v>0.30185473113752581</c:v>
                </c:pt>
                <c:pt idx="9">
                  <c:v>0.33413866619662663</c:v>
                </c:pt>
                <c:pt idx="10">
                  <c:v>0.37026805022993708</c:v>
                </c:pt>
                <c:pt idx="11">
                  <c:v>0.41083253392923624</c:v>
                </c:pt>
                <c:pt idx="12">
                  <c:v>0.4565500130221844</c:v>
                </c:pt>
                <c:pt idx="13">
                  <c:v>0.50830266055538398</c:v>
                </c:pt>
                <c:pt idx="14">
                  <c:v>0.56718424323606054</c:v>
                </c:pt>
                <c:pt idx="15">
                  <c:v>0.63456235472051459</c:v>
                </c:pt>
                <c:pt idx="16">
                  <c:v>0.71216035895687446</c:v>
                </c:pt>
                <c:pt idx="17">
                  <c:v>0.80216535357096919</c:v>
                </c:pt>
                <c:pt idx="18">
                  <c:v>0.90737043565194531</c:v>
                </c:pt>
                <c:pt idx="19">
                  <c:v>1.0313620978913931</c:v>
                </c:pt>
                <c:pt idx="20">
                  <c:v>1.1787668348625258</c:v>
                </c:pt>
                <c:pt idx="21">
                  <c:v>1.3555751336070823</c:v>
                </c:pt>
                <c:pt idx="22">
                  <c:v>1.569566071374918</c:v>
                </c:pt>
                <c:pt idx="23">
                  <c:v>1.8308617764797857</c:v>
                </c:pt>
                <c:pt idx="24">
                  <c:v>2.1526478656919292</c:v>
                </c:pt>
                <c:pt idx="25">
                  <c:v>2.5521031062656818</c:v>
                </c:pt>
                <c:pt idx="26">
                  <c:v>3.0515876866265237</c:v>
                </c:pt>
                <c:pt idx="27">
                  <c:v>3.6801420426864091</c:v>
                </c:pt>
                <c:pt idx="28">
                  <c:v>4.4753424018672145</c:v>
                </c:pt>
                <c:pt idx="29">
                  <c:v>5.4855367639999457</c:v>
                </c:pt>
                <c:pt idx="30">
                  <c:v>6.7724323268823099</c:v>
                </c:pt>
                <c:pt idx="31">
                  <c:v>8.4139016246518921</c:v>
                </c:pt>
                <c:pt idx="32">
                  <c:v>10.506691244853435</c:v>
                </c:pt>
                <c:pt idx="33">
                  <c:v>13.168420814181822</c:v>
                </c:pt>
                <c:pt idx="34">
                  <c:v>16.537826973784849</c:v>
                </c:pt>
                <c:pt idx="35">
                  <c:v>20.771655792206008</c:v>
                </c:pt>
                <c:pt idx="36">
                  <c:v>26.036061686868681</c:v>
                </c:pt>
                <c:pt idx="37">
                  <c:v>32.490150165340062</c:v>
                </c:pt>
                <c:pt idx="38">
                  <c:v>40.259981856135106</c:v>
                </c:pt>
                <c:pt idx="39">
                  <c:v>49.40366699283431</c:v>
                </c:pt>
                <c:pt idx="40">
                  <c:v>59.872526198540385</c:v>
                </c:pt>
                <c:pt idx="41">
                  <c:v>71.47883097290422</c:v>
                </c:pt>
                <c:pt idx="42">
                  <c:v>83.88447768718693</c:v>
                </c:pt>
                <c:pt idx="43">
                  <c:v>96.622875067807811</c:v>
                </c:pt>
                <c:pt idx="44">
                  <c:v>109.15602031969941</c:v>
                </c:pt>
                <c:pt idx="45">
                  <c:v>120.95365441878774</c:v>
                </c:pt>
                <c:pt idx="46">
                  <c:v>131.57042101379048</c:v>
                </c:pt>
                <c:pt idx="47">
                  <c:v>140.69782957122251</c:v>
                </c:pt>
                <c:pt idx="48">
                  <c:v>148.17997901570709</c:v>
                </c:pt>
                <c:pt idx="49">
                  <c:v>153.99707542595169</c:v>
                </c:pt>
                <c:pt idx="50">
                  <c:v>158.23017254927728</c:v>
                </c:pt>
                <c:pt idx="51">
                  <c:v>161.02158107505144</c:v>
                </c:pt>
                <c:pt idx="52">
                  <c:v>162.54088751870239</c:v>
                </c:pt>
                <c:pt idx="53">
                  <c:v>162.96080415707704</c:v>
                </c:pt>
                <c:pt idx="54">
                  <c:v>162.44284722944656</c:v>
                </c:pt>
                <c:pt idx="55">
                  <c:v>161.13074873148551</c:v>
                </c:pt>
                <c:pt idx="56">
                  <c:v>159.14902133027053</c:v>
                </c:pt>
                <c:pt idx="57">
                  <c:v>156.60444686960489</c:v>
                </c:pt>
                <c:pt idx="58">
                  <c:v>153.58887721462656</c:v>
                </c:pt>
                <c:pt idx="59">
                  <c:v>150.18232350924325</c:v>
                </c:pt>
                <c:pt idx="60">
                  <c:v>146.45576019989502</c:v>
                </c:pt>
                <c:pt idx="61">
                  <c:v>142.47337627608096</c:v>
                </c:pt>
                <c:pt idx="62">
                  <c:v>138.29419740551322</c:v>
                </c:pt>
                <c:pt idx="63">
                  <c:v>133.97311343586318</c:v>
                </c:pt>
                <c:pt idx="64">
                  <c:v>129.56140402017314</c:v>
                </c:pt>
                <c:pt idx="65">
                  <c:v>125.10688029602393</c:v>
                </c:pt>
                <c:pt idx="66">
                  <c:v>120.65376505777877</c:v>
                </c:pt>
                <c:pt idx="67">
                  <c:v>116.24242549492973</c:v>
                </c:pt>
                <c:pt idx="68">
                  <c:v>111.90905635399261</c:v>
                </c:pt>
                <c:pt idx="69">
                  <c:v>107.6853908319367</c:v>
                </c:pt>
                <c:pt idx="70">
                  <c:v>103.59849431293524</c:v>
                </c:pt>
                <c:pt idx="71">
                  <c:v>99.670674364763727</c:v>
                </c:pt>
                <c:pt idx="72">
                  <c:v>95.919520891156765</c:v>
                </c:pt>
                <c:pt idx="73">
                  <c:v>92.358074172252927</c:v>
                </c:pt>
                <c:pt idx="74">
                  <c:v>88.99510637976519</c:v>
                </c:pt>
                <c:pt idx="75">
                  <c:v>85.835494190469547</c:v>
                </c:pt>
                <c:pt idx="76">
                  <c:v>82.88065607611</c:v>
                </c:pt>
                <c:pt idx="77">
                  <c:v>80.129027137370912</c:v>
                </c:pt>
                <c:pt idx="78">
                  <c:v>77.576546204324643</c:v>
                </c:pt>
                <c:pt idx="79">
                  <c:v>75.217133515297022</c:v>
                </c:pt>
                <c:pt idx="80">
                  <c:v>73.043141824943845</c:v>
                </c:pt>
                <c:pt idx="81">
                  <c:v>71.045768613968534</c:v>
                </c:pt>
                <c:pt idx="82">
                  <c:v>69.21542166974325</c:v>
                </c:pt>
                <c:pt idx="83">
                  <c:v>67.542034339935796</c:v>
                </c:pt>
                <c:pt idx="84">
                  <c:v>66.015330045771179</c:v>
                </c:pt>
                <c:pt idx="85">
                  <c:v>64.625038120342296</c:v>
                </c:pt>
                <c:pt idx="86">
                  <c:v>63.361064745849482</c:v>
                </c:pt>
                <c:pt idx="87">
                  <c:v>62.213623796235851</c:v>
                </c:pt>
                <c:pt idx="88">
                  <c:v>61.173332872699433</c:v>
                </c:pt>
                <c:pt idx="89">
                  <c:v>60.231279880626062</c:v>
                </c:pt>
                <c:pt idx="90">
                  <c:v>59.379065261188039</c:v>
                </c:pt>
                <c:pt idx="91">
                  <c:v>58.608824565784829</c:v>
                </c:pt>
                <c:pt idx="92">
                  <c:v>57.9132355323638</c:v>
                </c:pt>
                <c:pt idx="93">
                  <c:v>57.285513254056362</c:v>
                </c:pt>
                <c:pt idx="94">
                  <c:v>56.719396467941749</c:v>
                </c:pt>
                <c:pt idx="95">
                  <c:v>56.209127464558378</c:v>
                </c:pt>
                <c:pt idx="96">
                  <c:v>55.749427643913783</c:v>
                </c:pt>
                <c:pt idx="97">
                  <c:v>55.335470328838845</c:v>
                </c:pt>
                <c:pt idx="98">
                  <c:v>54.962852092822175</c:v>
                </c:pt>
                <c:pt idx="99">
                  <c:v>54.627563564056665</c:v>
                </c:pt>
                <c:pt idx="100">
                  <c:v>54.325960425075571</c:v>
                </c:pt>
                <c:pt idx="101">
                  <c:v>54.054735131653921</c:v>
                </c:pt>
                <c:pt idx="102">
                  <c:v>53.810889718938853</c:v>
                </c:pt>
                <c:pt idx="103">
                  <c:v>53.591709940621868</c:v>
                </c:pt>
                <c:pt idx="104">
                  <c:v>53.394740892506967</c:v>
                </c:pt>
                <c:pt idx="105">
                  <c:v>53.217764199893494</c:v>
                </c:pt>
                <c:pt idx="106">
                  <c:v>53.058776794337021</c:v>
                </c:pt>
                <c:pt idx="107">
                  <c:v>52.915971265848071</c:v>
                </c:pt>
                <c:pt idx="108">
                  <c:v>52.78771774835505</c:v>
                </c:pt>
                <c:pt idx="109">
                  <c:v>52.672547276782041</c:v>
                </c:pt>
                <c:pt idx="110">
                  <c:v>52.569136541347859</c:v>
                </c:pt>
                <c:pt idx="111">
                  <c:v>52.476293957066325</c:v>
                </c:pt>
                <c:pt idx="112">
                  <c:v>52.392946962635932</c:v>
                </c:pt>
                <c:pt idx="113">
                  <c:v>52.318130461954645</c:v>
                </c:pt>
                <c:pt idx="114">
                  <c:v>52.250976322592727</c:v>
                </c:pt>
                <c:pt idx="115">
                  <c:v>52.190703848100689</c:v>
                </c:pt>
                <c:pt idx="116">
                  <c:v>52.136611144566267</c:v>
                </c:pt>
                <c:pt idx="117">
                  <c:v>52.088067305993604</c:v>
                </c:pt>
                <c:pt idx="118">
                  <c:v>52.044505347616109</c:v>
                </c:pt>
                <c:pt idx="119">
                  <c:v>52.005415820950411</c:v>
                </c:pt>
                <c:pt idx="120">
                  <c:v>51.970341049132081</c:v>
                </c:pt>
                <c:pt idx="121">
                  <c:v>51.938869925720347</c:v>
                </c:pt>
                <c:pt idx="122">
                  <c:v>51.910633224654866</c:v>
                </c:pt>
                <c:pt idx="123">
                  <c:v>51.885299373347436</c:v>
                </c:pt>
              </c:numCache>
            </c:numRef>
          </c:yVal>
          <c:smooth val="1"/>
        </c:ser>
        <c:ser>
          <c:idx val="2"/>
          <c:order val="2"/>
          <c:spPr>
            <a:ln>
              <a:noFill/>
            </a:ln>
          </c:spPr>
          <c:marker>
            <c:symbol val="square"/>
            <c:size val="5"/>
            <c:spPr>
              <a:solidFill>
                <a:srgbClr val="4F81BD"/>
              </a:solidFill>
              <a:ln>
                <a:solidFill>
                  <a:srgbClr val="4F81BD"/>
                </a:solidFill>
              </a:ln>
            </c:spPr>
          </c:marker>
          <c:xVal>
            <c:numRef>
              <c:f>'ms25 '!$D$10:$D$31</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'ms25 '!$M$10:$M$31</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axId val="305656576"/>
        <c:axId val="305658496"/>
      </c:scatterChart>
      <c:valAx>
        <c:axId val="305656576"/>
        <c:scaling>
          <c:logBase val="10"/>
          <c:orientation val="minMax"/>
          <c:min val="0.1"/>
        </c:scaling>
        <c:axPos val="b"/>
        <c:numFmt formatCode="0.0E+00" sourceLinked="0"/>
        <c:tickLblPos val="nextTo"/>
        <c:crossAx val="305658496"/>
        <c:crosses val="autoZero"/>
        <c:crossBetween val="midCat"/>
      </c:valAx>
      <c:valAx>
        <c:axId val="305658496"/>
        <c:scaling>
          <c:orientation val="minMax"/>
        </c:scaling>
        <c:axPos val="l"/>
        <c:numFmt formatCode="0.00E+00" sourceLinked="1"/>
        <c:tickLblPos val="nextTo"/>
        <c:crossAx val="305656576"/>
        <c:crossesAt val="1.0000000000000077E-10"/>
        <c:crossBetween val="midCat"/>
      </c:valAx>
    </c:plotArea>
    <c:legend>
      <c:legendPos val="r"/>
      <c:layout>
        <c:manualLayout>
          <c:xMode val="edge"/>
          <c:yMode val="edge"/>
          <c:x val="0.70748600174978116"/>
          <c:y val="0.30839925009373825"/>
          <c:w val="0.20186690587727218"/>
          <c:h val="0.12716970378702674"/>
        </c:manualLayout>
      </c:layout>
    </c:legend>
    <c:plotVisOnly val="1"/>
  </c:chart>
  <c:printSettings>
    <c:headerFooter/>
    <c:pageMargins b="0.75000000000000167" l="0.70000000000000062" r="0.70000000000000062" t="0.75000000000000167"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863"/>
                  <c:y val="-2.9687226596675484E-2"/>
                </c:manualLayout>
              </c:layout>
              <c:numFmt formatCode="General" sourceLinked="0"/>
            </c:trendlineLbl>
          </c:trendline>
          <c:xVal>
            <c:numRef>
              <c:f>'ms25 '!$L$10:$L$31</c:f>
              <c:numCache>
                <c:formatCode>0.00E+00</c:formatCode>
                <c:ptCount val="22"/>
                <c:pt idx="0">
                  <c:v>46.163597915858468</c:v>
                </c:pt>
                <c:pt idx="1">
                  <c:v>47.409809802760407</c:v>
                </c:pt>
                <c:pt idx="2">
                  <c:v>51.66542583597662</c:v>
                </c:pt>
                <c:pt idx="3">
                  <c:v>57.53414335999787</c:v>
                </c:pt>
                <c:pt idx="4">
                  <c:v>63.165930113103663</c:v>
                </c:pt>
                <c:pt idx="5">
                  <c:v>79.912362346792378</c:v>
                </c:pt>
                <c:pt idx="6">
                  <c:v>95.463793207732365</c:v>
                </c:pt>
                <c:pt idx="7">
                  <c:v>107.37773242929441</c:v>
                </c:pt>
                <c:pt idx="8">
                  <c:v>123.03296092983688</c:v>
                </c:pt>
                <c:pt idx="9">
                  <c:v>135.08722228549993</c:v>
                </c:pt>
                <c:pt idx="10">
                  <c:v>106.81000541294652</c:v>
                </c:pt>
                <c:pt idx="11">
                  <c:v>89.191305993283137</c:v>
                </c:pt>
                <c:pt idx="12">
                  <c:v>67.137501653978561</c:v>
                </c:pt>
                <c:pt idx="13">
                  <c:v>57.953628095063344</c:v>
                </c:pt>
                <c:pt idx="14">
                  <c:v>48.012750318449292</c:v>
                </c:pt>
                <c:pt idx="15">
                  <c:v>28.294235881890703</c:v>
                </c:pt>
                <c:pt idx="16">
                  <c:v>15.772049778990624</c:v>
                </c:pt>
                <c:pt idx="17">
                  <c:v>8.0268632530383037</c:v>
                </c:pt>
                <c:pt idx="18">
                  <c:v>5.3815284985586063</c:v>
                </c:pt>
                <c:pt idx="19">
                  <c:v>2.5778669948175832</c:v>
                </c:pt>
                <c:pt idx="20">
                  <c:v>1.6436450503082953</c:v>
                </c:pt>
                <c:pt idx="21">
                  <c:v>0.54363046702248952</c:v>
                </c:pt>
              </c:numCache>
            </c:numRef>
          </c:xVal>
          <c:yVal>
            <c:numRef>
              <c:f>'ms25 '!$M$10:$M$31</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er>
        <c:axId val="295611008"/>
        <c:axId val="295620992"/>
      </c:scatterChart>
      <c:valAx>
        <c:axId val="295611008"/>
        <c:scaling>
          <c:orientation val="minMax"/>
        </c:scaling>
        <c:axPos val="b"/>
        <c:numFmt formatCode="0.00E+00" sourceLinked="1"/>
        <c:tickLblPos val="nextTo"/>
        <c:crossAx val="295620992"/>
        <c:crosses val="autoZero"/>
        <c:crossBetween val="midCat"/>
      </c:valAx>
      <c:valAx>
        <c:axId val="295620992"/>
        <c:scaling>
          <c:orientation val="minMax"/>
        </c:scaling>
        <c:axPos val="l"/>
        <c:numFmt formatCode="General" sourceLinked="1"/>
        <c:tickLblPos val="nextTo"/>
        <c:crossAx val="295611008"/>
        <c:crosses val="autoZero"/>
        <c:crossBetween val="midCat"/>
      </c:valAx>
    </c:plotArea>
    <c:legend>
      <c:legendPos val="r"/>
    </c:legend>
    <c:plotVisOnly val="1"/>
  </c:chart>
  <c:printSettings>
    <c:headerFooter/>
    <c:pageMargins b="0.75000000000000144" l="0.70000000000000062" r="0.70000000000000062" t="0.750000000000001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409561779461111"/>
          <c:y val="5.5167044797366428E-2"/>
          <c:w val="0.79597681539807685"/>
          <c:h val="0.8326195683872849"/>
        </c:manualLayout>
      </c:layout>
      <c:scatterChart>
        <c:scatterStyle val="smoothMarker"/>
        <c:ser>
          <c:idx val="0"/>
          <c:order val="0"/>
          <c:marker>
            <c:symbol val="none"/>
          </c:marker>
          <c:xVal>
            <c:numRef>
              <c:f>'ms15'!$P$44:$P$281</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'ms15'!$Q$44:$Q$281</c:f>
              <c:numCache>
                <c:formatCode>0.00E+00</c:formatCode>
                <c:ptCount val="238"/>
                <c:pt idx="0">
                  <c:v>1.1202940720761181</c:v>
                </c:pt>
                <c:pt idx="1">
                  <c:v>1.2444611759615163</c:v>
                </c:pt>
                <c:pt idx="2">
                  <c:v>1.3823514744137448</c:v>
                </c:pt>
                <c:pt idx="3">
                  <c:v>1.535472449362463</c:v>
                </c:pt>
                <c:pt idx="4">
                  <c:v>1.7054949603016587</c:v>
                </c:pt>
                <c:pt idx="5">
                  <c:v>1.8942704095289609</c:v>
                </c:pt>
                <c:pt idx="6">
                  <c:v>2.1038495751975033</c:v>
                </c:pt>
                <c:pt idx="7">
                  <c:v>2.3365032385592852</c:v>
                </c:pt>
                <c:pt idx="8">
                  <c:v>2.5947447310210392</c:v>
                </c:pt>
                <c:pt idx="9">
                  <c:v>2.8813545219850498</c:v>
                </c:pt>
                <c:pt idx="10">
                  <c:v>3.1994069584730154</c:v>
                </c:pt>
                <c:pt idx="11">
                  <c:v>3.5522992503681818</c:v>
                </c:pt>
                <c:pt idx="12">
                  <c:v>3.9437827683498199</c:v>
                </c:pt>
                <c:pt idx="13">
                  <c:v>4.3779966821286509</c:v>
                </c:pt>
                <c:pt idx="14">
                  <c:v>4.8595039104312692</c:v>
                </c:pt>
                <c:pt idx="15">
                  <c:v>5.3933292762175089</c:v>
                </c:pt>
                <c:pt idx="16">
                  <c:v>5.984999654332813</c:v>
                </c:pt>
                <c:pt idx="17">
                  <c:v>6.6405857559295436</c:v>
                </c:pt>
                <c:pt idx="18">
                  <c:v>7.3667450040974352</c:v>
                </c:pt>
                <c:pt idx="19">
                  <c:v>8.1707647051318855</c:v>
                </c:pt>
                <c:pt idx="20">
                  <c:v>9.060604393454005</c:v>
                </c:pt>
                <c:pt idx="21">
                  <c:v>10.044935805334127</c:v>
                </c:pt>
                <c:pt idx="22">
                  <c:v>11.133178392924288</c:v>
                </c:pt>
                <c:pt idx="23">
                  <c:v>12.335527596658517</c:v>
                </c:pt>
                <c:pt idx="24">
                  <c:v>13.662972217089383</c:v>
                </c:pt>
                <c:pt idx="25">
                  <c:v>15.12729612882857</c:v>
                </c:pt>
                <c:pt idx="26">
                  <c:v>16.741058219217425</c:v>
                </c:pt>
                <c:pt idx="27">
                  <c:v>18.517542773733528</c:v>
                </c:pt>
                <c:pt idx="28">
                  <c:v>20.470670537964427</c:v>
                </c:pt>
                <c:pt idx="29">
                  <c:v>22.614858350450373</c:v>
                </c:pt>
                <c:pt idx="30">
                  <c:v>24.964812587022649</c:v>
                </c:pt>
                <c:pt idx="31">
                  <c:v>27.535238774673932</c:v>
                </c:pt>
                <c:pt idx="32">
                  <c:v>30.340446813766196</c:v>
                </c:pt>
                <c:pt idx="33">
                  <c:v>33.39382864034291</c:v>
                </c:pt>
                <c:pt idx="34">
                  <c:v>36.707183439569093</c:v>
                </c:pt>
                <c:pt idx="35">
                  <c:v>40.289865566607361</c:v>
                </c:pt>
                <c:pt idx="36">
                  <c:v>44.147733407825157</c:v>
                </c:pt>
                <c:pt idx="37">
                  <c:v>48.281885226682888</c:v>
                </c:pt>
                <c:pt idx="38">
                  <c:v>52.687182703470235</c:v>
                </c:pt>
                <c:pt idx="39">
                  <c:v>57.350586752345109</c:v>
                </c:pt>
                <c:pt idx="40">
                  <c:v>62.249365438708963</c:v>
                </c:pt>
                <c:pt idx="41">
                  <c:v>67.349281564044233</c:v>
                </c:pt>
                <c:pt idx="42">
                  <c:v>72.60292658363818</c:v>
                </c:pt>
                <c:pt idx="43">
                  <c:v>77.948432866418685</c:v>
                </c:pt>
                <c:pt idx="44">
                  <c:v>83.30885710947291</c:v>
                </c:pt>
                <c:pt idx="45">
                  <c:v>88.59256652950009</c:v>
                </c:pt>
                <c:pt idx="46">
                  <c:v>93.694953125846965</c:v>
                </c:pt>
                <c:pt idx="47">
                  <c:v>98.501725356991287</c:v>
                </c:pt>
                <c:pt idx="48">
                  <c:v>102.89386364815506</c:v>
                </c:pt>
                <c:pt idx="49">
                  <c:v>106.75407758416056</c:v>
                </c:pt>
                <c:pt idx="50">
                  <c:v>109.97429904197311</c:v>
                </c:pt>
                <c:pt idx="51">
                  <c:v>112.46344982995471</c:v>
                </c:pt>
                <c:pt idx="52">
                  <c:v>114.15451909641696</c:v>
                </c:pt>
                <c:pt idx="53">
                  <c:v>115.00995478862676</c:v>
                </c:pt>
                <c:pt idx="54">
                  <c:v>115.02455663608579</c:v>
                </c:pt>
                <c:pt idx="55">
                  <c:v>114.22543392088575</c:v>
                </c:pt>
                <c:pt idx="56">
                  <c:v>112.66907330407295</c:v>
                </c:pt>
                <c:pt idx="57">
                  <c:v>110.43602653336185</c:v>
                </c:pt>
                <c:pt idx="58">
                  <c:v>107.6240590993056</c:v>
                </c:pt>
                <c:pt idx="59">
                  <c:v>104.34073156382014</c:v>
                </c:pt>
                <c:pt idx="60">
                  <c:v>100.69631419024466</c:v>
                </c:pt>
                <c:pt idx="61">
                  <c:v>96.797716854820763</c:v>
                </c:pt>
                <c:pt idx="62">
                  <c:v>92.743830528750593</c:v>
                </c:pt>
                <c:pt idx="63">
                  <c:v>88.622399765230909</c:v>
                </c:pt>
                <c:pt idx="64">
                  <c:v>84.508328675761874</c:v>
                </c:pt>
                <c:pt idx="65">
                  <c:v>80.46318661506713</c:v>
                </c:pt>
                <c:pt idx="66">
                  <c:v>76.535620411564167</c:v>
                </c:pt>
                <c:pt idx="67">
                  <c:v>72.76237957713461</c:v>
                </c:pt>
                <c:pt idx="68">
                  <c:v>69.169697391105032</c:v>
                </c:pt>
                <c:pt idx="69">
                  <c:v>65.774824355292708</c:v>
                </c:pt>
                <c:pt idx="70">
                  <c:v>62.587566923362388</c:v>
                </c:pt>
                <c:pt idx="71">
                  <c:v>59.611735014129096</c:v>
                </c:pt>
                <c:pt idx="72">
                  <c:v>56.846442684733525</c:v>
                </c:pt>
                <c:pt idx="73">
                  <c:v>54.287236687480281</c:v>
                </c:pt>
                <c:pt idx="74">
                  <c:v>51.927048476179081</c:v>
                </c:pt>
                <c:pt idx="75">
                  <c:v>49.756978354615647</c:v>
                </c:pt>
                <c:pt idx="76">
                  <c:v>47.766927802229979</c:v>
                </c:pt>
                <c:pt idx="77">
                  <c:v>45.946099303555222</c:v>
                </c:pt>
                <c:pt idx="78">
                  <c:v>44.283383648649611</c:v>
                </c:pt>
                <c:pt idx="79">
                  <c:v>42.767653711404677</c:v>
                </c:pt>
                <c:pt idx="80">
                  <c:v>41.387981891769734</c:v>
                </c:pt>
                <c:pt idx="81">
                  <c:v>40.133796220094375</c:v>
                </c:pt>
                <c:pt idx="82">
                  <c:v>38.994987876252353</c:v>
                </c:pt>
                <c:pt idx="83">
                  <c:v>37.961980752233302</c:v>
                </c:pt>
                <c:pt idx="84">
                  <c:v>37.025771776335816</c:v>
                </c:pt>
                <c:pt idx="85">
                  <c:v>36.177949055961932</c:v>
                </c:pt>
                <c:pt idx="86">
                  <c:v>35.410693486614839</c:v>
                </c:pt>
                <c:pt idx="87">
                  <c:v>34.71676830064326</c:v>
                </c:pt>
                <c:pt idx="88">
                  <c:v>34.089500065120561</c:v>
                </c:pt>
                <c:pt idx="89">
                  <c:v>33.522753855482584</c:v>
                </c:pt>
                <c:pt idx="90">
                  <c:v>33.010904702046886</c:v>
                </c:pt>
                <c:pt idx="91">
                  <c:v>32.548806904394908</c:v>
                </c:pt>
                <c:pt idx="92">
                  <c:v>32.131762410952099</c:v>
                </c:pt>
                <c:pt idx="93">
                  <c:v>31.755489148339951</c:v>
                </c:pt>
                <c:pt idx="94">
                  <c:v>31.416089940716848</c:v>
                </c:pt>
                <c:pt idx="95">
                  <c:v>31.11002246972431</c:v>
                </c:pt>
                <c:pt idx="96">
                  <c:v>30.834070579637089</c:v>
                </c:pt>
                <c:pt idx="97">
                  <c:v>30.585317120810419</c:v>
                </c:pt>
                <c:pt idx="98">
                  <c:v>30.361118440210834</c:v>
                </c:pt>
                <c:pt idx="99">
                  <c:v>30.159080564847368</c:v>
                </c:pt>
                <c:pt idx="100">
                  <c:v>29.977037077606859</c:v>
                </c:pt>
                <c:pt idx="101">
                  <c:v>29.813028651621519</c:v>
                </c:pt>
                <c:pt idx="102">
                  <c:v>29.66528418591291</c:v>
                </c:pt>
                <c:pt idx="103">
                  <c:v>29.53220346933734</c:v>
                </c:pt>
                <c:pt idx="104">
                  <c:v>29.412341289973842</c:v>
                </c:pt>
                <c:pt idx="105">
                  <c:v>29.304392901612452</c:v>
                </c:pt>
                <c:pt idx="106">
                  <c:v>29.207180756794912</c:v>
                </c:pt>
                <c:pt idx="107">
                  <c:v>29.119642416060646</c:v>
                </c:pt>
                <c:pt idx="108">
                  <c:v>29.040819544980629</c:v>
                </c:pt>
                <c:pt idx="109">
                  <c:v>28.969847913699638</c:v>
                </c:pt>
                <c:pt idx="110">
                  <c:v>28.905948317654207</c:v>
                </c:pt>
                <c:pt idx="111">
                  <c:v>28.848418342585084</c:v>
                </c:pt>
                <c:pt idx="112">
                  <c:v>28.79662490169158</c:v>
                </c:pt>
                <c:pt idx="113">
                  <c:v>28.749997477609085</c:v>
                </c:pt>
                <c:pt idx="114">
                  <c:v>28.708022006707068</c:v>
                </c:pt>
                <c:pt idx="115">
                  <c:v>28.670235347912243</c:v>
                </c:pt>
                <c:pt idx="116">
                  <c:v>28.636220282798362</c:v>
                </c:pt>
                <c:pt idx="117">
                  <c:v>28.605600998008477</c:v>
                </c:pt>
                <c:pt idx="118">
                  <c:v>28.578039005161738</c:v>
                </c:pt>
                <c:pt idx="119">
                  <c:v>28.553229457230017</c:v>
                </c:pt>
                <c:pt idx="120">
                  <c:v>28.530897823946368</c:v>
                </c:pt>
                <c:pt idx="121">
                  <c:v>28.510796892126645</c:v>
                </c:pt>
                <c:pt idx="122">
                  <c:v>28.492704059855551</c:v>
                </c:pt>
                <c:pt idx="123">
                  <c:v>28.476418896316716</c:v>
                </c:pt>
                <c:pt idx="124">
                  <c:v>28.461760941645014</c:v>
                </c:pt>
                <c:pt idx="125">
                  <c:v>28.448567723561695</c:v>
                </c:pt>
                <c:pt idx="126">
                  <c:v>28.436692969730231</c:v>
                </c:pt>
                <c:pt idx="127">
                  <c:v>28.426004996759925</c:v>
                </c:pt>
                <c:pt idx="128">
                  <c:v>28.416385258595884</c:v>
                </c:pt>
                <c:pt idx="129">
                  <c:v>28.407727038683301</c:v>
                </c:pt>
                <c:pt idx="130">
                  <c:v>28.399934271792713</c:v>
                </c:pt>
                <c:pt idx="131">
                  <c:v>28.392920482754061</c:v>
                </c:pt>
                <c:pt idx="132">
                  <c:v>28.386607830581614</c:v>
                </c:pt>
                <c:pt idx="133">
                  <c:v>28.380926247590768</c:v>
                </c:pt>
                <c:pt idx="134">
                  <c:v>28.37581266412101</c:v>
                </c:pt>
                <c:pt idx="135">
                  <c:v>28.371210310395952</c:v>
                </c:pt>
                <c:pt idx="136">
                  <c:v>28.367068087881343</c:v>
                </c:pt>
                <c:pt idx="137">
                  <c:v>28.363340003251125</c:v>
                </c:pt>
                <c:pt idx="138">
                  <c:v>28.359984658749678</c:v>
                </c:pt>
                <c:pt idx="139">
                  <c:v>28.356964793349871</c:v>
                </c:pt>
                <c:pt idx="140">
                  <c:v>28.354246869659384</c:v>
                </c:pt>
                <c:pt idx="141">
                  <c:v>28.35180070202631</c:v>
                </c:pt>
                <c:pt idx="142">
                  <c:v>28.34959912174498</c:v>
                </c:pt>
                <c:pt idx="143">
                  <c:v>28.347617675669039</c:v>
                </c:pt>
                <c:pt idx="144">
                  <c:v>28.345834354904746</c:v>
                </c:pt>
                <c:pt idx="145">
                  <c:v>28.344229350587501</c:v>
                </c:pt>
                <c:pt idx="146">
                  <c:v>28.342784834042423</c:v>
                </c:pt>
                <c:pt idx="147">
                  <c:v>28.341484758897789</c:v>
                </c:pt>
                <c:pt idx="148">
                  <c:v>28.34031468296196</c:v>
                </c:pt>
                <c:pt idx="149">
                  <c:v>28.339261607892222</c:v>
                </c:pt>
                <c:pt idx="150">
                  <c:v>28.338313834880264</c:v>
                </c:pt>
                <c:pt idx="151">
                  <c:v>28.337460834755699</c:v>
                </c:pt>
                <c:pt idx="152">
                  <c:v>28.336693131068454</c:v>
                </c:pt>
                <c:pt idx="153">
                  <c:v>28.336002194854089</c:v>
                </c:pt>
                <c:pt idx="154">
                  <c:v>28.33538034991556</c:v>
                </c:pt>
                <c:pt idx="155">
                  <c:v>28.33482068757095</c:v>
                </c:pt>
                <c:pt idx="156">
                  <c:v>28.334316989921877</c:v>
                </c:pt>
                <c:pt idx="157">
                  <c:v>28.333863660791177</c:v>
                </c:pt>
                <c:pt idx="158">
                  <c:v>28.333455663563868</c:v>
                </c:pt>
                <c:pt idx="159">
                  <c:v>28.333088465241445</c:v>
                </c:pt>
                <c:pt idx="160">
                  <c:v>28.332757986088829</c:v>
                </c:pt>
                <c:pt idx="161">
                  <c:v>28.332460554314892</c:v>
                </c:pt>
                <c:pt idx="162">
                  <c:v>28.332192865283716</c:v>
                </c:pt>
                <c:pt idx="163">
                  <c:v>28.331951944803624</c:v>
                </c:pt>
                <c:pt idx="164">
                  <c:v>28.331735116086374</c:v>
                </c:pt>
                <c:pt idx="165">
                  <c:v>28.331539970009871</c:v>
                </c:pt>
                <c:pt idx="166">
                  <c:v>28.331364338353939</c:v>
                </c:pt>
                <c:pt idx="167">
                  <c:v>28.331206269712045</c:v>
                </c:pt>
                <c:pt idx="168">
                  <c:v>28.331064007811595</c:v>
                </c:pt>
                <c:pt idx="169">
                  <c:v>28.330935972001768</c:v>
                </c:pt>
                <c:pt idx="170">
                  <c:v>28.330820739692378</c:v>
                </c:pt>
                <c:pt idx="171">
                  <c:v>28.330717030548694</c:v>
                </c:pt>
                <c:pt idx="172">
                  <c:v>28.330623692266546</c:v>
                </c:pt>
                <c:pt idx="173">
                  <c:v>28.330539687769804</c:v>
                </c:pt>
                <c:pt idx="174">
                  <c:v>28.330464083688067</c:v>
                </c:pt>
                <c:pt idx="175">
                  <c:v>28.330396039986432</c:v>
                </c:pt>
                <c:pt idx="176">
                  <c:v>28.330334800632212</c:v>
                </c:pt>
                <c:pt idx="177">
                  <c:v>28.330279685194991</c:v>
                </c:pt>
                <c:pt idx="178">
                  <c:v>28.330230081286569</c:v>
                </c:pt>
                <c:pt idx="179">
                  <c:v>28.330185437756896</c:v>
                </c:pt>
                <c:pt idx="180">
                  <c:v>28.330145258570408</c:v>
                </c:pt>
                <c:pt idx="181">
                  <c:v>28.330109097294635</c:v>
                </c:pt>
                <c:pt idx="182">
                  <c:v>28.33007655214001</c:v>
                </c:pt>
                <c:pt idx="183">
                  <c:v>28.330047261495643</c:v>
                </c:pt>
                <c:pt idx="184">
                  <c:v>28.330020899911503</c:v>
                </c:pt>
                <c:pt idx="185">
                  <c:v>28.329997174482369</c:v>
                </c:pt>
                <c:pt idx="186">
                  <c:v>28.329975821593372</c:v>
                </c:pt>
                <c:pt idx="187">
                  <c:v>28.329956603991047</c:v>
                </c:pt>
                <c:pt idx="188">
                  <c:v>28.329939308147136</c:v>
                </c:pt>
                <c:pt idx="189">
                  <c:v>28.329923741886137</c:v>
                </c:pt>
                <c:pt idx="190">
                  <c:v>28.329909732250055</c:v>
                </c:pt>
                <c:pt idx="191">
                  <c:v>28.329897123576607</c:v>
                </c:pt>
                <c:pt idx="192">
                  <c:v>28.329885775769739</c:v>
                </c:pt>
                <c:pt idx="193">
                  <c:v>28.329875562742917</c:v>
                </c:pt>
                <c:pt idx="194">
                  <c:v>28.329866371018266</c:v>
                </c:pt>
                <c:pt idx="195">
                  <c:v>28.329858098465667</c:v>
                </c:pt>
                <c:pt idx="196">
                  <c:v>28.329850653167984</c:v>
                </c:pt>
                <c:pt idx="197">
                  <c:v>28.329843952399813</c:v>
                </c:pt>
                <c:pt idx="198">
                  <c:v>28.329837921708219</c:v>
                </c:pt>
                <c:pt idx="199">
                  <c:v>28.329832494085615</c:v>
                </c:pt>
                <c:pt idx="200">
                  <c:v>28.329827609225124</c:v>
                </c:pt>
                <c:pt idx="201">
                  <c:v>28.329823212850567</c:v>
                </c:pt>
                <c:pt idx="202">
                  <c:v>28.329819256113375</c:v>
                </c:pt>
                <c:pt idx="203">
                  <c:v>28.329815695049817</c:v>
                </c:pt>
                <c:pt idx="204">
                  <c:v>28.329812490092564</c:v>
                </c:pt>
                <c:pt idx="205">
                  <c:v>28.32980960563097</c:v>
                </c:pt>
                <c:pt idx="206">
                  <c:v>28.329807009615504</c:v>
                </c:pt>
                <c:pt idx="207">
                  <c:v>28.329804673201551</c:v>
                </c:pt>
                <c:pt idx="208">
                  <c:v>28.32980257042896</c:v>
                </c:pt>
                <c:pt idx="209">
                  <c:v>28.329800677933616</c:v>
                </c:pt>
                <c:pt idx="210">
                  <c:v>28.329798974687783</c:v>
                </c:pt>
                <c:pt idx="211">
                  <c:v>28.329797441766527</c:v>
                </c:pt>
                <c:pt idx="212">
                  <c:v>28.329796062137373</c:v>
                </c:pt>
                <c:pt idx="213">
                  <c:v>28.329794820471136</c:v>
                </c:pt>
                <c:pt idx="214">
                  <c:v>28.329793702971507</c:v>
                </c:pt>
                <c:pt idx="215">
                  <c:v>28.329792697221841</c:v>
                </c:pt>
                <c:pt idx="216">
                  <c:v>28.329791792047128</c:v>
                </c:pt>
                <c:pt idx="217">
                  <c:v>28.329790977389891</c:v>
                </c:pt>
                <c:pt idx="218">
                  <c:v>28.329790244198364</c:v>
                </c:pt>
                <c:pt idx="219">
                  <c:v>28.329789584326001</c:v>
                </c:pt>
                <c:pt idx="220">
                  <c:v>28.329788990440864</c:v>
                </c:pt>
                <c:pt idx="221">
                  <c:v>28.32978845594425</c:v>
                </c:pt>
                <c:pt idx="222">
                  <c:v>28.329787974897283</c:v>
                </c:pt>
                <c:pt idx="223">
                  <c:v>28.329787541955007</c:v>
                </c:pt>
                <c:pt idx="224">
                  <c:v>28.329787152306967</c:v>
                </c:pt>
                <c:pt idx="225">
                  <c:v>28.329786801623733</c:v>
                </c:pt>
                <c:pt idx="226">
                  <c:v>28.329786486008814</c:v>
                </c:pt>
                <c:pt idx="227">
                  <c:v>28.32978620195539</c:v>
                </c:pt>
                <c:pt idx="228">
                  <c:v>28.329785946307315</c:v>
                </c:pt>
                <c:pt idx="229">
                  <c:v>28.329785716224034</c:v>
                </c:pt>
                <c:pt idx="230">
                  <c:v>28.329785509149087</c:v>
                </c:pt>
                <c:pt idx="231">
                  <c:v>28.329785322781635</c:v>
                </c:pt>
                <c:pt idx="232">
                  <c:v>28.329785155050924</c:v>
                </c:pt>
                <c:pt idx="233">
                  <c:v>28.329785004093292</c:v>
                </c:pt>
                <c:pt idx="234">
                  <c:v>28.329784868231421</c:v>
                </c:pt>
                <c:pt idx="235">
                  <c:v>28.329784745955731</c:v>
                </c:pt>
                <c:pt idx="236">
                  <c:v>28.329784635907615</c:v>
                </c:pt>
                <c:pt idx="237">
                  <c:v>28.329784536864317</c:v>
                </c:pt>
              </c:numCache>
            </c:numRef>
          </c:yVal>
          <c:smooth val="1"/>
        </c:ser>
        <c:ser>
          <c:idx val="1"/>
          <c:order val="1"/>
          <c:marker>
            <c:symbol val="none"/>
          </c:marker>
          <c:xVal>
            <c:numRef>
              <c:f>'ms15'!$S$44:$S$167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'ms15'!$T$44:$T$167</c:f>
              <c:numCache>
                <c:formatCode>General</c:formatCode>
                <c:ptCount val="124"/>
                <c:pt idx="0">
                  <c:v>9.2655517238535393E-2</c:v>
                </c:pt>
                <c:pt idx="1">
                  <c:v>0.1020267073017527</c:v>
                </c:pt>
                <c:pt idx="2">
                  <c:v>0.11237860666732716</c:v>
                </c:pt>
                <c:pt idx="3">
                  <c:v>0.12382745516952667</c:v>
                </c:pt>
                <c:pt idx="4">
                  <c:v>0.1365079218554312</c:v>
                </c:pt>
                <c:pt idx="5">
                  <c:v>0.15057734012230634</c:v>
                </c:pt>
                <c:pt idx="6">
                  <c:v>0.16622117977491108</c:v>
                </c:pt>
                <c:pt idx="7">
                  <c:v>0.18366015126673216</c:v>
                </c:pt>
                <c:pt idx="8">
                  <c:v>0.20315946651441608</c:v>
                </c:pt>
                <c:pt idx="9">
                  <c:v>0.22504095195033214</c:v>
                </c:pt>
                <c:pt idx="10">
                  <c:v>0.24969893651312702</c:v>
                </c:pt>
                <c:pt idx="11">
                  <c:v>0.27762113796069821</c:v>
                </c:pt>
                <c:pt idx="12">
                  <c:v>0.30941616868207522</c:v>
                </c:pt>
                <c:pt idx="13">
                  <c:v>0.34584980769373541</c:v>
                </c:pt>
                <c:pt idx="14">
                  <c:v>0.38789287846424869</c:v>
                </c:pt>
                <c:pt idx="15">
                  <c:v>0.43678448378103835</c:v>
                </c:pt>
                <c:pt idx="16">
                  <c:v>0.49411554423868953</c:v>
                </c:pt>
                <c:pt idx="17">
                  <c:v>0.56193914787833532</c:v>
                </c:pt>
                <c:pt idx="18">
                  <c:v>0.64291624542047165</c:v>
                </c:pt>
                <c:pt idx="19">
                  <c:v>0.74050783747865845</c:v>
                </c:pt>
                <c:pt idx="20">
                  <c:v>0.85922813073994608</c:v>
                </c:pt>
                <c:pt idx="21">
                  <c:v>1.0049773246794727</c:v>
                </c:pt>
                <c:pt idx="22">
                  <c:v>1.1854778365727519</c:v>
                </c:pt>
                <c:pt idx="23">
                  <c:v>1.410843900668411</c:v>
                </c:pt>
                <c:pt idx="24">
                  <c:v>1.6943214074028652</c:v>
                </c:pt>
                <c:pt idx="25">
                  <c:v>2.0532419965998034</c:v>
                </c:pt>
                <c:pt idx="26">
                  <c:v>2.5102414445022192</c:v>
                </c:pt>
                <c:pt idx="27">
                  <c:v>3.0947946067043914</c:v>
                </c:pt>
                <c:pt idx="28">
                  <c:v>3.8451126509827884</c:v>
                </c:pt>
                <c:pt idx="29">
                  <c:v>4.8104244635683635</c:v>
                </c:pt>
                <c:pt idx="30">
                  <c:v>6.0536089545617031</c:v>
                </c:pt>
                <c:pt idx="31">
                  <c:v>7.6540372782096266</c:v>
                </c:pt>
                <c:pt idx="32">
                  <c:v>9.7102945675047501</c:v>
                </c:pt>
                <c:pt idx="33">
                  <c:v>12.342146238424228</c:v>
                </c:pt>
                <c:pt idx="34">
                  <c:v>15.690670689145353</c:v>
                </c:pt>
                <c:pt idx="35">
                  <c:v>19.914919080492922</c:v>
                </c:pt>
                <c:pt idx="36">
                  <c:v>25.18291370008096</c:v>
                </c:pt>
                <c:pt idx="37">
                  <c:v>31.654588382807109</c:v>
                </c:pt>
                <c:pt idx="38">
                  <c:v>39.454998489697573</c:v>
                </c:pt>
                <c:pt idx="39">
                  <c:v>48.638526815637299</c:v>
                </c:pt>
                <c:pt idx="40">
                  <c:v>59.149282747960029</c:v>
                </c:pt>
                <c:pt idx="41">
                  <c:v>70.788545017684257</c:v>
                </c:pt>
                <c:pt idx="42">
                  <c:v>83.203954203324841</c:v>
                </c:pt>
                <c:pt idx="43">
                  <c:v>95.912909198192096</c:v>
                </c:pt>
                <c:pt idx="44">
                  <c:v>108.36194554096279</c:v>
                </c:pt>
                <c:pt idx="45">
                  <c:v>120.00838994303929</c:v>
                </c:pt>
                <c:pt idx="46">
                  <c:v>130.39945371306439</c:v>
                </c:pt>
                <c:pt idx="47">
                  <c:v>139.22501635601475</c:v>
                </c:pt>
                <c:pt idx="48">
                  <c:v>146.3329746718438</c:v>
                </c:pt>
                <c:pt idx="49">
                  <c:v>151.71154132857041</c:v>
                </c:pt>
                <c:pt idx="50">
                  <c:v>155.4524478549219</c:v>
                </c:pt>
                <c:pt idx="51">
                  <c:v>157.70993784831339</c:v>
                </c:pt>
                <c:pt idx="52">
                  <c:v>158.66572109066044</c:v>
                </c:pt>
                <c:pt idx="53">
                  <c:v>158.50414651216343</c:v>
                </c:pt>
                <c:pt idx="54">
                  <c:v>157.39751576735875</c:v>
                </c:pt>
                <c:pt idx="55">
                  <c:v>155.49933353876929</c:v>
                </c:pt>
                <c:pt idx="56">
                  <c:v>152.94281811955372</c:v>
                </c:pt>
                <c:pt idx="57">
                  <c:v>149.84237742202004</c:v>
                </c:pt>
                <c:pt idx="58">
                  <c:v>146.29640416569526</c:v>
                </c:pt>
                <c:pt idx="59">
                  <c:v>142.39035410957769</c:v>
                </c:pt>
                <c:pt idx="60">
                  <c:v>138.19953560917719</c:v>
                </c:pt>
                <c:pt idx="61">
                  <c:v>133.79135178806024</c:v>
                </c:pt>
                <c:pt idx="62">
                  <c:v>129.22692954983427</c:v>
                </c:pt>
                <c:pt idx="63">
                  <c:v>124.56217879896256</c:v>
                </c:pt>
                <c:pt idx="64">
                  <c:v>119.84837999371308</c:v>
                </c:pt>
                <c:pt idx="65">
                  <c:v>115.13241906469716</c:v>
                </c:pt>
                <c:pt idx="66">
                  <c:v>110.45678911204097</c:v>
                </c:pt>
                <c:pt idx="67">
                  <c:v>105.85946654981012</c:v>
                </c:pt>
                <c:pt idx="68">
                  <c:v>101.37375090561568</c:v>
                </c:pt>
                <c:pt idx="69">
                  <c:v>97.028135974782089</c:v>
                </c:pt>
                <c:pt idx="70">
                  <c:v>92.846258105881788</c:v>
                </c:pt>
                <c:pt idx="71">
                  <c:v>88.846946988311728</c:v>
                </c:pt>
                <c:pt idx="72">
                  <c:v>85.044386776339167</c:v>
                </c:pt>
                <c:pt idx="73">
                  <c:v>81.448381538675591</c:v>
                </c:pt>
                <c:pt idx="74">
                  <c:v>78.064709194169239</c:v>
                </c:pt>
                <c:pt idx="75">
                  <c:v>74.895542177501852</c:v>
                </c:pt>
                <c:pt idx="76">
                  <c:v>71.939910632832238</c:v>
                </c:pt>
                <c:pt idx="77">
                  <c:v>69.194184296567727</c:v>
                </c:pt>
                <c:pt idx="78">
                  <c:v>66.65255163870502</c:v>
                </c:pt>
                <c:pt idx="79">
                  <c:v>64.307478523012946</c:v>
                </c:pt>
                <c:pt idx="80">
                  <c:v>62.15013293849259</c:v>
                </c:pt>
                <c:pt idx="81">
                  <c:v>60.17076669783323</c:v>
                </c:pt>
                <c:pt idx="82">
                  <c:v>58.35904899496569</c:v>
                </c:pt>
                <c:pt idx="83">
                  <c:v>56.704350114907697</c:v>
                </c:pt>
                <c:pt idx="84">
                  <c:v>55.195976277064602</c:v>
                </c:pt>
                <c:pt idx="85">
                  <c:v>53.82335855244559</c:v>
                </c:pt>
                <c:pt idx="86">
                  <c:v>52.576200081732772</c:v>
                </c:pt>
                <c:pt idx="87">
                  <c:v>51.44458653315349</c:v>
                </c:pt>
                <c:pt idx="88">
                  <c:v>50.419064993674461</c:v>
                </c:pt>
                <c:pt idx="89">
                  <c:v>49.490696402097655</c:v>
                </c:pt>
                <c:pt idx="90">
                  <c:v>48.651086315510796</c:v>
                </c:pt>
                <c:pt idx="91">
                  <c:v>47.892398341622602</c:v>
                </c:pt>
                <c:pt idx="92">
                  <c:v>47.207354040016298</c:v>
                </c:pt>
                <c:pt idx="93">
                  <c:v>46.589222547903248</c:v>
                </c:pt>
                <c:pt idx="94">
                  <c:v>46.031802656717623</c:v>
                </c:pt>
                <c:pt idx="95">
                  <c:v>45.529399577553392</c:v>
                </c:pt>
                <c:pt idx="96">
                  <c:v>45.076798198290888</c:v>
                </c:pt>
                <c:pt idx="97">
                  <c:v>44.669234258032603</c:v>
                </c:pt>
                <c:pt idx="98">
                  <c:v>44.302364544769937</c:v>
                </c:pt>
                <c:pt idx="99">
                  <c:v>43.972236956424481</c:v>
                </c:pt>
                <c:pt idx="100">
                  <c:v>43.675261048157139</c:v>
                </c:pt>
                <c:pt idx="101">
                  <c:v>43.408179513958096</c:v>
                </c:pt>
                <c:pt idx="102">
                  <c:v>43.168040911780302</c:v>
                </c:pt>
                <c:pt idx="103">
                  <c:v>42.952173832950535</c:v>
                </c:pt>
                <c:pt idx="104">
                  <c:v>42.758162632933171</c:v>
                </c:pt>
                <c:pt idx="105">
                  <c:v>42.583824777062063</c:v>
                </c:pt>
                <c:pt idx="106">
                  <c:v>42.427189807587517</c:v>
                </c:pt>
                <c:pt idx="107">
                  <c:v>42.286479903959091</c:v>
                </c:pt>
                <c:pt idx="108">
                  <c:v>42.160091983915756</c:v>
                </c:pt>
                <c:pt idx="109">
                  <c:v>42.046581276427816</c:v>
                </c:pt>
                <c:pt idx="110">
                  <c:v>41.94464628701374</c:v>
                </c:pt>
                <c:pt idx="111">
                  <c:v>41.853115069991432</c:v>
                </c:pt>
                <c:pt idx="112">
                  <c:v>41.770932719665964</c:v>
                </c:pt>
                <c:pt idx="113">
                  <c:v>41.697149992409528</c:v>
                </c:pt>
                <c:pt idx="114">
                  <c:v>41.630912973345069</c:v>
                </c:pt>
                <c:pt idx="115">
                  <c:v>41.571453704361943</c:v>
                </c:pt>
                <c:pt idx="116">
                  <c:v>41.518081694057827</c:v>
                </c:pt>
                <c:pt idx="117">
                  <c:v>41.470176234588202</c:v>
                </c:pt>
                <c:pt idx="118">
                  <c:v>41.427179455089608</c:v>
                </c:pt>
                <c:pt idx="119">
                  <c:v>41.38859004613073</c:v>
                </c:pt>
                <c:pt idx="120">
                  <c:v>41.353957594426682</c:v>
                </c:pt>
                <c:pt idx="121">
                  <c:v>41.322877471716886</c:v>
                </c:pt>
                <c:pt idx="122">
                  <c:v>41.294986226200471</c:v>
                </c:pt>
                <c:pt idx="123">
                  <c:v>41.269957429204496</c:v>
                </c:pt>
              </c:numCache>
            </c:numRef>
          </c:yVal>
          <c:smooth val="1"/>
        </c:ser>
        <c:ser>
          <c:idx val="2"/>
          <c:order val="2"/>
          <c:spPr>
            <a:ln>
              <a:noFill/>
            </a:ln>
          </c:spPr>
          <c:marker>
            <c:symbol val="square"/>
            <c:size val="5"/>
            <c:spPr>
              <a:solidFill>
                <a:srgbClr val="4F81BD"/>
              </a:solidFill>
              <a:ln>
                <a:solidFill>
                  <a:srgbClr val="4F81BD"/>
                </a:solidFill>
              </a:ln>
            </c:spPr>
          </c:marker>
          <c:xVal>
            <c:numRef>
              <c:f>'ms15'!$D$10:$D$31</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'ms15'!$M$10:$M$31</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formatCode="0.00E+00">
                  <c:v>-0.87053000000000003</c:v>
                </c:pt>
                <c:pt idx="18">
                  <c:v>-2.0498699999999999</c:v>
                </c:pt>
                <c:pt idx="19">
                  <c:v>-0.88168000000000002</c:v>
                </c:pt>
                <c:pt idx="20">
                  <c:v>-0.45212999999999998</c:v>
                </c:pt>
                <c:pt idx="21">
                  <c:v>-0.18626000000000001</c:v>
                </c:pt>
              </c:numCache>
            </c:numRef>
          </c:yVal>
          <c:smooth val="1"/>
        </c:ser>
        <c:axId val="305935872"/>
        <c:axId val="305937792"/>
      </c:scatterChart>
      <c:valAx>
        <c:axId val="305935872"/>
        <c:scaling>
          <c:logBase val="10"/>
          <c:orientation val="minMax"/>
          <c:min val="0.1"/>
        </c:scaling>
        <c:axPos val="b"/>
        <c:numFmt formatCode="0.0E+00" sourceLinked="0"/>
        <c:tickLblPos val="nextTo"/>
        <c:crossAx val="305937792"/>
        <c:crosses val="autoZero"/>
        <c:crossBetween val="midCat"/>
      </c:valAx>
      <c:valAx>
        <c:axId val="305937792"/>
        <c:scaling>
          <c:orientation val="minMax"/>
        </c:scaling>
        <c:axPos val="l"/>
        <c:numFmt formatCode="0.00E+00" sourceLinked="1"/>
        <c:tickLblPos val="nextTo"/>
        <c:crossAx val="305935872"/>
        <c:crossesAt val="1.0000000000000065E-10"/>
        <c:crossBetween val="midCat"/>
      </c:valAx>
    </c:plotArea>
    <c:legend>
      <c:legendPos val="r"/>
      <c:layout>
        <c:manualLayout>
          <c:xMode val="edge"/>
          <c:yMode val="edge"/>
          <c:x val="0.70748600174978116"/>
          <c:y val="0.30839925009373825"/>
          <c:w val="0.20186690587727207"/>
          <c:h val="0.12716970378702674"/>
        </c:manualLayout>
      </c:layout>
    </c:legend>
    <c:plotVisOnly val="1"/>
  </c:chart>
  <c:printSettings>
    <c:headerFooter/>
    <c:pageMargins b="0.75000000000000144" l="0.70000000000000062" r="0.70000000000000062" t="0.75000000000000144"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CA"/>
  <c:chart>
    <c:plotArea>
      <c:layout/>
      <c:scatterChart>
        <c:scatterStyle val="lineMarker"/>
        <c:ser>
          <c:idx val="0"/>
          <c:order val="0"/>
          <c:spPr>
            <a:ln w="28575">
              <a:noFill/>
            </a:ln>
          </c:spPr>
          <c:trendline>
            <c:trendlineType val="linear"/>
            <c:intercept val="0"/>
            <c:dispRSqr val="1"/>
            <c:dispEq val="1"/>
            <c:trendlineLbl>
              <c:layout>
                <c:manualLayout>
                  <c:x val="0.25863298337707852"/>
                  <c:y val="-2.9687226596675467E-2"/>
                </c:manualLayout>
              </c:layout>
              <c:numFmt formatCode="General" sourceLinked="0"/>
            </c:trendlineLbl>
          </c:trendline>
          <c:xVal>
            <c:numRef>
              <c:f>'ms15'!$L$10:$L$31</c:f>
              <c:numCache>
                <c:formatCode>0.00E+00</c:formatCode>
                <c:ptCount val="22"/>
                <c:pt idx="0">
                  <c:v>28.74057618609525</c:v>
                </c:pt>
                <c:pt idx="1">
                  <c:v>29.571600346418389</c:v>
                </c:pt>
                <c:pt idx="2">
                  <c:v>32.429716299359782</c:v>
                </c:pt>
                <c:pt idx="3">
                  <c:v>36.426464196320623</c:v>
                </c:pt>
                <c:pt idx="4">
                  <c:v>40.328193958515122</c:v>
                </c:pt>
                <c:pt idx="5">
                  <c:v>52.391222940415361</c:v>
                </c:pt>
                <c:pt idx="6">
                  <c:v>64.407692229610731</c:v>
                </c:pt>
                <c:pt idx="7">
                  <c:v>74.390260325976755</c:v>
                </c:pt>
                <c:pt idx="8">
                  <c:v>89.274541152527064</c:v>
                </c:pt>
                <c:pt idx="9">
                  <c:v>104.39562622441925</c:v>
                </c:pt>
                <c:pt idx="10">
                  <c:v>101.04862904918195</c:v>
                </c:pt>
                <c:pt idx="11">
                  <c:v>87.067222619201715</c:v>
                </c:pt>
                <c:pt idx="12">
                  <c:v>67.285674904571536</c:v>
                </c:pt>
                <c:pt idx="13">
                  <c:v>58.543599141466636</c:v>
                </c:pt>
                <c:pt idx="14">
                  <c:v>48.838903320186404</c:v>
                </c:pt>
                <c:pt idx="15">
                  <c:v>29.051160543020281</c:v>
                </c:pt>
                <c:pt idx="16">
                  <c:v>16.246471577686492</c:v>
                </c:pt>
                <c:pt idx="17">
                  <c:v>8.2769937107683713</c:v>
                </c:pt>
                <c:pt idx="18">
                  <c:v>5.550332658876874</c:v>
                </c:pt>
                <c:pt idx="19">
                  <c:v>2.6590603681745129</c:v>
                </c:pt>
                <c:pt idx="20">
                  <c:v>1.6954514545328438</c:v>
                </c:pt>
                <c:pt idx="21">
                  <c:v>0.56077296811877186</c:v>
                </c:pt>
              </c:numCache>
            </c:numRef>
          </c:xVal>
          <c:yVal>
            <c:numRef>
              <c:f>'ms15'!$M$10:$M$31</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formatCode="0.00E+00">
                  <c:v>-0.87053000000000003</c:v>
                </c:pt>
                <c:pt idx="18">
                  <c:v>-2.0498699999999999</c:v>
                </c:pt>
                <c:pt idx="19">
                  <c:v>-0.88168000000000002</c:v>
                </c:pt>
                <c:pt idx="20">
                  <c:v>-0.45212999999999998</c:v>
                </c:pt>
                <c:pt idx="21">
                  <c:v>-0.18626000000000001</c:v>
                </c:pt>
              </c:numCache>
            </c:numRef>
          </c:yVal>
        </c:ser>
        <c:axId val="305970560"/>
        <c:axId val="305980544"/>
      </c:scatterChart>
      <c:valAx>
        <c:axId val="305970560"/>
        <c:scaling>
          <c:orientation val="minMax"/>
        </c:scaling>
        <c:axPos val="b"/>
        <c:numFmt formatCode="0.00E+00" sourceLinked="1"/>
        <c:tickLblPos val="nextTo"/>
        <c:crossAx val="305980544"/>
        <c:crosses val="autoZero"/>
        <c:crossBetween val="midCat"/>
      </c:valAx>
      <c:valAx>
        <c:axId val="305980544"/>
        <c:scaling>
          <c:orientation val="minMax"/>
        </c:scaling>
        <c:axPos val="l"/>
        <c:numFmt formatCode="General" sourceLinked="1"/>
        <c:tickLblPos val="nextTo"/>
        <c:crossAx val="305970560"/>
        <c:crosses val="autoZero"/>
        <c:crossBetween val="midCat"/>
      </c:valAx>
    </c:plotArea>
    <c:legend>
      <c:legendPos val="r"/>
    </c:legend>
    <c:plotVisOnly val="1"/>
  </c:chart>
  <c:printSettings>
    <c:headerFooter/>
    <c:pageMargins b="0.75000000000000122" l="0.70000000000000062" r="0.70000000000000062" t="0.750000000000001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9026E-2"/>
          <c:w val="0.78455815314107413"/>
          <c:h val="0.86502697579469234"/>
        </c:manualLayout>
      </c:layout>
      <c:scatterChart>
        <c:scatterStyle val="lineMarker"/>
        <c:ser>
          <c:idx val="0"/>
          <c:order val="0"/>
          <c:spPr>
            <a:ln w="28575">
              <a:noFill/>
            </a:ln>
          </c:spPr>
          <c:xVal>
            <c:numRef>
              <c:f>'s400 '!$C$8:$C$31</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's400 '!$AB$8:$AB$31</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er>
        <c:ser>
          <c:idx val="1"/>
          <c:order val="1"/>
          <c:marker>
            <c:symbol val="none"/>
          </c:marker>
          <c:xVal>
            <c:numRef>
              <c:f>'s400 '!$C$33:$C$156</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's400 '!$AA$33:$AA$156</c:f>
              <c:numCache>
                <c:formatCode>General</c:formatCode>
                <c:ptCount val="124"/>
                <c:pt idx="0">
                  <c:v>0.48463614566371094</c:v>
                </c:pt>
                <c:pt idx="1">
                  <c:v>0.53612709707093109</c:v>
                </c:pt>
                <c:pt idx="2">
                  <c:v>0.59307600528739135</c:v>
                </c:pt>
                <c:pt idx="3">
                  <c:v>0.65605887946620633</c:v>
                </c:pt>
                <c:pt idx="4">
                  <c:v>0.72571205825709284</c:v>
                </c:pt>
                <c:pt idx="5">
                  <c:v>0.80273845999055704</c:v>
                </c:pt>
                <c:pt idx="6">
                  <c:v>0.88791447655590106</c:v>
                </c:pt>
                <c:pt idx="7">
                  <c:v>0.98209758031669747</c:v>
                </c:pt>
                <c:pt idx="8">
                  <c:v>1.0862347228707636</c:v>
                </c:pt>
                <c:pt idx="9">
                  <c:v>1.2013716160286654</c:v>
                </c:pt>
                <c:pt idx="10">
                  <c:v>1.3286629997394375</c:v>
                </c:pt>
                <c:pt idx="11">
                  <c:v>1.4693840197486014</c:v>
                </c:pt>
                <c:pt idx="12">
                  <c:v>1.6249428607845475</c:v>
                </c:pt>
                <c:pt idx="13">
                  <c:v>1.7968948107081668</c:v>
                </c:pt>
                <c:pt idx="14">
                  <c:v>1.9869579695898698</c:v>
                </c:pt>
                <c:pt idx="15">
                  <c:v>2.1970308681159869</c:v>
                </c:pt>
                <c:pt idx="16">
                  <c:v>2.4292123260801435</c:v>
                </c:pt>
                <c:pt idx="17">
                  <c:v>2.6858239692565204</c:v>
                </c:pt>
                <c:pt idx="18">
                  <c:v>2.9694359385229676</c:v>
                </c:pt>
                <c:pt idx="19">
                  <c:v>3.2828964774315992</c:v>
                </c:pt>
                <c:pt idx="20">
                  <c:v>3.6293662843402426</c:v>
                </c:pt>
                <c:pt idx="21">
                  <c:v>4.0123587756423955</c:v>
                </c:pt>
                <c:pt idx="22">
                  <c:v>4.4357877419313034</c:v>
                </c:pt>
                <c:pt idx="23">
                  <c:v>4.9040243030772963</c:v>
                </c:pt>
                <c:pt idx="24">
                  <c:v>5.4219655905005801</c:v>
                </c:pt>
                <c:pt idx="25">
                  <c:v>5.9951182013184008</c:v>
                </c:pt>
                <c:pt idx="26">
                  <c:v>6.6297001453999966</c:v>
                </c:pt>
                <c:pt idx="27">
                  <c:v>7.3327656478682215</c:v>
                </c:pt>
                <c:pt idx="28">
                  <c:v>8.112357567039318</c:v>
                </c:pt>
                <c:pt idx="29">
                  <c:v>8.977691927162871</c:v>
                </c:pt>
                <c:pt idx="30">
                  <c:v>9.9393773836607284</c:v>
                </c:pt>
                <c:pt idx="31">
                  <c:v>11.009668012545527</c:v>
                </c:pt>
                <c:pt idx="32">
                  <c:v>12.202738494691687</c:v>
                </c:pt>
                <c:pt idx="33">
                  <c:v>13.534953344580897</c:v>
                </c:pt>
                <c:pt idx="34">
                  <c:v>15.025072170270706</c:v>
                </c:pt>
                <c:pt idx="35">
                  <c:v>16.694287163579979</c:v>
                </c:pt>
                <c:pt idx="36">
                  <c:v>18.56592714885802</c:v>
                </c:pt>
                <c:pt idx="37">
                  <c:v>20.664596509975517</c:v>
                </c:pt>
                <c:pt idx="38">
                  <c:v>23.014483668479549</c:v>
                </c:pt>
                <c:pt idx="39">
                  <c:v>25.636644262881276</c:v>
                </c:pt>
                <c:pt idx="40">
                  <c:v>28.545332911323719</c:v>
                </c:pt>
                <c:pt idx="41">
                  <c:v>31.743970435623456</c:v>
                </c:pt>
                <c:pt idx="42">
                  <c:v>35.221956282034036</c:v>
                </c:pt>
                <c:pt idx="43">
                  <c:v>38.95386704272358</c:v>
                </c:pt>
                <c:pt idx="44">
                  <c:v>42.902127624440091</c:v>
                </c:pt>
                <c:pt idx="45">
                  <c:v>47.02290616984839</c:v>
                </c:pt>
                <c:pt idx="46">
                  <c:v>51.273435133104378</c:v>
                </c:pt>
                <c:pt idx="47">
                  <c:v>55.618255335199095</c:v>
                </c:pt>
                <c:pt idx="48">
                  <c:v>60.03251952379653</c:v>
                </c:pt>
                <c:pt idx="49">
                  <c:v>64.501954572347799</c:v>
                </c:pt>
                <c:pt idx="50">
                  <c:v>69.020369972440392</c:v>
                </c:pt>
                <c:pt idx="51">
                  <c:v>73.586108387229743</c:v>
                </c:pt>
                <c:pt idx="52">
                  <c:v>78.198626245904649</c:v>
                </c:pt>
                <c:pt idx="53">
                  <c:v>82.855876351390521</c:v>
                </c:pt>
                <c:pt idx="54">
                  <c:v>87.552690530635289</c:v>
                </c:pt>
                <c:pt idx="55">
                  <c:v>92.280071299835583</c:v>
                </c:pt>
                <c:pt idx="56">
                  <c:v>97.025185564008098</c:v>
                </c:pt>
                <c:pt idx="57">
                  <c:v>101.77184315277688</c:v>
                </c:pt>
                <c:pt idx="58">
                  <c:v>106.50127721082239</c:v>
                </c:pt>
                <c:pt idx="59">
                  <c:v>111.19308557929467</c:v>
                </c:pt>
                <c:pt idx="60">
                  <c:v>115.82622713003896</c:v>
                </c:pt>
                <c:pt idx="61">
                  <c:v>120.37999184363025</c:v>
                </c:pt>
                <c:pt idx="62">
                  <c:v>124.83488088756678</c:v>
                </c:pt>
                <c:pt idx="63">
                  <c:v>129.17334685372373</c:v>
                </c:pt>
                <c:pt idx="64">
                  <c:v>133.3803576899615</c:v>
                </c:pt>
                <c:pt idx="65">
                  <c:v>137.44376232933152</c:v>
                </c:pt>
                <c:pt idx="66">
                  <c:v>141.35445178247792</c:v>
                </c:pt>
                <c:pt idx="67">
                  <c:v>145.10632560489319</c:v>
                </c:pt>
                <c:pt idx="68">
                  <c:v>148.6960886112584</c:v>
                </c:pt>
                <c:pt idx="69">
                  <c:v>152.12291474858131</c:v>
                </c:pt>
                <c:pt idx="70">
                  <c:v>155.38802271015888</c:v>
                </c:pt>
                <c:pt idx="71">
                  <c:v>158.49421035397435</c:v>
                </c:pt>
                <c:pt idx="72">
                  <c:v>161.44539226468038</c:v>
                </c:pt>
                <c:pt idx="73">
                  <c:v>164.24617763859041</c:v>
                </c:pt>
                <c:pt idx="74">
                  <c:v>166.90151545305483</c:v>
                </c:pt>
                <c:pt idx="75">
                  <c:v>169.41642229539912</c:v>
                </c:pt>
                <c:pt idx="76">
                  <c:v>171.7957969491149</c:v>
                </c:pt>
                <c:pt idx="77">
                  <c:v>174.04431624616726</c:v>
                </c:pt>
                <c:pt idx="78">
                  <c:v>176.16639969241663</c:v>
                </c:pt>
                <c:pt idx="79">
                  <c:v>178.16622631264107</c:v>
                </c:pt>
                <c:pt idx="80">
                  <c:v>180.04778590383012</c:v>
                </c:pt>
                <c:pt idx="81">
                  <c:v>181.81494792865195</c:v>
                </c:pt>
                <c:pt idx="82">
                  <c:v>183.4715339257736</c:v>
                </c:pt>
                <c:pt idx="83">
                  <c:v>185.02138282117471</c:v>
                </c:pt>
                <c:pt idx="84">
                  <c:v>186.46840223957886</c:v>
                </c:pt>
                <c:pt idx="85">
                  <c:v>187.81660234008774</c:v>
                </c:pt>
                <c:pt idx="86">
                  <c:v>189.07011152115587</c:v>
                </c:pt>
                <c:pt idx="87">
                  <c:v>190.23317541517673</c:v>
                </c:pt>
                <c:pt idx="88">
                  <c:v>191.31014191709957</c:v>
                </c:pt>
                <c:pt idx="89">
                  <c:v>192.30543565227245</c:v>
                </c:pt>
                <c:pt idx="90">
                  <c:v>193.2235254235834</c:v>
                </c:pt>
                <c:pt idx="91">
                  <c:v>194.06888793935457</c:v>
                </c:pt>
                <c:pt idx="92">
                  <c:v>194.84597065424308</c:v>
                </c:pt>
                <c:pt idx="93">
                  <c:v>195.55915597498108</c:v>
                </c:pt>
                <c:pt idx="94">
                  <c:v>196.21272848123238</c:v>
                </c:pt>
                <c:pt idx="95">
                  <c:v>196.81084625028763</c:v>
                </c:pt>
                <c:pt idx="96">
                  <c:v>197.35751688872847</c:v>
                </c:pt>
                <c:pt idx="97">
                  <c:v>197.85657848077977</c:v>
                </c:pt>
                <c:pt idx="98">
                  <c:v>198.31168536393577</c:v>
                </c:pt>
                <c:pt idx="99">
                  <c:v>198.72629843060312</c:v>
                </c:pt>
                <c:pt idx="100">
                  <c:v>199.10367951795666</c:v>
                </c:pt>
                <c:pt idx="101">
                  <c:v>199.44688937292887</c:v>
                </c:pt>
                <c:pt idx="102">
                  <c:v>199.7587886512471</c:v>
                </c:pt>
                <c:pt idx="103">
                  <c:v>200.04204141591745</c:v>
                </c:pt>
                <c:pt idx="104">
                  <c:v>200.29912063059436</c:v>
                </c:pt>
                <c:pt idx="105">
                  <c:v>200.53231518803437</c:v>
                </c:pt>
                <c:pt idx="106">
                  <c:v>200.74373806642893</c:v>
                </c:pt>
                <c:pt idx="107">
                  <c:v>200.93533526178504</c:v>
                </c:pt>
                <c:pt idx="108">
                  <c:v>201.10889519910677</c:v>
                </c:pt>
                <c:pt idx="109">
                  <c:v>201.26605837658354</c:v>
                </c:pt>
                <c:pt idx="110">
                  <c:v>201.40832704389737</c:v>
                </c:pt>
                <c:pt idx="111">
                  <c:v>201.53707475742306</c:v>
                </c:pt>
                <c:pt idx="112">
                  <c:v>201.65355569128397</c:v>
                </c:pt>
                <c:pt idx="113">
                  <c:v>201.75891361408787</c:v>
                </c:pt>
                <c:pt idx="114">
                  <c:v>201.85419046701884</c:v>
                </c:pt>
                <c:pt idx="115">
                  <c:v>201.94033450026842</c:v>
                </c:pt>
                <c:pt idx="116">
                  <c:v>202.01820794208646</c:v>
                </c:pt>
                <c:pt idx="117">
                  <c:v>202.08859418850687</c:v>
                </c:pt>
                <c:pt idx="118">
                  <c:v>202.1522045126124</c:v>
                </c:pt>
                <c:pt idx="119">
                  <c:v>202.20968430046764</c:v>
                </c:pt>
                <c:pt idx="120">
                  <c:v>202.2616188270448</c:v>
                </c:pt>
                <c:pt idx="121">
                  <c:v>202.30853858992748</c:v>
                </c:pt>
                <c:pt idx="122">
                  <c:v>202.35092422165164</c:v>
                </c:pt>
                <c:pt idx="123">
                  <c:v>202.3892110035076</c:v>
                </c:pt>
              </c:numCache>
            </c:numRef>
          </c:yVal>
        </c:ser>
        <c:axId val="244809728"/>
        <c:axId val="244811264"/>
      </c:scatterChart>
      <c:valAx>
        <c:axId val="244809728"/>
        <c:scaling>
          <c:logBase val="10"/>
          <c:orientation val="minMax"/>
        </c:scaling>
        <c:axPos val="b"/>
        <c:numFmt formatCode="General" sourceLinked="1"/>
        <c:tickLblPos val="nextTo"/>
        <c:crossAx val="244811264"/>
        <c:crosses val="autoZero"/>
        <c:crossBetween val="midCat"/>
      </c:valAx>
      <c:valAx>
        <c:axId val="244811264"/>
        <c:scaling>
          <c:orientation val="minMax"/>
        </c:scaling>
        <c:axPos val="l"/>
        <c:numFmt formatCode="General" sourceLinked="1"/>
        <c:tickLblPos val="nextTo"/>
        <c:crossAx val="244809728"/>
        <c:crossesAt val="0.1"/>
        <c:crossBetween val="midCat"/>
      </c:valAx>
    </c:plotArea>
    <c:plotVisOnly val="1"/>
  </c:chart>
  <c:spPr>
    <a:ln>
      <a:noFill/>
    </a:ln>
  </c:sp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9.1833506276831678E-2"/>
          <c:y val="2.3315835520560001E-2"/>
          <c:w val="0.86177592626503274"/>
          <c:h val="0.90059629265091867"/>
        </c:manualLayout>
      </c:layout>
      <c:scatterChart>
        <c:scatterStyle val="lineMarker"/>
        <c:ser>
          <c:idx val="0"/>
          <c:order val="0"/>
          <c:spPr>
            <a:ln>
              <a:noFill/>
            </a:ln>
          </c:spPr>
          <c:marker>
            <c:spPr>
              <a:solidFill>
                <a:sysClr val="window" lastClr="FFFFFF">
                  <a:lumMod val="50000"/>
                </a:sysClr>
              </a:solidFill>
              <a:ln>
                <a:solidFill>
                  <a:sysClr val="window" lastClr="FFFFFF">
                    <a:lumMod val="50000"/>
                  </a:sysClr>
                </a:solidFill>
              </a:ln>
            </c:spPr>
          </c:marker>
          <c:trendline>
            <c:spPr>
              <a:ln w="19050"/>
            </c:spPr>
            <c:trendlineType val="linear"/>
            <c:intercept val="0"/>
            <c:dispRSqr val="1"/>
            <c:dispEq val="1"/>
            <c:trendlineLbl>
              <c:layout>
                <c:manualLayout>
                  <c:x val="0.11924708539339547"/>
                  <c:y val="0.49689386482939696"/>
                </c:manualLayout>
              </c:layout>
              <c:numFmt formatCode="General" sourceLinked="0"/>
            </c:trendlineLbl>
          </c:trendline>
          <c:xVal>
            <c:numRef>
              <c:f>'ms15'!$X$9:$X$216</c:f>
              <c:numCache>
                <c:formatCode>0.00E+00</c:formatCode>
                <c:ptCount val="208"/>
                <c:pt idx="0">
                  <c:v>28.74057618609525</c:v>
                </c:pt>
                <c:pt idx="1">
                  <c:v>29.571600346418389</c:v>
                </c:pt>
                <c:pt idx="2">
                  <c:v>32.429716299359782</c:v>
                </c:pt>
                <c:pt idx="3">
                  <c:v>36.426464196320623</c:v>
                </c:pt>
                <c:pt idx="4">
                  <c:v>40.328193958515122</c:v>
                </c:pt>
                <c:pt idx="5">
                  <c:v>52.391222940415361</c:v>
                </c:pt>
                <c:pt idx="6">
                  <c:v>64.407692229610731</c:v>
                </c:pt>
                <c:pt idx="7">
                  <c:v>74.390260325976755</c:v>
                </c:pt>
                <c:pt idx="8">
                  <c:v>89.274541152527064</c:v>
                </c:pt>
                <c:pt idx="9">
                  <c:v>104.39562622441925</c:v>
                </c:pt>
                <c:pt idx="10">
                  <c:v>101.04862904918195</c:v>
                </c:pt>
                <c:pt idx="11">
                  <c:v>87.067222619201715</c:v>
                </c:pt>
                <c:pt idx="12">
                  <c:v>67.285674904571536</c:v>
                </c:pt>
                <c:pt idx="13">
                  <c:v>58.543599141466636</c:v>
                </c:pt>
                <c:pt idx="14">
                  <c:v>48.838903320186404</c:v>
                </c:pt>
                <c:pt idx="15">
                  <c:v>29.051160543020281</c:v>
                </c:pt>
                <c:pt idx="16">
                  <c:v>16.246471577686492</c:v>
                </c:pt>
                <c:pt idx="17">
                  <c:v>8.2769937107683713</c:v>
                </c:pt>
                <c:pt idx="18">
                  <c:v>5.550332658876874</c:v>
                </c:pt>
                <c:pt idx="19">
                  <c:v>2.6590603681745129</c:v>
                </c:pt>
                <c:pt idx="20">
                  <c:v>1.6954514545328438</c:v>
                </c:pt>
                <c:pt idx="21">
                  <c:v>0.56077296811877186</c:v>
                </c:pt>
                <c:pt idx="22">
                  <c:v>46.163597915858468</c:v>
                </c:pt>
                <c:pt idx="23">
                  <c:v>47.409809802760407</c:v>
                </c:pt>
                <c:pt idx="24">
                  <c:v>51.66542583597662</c:v>
                </c:pt>
                <c:pt idx="25">
                  <c:v>57.53414335999787</c:v>
                </c:pt>
                <c:pt idx="26">
                  <c:v>63.165930113103663</c:v>
                </c:pt>
                <c:pt idx="27">
                  <c:v>79.912362346792378</c:v>
                </c:pt>
                <c:pt idx="28">
                  <c:v>95.463793207732365</c:v>
                </c:pt>
                <c:pt idx="29">
                  <c:v>107.37773242929441</c:v>
                </c:pt>
                <c:pt idx="30">
                  <c:v>123.03296092983688</c:v>
                </c:pt>
                <c:pt idx="31">
                  <c:v>135.08722228549993</c:v>
                </c:pt>
                <c:pt idx="32">
                  <c:v>106.81000541294652</c:v>
                </c:pt>
                <c:pt idx="33">
                  <c:v>89.191305993283137</c:v>
                </c:pt>
                <c:pt idx="34">
                  <c:v>67.137501653978561</c:v>
                </c:pt>
                <c:pt idx="35">
                  <c:v>57.953628095063344</c:v>
                </c:pt>
                <c:pt idx="36">
                  <c:v>48.012750318449292</c:v>
                </c:pt>
                <c:pt idx="37">
                  <c:v>28.294235881890703</c:v>
                </c:pt>
                <c:pt idx="38">
                  <c:v>15.772049778990624</c:v>
                </c:pt>
                <c:pt idx="39">
                  <c:v>8.0268632530383037</c:v>
                </c:pt>
                <c:pt idx="40">
                  <c:v>5.3815284985586063</c:v>
                </c:pt>
                <c:pt idx="41">
                  <c:v>2.5778669948175832</c:v>
                </c:pt>
                <c:pt idx="42">
                  <c:v>1.6436450503082953</c:v>
                </c:pt>
                <c:pt idx="43">
                  <c:v>0.54363046702248952</c:v>
                </c:pt>
                <c:pt idx="44">
                  <c:v>98.06697199475758</c:v>
                </c:pt>
                <c:pt idx="45">
                  <c:v>100.10191081058235</c:v>
                </c:pt>
                <c:pt idx="46">
                  <c:v>106.8861082272243</c:v>
                </c:pt>
                <c:pt idx="47">
                  <c:v>115.81560484076459</c:v>
                </c:pt>
                <c:pt idx="48">
                  <c:v>123.90899261960679</c:v>
                </c:pt>
                <c:pt idx="49">
                  <c:v>145.11067579865707</c:v>
                </c:pt>
                <c:pt idx="50">
                  <c:v>160.6899729941826</c:v>
                </c:pt>
                <c:pt idx="51">
                  <c:v>169.57876645264091</c:v>
                </c:pt>
                <c:pt idx="52">
                  <c:v>175.94593482284799</c:v>
                </c:pt>
                <c:pt idx="53">
                  <c:v>172.18964590992178</c:v>
                </c:pt>
                <c:pt idx="54">
                  <c:v>104.2093128428582</c:v>
                </c:pt>
                <c:pt idx="55">
                  <c:v>84.295183749050793</c:v>
                </c:pt>
                <c:pt idx="56">
                  <c:v>61.871842277747</c:v>
                </c:pt>
                <c:pt idx="57">
                  <c:v>53.017161383187258</c:v>
                </c:pt>
                <c:pt idx="58">
                  <c:v>43.645405139936507</c:v>
                </c:pt>
                <c:pt idx="59">
                  <c:v>25.504880238442947</c:v>
                </c:pt>
                <c:pt idx="60">
                  <c:v>14.17616146573415</c:v>
                </c:pt>
                <c:pt idx="61">
                  <c:v>7.2079071142953168</c:v>
                </c:pt>
                <c:pt idx="62">
                  <c:v>4.8316014593906953</c:v>
                </c:pt>
                <c:pt idx="63">
                  <c:v>2.3141770248035303</c:v>
                </c:pt>
                <c:pt idx="64">
                  <c:v>1.475486140952122</c:v>
                </c:pt>
                <c:pt idx="65">
                  <c:v>0.48800590344959022</c:v>
                </c:pt>
                <c:pt idx="66">
                  <c:v>130.64728690250672</c:v>
                </c:pt>
                <c:pt idx="67">
                  <c:v>132.76147148253804</c:v>
                </c:pt>
                <c:pt idx="68">
                  <c:v>139.67717642734101</c:v>
                </c:pt>
                <c:pt idx="69">
                  <c:v>148.4479254301221</c:v>
                </c:pt>
                <c:pt idx="70">
                  <c:v>156.03970306609955</c:v>
                </c:pt>
                <c:pt idx="71">
                  <c:v>173.96040825883802</c:v>
                </c:pt>
                <c:pt idx="72">
                  <c:v>184.4756576408127</c:v>
                </c:pt>
                <c:pt idx="73">
                  <c:v>188.38622923685068</c:v>
                </c:pt>
                <c:pt idx="74">
                  <c:v>186.76356156133565</c:v>
                </c:pt>
                <c:pt idx="75">
                  <c:v>174.658481805365</c:v>
                </c:pt>
                <c:pt idx="76">
                  <c:v>97.358478606146136</c:v>
                </c:pt>
                <c:pt idx="77">
                  <c:v>78.121595251011385</c:v>
                </c:pt>
                <c:pt idx="78">
                  <c:v>56.987635953023968</c:v>
                </c:pt>
                <c:pt idx="79">
                  <c:v>48.74580235803554</c:v>
                </c:pt>
                <c:pt idx="80">
                  <c:v>40.068438211462784</c:v>
                </c:pt>
                <c:pt idx="81">
                  <c:v>23.367925850929545</c:v>
                </c:pt>
                <c:pt idx="82">
                  <c:v>12.979491620758319</c:v>
                </c:pt>
                <c:pt idx="83">
                  <c:v>6.5979688561233054</c:v>
                </c:pt>
                <c:pt idx="84">
                  <c:v>4.422552381869731</c:v>
                </c:pt>
                <c:pt idx="85">
                  <c:v>2.1181944096281993</c:v>
                </c:pt>
                <c:pt idx="86">
                  <c:v>1.3505227424266486</c:v>
                </c:pt>
                <c:pt idx="87">
                  <c:v>0.4466733451451565</c:v>
                </c:pt>
                <c:pt idx="88">
                  <c:v>169.42862917928198</c:v>
                </c:pt>
                <c:pt idx="89">
                  <c:v>169.54676482819303</c:v>
                </c:pt>
                <c:pt idx="90">
                  <c:v>170.17813390617178</c:v>
                </c:pt>
                <c:pt idx="91">
                  <c:v>171.69763427472304</c:v>
                </c:pt>
                <c:pt idx="92">
                  <c:v>176.48056066427858</c:v>
                </c:pt>
                <c:pt idx="93">
                  <c:v>182.08414037850156</c:v>
                </c:pt>
                <c:pt idx="94">
                  <c:v>186.44030655909049</c:v>
                </c:pt>
                <c:pt idx="95">
                  <c:v>194.06983109345447</c:v>
                </c:pt>
                <c:pt idx="96">
                  <c:v>194.78534797671514</c:v>
                </c:pt>
                <c:pt idx="97">
                  <c:v>191.37011057819657</c:v>
                </c:pt>
                <c:pt idx="98">
                  <c:v>180.55347467728336</c:v>
                </c:pt>
                <c:pt idx="99">
                  <c:v>161.37833525295403</c:v>
                </c:pt>
                <c:pt idx="100">
                  <c:v>83.635600584837789</c:v>
                </c:pt>
                <c:pt idx="101">
                  <c:v>66.669138590346691</c:v>
                </c:pt>
                <c:pt idx="102">
                  <c:v>48.390717657462908</c:v>
                </c:pt>
                <c:pt idx="103">
                  <c:v>41.33325700009415</c:v>
                </c:pt>
                <c:pt idx="104">
                  <c:v>33.933970921021583</c:v>
                </c:pt>
                <c:pt idx="105">
                  <c:v>19.758332320287259</c:v>
                </c:pt>
                <c:pt idx="106">
                  <c:v>10.968396537304676</c:v>
                </c:pt>
                <c:pt idx="107">
                  <c:v>5.5745880455496115</c:v>
                </c:pt>
                <c:pt idx="108">
                  <c:v>3.7364438297558471</c:v>
                </c:pt>
                <c:pt idx="109">
                  <c:v>1.7895313829708523</c:v>
                </c:pt>
                <c:pt idx="110">
                  <c:v>1.1409662304549746</c:v>
                </c:pt>
                <c:pt idx="111">
                  <c:v>0.37736248510588877</c:v>
                </c:pt>
                <c:pt idx="112">
                  <c:v>187.29539952470969</c:v>
                </c:pt>
                <c:pt idx="113">
                  <c:v>187.32376400519166</c:v>
                </c:pt>
                <c:pt idx="114">
                  <c:v>187.47329342592039</c:v>
                </c:pt>
                <c:pt idx="115">
                  <c:v>187.81810140933175</c:v>
                </c:pt>
                <c:pt idx="116">
                  <c:v>188.73780637644862</c:v>
                </c:pt>
                <c:pt idx="117">
                  <c:v>189.37034191069313</c:v>
                </c:pt>
                <c:pt idx="118">
                  <c:v>189.32370518574871</c:v>
                </c:pt>
                <c:pt idx="119">
                  <c:v>185.83467738721538</c:v>
                </c:pt>
                <c:pt idx="120">
                  <c:v>178.64509602207801</c:v>
                </c:pt>
                <c:pt idx="121">
                  <c:v>170.61428461451283</c:v>
                </c:pt>
                <c:pt idx="122">
                  <c:v>155.59348031811254</c:v>
                </c:pt>
                <c:pt idx="123">
                  <c:v>135.09957976682017</c:v>
                </c:pt>
                <c:pt idx="124">
                  <c:v>67.076424833730059</c:v>
                </c:pt>
                <c:pt idx="125">
                  <c:v>53.271672668072384</c:v>
                </c:pt>
                <c:pt idx="126">
                  <c:v>38.558085014304382</c:v>
                </c:pt>
                <c:pt idx="127">
                  <c:v>32.908225423791649</c:v>
                </c:pt>
                <c:pt idx="128">
                  <c:v>26.998482414721025</c:v>
                </c:pt>
                <c:pt idx="129">
                  <c:v>15.705475639340811</c:v>
                </c:pt>
                <c:pt idx="130">
                  <c:v>8.7155988323269558</c:v>
                </c:pt>
                <c:pt idx="131">
                  <c:v>4.4290774528914039</c:v>
                </c:pt>
                <c:pt idx="132">
                  <c:v>2.9685664194190751</c:v>
                </c:pt>
                <c:pt idx="133">
                  <c:v>1.4217329321690484</c:v>
                </c:pt>
                <c:pt idx="134">
                  <c:v>0.90646082378992288</c:v>
                </c:pt>
                <c:pt idx="135">
                  <c:v>0.29980063871526541</c:v>
                </c:pt>
                <c:pt idx="136">
                  <c:v>173.20113797878935</c:v>
                </c:pt>
                <c:pt idx="137">
                  <c:v>173.14821148569652</c:v>
                </c:pt>
                <c:pt idx="138">
                  <c:v>172.86368246628115</c:v>
                </c:pt>
                <c:pt idx="139">
                  <c:v>172.16618621352055</c:v>
                </c:pt>
                <c:pt idx="140">
                  <c:v>169.81414727247522</c:v>
                </c:pt>
                <c:pt idx="141">
                  <c:v>166.57863966363311</c:v>
                </c:pt>
                <c:pt idx="142">
                  <c:v>163.41898029855176</c:v>
                </c:pt>
                <c:pt idx="143">
                  <c:v>153.40018396763887</c:v>
                </c:pt>
                <c:pt idx="144">
                  <c:v>142.94816273751476</c:v>
                </c:pt>
                <c:pt idx="145">
                  <c:v>133.87039280507801</c:v>
                </c:pt>
                <c:pt idx="146">
                  <c:v>119.34271245835258</c:v>
                </c:pt>
                <c:pt idx="147">
                  <c:v>101.70626560360799</c:v>
                </c:pt>
                <c:pt idx="148">
                  <c:v>49.165282749679989</c:v>
                </c:pt>
                <c:pt idx="149">
                  <c:v>38.957142703445733</c:v>
                </c:pt>
                <c:pt idx="150">
                  <c:v>28.147470185595996</c:v>
                </c:pt>
                <c:pt idx="151">
                  <c:v>24.010701382119947</c:v>
                </c:pt>
                <c:pt idx="152">
                  <c:v>19.689927373133219</c:v>
                </c:pt>
                <c:pt idx="153">
                  <c:v>11.446755279244655</c:v>
                </c:pt>
                <c:pt idx="154">
                  <c:v>6.3506799481274525</c:v>
                </c:pt>
                <c:pt idx="155">
                  <c:v>3.2269430764161831</c:v>
                </c:pt>
                <c:pt idx="156">
                  <c:v>2.1627835751323965</c:v>
                </c:pt>
                <c:pt idx="157">
                  <c:v>1.0357950423296416</c:v>
                </c:pt>
                <c:pt idx="158">
                  <c:v>0.66039197865094934</c:v>
                </c:pt>
                <c:pt idx="159">
                  <c:v>0.21841476181553671</c:v>
                </c:pt>
                <c:pt idx="160">
                  <c:v>139.27726061286901</c:v>
                </c:pt>
                <c:pt idx="161">
                  <c:v>139.19613623102433</c:v>
                </c:pt>
                <c:pt idx="162">
                  <c:v>138.76192009893256</c:v>
                </c:pt>
                <c:pt idx="163">
                  <c:v>137.71118287132828</c:v>
                </c:pt>
                <c:pt idx="164">
                  <c:v>134.31256346373732</c:v>
                </c:pt>
                <c:pt idx="165">
                  <c:v>129.98506223017009</c:v>
                </c:pt>
                <c:pt idx="166">
                  <c:v>126.09615802859032</c:v>
                </c:pt>
                <c:pt idx="167">
                  <c:v>115.3073917081683</c:v>
                </c:pt>
                <c:pt idx="168">
                  <c:v>105.5421830708983</c:v>
                </c:pt>
                <c:pt idx="169">
                  <c:v>97.742437212461638</c:v>
                </c:pt>
                <c:pt idx="170">
                  <c:v>86.026390916855377</c:v>
                </c:pt>
                <c:pt idx="171">
                  <c:v>72.550563727907416</c:v>
                </c:pt>
                <c:pt idx="172">
                  <c:v>34.546176096915708</c:v>
                </c:pt>
                <c:pt idx="173">
                  <c:v>27.336245809525757</c:v>
                </c:pt>
                <c:pt idx="174">
                  <c:v>19.729774210027241</c:v>
                </c:pt>
                <c:pt idx="175">
                  <c:v>16.824630144410978</c:v>
                </c:pt>
                <c:pt idx="176">
                  <c:v>13.792933473288056</c:v>
                </c:pt>
                <c:pt idx="177">
                  <c:v>8.0150041235023863</c:v>
                </c:pt>
                <c:pt idx="178">
                  <c:v>4.4458607791350886</c:v>
                </c:pt>
                <c:pt idx="179">
                  <c:v>2.2588419785120286</c:v>
                </c:pt>
                <c:pt idx="180">
                  <c:v>1.5138942064543754</c:v>
                </c:pt>
                <c:pt idx="181">
                  <c:v>0.72501090159044634</c:v>
                </c:pt>
                <c:pt idx="182">
                  <c:v>0.46224137636555385</c:v>
                </c:pt>
                <c:pt idx="183">
                  <c:v>0.15287794327124579</c:v>
                </c:pt>
                <c:pt idx="184">
                  <c:v>110.42992023470633</c:v>
                </c:pt>
                <c:pt idx="185">
                  <c:v>110.35028487993867</c:v>
                </c:pt>
                <c:pt idx="186">
                  <c:v>109.9245576196528</c:v>
                </c:pt>
                <c:pt idx="187">
                  <c:v>108.89805862928677</c:v>
                </c:pt>
                <c:pt idx="188">
                  <c:v>105.61571750175203</c:v>
                </c:pt>
                <c:pt idx="189">
                  <c:v>101.52568902647471</c:v>
                </c:pt>
                <c:pt idx="190">
                  <c:v>97.938401819505827</c:v>
                </c:pt>
                <c:pt idx="191">
                  <c:v>88.396642524101779</c:v>
                </c:pt>
                <c:pt idx="192">
                  <c:v>80.187826245147164</c:v>
                </c:pt>
                <c:pt idx="193">
                  <c:v>73.846048378302044</c:v>
                </c:pt>
                <c:pt idx="194">
                  <c:v>64.574294980680747</c:v>
                </c:pt>
                <c:pt idx="195">
                  <c:v>54.167919757477222</c:v>
                </c:pt>
                <c:pt idx="196">
                  <c:v>25.586965951008853</c:v>
                </c:pt>
                <c:pt idx="197">
                  <c:v>20.231060853665365</c:v>
                </c:pt>
                <c:pt idx="198">
                  <c:v>14.592166177379866</c:v>
                </c:pt>
                <c:pt idx="199">
                  <c:v>12.44095540501557</c:v>
                </c:pt>
                <c:pt idx="200">
                  <c:v>10.197212019030024</c:v>
                </c:pt>
                <c:pt idx="201">
                  <c:v>5.9237384049365627</c:v>
                </c:pt>
                <c:pt idx="202">
                  <c:v>3.2853531187756437</c:v>
                </c:pt>
                <c:pt idx="203">
                  <c:v>1.6690806565550704</c:v>
                </c:pt>
                <c:pt idx="204">
                  <c:v>1.1186033694511985</c:v>
                </c:pt>
                <c:pt idx="205">
                  <c:v>0.53569072796622985</c:v>
                </c:pt>
                <c:pt idx="206">
                  <c:v>0.34153472119499417</c:v>
                </c:pt>
                <c:pt idx="207">
                  <c:v>0.11295534116997706</c:v>
                </c:pt>
              </c:numCache>
            </c:numRef>
          </c:xVal>
          <c:yVal>
            <c:numRef>
              <c:f>'ms15'!$Y$9:$Y$216</c:f>
              <c:numCache>
                <c:formatCode>0.00E+00</c:formatCode>
                <c:ptCount val="208"/>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pt idx="22">
                  <c:v>50.714790000000001</c:v>
                </c:pt>
                <c:pt idx="23">
                  <c:v>51.71649</c:v>
                </c:pt>
                <c:pt idx="24">
                  <c:v>52.6066</c:v>
                </c:pt>
                <c:pt idx="25">
                  <c:v>72.625619999999998</c:v>
                </c:pt>
                <c:pt idx="26">
                  <c:v>64.76294</c:v>
                </c:pt>
                <c:pt idx="27">
                  <c:v>83.103899999999996</c:v>
                </c:pt>
                <c:pt idx="28">
                  <c:v>95.468389999999999</c:v>
                </c:pt>
                <c:pt idx="29">
                  <c:v>107.65851000000001</c:v>
                </c:pt>
                <c:pt idx="30">
                  <c:v>130.57277999999999</c:v>
                </c:pt>
                <c:pt idx="31">
                  <c:v>144.29605000000001</c:v>
                </c:pt>
                <c:pt idx="32">
                  <c:v>136.00161</c:v>
                </c:pt>
                <c:pt idx="33">
                  <c:v>121.13715000000001</c:v>
                </c:pt>
                <c:pt idx="34">
                  <c:v>62.451709999999999</c:v>
                </c:pt>
                <c:pt idx="35">
                  <c:v>48.769460000000002</c:v>
                </c:pt>
                <c:pt idx="36">
                  <c:v>39.090020000000003</c:v>
                </c:pt>
                <c:pt idx="37">
                  <c:v>7.3106400000000002</c:v>
                </c:pt>
                <c:pt idx="38">
                  <c:v>-2.6281099999999999</c:v>
                </c:pt>
                <c:pt idx="39">
                  <c:v>-0.18620999999999999</c:v>
                </c:pt>
                <c:pt idx="40">
                  <c:v>-1.92374</c:v>
                </c:pt>
                <c:pt idx="41">
                  <c:v>-0.83240000000000003</c:v>
                </c:pt>
                <c:pt idx="42">
                  <c:v>-0.42764999999999997</c:v>
                </c:pt>
                <c:pt idx="43">
                  <c:v>-0.17707000000000001</c:v>
                </c:pt>
                <c:pt idx="44">
                  <c:v>90.571820000000002</c:v>
                </c:pt>
                <c:pt idx="45">
                  <c:v>90.581739999999996</c:v>
                </c:pt>
                <c:pt idx="46">
                  <c:v>97.519660000000002</c:v>
                </c:pt>
                <c:pt idx="47">
                  <c:v>97.639300000000006</c:v>
                </c:pt>
                <c:pt idx="48">
                  <c:v>101.79807</c:v>
                </c:pt>
                <c:pt idx="49">
                  <c:v>122.63963</c:v>
                </c:pt>
                <c:pt idx="50">
                  <c:v>124.49843</c:v>
                </c:pt>
                <c:pt idx="51">
                  <c:v>134.98473000000001</c:v>
                </c:pt>
                <c:pt idx="52">
                  <c:v>154.72709</c:v>
                </c:pt>
                <c:pt idx="53">
                  <c:v>164.28677999999999</c:v>
                </c:pt>
                <c:pt idx="54">
                  <c:v>167.93969999999999</c:v>
                </c:pt>
                <c:pt idx="55">
                  <c:v>100.08158</c:v>
                </c:pt>
                <c:pt idx="56">
                  <c:v>89.872450000000001</c:v>
                </c:pt>
                <c:pt idx="57">
                  <c:v>32.507510000000003</c:v>
                </c:pt>
                <c:pt idx="58">
                  <c:v>39.330309999999997</c:v>
                </c:pt>
                <c:pt idx="59">
                  <c:v>4.8467399999999996</c:v>
                </c:pt>
                <c:pt idx="60">
                  <c:v>2.7907299999999999</c:v>
                </c:pt>
                <c:pt idx="61">
                  <c:v>0.10208</c:v>
                </c:pt>
                <c:pt idx="62">
                  <c:v>-1.41923</c:v>
                </c:pt>
                <c:pt idx="63">
                  <c:v>-0.63527999999999996</c:v>
                </c:pt>
                <c:pt idx="64">
                  <c:v>-0.32971</c:v>
                </c:pt>
                <c:pt idx="65">
                  <c:v>-0.14030000000000001</c:v>
                </c:pt>
                <c:pt idx="66">
                  <c:v>120.40719</c:v>
                </c:pt>
                <c:pt idx="67">
                  <c:v>121.7799</c:v>
                </c:pt>
                <c:pt idx="68">
                  <c:v>122.30208</c:v>
                </c:pt>
                <c:pt idx="69">
                  <c:v>129.85964000000001</c:v>
                </c:pt>
                <c:pt idx="70">
                  <c:v>134.84171000000001</c:v>
                </c:pt>
                <c:pt idx="71">
                  <c:v>144.06482</c:v>
                </c:pt>
                <c:pt idx="72">
                  <c:v>151.05869999999999</c:v>
                </c:pt>
                <c:pt idx="73">
                  <c:v>163.85718</c:v>
                </c:pt>
                <c:pt idx="74">
                  <c:v>176.42124000000001</c:v>
                </c:pt>
                <c:pt idx="75">
                  <c:v>181.78074000000001</c:v>
                </c:pt>
                <c:pt idx="76">
                  <c:v>124.60374</c:v>
                </c:pt>
                <c:pt idx="77">
                  <c:v>122.49833</c:v>
                </c:pt>
                <c:pt idx="78">
                  <c:v>85.25761</c:v>
                </c:pt>
                <c:pt idx="79">
                  <c:v>61.633760000000002</c:v>
                </c:pt>
                <c:pt idx="80">
                  <c:v>19.161660000000001</c:v>
                </c:pt>
                <c:pt idx="81">
                  <c:v>8.1091599999999993</c:v>
                </c:pt>
                <c:pt idx="82">
                  <c:v>8.8275600000000001</c:v>
                </c:pt>
                <c:pt idx="83">
                  <c:v>-2.2098900000000001</c:v>
                </c:pt>
                <c:pt idx="84">
                  <c:v>-0.83753</c:v>
                </c:pt>
                <c:pt idx="85">
                  <c:v>-0.44512000000000002</c:v>
                </c:pt>
                <c:pt idx="86">
                  <c:v>-0.16055</c:v>
                </c:pt>
                <c:pt idx="87">
                  <c:v>-6.1499999999999999E-2</c:v>
                </c:pt>
                <c:pt idx="88">
                  <c:v>170.00353000000001</c:v>
                </c:pt>
                <c:pt idx="89">
                  <c:v>170.01859999999999</c:v>
                </c:pt>
                <c:pt idx="90">
                  <c:v>170.17813000000001</c:v>
                </c:pt>
                <c:pt idx="91">
                  <c:v>170.31924000000001</c:v>
                </c:pt>
                <c:pt idx="92">
                  <c:v>171.08775</c:v>
                </c:pt>
                <c:pt idx="93">
                  <c:v>174.54975999999999</c:v>
                </c:pt>
                <c:pt idx="94">
                  <c:v>176.82714000000001</c:v>
                </c:pt>
                <c:pt idx="95">
                  <c:v>181.13728</c:v>
                </c:pt>
                <c:pt idx="96">
                  <c:v>184.70697000000001</c:v>
                </c:pt>
                <c:pt idx="97">
                  <c:v>191.38543000000001</c:v>
                </c:pt>
                <c:pt idx="98">
                  <c:v>164.0308</c:v>
                </c:pt>
                <c:pt idx="99">
                  <c:v>156.61276000000001</c:v>
                </c:pt>
                <c:pt idx="100">
                  <c:v>97.784009999999995</c:v>
                </c:pt>
                <c:pt idx="101">
                  <c:v>70.772970000000001</c:v>
                </c:pt>
                <c:pt idx="102">
                  <c:v>58.348010000000002</c:v>
                </c:pt>
                <c:pt idx="103">
                  <c:v>40.651539999999997</c:v>
                </c:pt>
                <c:pt idx="104">
                  <c:v>20.277049999999999</c:v>
                </c:pt>
                <c:pt idx="105">
                  <c:v>13.068070000000001</c:v>
                </c:pt>
                <c:pt idx="106">
                  <c:v>0.53158000000000005</c:v>
                </c:pt>
                <c:pt idx="107">
                  <c:v>1.0589900000000001</c:v>
                </c:pt>
                <c:pt idx="108">
                  <c:v>6.4188599999999996</c:v>
                </c:pt>
                <c:pt idx="109">
                  <c:v>0.21576000000000001</c:v>
                </c:pt>
                <c:pt idx="110">
                  <c:v>1.5299999999999999E-2</c:v>
                </c:pt>
                <c:pt idx="111">
                  <c:v>5.3800000000000002E-3</c:v>
                </c:pt>
                <c:pt idx="112">
                  <c:v>229.94806</c:v>
                </c:pt>
                <c:pt idx="113">
                  <c:v>229.92574999999999</c:v>
                </c:pt>
                <c:pt idx="114">
                  <c:v>229.29977</c:v>
                </c:pt>
                <c:pt idx="115">
                  <c:v>229.60513</c:v>
                </c:pt>
                <c:pt idx="116">
                  <c:v>226.76531</c:v>
                </c:pt>
                <c:pt idx="117">
                  <c:v>229.13182</c:v>
                </c:pt>
                <c:pt idx="118">
                  <c:v>209.37717000000001</c:v>
                </c:pt>
                <c:pt idx="119">
                  <c:v>189.70226</c:v>
                </c:pt>
                <c:pt idx="120">
                  <c:v>198.13150999999999</c:v>
                </c:pt>
                <c:pt idx="121">
                  <c:v>172.07652999999999</c:v>
                </c:pt>
                <c:pt idx="122">
                  <c:v>159.60903999999999</c:v>
                </c:pt>
                <c:pt idx="123">
                  <c:v>159.93367000000001</c:v>
                </c:pt>
                <c:pt idx="124">
                  <c:v>73.806259999999995</c:v>
                </c:pt>
                <c:pt idx="125">
                  <c:v>44.770980000000002</c:v>
                </c:pt>
                <c:pt idx="126">
                  <c:v>55.546930000000003</c:v>
                </c:pt>
                <c:pt idx="127">
                  <c:v>23.77168</c:v>
                </c:pt>
                <c:pt idx="128">
                  <c:v>43.94211</c:v>
                </c:pt>
                <c:pt idx="129">
                  <c:v>6.7652200000000002</c:v>
                </c:pt>
                <c:pt idx="130">
                  <c:v>3.3741599999999998</c:v>
                </c:pt>
                <c:pt idx="131">
                  <c:v>12.61605</c:v>
                </c:pt>
                <c:pt idx="132">
                  <c:v>5.7544000000000004</c:v>
                </c:pt>
                <c:pt idx="133">
                  <c:v>1.7204600000000001</c:v>
                </c:pt>
                <c:pt idx="134">
                  <c:v>0.64978999999999998</c:v>
                </c:pt>
                <c:pt idx="135">
                  <c:v>0.36552000000000001</c:v>
                </c:pt>
                <c:pt idx="136">
                  <c:v>189.98273</c:v>
                </c:pt>
                <c:pt idx="137">
                  <c:v>189.74231</c:v>
                </c:pt>
                <c:pt idx="138">
                  <c:v>188.74142000000001</c:v>
                </c:pt>
                <c:pt idx="139">
                  <c:v>189.36252999999999</c:v>
                </c:pt>
                <c:pt idx="140">
                  <c:v>186.03045</c:v>
                </c:pt>
                <c:pt idx="141">
                  <c:v>179.15308999999999</c:v>
                </c:pt>
                <c:pt idx="142">
                  <c:v>183.76509999999999</c:v>
                </c:pt>
                <c:pt idx="143">
                  <c:v>153.39449999999999</c:v>
                </c:pt>
                <c:pt idx="144">
                  <c:v>145.84787</c:v>
                </c:pt>
                <c:pt idx="145">
                  <c:v>131.99813</c:v>
                </c:pt>
                <c:pt idx="146">
                  <c:v>122.90562</c:v>
                </c:pt>
                <c:pt idx="147">
                  <c:v>90</c:v>
                </c:pt>
                <c:pt idx="148">
                  <c:v>53.905500000000004</c:v>
                </c:pt>
                <c:pt idx="149">
                  <c:v>43.092779999999998</c:v>
                </c:pt>
                <c:pt idx="150">
                  <c:v>33.799680000000002</c:v>
                </c:pt>
                <c:pt idx="151">
                  <c:v>21.11111</c:v>
                </c:pt>
                <c:pt idx="152">
                  <c:v>13.6965</c:v>
                </c:pt>
                <c:pt idx="153">
                  <c:v>14.20722</c:v>
                </c:pt>
                <c:pt idx="154">
                  <c:v>6.7091200000000004</c:v>
                </c:pt>
                <c:pt idx="155">
                  <c:v>3.0844200000000002</c:v>
                </c:pt>
                <c:pt idx="156">
                  <c:v>1.59985</c:v>
                </c:pt>
                <c:pt idx="157">
                  <c:v>0.58681000000000005</c:v>
                </c:pt>
                <c:pt idx="158">
                  <c:v>0.76632</c:v>
                </c:pt>
                <c:pt idx="159">
                  <c:v>0.26291999999999999</c:v>
                </c:pt>
                <c:pt idx="160">
                  <c:v>139.92596</c:v>
                </c:pt>
                <c:pt idx="161">
                  <c:v>139.77369999999999</c:v>
                </c:pt>
                <c:pt idx="162">
                  <c:v>138.7629</c:v>
                </c:pt>
                <c:pt idx="163">
                  <c:v>138.98949999999999</c:v>
                </c:pt>
                <c:pt idx="164">
                  <c:v>132.48736</c:v>
                </c:pt>
                <c:pt idx="165">
                  <c:v>125.51355</c:v>
                </c:pt>
                <c:pt idx="166">
                  <c:v>119.71726</c:v>
                </c:pt>
                <c:pt idx="167">
                  <c:v>105.94965999999999</c:v>
                </c:pt>
                <c:pt idx="168">
                  <c:v>101.91188</c:v>
                </c:pt>
                <c:pt idx="169">
                  <c:v>92.344080000000005</c:v>
                </c:pt>
                <c:pt idx="170">
                  <c:v>83.618200000000002</c:v>
                </c:pt>
                <c:pt idx="171">
                  <c:v>71.098089999999999</c:v>
                </c:pt>
                <c:pt idx="172">
                  <c:v>34.546059999999997</c:v>
                </c:pt>
                <c:pt idx="173">
                  <c:v>30.904579999999999</c:v>
                </c:pt>
                <c:pt idx="174">
                  <c:v>26.705500000000001</c:v>
                </c:pt>
                <c:pt idx="175">
                  <c:v>14.567869999999999</c:v>
                </c:pt>
                <c:pt idx="176">
                  <c:v>16.53257</c:v>
                </c:pt>
                <c:pt idx="177">
                  <c:v>10.41212</c:v>
                </c:pt>
                <c:pt idx="178">
                  <c:v>7.4162800000000004</c:v>
                </c:pt>
                <c:pt idx="179">
                  <c:v>4.5506200000000003</c:v>
                </c:pt>
                <c:pt idx="180">
                  <c:v>4.6286500000000004</c:v>
                </c:pt>
                <c:pt idx="181">
                  <c:v>0.93132999999999999</c:v>
                </c:pt>
                <c:pt idx="182">
                  <c:v>1.3824000000000001</c:v>
                </c:pt>
                <c:pt idx="183">
                  <c:v>0.55071000000000003</c:v>
                </c:pt>
                <c:pt idx="184">
                  <c:v>89.640969999999996</c:v>
                </c:pt>
                <c:pt idx="185">
                  <c:v>89.239639999999994</c:v>
                </c:pt>
                <c:pt idx="186">
                  <c:v>86.289950000000005</c:v>
                </c:pt>
                <c:pt idx="187">
                  <c:v>85.416679999999999</c:v>
                </c:pt>
                <c:pt idx="188">
                  <c:v>78.210980000000006</c:v>
                </c:pt>
                <c:pt idx="189">
                  <c:v>78.724090000000004</c:v>
                </c:pt>
                <c:pt idx="190">
                  <c:v>72.169370000000001</c:v>
                </c:pt>
                <c:pt idx="191">
                  <c:v>60.972839999999998</c:v>
                </c:pt>
                <c:pt idx="192">
                  <c:v>57.473610000000001</c:v>
                </c:pt>
                <c:pt idx="193">
                  <c:v>56.07159</c:v>
                </c:pt>
                <c:pt idx="194">
                  <c:v>49.312489999999997</c:v>
                </c:pt>
                <c:pt idx="195">
                  <c:v>43.874580000000002</c:v>
                </c:pt>
                <c:pt idx="196">
                  <c:v>30.277729999999998</c:v>
                </c:pt>
                <c:pt idx="197">
                  <c:v>24.080030000000001</c:v>
                </c:pt>
                <c:pt idx="198">
                  <c:v>16.609380000000002</c:v>
                </c:pt>
                <c:pt idx="199">
                  <c:v>19.309799999999999</c:v>
                </c:pt>
                <c:pt idx="200">
                  <c:v>16.311399999999999</c:v>
                </c:pt>
                <c:pt idx="201">
                  <c:v>14.314640000000001</c:v>
                </c:pt>
                <c:pt idx="202">
                  <c:v>7.5459800000000001</c:v>
                </c:pt>
                <c:pt idx="203">
                  <c:v>6.1633100000000001</c:v>
                </c:pt>
                <c:pt idx="204">
                  <c:v>5.5656499999999998</c:v>
                </c:pt>
                <c:pt idx="205">
                  <c:v>2.8285999999999998</c:v>
                </c:pt>
                <c:pt idx="206">
                  <c:v>2.7533400000000001</c:v>
                </c:pt>
                <c:pt idx="207">
                  <c:v>1.39584</c:v>
                </c:pt>
              </c:numCache>
            </c:numRef>
          </c:yVal>
        </c:ser>
        <c:axId val="305767936"/>
        <c:axId val="305769472"/>
      </c:scatterChart>
      <c:valAx>
        <c:axId val="305767936"/>
        <c:scaling>
          <c:orientation val="minMax"/>
        </c:scaling>
        <c:axPos val="b"/>
        <c:numFmt formatCode="General" sourceLinked="0"/>
        <c:tickLblPos val="nextTo"/>
        <c:spPr>
          <a:ln w="19050"/>
        </c:spPr>
        <c:txPr>
          <a:bodyPr/>
          <a:lstStyle/>
          <a:p>
            <a:pPr>
              <a:defRPr sz="1100"/>
            </a:pPr>
            <a:endParaRPr lang="en-US"/>
          </a:p>
        </c:txPr>
        <c:crossAx val="305769472"/>
        <c:crosses val="autoZero"/>
        <c:crossBetween val="midCat"/>
      </c:valAx>
      <c:valAx>
        <c:axId val="305769472"/>
        <c:scaling>
          <c:orientation val="minMax"/>
          <c:min val="0"/>
        </c:scaling>
        <c:axPos val="l"/>
        <c:numFmt formatCode="General" sourceLinked="0"/>
        <c:tickLblPos val="nextTo"/>
        <c:spPr>
          <a:ln w="19050"/>
        </c:spPr>
        <c:txPr>
          <a:bodyPr/>
          <a:lstStyle/>
          <a:p>
            <a:pPr>
              <a:defRPr sz="1100"/>
            </a:pPr>
            <a:endParaRPr lang="en-US"/>
          </a:p>
        </c:txPr>
        <c:crossAx val="305767936"/>
        <c:crosses val="autoZero"/>
        <c:crossBetween val="midCat"/>
      </c:valAx>
    </c:plotArea>
    <c:plotVisOnly val="1"/>
  </c:chart>
  <c:spPr>
    <a:ln>
      <a:noFill/>
    </a:ln>
  </c:spPr>
  <c:printSettings>
    <c:headerFooter/>
    <c:pageMargins b="0.75000000000000144" l="0.70000000000000062" r="0.70000000000000062" t="0.7500000000000014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900906515973101"/>
          <c:y val="5.1400554097404488E-2"/>
          <c:w val="0.81639124924688034"/>
          <c:h val="0.8326195683872849"/>
        </c:manualLayout>
      </c:layout>
      <c:scatterChart>
        <c:scatterStyle val="smoothMarker"/>
        <c:ser>
          <c:idx val="0"/>
          <c:order val="0"/>
          <c:tx>
            <c:strRef>
              <c:f>'Sheet4 (2)'!$C$4</c:f>
              <c:strCache>
                <c:ptCount val="1"/>
                <c:pt idx="0">
                  <c:v>bg</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(2)'!$C$5:$C$128</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mooth val="1"/>
        </c:ser>
        <c:ser>
          <c:idx val="1"/>
          <c:order val="1"/>
          <c:tx>
            <c:strRef>
              <c:f>'Sheet4 (2)'!$D$4</c:f>
              <c:strCache>
                <c:ptCount val="1"/>
                <c:pt idx="0">
                  <c:v>15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(2)'!$D$5:$D$128</c:f>
              <c:numCache>
                <c:formatCode>0.00E+00</c:formatCode>
                <c:ptCount val="124"/>
                <c:pt idx="0">
                  <c:v>1.1202940720761181</c:v>
                </c:pt>
                <c:pt idx="1">
                  <c:v>1.2444611759615163</c:v>
                </c:pt>
                <c:pt idx="2">
                  <c:v>1.3823514744137448</c:v>
                </c:pt>
                <c:pt idx="3">
                  <c:v>1.535472449362463</c:v>
                </c:pt>
                <c:pt idx="4">
                  <c:v>1.7054949603016587</c:v>
                </c:pt>
                <c:pt idx="5">
                  <c:v>1.8942704095289609</c:v>
                </c:pt>
                <c:pt idx="6">
                  <c:v>2.1038495751975033</c:v>
                </c:pt>
                <c:pt idx="7">
                  <c:v>2.3365032385592852</c:v>
                </c:pt>
                <c:pt idx="8">
                  <c:v>2.5947447310210392</c:v>
                </c:pt>
                <c:pt idx="9">
                  <c:v>2.8813545219850498</c:v>
                </c:pt>
                <c:pt idx="10">
                  <c:v>3.1994069584730154</c:v>
                </c:pt>
                <c:pt idx="11">
                  <c:v>3.5522992503681818</c:v>
                </c:pt>
                <c:pt idx="12">
                  <c:v>3.9437827683498199</c:v>
                </c:pt>
                <c:pt idx="13">
                  <c:v>4.3779966821286509</c:v>
                </c:pt>
                <c:pt idx="14">
                  <c:v>4.8595039104312692</c:v>
                </c:pt>
                <c:pt idx="15">
                  <c:v>5.3933292762175089</c:v>
                </c:pt>
                <c:pt idx="16">
                  <c:v>5.984999654332813</c:v>
                </c:pt>
                <c:pt idx="17">
                  <c:v>6.6405857559295436</c:v>
                </c:pt>
                <c:pt idx="18">
                  <c:v>7.3667450040974352</c:v>
                </c:pt>
                <c:pt idx="19">
                  <c:v>8.1707647051318855</c:v>
                </c:pt>
                <c:pt idx="20">
                  <c:v>9.060604393454005</c:v>
                </c:pt>
                <c:pt idx="21">
                  <c:v>10.044935805334127</c:v>
                </c:pt>
                <c:pt idx="22">
                  <c:v>11.133178392924288</c:v>
                </c:pt>
                <c:pt idx="23">
                  <c:v>12.335527596658517</c:v>
                </c:pt>
                <c:pt idx="24">
                  <c:v>13.662972217089383</c:v>
                </c:pt>
                <c:pt idx="25">
                  <c:v>15.12729612882857</c:v>
                </c:pt>
                <c:pt idx="26">
                  <c:v>16.741058219217425</c:v>
                </c:pt>
                <c:pt idx="27">
                  <c:v>18.517542773733528</c:v>
                </c:pt>
                <c:pt idx="28">
                  <c:v>20.470670537964427</c:v>
                </c:pt>
                <c:pt idx="29">
                  <c:v>22.614858350450373</c:v>
                </c:pt>
                <c:pt idx="30">
                  <c:v>24.964812587022649</c:v>
                </c:pt>
                <c:pt idx="31">
                  <c:v>27.535238774673932</c:v>
                </c:pt>
                <c:pt idx="32">
                  <c:v>30.340446813766196</c:v>
                </c:pt>
                <c:pt idx="33">
                  <c:v>33.39382864034291</c:v>
                </c:pt>
                <c:pt idx="34">
                  <c:v>36.707183439569093</c:v>
                </c:pt>
                <c:pt idx="35">
                  <c:v>40.289865566607361</c:v>
                </c:pt>
                <c:pt idx="36">
                  <c:v>44.147733407825157</c:v>
                </c:pt>
                <c:pt idx="37">
                  <c:v>48.281885226682888</c:v>
                </c:pt>
                <c:pt idx="38">
                  <c:v>52.687182703470235</c:v>
                </c:pt>
                <c:pt idx="39">
                  <c:v>57.350586752345109</c:v>
                </c:pt>
                <c:pt idx="40">
                  <c:v>62.249365438708963</c:v>
                </c:pt>
                <c:pt idx="41">
                  <c:v>67.349281564044233</c:v>
                </c:pt>
                <c:pt idx="42">
                  <c:v>72.60292658363818</c:v>
                </c:pt>
                <c:pt idx="43">
                  <c:v>77.948432866418685</c:v>
                </c:pt>
                <c:pt idx="44">
                  <c:v>83.30885710947291</c:v>
                </c:pt>
                <c:pt idx="45">
                  <c:v>88.59256652950009</c:v>
                </c:pt>
                <c:pt idx="46">
                  <c:v>93.694953125846965</c:v>
                </c:pt>
                <c:pt idx="47">
                  <c:v>98.501725356991287</c:v>
                </c:pt>
                <c:pt idx="48">
                  <c:v>102.89386364815506</c:v>
                </c:pt>
                <c:pt idx="49">
                  <c:v>106.75407758416056</c:v>
                </c:pt>
                <c:pt idx="50">
                  <c:v>109.97429904197311</c:v>
                </c:pt>
                <c:pt idx="51">
                  <c:v>112.46344982995471</c:v>
                </c:pt>
                <c:pt idx="52">
                  <c:v>114.15451909641696</c:v>
                </c:pt>
                <c:pt idx="53">
                  <c:v>115.00995478862676</c:v>
                </c:pt>
                <c:pt idx="54">
                  <c:v>115.02455663608579</c:v>
                </c:pt>
                <c:pt idx="55">
                  <c:v>114.22543392088575</c:v>
                </c:pt>
                <c:pt idx="56">
                  <c:v>112.66907330407295</c:v>
                </c:pt>
                <c:pt idx="57">
                  <c:v>110.43602653336185</c:v>
                </c:pt>
                <c:pt idx="58">
                  <c:v>107.6240590993056</c:v>
                </c:pt>
                <c:pt idx="59">
                  <c:v>104.34073156382014</c:v>
                </c:pt>
                <c:pt idx="60">
                  <c:v>100.69631419024466</c:v>
                </c:pt>
                <c:pt idx="61">
                  <c:v>96.797716854820763</c:v>
                </c:pt>
                <c:pt idx="62">
                  <c:v>92.743830528750593</c:v>
                </c:pt>
                <c:pt idx="63">
                  <c:v>88.622399765230909</c:v>
                </c:pt>
                <c:pt idx="64">
                  <c:v>84.508328675761874</c:v>
                </c:pt>
                <c:pt idx="65">
                  <c:v>80.46318661506713</c:v>
                </c:pt>
                <c:pt idx="66">
                  <c:v>76.535620411564167</c:v>
                </c:pt>
                <c:pt idx="67">
                  <c:v>72.76237957713461</c:v>
                </c:pt>
                <c:pt idx="68">
                  <c:v>69.169697391105032</c:v>
                </c:pt>
                <c:pt idx="69">
                  <c:v>65.774824355292708</c:v>
                </c:pt>
                <c:pt idx="70">
                  <c:v>62.587566923362388</c:v>
                </c:pt>
                <c:pt idx="71">
                  <c:v>59.611735014129096</c:v>
                </c:pt>
                <c:pt idx="72">
                  <c:v>56.846442684733525</c:v>
                </c:pt>
                <c:pt idx="73">
                  <c:v>54.287236687480281</c:v>
                </c:pt>
                <c:pt idx="74">
                  <c:v>51.927048476179081</c:v>
                </c:pt>
                <c:pt idx="75">
                  <c:v>49.756978354615647</c:v>
                </c:pt>
                <c:pt idx="76">
                  <c:v>47.766927802229979</c:v>
                </c:pt>
                <c:pt idx="77">
                  <c:v>45.946099303555222</c:v>
                </c:pt>
                <c:pt idx="78">
                  <c:v>44.283383648649611</c:v>
                </c:pt>
                <c:pt idx="79">
                  <c:v>42.767653711404677</c:v>
                </c:pt>
                <c:pt idx="80">
                  <c:v>41.387981891769734</c:v>
                </c:pt>
                <c:pt idx="81">
                  <c:v>40.133796220094375</c:v>
                </c:pt>
                <c:pt idx="82">
                  <c:v>38.994987876252353</c:v>
                </c:pt>
                <c:pt idx="83">
                  <c:v>37.961980752233302</c:v>
                </c:pt>
                <c:pt idx="84">
                  <c:v>37.025771776335816</c:v>
                </c:pt>
                <c:pt idx="85">
                  <c:v>36.177949055961932</c:v>
                </c:pt>
                <c:pt idx="86">
                  <c:v>35.410693486614839</c:v>
                </c:pt>
                <c:pt idx="87">
                  <c:v>34.71676830064326</c:v>
                </c:pt>
                <c:pt idx="88">
                  <c:v>34.089500065120561</c:v>
                </c:pt>
                <c:pt idx="89">
                  <c:v>33.522753855482584</c:v>
                </c:pt>
                <c:pt idx="90">
                  <c:v>33.010904702046886</c:v>
                </c:pt>
                <c:pt idx="91">
                  <c:v>32.548806904394908</c:v>
                </c:pt>
                <c:pt idx="92">
                  <c:v>32.131762410952099</c:v>
                </c:pt>
                <c:pt idx="93">
                  <c:v>31.755489148339951</c:v>
                </c:pt>
                <c:pt idx="94">
                  <c:v>31.416089940716848</c:v>
                </c:pt>
                <c:pt idx="95">
                  <c:v>31.11002246972431</c:v>
                </c:pt>
                <c:pt idx="96">
                  <c:v>30.834070579637089</c:v>
                </c:pt>
                <c:pt idx="97">
                  <c:v>30.585317120810419</c:v>
                </c:pt>
                <c:pt idx="98">
                  <c:v>30.361118440210834</c:v>
                </c:pt>
                <c:pt idx="99">
                  <c:v>30.159080564847368</c:v>
                </c:pt>
                <c:pt idx="100">
                  <c:v>29.977037077606859</c:v>
                </c:pt>
                <c:pt idx="101">
                  <c:v>29.813028651621519</c:v>
                </c:pt>
                <c:pt idx="102">
                  <c:v>29.66528418591291</c:v>
                </c:pt>
                <c:pt idx="103">
                  <c:v>29.53220346933734</c:v>
                </c:pt>
                <c:pt idx="104">
                  <c:v>29.412341289973842</c:v>
                </c:pt>
                <c:pt idx="105">
                  <c:v>29.304392901612452</c:v>
                </c:pt>
                <c:pt idx="106">
                  <c:v>29.207180756794912</c:v>
                </c:pt>
                <c:pt idx="107">
                  <c:v>29.119642416060646</c:v>
                </c:pt>
                <c:pt idx="108">
                  <c:v>29.040819544980629</c:v>
                </c:pt>
                <c:pt idx="109">
                  <c:v>28.969847913699638</c:v>
                </c:pt>
                <c:pt idx="110">
                  <c:v>28.905948317654207</c:v>
                </c:pt>
                <c:pt idx="111">
                  <c:v>28.848418342585084</c:v>
                </c:pt>
                <c:pt idx="112">
                  <c:v>28.79662490169158</c:v>
                </c:pt>
                <c:pt idx="113">
                  <c:v>28.749997477609085</c:v>
                </c:pt>
                <c:pt idx="114">
                  <c:v>28.708022006707068</c:v>
                </c:pt>
                <c:pt idx="115">
                  <c:v>28.670235347912243</c:v>
                </c:pt>
                <c:pt idx="116">
                  <c:v>28.636220282798362</c:v>
                </c:pt>
                <c:pt idx="117">
                  <c:v>28.605600998008477</c:v>
                </c:pt>
                <c:pt idx="118">
                  <c:v>28.578039005161738</c:v>
                </c:pt>
                <c:pt idx="119">
                  <c:v>28.553229457230017</c:v>
                </c:pt>
                <c:pt idx="120">
                  <c:v>28.530897823946368</c:v>
                </c:pt>
                <c:pt idx="121">
                  <c:v>28.510796892126645</c:v>
                </c:pt>
                <c:pt idx="122">
                  <c:v>28.492704059855551</c:v>
                </c:pt>
                <c:pt idx="123">
                  <c:v>28.476418896316716</c:v>
                </c:pt>
              </c:numCache>
            </c:numRef>
          </c:yVal>
          <c:smooth val="1"/>
        </c:ser>
        <c:ser>
          <c:idx val="2"/>
          <c:order val="2"/>
          <c:tx>
            <c:strRef>
              <c:f>'Sheet4 (2)'!$E$4</c:f>
              <c:strCache>
                <c:ptCount val="1"/>
                <c:pt idx="0">
                  <c:v>25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(2)'!$E$5:$E$128</c:f>
              <c:numCache>
                <c:formatCode>0.00E+00</c:formatCode>
                <c:ptCount val="124"/>
                <c:pt idx="0">
                  <c:v>1.0860528725156797</c:v>
                </c:pt>
                <c:pt idx="1">
                  <c:v>1.2064267696491113</c:v>
                </c:pt>
                <c:pt idx="2">
                  <c:v>1.3401053234756999</c:v>
                </c:pt>
                <c:pt idx="3">
                  <c:v>1.4885502957215853</c:v>
                </c:pt>
                <c:pt idx="4">
                  <c:v>1.6533819651991626</c:v>
                </c:pt>
                <c:pt idx="5">
                  <c:v>1.8363958175556434</c:v>
                </c:pt>
                <c:pt idx="6">
                  <c:v>2.0395808699051057</c:v>
                </c:pt>
                <c:pt idx="7">
                  <c:v>2.2651397594506029</c:v>
                </c:pt>
                <c:pt idx="8">
                  <c:v>2.5155107268575767</c:v>
                </c:pt>
                <c:pt idx="9">
                  <c:v>2.7933916238797738</c:v>
                </c:pt>
                <c:pt idx="10">
                  <c:v>3.1017660694751292</c:v>
                </c:pt>
                <c:pt idx="11">
                  <c:v>3.4439318679818172</c:v>
                </c:pt>
                <c:pt idx="12">
                  <c:v>3.8235317850618147</c:v>
                </c:pt>
                <c:pt idx="13">
                  <c:v>4.2445867497756939</c:v>
                </c:pt>
                <c:pt idx="14">
                  <c:v>4.7115315114247744</c:v>
                </c:pt>
                <c:pt idx="15">
                  <c:v>5.2292527240105917</c:v>
                </c:pt>
                <c:pt idx="16">
                  <c:v>5.8031293546832483</c:v>
                </c:pt>
                <c:pt idx="17">
                  <c:v>6.4390752095622723</c:v>
                </c:pt>
                <c:pt idx="18">
                  <c:v>7.1435832335458347</c:v>
                </c:pt>
                <c:pt idx="19">
                  <c:v>7.9237710611431034</c:v>
                </c:pt>
                <c:pt idx="20">
                  <c:v>8.7874270618195371</c:v>
                </c:pt>
                <c:pt idx="21">
                  <c:v>9.7430558221873902</c:v>
                </c:pt>
                <c:pt idx="22">
                  <c:v>10.79992162207191</c:v>
                </c:pt>
                <c:pt idx="23">
                  <c:v>11.968087972282239</c:v>
                </c:pt>
                <c:pt idx="24">
                  <c:v>13.258450665628359</c:v>
                </c:pt>
                <c:pt idx="25">
                  <c:v>14.682761022793064</c:v>
                </c:pt>
                <c:pt idx="26">
                  <c:v>16.253635061716292</c:v>
                </c:pt>
                <c:pt idx="27">
                  <c:v>17.984543152369003</c:v>
                </c:pt>
                <c:pt idx="28">
                  <c:v>19.889773308658146</c:v>
                </c:pt>
                <c:pt idx="29">
                  <c:v>21.984359592230518</c:v>
                </c:pt>
                <c:pt idx="30">
                  <c:v>24.283965149492204</c:v>
                </c:pt>
                <c:pt idx="31">
                  <c:v>26.80470718956915</c:v>
                </c:pt>
                <c:pt idx="32">
                  <c:v>29.562908797583209</c:v>
                </c:pt>
                <c:pt idx="33">
                  <c:v>32.574759994705232</c:v>
                </c:pt>
                <c:pt idx="34">
                  <c:v>35.855868139091704</c:v>
                </c:pt>
                <c:pt idx="35">
                  <c:v>39.420675995209493</c:v>
                </c:pt>
                <c:pt idx="36">
                  <c:v>43.281725172228732</c:v>
                </c:pt>
                <c:pt idx="37">
                  <c:v>47.448743994447078</c:v>
                </c:pt>
                <c:pt idx="38">
                  <c:v>51.927543373523662</c:v>
                </c:pt>
                <c:pt idx="39">
                  <c:v>56.718713375027967</c:v>
                </c:pt>
                <c:pt idx="40">
                  <c:v>61.816128630535601</c:v>
                </c:pt>
                <c:pt idx="41">
                  <c:v>67.205294306376743</c:v>
                </c:pt>
                <c:pt idx="42">
                  <c:v>72.86159739854773</c:v>
                </c:pt>
                <c:pt idx="43">
                  <c:v>78.74857102008815</c:v>
                </c:pt>
                <c:pt idx="44">
                  <c:v>84.816330376189327</c:v>
                </c:pt>
                <c:pt idx="45">
                  <c:v>91.000393336999011</c:v>
                </c:pt>
                <c:pt idx="46">
                  <c:v>97.221146629313907</c:v>
                </c:pt>
                <c:pt idx="47">
                  <c:v>103.38424660638651</c:v>
                </c:pt>
                <c:pt idx="48">
                  <c:v>109.3822335223698</c:v>
                </c:pt>
                <c:pt idx="49">
                  <c:v>115.09757210102218</c:v>
                </c:pt>
                <c:pt idx="50">
                  <c:v>120.40719656778013</c:v>
                </c:pt>
                <c:pt idx="51">
                  <c:v>125.18843652341849</c:v>
                </c:pt>
                <c:pt idx="52">
                  <c:v>129.32595325771757</c:v>
                </c:pt>
                <c:pt idx="53">
                  <c:v>132.71906967376231</c:v>
                </c:pt>
                <c:pt idx="54">
                  <c:v>135.28869280565291</c:v>
                </c:pt>
                <c:pt idx="55">
                  <c:v>136.98296772230714</c:v>
                </c:pt>
                <c:pt idx="56">
                  <c:v>137.78090441959438</c:v>
                </c:pt>
                <c:pt idx="57">
                  <c:v>137.69348201522018</c:v>
                </c:pt>
                <c:pt idx="58">
                  <c:v>136.76210627801063</c:v>
                </c:pt>
                <c:pt idx="59">
                  <c:v>135.05469174502281</c:v>
                </c:pt>
                <c:pt idx="60">
                  <c:v>132.65996626308007</c:v>
                </c:pt>
                <c:pt idx="61">
                  <c:v>129.68078549381011</c:v>
                </c:pt>
                <c:pt idx="62">
                  <c:v>126.22727304313389</c:v>
                </c:pt>
                <c:pt idx="63">
                  <c:v>122.41048876492324</c:v>
                </c:pt>
                <c:pt idx="64">
                  <c:v>118.33712442672426</c:v>
                </c:pt>
                <c:pt idx="65">
                  <c:v>114.10549252171877</c:v>
                </c:pt>
                <c:pt idx="66">
                  <c:v>109.80286132836544</c:v>
                </c:pt>
                <c:pt idx="67">
                  <c:v>105.50402852087794</c:v>
                </c:pt>
                <c:pt idx="68">
                  <c:v>101.27092719880318</c:v>
                </c:pt>
                <c:pt idx="69">
                  <c:v>97.153016910159266</c:v>
                </c:pt>
                <c:pt idx="70">
                  <c:v>93.188214292255324</c:v>
                </c:pt>
                <c:pt idx="71">
                  <c:v>89.404147284248637</c:v>
                </c:pt>
                <c:pt idx="72">
                  <c:v>85.819559274522135</c:v>
                </c:pt>
                <c:pt idx="73">
                  <c:v>82.445734571175365</c:v>
                </c:pt>
                <c:pt idx="74">
                  <c:v>79.28785772991445</c:v>
                </c:pt>
                <c:pt idx="75">
                  <c:v>76.346253340458077</c:v>
                </c:pt>
                <c:pt idx="76">
                  <c:v>73.617478977075422</c:v>
                </c:pt>
                <c:pt idx="77">
                  <c:v>71.095262669079361</c:v>
                </c:pt>
                <c:pt idx="78">
                  <c:v>68.771288627670799</c:v>
                </c:pt>
                <c:pt idx="79">
                  <c:v>66.635842461911153</c:v>
                </c:pt>
                <c:pt idx="80">
                  <c:v>64.678331041110908</c:v>
                </c:pt>
                <c:pt idx="81">
                  <c:v>62.88769362383303</c:v>
                </c:pt>
                <c:pt idx="82">
                  <c:v>61.252720745664554</c:v>
                </c:pt>
                <c:pt idx="83">
                  <c:v>59.762296282593304</c:v>
                </c:pt>
                <c:pt idx="84">
                  <c:v>58.405576536214234</c:v>
                </c:pt>
                <c:pt idx="85">
                  <c:v>57.172118422702489</c:v>
                </c:pt>
                <c:pt idx="86">
                  <c:v>56.051967079570893</c:v>
                </c:pt>
                <c:pt idx="87">
                  <c:v>55.035711543646144</c:v>
                </c:pt>
                <c:pt idx="88">
                  <c:v>54.114515657756499</c:v>
                </c:pt>
                <c:pt idx="89">
                  <c:v>53.280130054782958</c:v>
                </c:pt>
                <c:pt idx="90">
                  <c:v>52.524889947003174</c:v>
                </c:pt>
                <c:pt idx="91">
                  <c:v>51.84170250479611</c:v>
                </c:pt>
                <c:pt idx="92">
                  <c:v>51.224026824297432</c:v>
                </c:pt>
                <c:pt idx="93">
                  <c:v>50.665848838646475</c:v>
                </c:pt>
                <c:pt idx="94">
                  <c:v>50.161653002118634</c:v>
                </c:pt>
                <c:pt idx="95">
                  <c:v>49.706392151997548</c:v>
                </c:pt>
                <c:pt idx="96">
                  <c:v>49.295456612686685</c:v>
                </c:pt>
                <c:pt idx="97">
                  <c:v>48.924643335572668</c:v>
                </c:pt>
                <c:pt idx="98">
                  <c:v>48.590125653920637</c:v>
                </c:pt>
                <c:pt idx="99">
                  <c:v>48.288424063956391</c:v>
                </c:pt>
                <c:pt idx="100">
                  <c:v>48.016378312386522</c:v>
                </c:pt>
                <c:pt idx="101">
                  <c:v>47.771120969582149</c:v>
                </c:pt>
                <c:pt idx="102">
                  <c:v>47.550052590482316</c:v>
                </c:pt>
                <c:pt idx="103">
                  <c:v>47.350818507046313</c:v>
                </c:pt>
                <c:pt idx="104">
                  <c:v>47.17128725282334</c:v>
                </c:pt>
                <c:pt idx="105">
                  <c:v>47.009530588700443</c:v>
                </c:pt>
                <c:pt idx="106">
                  <c:v>46.86380507655845</c:v>
                </c:pt>
                <c:pt idx="107">
                  <c:v>46.732535132346932</c:v>
                </c:pt>
                <c:pt idx="108">
                  <c:v>46.614297480343197</c:v>
                </c:pt>
                <c:pt idx="109">
                  <c:v>46.507806924779686</c:v>
                </c:pt>
                <c:pt idx="110">
                  <c:v>46.411903352583593</c:v>
                </c:pt>
                <c:pt idx="111">
                  <c:v>46.325539880858493</c:v>
                </c:pt>
                <c:pt idx="112">
                  <c:v>46.24777206431822</c:v>
                </c:pt>
                <c:pt idx="113">
                  <c:v>46.177748080664095</c:v>
                </c:pt>
                <c:pt idx="114">
                  <c:v>46.114699815495293</c:v>
                </c:pt>
                <c:pt idx="115">
                  <c:v>46.057934772466744</c:v>
                </c:pt>
                <c:pt idx="116">
                  <c:v>46.00682873883477</c:v>
                </c:pt>
                <c:pt idx="117">
                  <c:v>45.960819141091385</c:v>
                </c:pt>
                <c:pt idx="118">
                  <c:v>45.919399029957845</c:v>
                </c:pt>
                <c:pt idx="119">
                  <c:v>45.882111638497328</c:v>
                </c:pt>
                <c:pt idx="120">
                  <c:v>45.848545461450165</c:v>
                </c:pt>
                <c:pt idx="121">
                  <c:v>45.818329808050059</c:v>
                </c:pt>
                <c:pt idx="122">
                  <c:v>45.791130784516845</c:v>
                </c:pt>
                <c:pt idx="123">
                  <c:v>45.766647666125387</c:v>
                </c:pt>
              </c:numCache>
            </c:numRef>
          </c:yVal>
          <c:smooth val="1"/>
        </c:ser>
        <c:ser>
          <c:idx val="3"/>
          <c:order val="3"/>
          <c:tx>
            <c:strRef>
              <c:f>'Sheet4 (2)'!$F$4</c:f>
              <c:strCache>
                <c:ptCount val="1"/>
                <c:pt idx="0">
                  <c:v>61</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(2)'!$F$5:$F$128</c:f>
              <c:numCache>
                <c:formatCode>0.00E+00</c:formatCode>
                <c:ptCount val="124"/>
                <c:pt idx="0">
                  <c:v>0.97493234816806373</c:v>
                </c:pt>
                <c:pt idx="1">
                  <c:v>1.0829917287177684</c:v>
                </c:pt>
                <c:pt idx="2">
                  <c:v>1.2029952559791426</c:v>
                </c:pt>
                <c:pt idx="3">
                  <c:v>1.3362554256212673</c:v>
                </c:pt>
                <c:pt idx="4">
                  <c:v>1.4842271405152845</c:v>
                </c:pt>
                <c:pt idx="5">
                  <c:v>1.6485227326527077</c:v>
                </c:pt>
                <c:pt idx="6">
                  <c:v>1.8309284671772788</c:v>
                </c:pt>
                <c:pt idx="7">
                  <c:v>2.0334226497005141</c:v>
                </c:pt>
                <c:pt idx="8">
                  <c:v>2.2581954614639295</c:v>
                </c:pt>
                <c:pt idx="9">
                  <c:v>2.5076706483712283</c:v>
                </c:pt>
                <c:pt idx="10">
                  <c:v>2.7845291887054762</c:v>
                </c:pt>
                <c:pt idx="11">
                  <c:v>3.0917350595381534</c:v>
                </c:pt>
                <c:pt idx="12">
                  <c:v>3.4325632122564462</c:v>
                </c:pt>
                <c:pt idx="13">
                  <c:v>3.8106298518148911</c:v>
                </c:pt>
                <c:pt idx="14">
                  <c:v>4.2299250904302452</c:v>
                </c:pt>
                <c:pt idx="15">
                  <c:v>4.6948480122206551</c:v>
                </c:pt>
                <c:pt idx="16">
                  <c:v>5.2102441379518343</c:v>
                </c:pt>
                <c:pt idx="17">
                  <c:v>5.7814452151743643</c:v>
                </c:pt>
                <c:pt idx="18">
                  <c:v>6.4143111744491348</c:v>
                </c:pt>
                <c:pt idx="19">
                  <c:v>7.1152739820154247</c:v>
                </c:pt>
                <c:pt idx="20">
                  <c:v>7.8913829770903581</c:v>
                </c:pt>
                <c:pt idx="21">
                  <c:v>8.7503511007674835</c:v>
                </c:pt>
                <c:pt idx="22">
                  <c:v>9.7006011946730393</c:v>
                </c:pt>
                <c:pt idx="23">
                  <c:v>10.75131126119871</c:v>
                </c:pt>
                <c:pt idx="24">
                  <c:v>11.912457221857411</c:v>
                </c:pt>
                <c:pt idx="25">
                  <c:v>13.194851273295257</c:v>
                </c:pt>
                <c:pt idx="26">
                  <c:v>14.610173407750249</c:v>
                </c:pt>
                <c:pt idx="27">
                  <c:v>16.170993021605938</c:v>
                </c:pt>
                <c:pt idx="28">
                  <c:v>17.890776767704438</c:v>
                </c:pt>
                <c:pt idx="29">
                  <c:v>19.783877901556359</c:v>
                </c:pt>
                <c:pt idx="30">
                  <c:v>21.865501319928654</c:v>
                </c:pt>
                <c:pt idx="31">
                  <c:v>24.151637291598643</c:v>
                </c:pt>
                <c:pt idx="32">
                  <c:v>26.658955546270558</c:v>
                </c:pt>
                <c:pt idx="33">
                  <c:v>29.404649950783888</c:v>
                </c:pt>
                <c:pt idx="34">
                  <c:v>32.406222523712216</c:v>
                </c:pt>
                <c:pt idx="35">
                  <c:v>35.681194124846357</c:v>
                </c:pt>
                <c:pt idx="36">
                  <c:v>39.246727968060576</c:v>
                </c:pt>
                <c:pt idx="37">
                  <c:v>43.119151385078851</c:v>
                </c:pt>
                <c:pt idx="38">
                  <c:v>47.313361351163216</c:v>
                </c:pt>
                <c:pt idx="39">
                  <c:v>51.84210062410623</c:v>
                </c:pt>
                <c:pt idx="40">
                  <c:v>56.715094522302799</c:v>
                </c:pt>
                <c:pt idx="41">
                  <c:v>61.938044070554405</c:v>
                </c:pt>
                <c:pt idx="42">
                  <c:v>67.511480246447718</c:v>
                </c:pt>
                <c:pt idx="43">
                  <c:v>73.429497128318943</c:v>
                </c:pt>
                <c:pt idx="44">
                  <c:v>79.678399471717043</c:v>
                </c:pt>
                <c:pt idx="45">
                  <c:v>86.235322803026236</c:v>
                </c:pt>
                <c:pt idx="46">
                  <c:v>93.066910939656253</c:v>
                </c:pt>
                <c:pt idx="47">
                  <c:v>100.128165186481</c:v>
                </c:pt>
                <c:pt idx="48">
                  <c:v>107.36160801292009</c:v>
                </c:pt>
                <c:pt idx="49">
                  <c:v>114.69692665480484</c:v>
                </c:pt>
                <c:pt idx="50">
                  <c:v>122.05127195026522</c:v>
                </c:pt>
                <c:pt idx="51">
                  <c:v>129.33037691163355</c:v>
                </c:pt>
                <c:pt idx="52">
                  <c:v>136.43062060794205</c:v>
                </c:pt>
                <c:pt idx="53">
                  <c:v>143.24209117851109</c:v>
                </c:pt>
                <c:pt idx="54">
                  <c:v>149.65259800383174</c:v>
                </c:pt>
                <c:pt idx="55">
                  <c:v>155.55245592420022</c:v>
                </c:pt>
                <c:pt idx="56">
                  <c:v>160.83973146782375</c:v>
                </c:pt>
                <c:pt idx="57">
                  <c:v>165.42552704721203</c:v>
                </c:pt>
                <c:pt idx="58">
                  <c:v>169.23881108917163</c:v>
                </c:pt>
                <c:pt idx="59">
                  <c:v>172.23030230470582</c:v>
                </c:pt>
                <c:pt idx="60">
                  <c:v>174.37499460162573</c:v>
                </c:pt>
                <c:pt idx="61">
                  <c:v>175.67305794533348</c:v>
                </c:pt>
                <c:pt idx="62">
                  <c:v>176.14904492917708</c:v>
                </c:pt>
                <c:pt idx="63">
                  <c:v>175.84953653291771</c:v>
                </c:pt>
                <c:pt idx="64">
                  <c:v>174.83953532810287</c:v>
                </c:pt>
                <c:pt idx="65">
                  <c:v>173.19803043907302</c:v>
                </c:pt>
                <c:pt idx="66">
                  <c:v>171.01320153554158</c:v>
                </c:pt>
                <c:pt idx="67">
                  <c:v>168.37770182283705</c:v>
                </c:pt>
                <c:pt idx="68">
                  <c:v>165.38437892671152</c:v>
                </c:pt>
                <c:pt idx="69">
                  <c:v>162.122681406342</c:v>
                </c:pt>
                <c:pt idx="70">
                  <c:v>158.67588122346925</c:v>
                </c:pt>
                <c:pt idx="71">
                  <c:v>155.11913769743092</c:v>
                </c:pt>
                <c:pt idx="72">
                  <c:v>151.51834767709823</c:v>
                </c:pt>
                <c:pt idx="73">
                  <c:v>147.92967386247344</c:v>
                </c:pt>
                <c:pt idx="74">
                  <c:v>144.39961671703298</c:v>
                </c:pt>
                <c:pt idx="75">
                  <c:v>140.96549013679382</c:v>
                </c:pt>
                <c:pt idx="76">
                  <c:v>137.65617061689184</c:v>
                </c:pt>
                <c:pt idx="77">
                  <c:v>134.49300796985852</c:v>
                </c:pt>
                <c:pt idx="78">
                  <c:v>131.49080770617695</c:v>
                </c:pt>
                <c:pt idx="79">
                  <c:v>128.65881741030628</c:v>
                </c:pt>
                <c:pt idx="80">
                  <c:v>126.00166961010085</c:v>
                </c:pt>
                <c:pt idx="81">
                  <c:v>123.52025061771533</c:v>
                </c:pt>
                <c:pt idx="82">
                  <c:v>121.21247827476741</c:v>
                </c:pt>
                <c:pt idx="83">
                  <c:v>119.07398162029723</c:v>
                </c:pt>
                <c:pt idx="84">
                  <c:v>117.09868264218125</c:v>
                </c:pt>
                <c:pt idx="85">
                  <c:v>115.27928500329948</c:v>
                </c:pt>
                <c:pt idx="86">
                  <c:v>113.60767748956913</c:v>
                </c:pt>
                <c:pt idx="87">
                  <c:v>112.07526139225398</c:v>
                </c:pt>
                <c:pt idx="88">
                  <c:v>110.67321151857777</c:v>
                </c:pt>
                <c:pt idx="89">
                  <c:v>109.39268034666843</c:v>
                </c:pt>
                <c:pt idx="90">
                  <c:v>108.2249542503304</c:v>
                </c:pt>
                <c:pt idx="91">
                  <c:v>107.16156989719136</c:v>
                </c:pt>
                <c:pt idx="92">
                  <c:v>106.19439799798445</c:v>
                </c:pt>
                <c:pt idx="93">
                  <c:v>105.31570064113467</c:v>
                </c:pt>
                <c:pt idx="94">
                  <c:v>104.51816754027114</c:v>
                </c:pt>
                <c:pt idx="95">
                  <c:v>103.79493568505285</c:v>
                </c:pt>
                <c:pt idx="96">
                  <c:v>103.13959613417379</c:v>
                </c:pt>
                <c:pt idx="97">
                  <c:v>102.54619102930099</c:v>
                </c:pt>
                <c:pt idx="98">
                  <c:v>102.00920333876016</c:v>
                </c:pt>
                <c:pt idx="99">
                  <c:v>101.52354135459856</c:v>
                </c:pt>
                <c:pt idx="100">
                  <c:v>101.08451955852459</c:v>
                </c:pt>
                <c:pt idx="101">
                  <c:v>100.68783713245594</c:v>
                </c:pt>
                <c:pt idx="102">
                  <c:v>100.32955510917361</c:v>
                </c:pt>
                <c:pt idx="103">
                  <c:v>100.00607292941413</c:v>
                </c:pt>
                <c:pt idx="104">
                  <c:v>99.714104985850028</c:v>
                </c:pt>
                <c:pt idx="105">
                  <c:v>99.450657584831916</c:v>
                </c:pt>
                <c:pt idx="106">
                  <c:v>99.213006637371322</c:v>
                </c:pt>
                <c:pt idx="107">
                  <c:v>98.998676296347</c:v>
                </c:pt>
                <c:pt idx="108">
                  <c:v>98.805418682814079</c:v>
                </c:pt>
                <c:pt idx="109">
                  <c:v>98.631194786781847</c:v>
                </c:pt>
                <c:pt idx="110">
                  <c:v>98.474156583726781</c:v>
                </c:pt>
                <c:pt idx="111">
                  <c:v>98.33263037478379</c:v>
                </c:pt>
                <c:pt idx="112">
                  <c:v>98.205101333838357</c:v>
                </c:pt>
                <c:pt idx="113">
                  <c:v>98.090199226842515</c:v>
                </c:pt>
                <c:pt idx="114">
                  <c:v>97.986685256148746</c:v>
                </c:pt>
                <c:pt idx="115">
                  <c:v>97.893439974319264</c:v>
                </c:pt>
                <c:pt idx="116">
                  <c:v>97.809452206776285</c:v>
                </c:pt>
                <c:pt idx="117">
                  <c:v>97.733808920048546</c:v>
                </c:pt>
                <c:pt idx="118">
                  <c:v>97.665685971631532</c:v>
                </c:pt>
                <c:pt idx="119">
                  <c:v>97.604339678132774</c:v>
                </c:pt>
                <c:pt idx="120">
                  <c:v>97.549099140033462</c:v>
                </c:pt>
                <c:pt idx="121">
                  <c:v>97.499359263767843</c:v>
                </c:pt>
                <c:pt idx="122">
                  <c:v>97.454574424666234</c:v>
                </c:pt>
                <c:pt idx="123">
                  <c:v>97.414252717447553</c:v>
                </c:pt>
              </c:numCache>
            </c:numRef>
          </c:yVal>
          <c:smooth val="1"/>
        </c:ser>
        <c:ser>
          <c:idx val="4"/>
          <c:order val="4"/>
          <c:tx>
            <c:strRef>
              <c:f>'Sheet4 (2)'!$G$4</c:f>
              <c:strCache>
                <c:ptCount val="1"/>
                <c:pt idx="0">
                  <c:v>92</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(2)'!$G$5:$G$128</c:f>
              <c:numCache>
                <c:formatCode>0.00E+00</c:formatCode>
                <c:ptCount val="124"/>
                <c:pt idx="0">
                  <c:v>0.89236018202412271</c:v>
                </c:pt>
                <c:pt idx="1">
                  <c:v>0.99126790857857017</c:v>
                </c:pt>
                <c:pt idx="2">
                  <c:v>1.1011083716997652</c:v>
                </c:pt>
                <c:pt idx="3">
                  <c:v>1.2230829782591783</c:v>
                </c:pt>
                <c:pt idx="4">
                  <c:v>1.3585235068886872</c:v>
                </c:pt>
                <c:pt idx="5">
                  <c:v>1.5089058666975492</c:v>
                </c:pt>
                <c:pt idx="6">
                  <c:v>1.6758652158042582</c:v>
                </c:pt>
                <c:pt idx="7">
                  <c:v>1.8612125517456346</c:v>
                </c:pt>
                <c:pt idx="8">
                  <c:v>2.0669528893443108</c:v>
                </c:pt>
                <c:pt idx="9">
                  <c:v>2.2953051435129308</c:v>
                </c:pt>
                <c:pt idx="10">
                  <c:v>2.548723834127252</c:v>
                </c:pt>
                <c:pt idx="11">
                  <c:v>2.8299227267281033</c:v>
                </c:pt>
                <c:pt idx="12">
                  <c:v>3.1419005154345454</c:v>
                </c:pt>
                <c:pt idx="13">
                  <c:v>3.4879686418500282</c:v>
                </c:pt>
                <c:pt idx="14">
                  <c:v>3.8717813244150419</c:v>
                </c:pt>
                <c:pt idx="15">
                  <c:v>4.2973678447552874</c:v>
                </c:pt>
                <c:pt idx="16">
                  <c:v>4.7691670988361263</c:v>
                </c:pt>
                <c:pt idx="17">
                  <c:v>5.2920643684232322</c:v>
                </c:pt>
                <c:pt idx="18">
                  <c:v>5.8714301991649078</c:v>
                </c:pt>
                <c:pt idx="19">
                  <c:v>6.5131611816055477</c:v>
                </c:pt>
                <c:pt idx="20">
                  <c:v>7.2237223159299848</c:v>
                </c:pt>
                <c:pt idx="21">
                  <c:v>8.0101904947272899</c:v>
                </c:pt>
                <c:pt idx="22">
                  <c:v>8.880298454169143</c:v>
                </c:pt>
                <c:pt idx="23">
                  <c:v>9.8424783154226034</c:v>
                </c:pt>
                <c:pt idx="24">
                  <c:v>10.905903556658028</c:v>
                </c:pt>
                <c:pt idx="25">
                  <c:v>12.080527912668009</c:v>
                </c:pt>
                <c:pt idx="26">
                  <c:v>13.377119284314713</c:v>
                </c:pt>
                <c:pt idx="27">
                  <c:v>14.807286244065688</c:v>
                </c:pt>
                <c:pt idx="28">
                  <c:v>16.383494137625917</c:v>
                </c:pt>
                <c:pt idx="29">
                  <c:v>18.119067097657453</c:v>
                </c:pt>
                <c:pt idx="30">
                  <c:v>20.028171499621024</c:v>
                </c:pt>
                <c:pt idx="31">
                  <c:v>22.125775503325546</c:v>
                </c:pt>
                <c:pt idx="32">
                  <c:v>24.42757834713915</c:v>
                </c:pt>
                <c:pt idx="33">
                  <c:v>26.949902018528249</c:v>
                </c:pt>
                <c:pt idx="34">
                  <c:v>29.709536857087123</c:v>
                </c:pt>
                <c:pt idx="35">
                  <c:v>32.723531623015198</c:v>
                </c:pt>
                <c:pt idx="36">
                  <c:v>36.008917688314504</c:v>
                </c:pt>
                <c:pt idx="37">
                  <c:v>39.582356427534108</c:v>
                </c:pt>
                <c:pt idx="38">
                  <c:v>43.4596988020376</c:v>
                </c:pt>
                <c:pt idx="39">
                  <c:v>47.655446812395098</c:v>
                </c:pt>
                <c:pt idx="40">
                  <c:v>52.182108271907531</c:v>
                </c:pt>
                <c:pt idx="41">
                  <c:v>57.049439629848017</c:v>
                </c:pt>
                <c:pt idx="42">
                  <c:v>62.263576792578561</c:v>
                </c:pt>
                <c:pt idx="43">
                  <c:v>67.826061508762294</c:v>
                </c:pt>
                <c:pt idx="44">
                  <c:v>73.732781292708495</c:v>
                </c:pt>
                <c:pt idx="45">
                  <c:v>79.972854275174427</c:v>
                </c:pt>
                <c:pt idx="46">
                  <c:v>86.527506683798109</c:v>
                </c:pt>
                <c:pt idx="47">
                  <c:v>93.369009235616787</c:v>
                </c:pt>
                <c:pt idx="48">
                  <c:v>100.4597582122251</c:v>
                </c:pt>
                <c:pt idx="49">
                  <c:v>107.75160511528399</c:v>
                </c:pt>
                <c:pt idx="50">
                  <c:v>115.18555231344807</c:v>
                </c:pt>
                <c:pt idx="51">
                  <c:v>122.69193688427649</c:v>
                </c:pt>
                <c:pt idx="52">
                  <c:v>130.1912164055035</c:v>
                </c:pt>
                <c:pt idx="53">
                  <c:v>137.59544464690006</c:v>
                </c:pt>
                <c:pt idx="54">
                  <c:v>144.81047943597392</c:v>
                </c:pt>
                <c:pt idx="55">
                  <c:v>151.73889985688669</c:v>
                </c:pt>
                <c:pt idx="56">
                  <c:v>158.28352998582585</c:v>
                </c:pt>
                <c:pt idx="57">
                  <c:v>164.3513808352958</c:v>
                </c:pt>
                <c:pt idx="58">
                  <c:v>169.85774435919689</c:v>
                </c:pt>
                <c:pt idx="59">
                  <c:v>174.7301184608356</c:v>
                </c:pt>
                <c:pt idx="60">
                  <c:v>178.91162371907933</c:v>
                </c:pt>
                <c:pt idx="61">
                  <c:v>182.36359953489509</c:v>
                </c:pt>
                <c:pt idx="62">
                  <c:v>185.06713981488801</c:v>
                </c:pt>
                <c:pt idx="63">
                  <c:v>187.02343691303696</c:v>
                </c:pt>
                <c:pt idx="64">
                  <c:v>188.25293014705372</c:v>
                </c:pt>
                <c:pt idx="65">
                  <c:v>188.79338049503792</c:v>
                </c:pt>
                <c:pt idx="66">
                  <c:v>188.69709575128499</c:v>
                </c:pt>
                <c:pt idx="67">
                  <c:v>188.02759582407151</c:v>
                </c:pt>
                <c:pt idx="68">
                  <c:v>186.85602982170906</c:v>
                </c:pt>
                <c:pt idx="69">
                  <c:v>185.25763771274146</c:v>
                </c:pt>
                <c:pt idx="70">
                  <c:v>183.30849911631793</c:v>
                </c:pt>
                <c:pt idx="71">
                  <c:v>181.08274322187313</c:v>
                </c:pt>
                <c:pt idx="72">
                  <c:v>178.65032020187456</c:v>
                </c:pt>
                <c:pt idx="73">
                  <c:v>176.07536663304438</c:v>
                </c:pt>
                <c:pt idx="74">
                  <c:v>173.41514250310959</c:v>
                </c:pt>
                <c:pt idx="75">
                  <c:v>170.71947856121341</c:v>
                </c:pt>
                <c:pt idx="76">
                  <c:v>168.03065003540732</c:v>
                </c:pt>
                <c:pt idx="77">
                  <c:v>165.38358387672096</c:v>
                </c:pt>
                <c:pt idx="78">
                  <c:v>162.80630839380092</c:v>
                </c:pt>
                <c:pt idx="79">
                  <c:v>160.32056290261491</c:v>
                </c:pt>
                <c:pt idx="80">
                  <c:v>157.94249768872083</c:v>
                </c:pt>
                <c:pt idx="81">
                  <c:v>155.68340868272188</c:v>
                </c:pt>
                <c:pt idx="82">
                  <c:v>153.55046503447116</c:v>
                </c:pt>
                <c:pt idx="83">
                  <c:v>151.54740015884141</c:v>
                </c:pt>
                <c:pt idx="84">
                  <c:v>149.67514727201376</c:v>
                </c:pt>
                <c:pt idx="85">
                  <c:v>147.93240878536918</c:v>
                </c:pt>
                <c:pt idx="86">
                  <c:v>146.31615526744832</c:v>
                </c:pt>
                <c:pt idx="87">
                  <c:v>144.82205425706906</c:v>
                </c:pt>
                <c:pt idx="88">
                  <c:v>143.44483230773557</c:v>
                </c:pt>
                <c:pt idx="89">
                  <c:v>142.17857556871016</c:v>
                </c:pt>
                <c:pt idx="90">
                  <c:v>141.01697524267232</c:v>
                </c:pt>
                <c:pt idx="91">
                  <c:v>139.95352464660385</c:v>
                </c:pt>
                <c:pt idx="92">
                  <c:v>138.98167454064554</c:v>
                </c:pt>
                <c:pt idx="93">
                  <c:v>138.09495303587306</c:v>
                </c:pt>
                <c:pt idx="94">
                  <c:v>137.28705586485506</c:v>
                </c:pt>
                <c:pt idx="95">
                  <c:v>136.55191218496012</c:v>
                </c:pt>
                <c:pt idx="96">
                  <c:v>135.88373044419345</c:v>
                </c:pt>
                <c:pt idx="97">
                  <c:v>135.27702821320108</c:v>
                </c:pt>
                <c:pt idx="98">
                  <c:v>134.72664930009938</c:v>
                </c:pt>
                <c:pt idx="99">
                  <c:v>134.22777093104202</c:v>
                </c:pt>
                <c:pt idx="100">
                  <c:v>133.77590330519325</c:v>
                </c:pt>
                <c:pt idx="101">
                  <c:v>133.36688341906401</c:v>
                </c:pt>
                <c:pt idx="102">
                  <c:v>132.99686469963984</c:v>
                </c:pt>
                <c:pt idx="103">
                  <c:v>132.66230368405692</c:v>
                </c:pt>
                <c:pt idx="104">
                  <c:v>132.35994473040009</c:v>
                </c:pt>
                <c:pt idx="105">
                  <c:v>132.08680353378597</c:v>
                </c:pt>
                <c:pt idx="106">
                  <c:v>131.84015004858105</c:v>
                </c:pt>
                <c:pt idx="107">
                  <c:v>131.61749127604779</c:v>
                </c:pt>
                <c:pt idx="108">
                  <c:v>131.41655426203388</c:v>
                </c:pt>
                <c:pt idx="109">
                  <c:v>131.23526955716926</c:v>
                </c:pt>
                <c:pt idx="110">
                  <c:v>131.07175531861378</c:v>
                </c:pt>
                <c:pt idx="111">
                  <c:v>130.92430217442171</c:v>
                </c:pt>
                <c:pt idx="112">
                  <c:v>130.79135892626741</c:v>
                </c:pt>
                <c:pt idx="113">
                  <c:v>130.67151913124928</c:v>
                </c:pt>
                <c:pt idx="114">
                  <c:v>130.56350857678373</c:v>
                </c:pt>
                <c:pt idx="115">
                  <c:v>130.46617364258307</c:v>
                </c:pt>
                <c:pt idx="116">
                  <c:v>130.37847052902143</c:v>
                </c:pt>
                <c:pt idx="117">
                  <c:v>130.29945532073359</c:v>
                </c:pt>
                <c:pt idx="118">
                  <c:v>130.22827484714543</c:v>
                </c:pt>
                <c:pt idx="119">
                  <c:v>130.16415829707785</c:v>
                </c:pt>
                <c:pt idx="120">
                  <c:v>130.10640954200272</c:v>
                </c:pt>
                <c:pt idx="121">
                  <c:v>130.05440012147881</c:v>
                </c:pt>
                <c:pt idx="122">
                  <c:v>130.00756284438896</c:v>
                </c:pt>
                <c:pt idx="123">
                  <c:v>129.96538596052281</c:v>
                </c:pt>
              </c:numCache>
            </c:numRef>
          </c:yVal>
          <c:smooth val="1"/>
        </c:ser>
        <c:ser>
          <c:idx val="5"/>
          <c:order val="5"/>
          <c:tx>
            <c:strRef>
              <c:f>'Sheet4 (2)'!$H$4</c:f>
              <c:strCache>
                <c:ptCount val="1"/>
                <c:pt idx="0">
                  <c:v>155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(2)'!$H$5:$H$128</c:f>
              <c:numCache>
                <c:formatCode>0.00E+00</c:formatCode>
                <c:ptCount val="124"/>
                <c:pt idx="0">
                  <c:v>0.75389322041265716</c:v>
                </c:pt>
                <c:pt idx="1">
                  <c:v>0.83745397219714612</c:v>
                </c:pt>
                <c:pt idx="2">
                  <c:v>0.93025122644722735</c:v>
                </c:pt>
                <c:pt idx="3">
                  <c:v>1.0333000326384278</c:v>
                </c:pt>
                <c:pt idx="4">
                  <c:v>1.14772560325368</c:v>
                </c:pt>
                <c:pt idx="5">
                  <c:v>1.2747749445227765</c:v>
                </c:pt>
                <c:pt idx="6">
                  <c:v>1.415829638337438</c:v>
                </c:pt>
                <c:pt idx="7">
                  <c:v>1.5724198708335482</c:v>
                </c:pt>
                <c:pt idx="8">
                  <c:v>1.7462398063912845</c:v>
                </c:pt>
                <c:pt idx="9">
                  <c:v>1.939164407793559</c:v>
                </c:pt>
                <c:pt idx="10">
                  <c:v>2.1532678035133457</c:v>
                </c:pt>
                <c:pt idx="11">
                  <c:v>2.3908433009569428</c:v>
                </c:pt>
                <c:pt idx="12">
                  <c:v>2.6544251392089859</c:v>
                </c:pt>
                <c:pt idx="13">
                  <c:v>2.9468120654620491</c:v>
                </c:pt>
                <c:pt idx="14">
                  <c:v>3.2710928047108498</c:v>
                </c:pt>
                <c:pt idx="15">
                  <c:v>3.6306734710370208</c:v>
                </c:pt>
                <c:pt idx="16">
                  <c:v>4.0293069391976335</c:v>
                </c:pt>
                <c:pt idx="17">
                  <c:v>4.4711241552087673</c:v>
                </c:pt>
                <c:pt idx="18">
                  <c:v>4.9606673117425109</c:v>
                </c:pt>
                <c:pt idx="19">
                  <c:v>5.5029247455499526</c:v>
                </c:pt>
                <c:pt idx="20">
                  <c:v>6.1033673264183204</c:v>
                </c:pt>
                <c:pt idx="21">
                  <c:v>6.7679859964834241</c:v>
                </c:pt>
                <c:pt idx="22">
                  <c:v>7.5033299806327998</c:v>
                </c:pt>
                <c:pt idx="23">
                  <c:v>8.3165450183159013</c:v>
                </c:pt>
                <c:pt idx="24">
                  <c:v>9.215410758938912</c:v>
                </c:pt>
                <c:pt idx="25">
                  <c:v>10.208376211455837</c:v>
                </c:pt>
                <c:pt idx="26">
                  <c:v>11.304591837984026</c:v>
                </c:pt>
                <c:pt idx="27">
                  <c:v>12.51393652576807</c:v>
                </c:pt>
                <c:pt idx="28">
                  <c:v>13.847037256938687</c:v>
                </c:pt>
                <c:pt idx="29">
                  <c:v>15.315278818265504</c:v>
                </c:pt>
                <c:pt idx="30">
                  <c:v>16.930800353263223</c:v>
                </c:pt>
                <c:pt idx="31">
                  <c:v>18.706474960642815</c:v>
                </c:pt>
                <c:pt idx="32">
                  <c:v>20.655867896521908</c:v>
                </c:pt>
                <c:pt idx="33">
                  <c:v>22.793168262095268</c:v>
                </c:pt>
                <c:pt idx="34">
                  <c:v>25.133088384505594</c:v>
                </c:pt>
                <c:pt idx="35">
                  <c:v>27.690724472737305</c:v>
                </c:pt>
                <c:pt idx="36">
                  <c:v>30.481371618167714</c:v>
                </c:pt>
                <c:pt idx="37">
                  <c:v>33.520285900116043</c:v>
                </c:pt>
                <c:pt idx="38">
                  <c:v>36.822386366632692</c:v>
                </c:pt>
                <c:pt idx="39">
                  <c:v>40.401890135647037</c:v>
                </c:pt>
                <c:pt idx="40">
                  <c:v>44.27187497644924</c:v>
                </c:pt>
                <c:pt idx="41">
                  <c:v>48.443765685935666</c:v>
                </c:pt>
                <c:pt idx="42">
                  <c:v>52.92674358107876</c:v>
                </c:pt>
                <c:pt idx="43">
                  <c:v>57.727082694533678</c:v>
                </c:pt>
                <c:pt idx="44">
                  <c:v>62.847421950514772</c:v>
                </c:pt>
                <c:pt idx="45">
                  <c:v>68.285989793708552</c:v>
                </c:pt>
                <c:pt idx="46">
                  <c:v>74.035806379709825</c:v>
                </c:pt>
                <c:pt idx="47">
                  <c:v>80.083898228621251</c:v>
                </c:pt>
                <c:pt idx="48">
                  <c:v>86.41057061965958</c:v>
                </c:pt>
                <c:pt idx="49">
                  <c:v>92.988793034946639</c:v>
                </c:pt>
                <c:pt idx="50">
                  <c:v>99.78376133267416</c:v>
                </c:pt>
                <c:pt idx="51">
                  <c:v>106.75270538074571</c:v>
                </c:pt>
                <c:pt idx="52">
                  <c:v>113.84501072439841</c:v>
                </c:pt>
                <c:pt idx="53">
                  <c:v>121.00271562452414</c:v>
                </c:pt>
                <c:pt idx="54">
                  <c:v>128.16142899405122</c:v>
                </c:pt>
                <c:pt idx="55">
                  <c:v>135.2516897106311</c:v>
                </c:pt>
                <c:pt idx="56">
                  <c:v>142.20075411537508</c:v>
                </c:pt>
                <c:pt idx="57">
                  <c:v>148.93475848083557</c:v>
                </c:pt>
                <c:pt idx="58">
                  <c:v>155.38116084848471</c:v>
                </c:pt>
                <c:pt idx="59">
                  <c:v>161.471327353562</c:v>
                </c:pt>
                <c:pt idx="60">
                  <c:v>167.14309815676566</c:v>
                </c:pt>
                <c:pt idx="61">
                  <c:v>172.34315318912934</c:v>
                </c:pt>
                <c:pt idx="62">
                  <c:v>177.02900222834816</c:v>
                </c:pt>
                <c:pt idx="63">
                  <c:v>181.17044871257281</c:v>
                </c:pt>
                <c:pt idx="64">
                  <c:v>184.75042009470027</c:v>
                </c:pt>
                <c:pt idx="65">
                  <c:v>187.76511408263872</c:v>
                </c:pt>
                <c:pt idx="66">
                  <c:v>190.22347205115105</c:v>
                </c:pt>
                <c:pt idx="67">
                  <c:v>192.14604962274464</c:v>
                </c:pt>
                <c:pt idx="68">
                  <c:v>193.56340210069166</c:v>
                </c:pt>
                <c:pt idx="69">
                  <c:v>194.51413358047012</c:v>
                </c:pt>
                <c:pt idx="70">
                  <c:v>195.04277077497787</c:v>
                </c:pt>
                <c:pt idx="71">
                  <c:v>195.19761667496675</c:v>
                </c:pt>
                <c:pt idx="72">
                  <c:v>195.02871853787806</c:v>
                </c:pt>
                <c:pt idx="73">
                  <c:v>194.58605432714489</c:v>
                </c:pt>
                <c:pt idx="74">
                  <c:v>193.91800700176086</c:v>
                </c:pt>
                <c:pt idx="75">
                  <c:v>193.07016182237859</c:v>
                </c:pt>
                <c:pt idx="76">
                  <c:v>192.08443175011516</c:v>
                </c:pt>
                <c:pt idx="77">
                  <c:v>190.9984922835344</c:v>
                </c:pt>
                <c:pt idx="78">
                  <c:v>189.84549055235127</c:v>
                </c:pt>
                <c:pt idx="79">
                  <c:v>188.65398391213114</c:v>
                </c:pt>
                <c:pt idx="80">
                  <c:v>187.44805968134844</c:v>
                </c:pt>
                <c:pt idx="81">
                  <c:v>186.24758867775438</c:v>
                </c:pt>
                <c:pt idx="82">
                  <c:v>185.06856941290627</c:v>
                </c:pt>
                <c:pt idx="83">
                  <c:v>183.92352588197363</c:v>
                </c:pt>
                <c:pt idx="84">
                  <c:v>182.8219287654928</c:v>
                </c:pt>
                <c:pt idx="85">
                  <c:v>181.77061674085735</c:v>
                </c:pt>
                <c:pt idx="86">
                  <c:v>180.77420095007523</c:v>
                </c:pt>
                <c:pt idx="87">
                  <c:v>179.83544118005372</c:v>
                </c:pt>
                <c:pt idx="88">
                  <c:v>178.95558685239453</c:v>
                </c:pt>
                <c:pt idx="89">
                  <c:v>178.1346794866995</c:v>
                </c:pt>
                <c:pt idx="90">
                  <c:v>177.37181597003854</c:v>
                </c:pt>
                <c:pt idx="91">
                  <c:v>176.6653738546342</c:v>
                </c:pt>
                <c:pt idx="92">
                  <c:v>176.01320115224877</c:v>
                </c:pt>
                <c:pt idx="93">
                  <c:v>175.41277383266106</c:v>
                </c:pt>
                <c:pt idx="94">
                  <c:v>174.86132458873303</c:v>
                </c:pt>
                <c:pt idx="95">
                  <c:v>174.35594650834068</c:v>
                </c:pt>
                <c:pt idx="96">
                  <c:v>173.89367518124118</c:v>
                </c:pt>
                <c:pt idx="97">
                  <c:v>173.47155253553899</c:v>
                </c:pt>
                <c:pt idx="98">
                  <c:v>173.08667539591553</c:v>
                </c:pt>
                <c:pt idx="99">
                  <c:v>172.73623142214717</c:v>
                </c:pt>
                <c:pt idx="100">
                  <c:v>172.41752474811409</c:v>
                </c:pt>
                <c:pt idx="101">
                  <c:v>172.12799331597384</c:v>
                </c:pt>
                <c:pt idx="102">
                  <c:v>171.8652195981085</c:v>
                </c:pt>
                <c:pt idx="103">
                  <c:v>171.62693612659879</c:v>
                </c:pt>
                <c:pt idx="104">
                  <c:v>171.41102700857806</c:v>
                </c:pt>
                <c:pt idx="105">
                  <c:v>171.21552639580096</c:v>
                </c:pt>
                <c:pt idx="106">
                  <c:v>171.03861469655911</c:v>
                </c:pt>
                <c:pt idx="107">
                  <c:v>170.87861316527372</c:v>
                </c:pt>
                <c:pt idx="108">
                  <c:v>170.73397737685565</c:v>
                </c:pt>
                <c:pt idx="109">
                  <c:v>170.60328998627782</c:v>
                </c:pt>
                <c:pt idx="110">
                  <c:v>170.48525308586926</c:v>
                </c:pt>
                <c:pt idx="111">
                  <c:v>170.37868040090075</c:v>
                </c:pt>
                <c:pt idx="112">
                  <c:v>170.28248950563125</c:v>
                </c:pt>
                <c:pt idx="113">
                  <c:v>170.19569419493848</c:v>
                </c:pt>
                <c:pt idx="114">
                  <c:v>170.11739710905309</c:v>
                </c:pt>
                <c:pt idx="115">
                  <c:v>170.04678267911447</c:v>
                </c:pt>
                <c:pt idx="116">
                  <c:v>169.98311043786191</c:v>
                </c:pt>
                <c:pt idx="117">
                  <c:v>169.92570872158538</c:v>
                </c:pt>
                <c:pt idx="118">
                  <c:v>169.87396877549992</c:v>
                </c:pt>
                <c:pt idx="119">
                  <c:v>169.82733926414468</c:v>
                </c:pt>
                <c:pt idx="120">
                  <c:v>169.78532118057109</c:v>
                </c:pt>
                <c:pt idx="121">
                  <c:v>169.74746314240889</c:v>
                </c:pt>
                <c:pt idx="122">
                  <c:v>169.71335705892963</c:v>
                </c:pt>
                <c:pt idx="123">
                  <c:v>169.68263415059423</c:v>
                </c:pt>
              </c:numCache>
            </c:numRef>
          </c:yVal>
          <c:smooth val="1"/>
        </c:ser>
        <c:ser>
          <c:idx val="6"/>
          <c:order val="6"/>
          <c:tx>
            <c:strRef>
              <c:f>'Sheet4 (2)'!$I$4</c:f>
              <c:strCache>
                <c:ptCount val="1"/>
                <c:pt idx="0">
                  <c:v>250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(2)'!$I$5:$I$128</c:f>
              <c:numCache>
                <c:formatCode>0.00E+00</c:formatCode>
                <c:ptCount val="124"/>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numCache>
            </c:numRef>
          </c:yVal>
          <c:smooth val="1"/>
        </c:ser>
        <c:ser>
          <c:idx val="7"/>
          <c:order val="7"/>
          <c:tx>
            <c:strRef>
              <c:f>'Sheet4 (2)'!$J$4</c:f>
              <c:strCache>
                <c:ptCount val="1"/>
                <c:pt idx="0">
                  <c:v>400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(2)'!$J$5:$J$128</c:f>
              <c:numCache>
                <c:formatCode>0.00E+00</c:formatCode>
                <c:ptCount val="124"/>
                <c:pt idx="0">
                  <c:v>0.43635085192880196</c:v>
                </c:pt>
                <c:pt idx="1">
                  <c:v>0.48471623822125948</c:v>
                </c:pt>
                <c:pt idx="2">
                  <c:v>0.53842793795983612</c:v>
                </c:pt>
                <c:pt idx="3">
                  <c:v>0.59807353369982996</c:v>
                </c:pt>
                <c:pt idx="4">
                  <c:v>0.66430439111966511</c:v>
                </c:pt>
                <c:pt idx="5">
                  <c:v>0.73784239685945319</c:v>
                </c:pt>
                <c:pt idx="6">
                  <c:v>0.81948736442157533</c:v>
                </c:pt>
                <c:pt idx="7">
                  <c:v>0.91012516394418197</c:v>
                </c:pt>
                <c:pt idx="8">
                  <c:v>1.0107366337168577</c:v>
                </c:pt>
                <c:pt idx="9">
                  <c:v>1.1224073326875244</c:v>
                </c:pt>
                <c:pt idx="10">
                  <c:v>1.2463381936459859</c:v>
                </c:pt>
                <c:pt idx="11">
                  <c:v>1.3838571359317775</c:v>
                </c:pt>
                <c:pt idx="12">
                  <c:v>1.5364316939930489</c:v>
                </c:pt>
                <c:pt idx="13">
                  <c:v>1.7056827134167065</c:v>
                </c:pt>
                <c:pt idx="14">
                  <c:v>1.8933991585459904</c:v>
                </c:pt>
                <c:pt idx="15">
                  <c:v>2.101554064760434</c:v>
                </c:pt>
                <c:pt idx="16">
                  <c:v>2.3323216530283633</c:v>
                </c:pt>
                <c:pt idx="17">
                  <c:v>2.5880956034011198</c:v>
                </c:pt>
                <c:pt idx="18">
                  <c:v>2.8715084564633933</c:v>
                </c:pt>
                <c:pt idx="19">
                  <c:v>3.1854520759466647</c:v>
                </c:pt>
                <c:pt idx="20">
                  <c:v>3.5330990601021157</c:v>
                </c:pt>
                <c:pt idx="21">
                  <c:v>3.9179249321509029</c:v>
                </c:pt>
                <c:pt idx="22">
                  <c:v>4.3437308691176826</c:v>
                </c:pt>
                <c:pt idx="23">
                  <c:v>4.8146666413736288</c:v>
                </c:pt>
                <c:pt idx="24">
                  <c:v>5.3352533299296594</c:v>
                </c:pt>
                <c:pt idx="25">
                  <c:v>5.9104052625908867</c:v>
                </c:pt>
                <c:pt idx="26">
                  <c:v>6.5454504613317663</c:v>
                </c:pt>
                <c:pt idx="27">
                  <c:v>7.2461487198929193</c:v>
                </c:pt>
                <c:pt idx="28">
                  <c:v>8.0187062315658402</c:v>
                </c:pt>
                <c:pt idx="29">
                  <c:v>8.8697854625005483</c:v>
                </c:pt>
                <c:pt idx="30">
                  <c:v>9.8065087174375041</c:v>
                </c:pt>
                <c:pt idx="31">
                  <c:v>10.836453576744839</c:v>
                </c:pt>
                <c:pt idx="32">
                  <c:v>11.967638103535162</c:v>
                </c:pt>
                <c:pt idx="33">
                  <c:v>13.208493439226103</c:v>
                </c:pt>
                <c:pt idx="34">
                  <c:v>14.567821142367567</c:v>
                </c:pt>
                <c:pt idx="35">
                  <c:v>16.054732402573681</c:v>
                </c:pt>
                <c:pt idx="36">
                  <c:v>17.678566110197139</c:v>
                </c:pt>
                <c:pt idx="37">
                  <c:v>19.448782722446939</c:v>
                </c:pt>
                <c:pt idx="38">
                  <c:v>21.374830985831263</c:v>
                </c:pt>
                <c:pt idx="39">
                  <c:v>23.465984908479367</c:v>
                </c:pt>
                <c:pt idx="40">
                  <c:v>25.731148984689415</c:v>
                </c:pt>
                <c:pt idx="41">
                  <c:v>28.178630619653237</c:v>
                </c:pt>
                <c:pt idx="42">
                  <c:v>30.815880040907537</c:v>
                </c:pt>
                <c:pt idx="43">
                  <c:v>33.64919975603987</c:v>
                </c:pt>
                <c:pt idx="44">
                  <c:v>36.68342783813403</c:v>
                </c:pt>
                <c:pt idx="45">
                  <c:v>39.921601964982401</c:v>
                </c:pt>
                <c:pt idx="46">
                  <c:v>43.36461412272353</c:v>
                </c:pt>
                <c:pt idx="47">
                  <c:v>47.010869056830181</c:v>
                </c:pt>
                <c:pt idx="48">
                  <c:v>50.855962681487014</c:v>
                </c:pt>
                <c:pt idx="49">
                  <c:v>54.89239943030767</c:v>
                </c:pt>
                <c:pt idx="50">
                  <c:v>59.109369566539904</c:v>
                </c:pt>
                <c:pt idx="51">
                  <c:v>63.492608348595795</c:v>
                </c:pt>
                <c:pt idx="52">
                  <c:v>68.024358252096235</c:v>
                </c:pt>
                <c:pt idx="53">
                  <c:v>72.683452836551254</c:v>
                </c:pt>
                <c:pt idx="54">
                  <c:v>77.445536109156421</c:v>
                </c:pt>
                <c:pt idx="55">
                  <c:v>82.283424390396647</c:v>
                </c:pt>
                <c:pt idx="56">
                  <c:v>87.167609008316731</c:v>
                </c:pt>
                <c:pt idx="57">
                  <c:v>92.066888219208778</c:v>
                </c:pt>
                <c:pt idx="58">
                  <c:v>96.949106426109722</c:v>
                </c:pt>
                <c:pt idx="59">
                  <c:v>101.78196909690583</c:v>
                </c:pt>
                <c:pt idx="60">
                  <c:v>106.53389389912698</c:v>
                </c:pt>
                <c:pt idx="61">
                  <c:v>111.17485351013441</c:v>
                </c:pt>
                <c:pt idx="62">
                  <c:v>115.67716411527597</c:v>
                </c:pt>
                <c:pt idx="63">
                  <c:v>120.01617615885669</c:v>
                </c:pt>
                <c:pt idx="64">
                  <c:v>124.17083036168675</c:v>
                </c:pt>
                <c:pt idx="65">
                  <c:v>128.12405176457932</c:v>
                </c:pt>
                <c:pt idx="66">
                  <c:v>131.86296657520762</c:v>
                </c:pt>
                <c:pt idx="67">
                  <c:v>135.37893958386439</c:v>
                </c:pt>
                <c:pt idx="68">
                  <c:v>138.66744248297366</c:v>
                </c:pt>
                <c:pt idx="69">
                  <c:v>141.72777430045352</c:v>
                </c:pt>
                <c:pt idx="70">
                  <c:v>144.56266334905439</c:v>
                </c:pt>
                <c:pt idx="71">
                  <c:v>147.17778501475058</c:v>
                </c:pt>
                <c:pt idx="72">
                  <c:v>149.58123121327367</c:v>
                </c:pt>
                <c:pt idx="73">
                  <c:v>151.78296570506268</c:v>
                </c:pt>
                <c:pt idx="74">
                  <c:v>153.79429527058741</c:v>
                </c:pt>
                <c:pt idx="75">
                  <c:v>155.62738080602833</c:v>
                </c:pt>
                <c:pt idx="76">
                  <c:v>157.29480556547369</c:v>
                </c:pt>
                <c:pt idx="77">
                  <c:v>158.80921085694288</c:v>
                </c:pt>
                <c:pt idx="78">
                  <c:v>160.18300315683265</c:v>
                </c:pt>
                <c:pt idx="79">
                  <c:v>161.42813130421368</c:v>
                </c:pt>
                <c:pt idx="80">
                  <c:v>162.55592842464512</c:v>
                </c:pt>
                <c:pt idx="81">
                  <c:v>163.57701057124552</c:v>
                </c:pt>
                <c:pt idx="82">
                  <c:v>164.50122266327759</c:v>
                </c:pt>
                <c:pt idx="83">
                  <c:v>165.3376219503171</c:v>
                </c:pt>
                <c:pt idx="84">
                  <c:v>166.09448968066528</c:v>
                </c:pt>
                <c:pt idx="85">
                  <c:v>166.7793626436308</c:v>
                </c:pt>
                <c:pt idx="86">
                  <c:v>167.39907754672552</c:v>
                </c:pt>
                <c:pt idx="87">
                  <c:v>167.95982258319177</c:v>
                </c:pt>
                <c:pt idx="88">
                  <c:v>168.46719189616033</c:v>
                </c:pt>
                <c:pt idx="89">
                  <c:v>168.92623985734247</c:v>
                </c:pt>
                <c:pt idx="90">
                  <c:v>169.34153309903678</c:v>
                </c:pt>
                <c:pt idx="91">
                  <c:v>169.71719905174845</c:v>
                </c:pt>
                <c:pt idx="92">
                  <c:v>170.05697035379038</c:v>
                </c:pt>
                <c:pt idx="93">
                  <c:v>170.36422493681584</c:v>
                </c:pt>
                <c:pt idx="94">
                  <c:v>170.64202188258901</c:v>
                </c:pt>
                <c:pt idx="95">
                  <c:v>170.89313332329002</c:v>
                </c:pt>
                <c:pt idx="96">
                  <c:v>171.1200727500331</c:v>
                </c:pt>
                <c:pt idx="97">
                  <c:v>171.32512012763186</c:v>
                </c:pt>
                <c:pt idx="98">
                  <c:v>171.51034420858591</c:v>
                </c:pt>
                <c:pt idx="99">
                  <c:v>171.67762241147088</c:v>
                </c:pt>
                <c:pt idx="100">
                  <c:v>171.82865858965428</c:v>
                </c:pt>
                <c:pt idx="101">
                  <c:v>171.9649989731715</c:v>
                </c:pt>
                <c:pt idx="102">
                  <c:v>172.08804652447077</c:v>
                </c:pt>
                <c:pt idx="103">
                  <c:v>172.19907391029147</c:v>
                </c:pt>
                <c:pt idx="104">
                  <c:v>172.29923525843751</c:v>
                </c:pt>
                <c:pt idx="105">
                  <c:v>172.38957683997688</c:v>
                </c:pt>
                <c:pt idx="106">
                  <c:v>172.47104679418288</c:v>
                </c:pt>
                <c:pt idx="107">
                  <c:v>172.54450399479003</c:v>
                </c:pt>
                <c:pt idx="108">
                  <c:v>172.61072614119595</c:v>
                </c:pt>
                <c:pt idx="109">
                  <c:v>172.67041714640911</c:v>
                </c:pt>
                <c:pt idx="110">
                  <c:v>172.72421388419954</c:v>
                </c:pt>
                <c:pt idx="111">
                  <c:v>172.77269235049781</c:v>
                </c:pt>
                <c:pt idx="112">
                  <c:v>172.81637328815569</c:v>
                </c:pt>
                <c:pt idx="113">
                  <c:v>172.85572731936259</c:v>
                </c:pt>
                <c:pt idx="114">
                  <c:v>172.89117962602094</c:v>
                </c:pt>
                <c:pt idx="115">
                  <c:v>172.92311421500304</c:v>
                </c:pt>
                <c:pt idx="116">
                  <c:v>172.95187780228508</c:v>
                </c:pt>
                <c:pt idx="117">
                  <c:v>172.97778334735906</c:v>
                </c:pt>
                <c:pt idx="118">
                  <c:v>173.00111326698567</c:v>
                </c:pt>
                <c:pt idx="119">
                  <c:v>173.02212235520454</c:v>
                </c:pt>
                <c:pt idx="120">
                  <c:v>173.04104043453452</c:v>
                </c:pt>
                <c:pt idx="121">
                  <c:v>173.05807476144005</c:v>
                </c:pt>
                <c:pt idx="122">
                  <c:v>173.07341220740162</c:v>
                </c:pt>
                <c:pt idx="123">
                  <c:v>173.08722123529395</c:v>
                </c:pt>
              </c:numCache>
            </c:numRef>
          </c:yVal>
          <c:smooth val="1"/>
        </c:ser>
        <c:ser>
          <c:idx val="8"/>
          <c:order val="8"/>
          <c:tx>
            <c:strRef>
              <c:f>'Sheet4 (2)'!$K$4</c:f>
              <c:strCache>
                <c:ptCount val="1"/>
                <c:pt idx="0">
                  <c:v>600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(2)'!$K$5:$K$128</c:f>
              <c:numCache>
                <c:formatCode>0.00E+00</c:formatCode>
                <c:ptCount val="124"/>
                <c:pt idx="0">
                  <c:v>0.30542228026763457</c:v>
                </c:pt>
                <c:pt idx="1">
                  <c:v>0.33927582464825701</c:v>
                </c:pt>
                <c:pt idx="2">
                  <c:v>0.37687162814680569</c:v>
                </c:pt>
                <c:pt idx="3">
                  <c:v>0.41862100171440653</c:v>
                </c:pt>
                <c:pt idx="4">
                  <c:v>0.46497990996374827</c:v>
                </c:pt>
                <c:pt idx="5">
                  <c:v>0.51645368954124482</c:v>
                </c:pt>
                <c:pt idx="6">
                  <c:v>0.57360223567881785</c:v>
                </c:pt>
                <c:pt idx="7">
                  <c:v>0.63704569613897666</c:v>
                </c:pt>
                <c:pt idx="8">
                  <c:v>0.70747071324772703</c:v>
                </c:pt>
                <c:pt idx="9">
                  <c:v>0.78563725572696608</c:v>
                </c:pt>
                <c:pt idx="10">
                  <c:v>0.87238608240920745</c:v>
                </c:pt>
                <c:pt idx="11">
                  <c:v>0.96864687941553795</c:v>
                </c:pt>
                <c:pt idx="12">
                  <c:v>1.0754471107217221</c:v>
                </c:pt>
                <c:pt idx="13">
                  <c:v>1.193921618882799</c:v>
                </c:pt>
                <c:pt idx="14">
                  <c:v>1.3253230076141673</c:v>
                </c:pt>
                <c:pt idx="15">
                  <c:v>1.4710328304312088</c:v>
                </c:pt>
                <c:pt idx="16">
                  <c:v>1.6325735990249335</c:v>
                </c:pt>
                <c:pt idx="17">
                  <c:v>1.8116216107810119</c:v>
                </c:pt>
                <c:pt idx="18">
                  <c:v>2.0100205759931575</c:v>
                </c:pt>
                <c:pt idx="19">
                  <c:v>2.2297960009049733</c:v>
                </c:pt>
                <c:pt idx="20">
                  <c:v>2.473170251623527</c:v>
                </c:pt>
                <c:pt idx="21">
                  <c:v>2.7425781849314763</c:v>
                </c:pt>
                <c:pt idx="22">
                  <c:v>3.0406831837037678</c:v>
                </c:pt>
                <c:pt idx="23">
                  <c:v>3.3703933755305773</c:v>
                </c:pt>
                <c:pt idx="24">
                  <c:v>3.7348777417281287</c:v>
                </c:pt>
                <c:pt idx="25">
                  <c:v>4.1375817386748537</c:v>
                </c:pt>
                <c:pt idx="26">
                  <c:v>4.5822419529724305</c:v>
                </c:pt>
                <c:pt idx="27">
                  <c:v>5.0728991952330826</c:v>
                </c:pt>
                <c:pt idx="28">
                  <c:v>5.6139093037984011</c:v>
                </c:pt>
                <c:pt idx="29">
                  <c:v>6.2099507796919236</c:v>
                </c:pt>
                <c:pt idx="30">
                  <c:v>6.8660282091015654</c:v>
                </c:pt>
                <c:pt idx="31">
                  <c:v>7.5874702528733184</c:v>
                </c:pt>
                <c:pt idx="32">
                  <c:v>8.3799207993280511</c:v>
                </c:pt>
                <c:pt idx="33">
                  <c:v>9.2493216955521742</c:v>
                </c:pt>
                <c:pt idx="34">
                  <c:v>10.201885305128165</c:v>
                </c:pt>
                <c:pt idx="35">
                  <c:v>11.244055003319556</c:v>
                </c:pt>
                <c:pt idx="36">
                  <c:v>12.382451635123973</c:v>
                </c:pt>
                <c:pt idx="37">
                  <c:v>13.623803953651972</c:v>
                </c:pt>
                <c:pt idx="38">
                  <c:v>14.974861157315477</c:v>
                </c:pt>
                <c:pt idx="39">
                  <c:v>16.44228588986271</c:v>
                </c:pt>
                <c:pt idx="40">
                  <c:v>18.032526495306737</c:v>
                </c:pt>
                <c:pt idx="41">
                  <c:v>19.75166796747477</c:v>
                </c:pt>
                <c:pt idx="42">
                  <c:v>21.605261933115298</c:v>
                </c:pt>
                <c:pt idx="43">
                  <c:v>23.598137178467947</c:v>
                </c:pt>
                <c:pt idx="44">
                  <c:v>25.734193672730687</c:v>
                </c:pt>
                <c:pt idx="45">
                  <c:v>28.0161847305239</c:v>
                </c:pt>
                <c:pt idx="46">
                  <c:v>30.445493824793648</c:v>
                </c:pt>
                <c:pt idx="47">
                  <c:v>33.021914502895221</c:v>
                </c:pt>
                <c:pt idx="48">
                  <c:v>35.743443715330251</c:v>
                </c:pt>
                <c:pt idx="49">
                  <c:v>38.606100437056732</c:v>
                </c:pt>
                <c:pt idx="50">
                  <c:v>41.603782509633625</c:v>
                </c:pt>
                <c:pt idx="51">
                  <c:v>44.728174910011326</c:v>
                </c:pt>
                <c:pt idx="52">
                  <c:v>47.968721928405493</c:v>
                </c:pt>
                <c:pt idx="53">
                  <c:v>51.312673841282155</c:v>
                </c:pt>
                <c:pt idx="54">
                  <c:v>54.745215524470979</c:v>
                </c:pt>
                <c:pt idx="55">
                  <c:v>58.249680132872363</c:v>
                </c:pt>
                <c:pt idx="56">
                  <c:v>61.807845707310911</c:v>
                </c:pt>
                <c:pt idx="57">
                  <c:v>65.400306751129861</c:v>
                </c:pt>
                <c:pt idx="58">
                  <c:v>69.006906982984262</c:v>
                </c:pt>
                <c:pt idx="59">
                  <c:v>72.60721423408728</c:v>
                </c:pt>
                <c:pt idx="60">
                  <c:v>76.181014435891171</c:v>
                </c:pt>
                <c:pt idx="61">
                  <c:v>79.708799365401092</c:v>
                </c:pt>
                <c:pt idx="62">
                  <c:v>83.172222629756646</c:v>
                </c:pt>
                <c:pt idx="63">
                  <c:v>86.554500386416521</c:v>
                </c:pt>
                <c:pt idx="64">
                  <c:v>89.840737346746565</c:v>
                </c:pt>
                <c:pt idx="65">
                  <c:v>93.018164281175984</c:v>
                </c:pt>
                <c:pt idx="66">
                  <c:v>96.076279919356637</c:v>
                </c:pt>
                <c:pt idx="67">
                  <c:v>99.006897098275957</c:v>
                </c:pt>
                <c:pt idx="68">
                  <c:v>101.80409953140718</c:v>
                </c:pt>
                <c:pt idx="69">
                  <c:v>104.4641210251567</c:v>
                </c:pt>
                <c:pt idx="70">
                  <c:v>106.98516290110173</c:v>
                </c:pt>
                <c:pt idx="71">
                  <c:v>109.36716755825722</c:v>
                </c:pt>
                <c:pt idx="72">
                  <c:v>111.61156651991902</c:v>
                </c:pt>
                <c:pt idx="73">
                  <c:v>113.72102014658586</c:v>
                </c:pt>
                <c:pt idx="74">
                  <c:v>115.69916380236019</c:v>
                </c:pt>
                <c:pt idx="75">
                  <c:v>117.55037206493786</c:v>
                </c:pt>
                <c:pt idx="76">
                  <c:v>119.27954901570129</c:v>
                </c:pt>
                <c:pt idx="77">
                  <c:v>120.89194914418999</c:v>
                </c:pt>
                <c:pt idx="78">
                  <c:v>122.39303027595214</c:v>
                </c:pt>
                <c:pt idx="79">
                  <c:v>123.78833740410424</c:v>
                </c:pt>
                <c:pt idx="80">
                  <c:v>125.08341448126872</c:v>
                </c:pt>
                <c:pt idx="81">
                  <c:v>126.28374011774588</c:v>
                </c:pt>
                <c:pt idx="82">
                  <c:v>127.39468266262389</c:v>
                </c:pt>
                <c:pt idx="83">
                  <c:v>128.42147019402148</c:v>
                </c:pt>
                <c:pt idx="84">
                  <c:v>129.36917136549189</c:v>
                </c:pt>
                <c:pt idx="85">
                  <c:v>130.2426837001365</c:v>
                </c:pt>
                <c:pt idx="86">
                  <c:v>131.04672666192863</c:v>
                </c:pt>
                <c:pt idx="87">
                  <c:v>131.78583756293057</c:v>
                </c:pt>
                <c:pt idx="88">
                  <c:v>132.46436901530413</c:v>
                </c:pt>
                <c:pt idx="89">
                  <c:v>133.08648716871699</c:v>
                </c:pt>
                <c:pt idx="90">
                  <c:v>133.65617037306546</c:v>
                </c:pt>
                <c:pt idx="91">
                  <c:v>134.17720817852839</c:v>
                </c:pt>
                <c:pt idx="92">
                  <c:v>134.65320074707637</c:v>
                </c:pt>
                <c:pt idx="93">
                  <c:v>135.08755882489081</c:v>
                </c:pt>
                <c:pt idx="94">
                  <c:v>135.48350443810159</c:v>
                </c:pt>
                <c:pt idx="95">
                  <c:v>135.84407244722286</c:v>
                </c:pt>
                <c:pt idx="96">
                  <c:v>136.17211304721604</c:v>
                </c:pt>
                <c:pt idx="97">
                  <c:v>136.47029524428567</c:v>
                </c:pt>
                <c:pt idx="98">
                  <c:v>136.74111128697638</c:v>
                </c:pt>
                <c:pt idx="99">
                  <c:v>136.98688198372108</c:v>
                </c:pt>
                <c:pt idx="100">
                  <c:v>137.20976280451845</c:v>
                </c:pt>
                <c:pt idx="101">
                  <c:v>137.4117506415362</c:v>
                </c:pt>
                <c:pt idx="102">
                  <c:v>137.5946910913577</c:v>
                </c:pt>
                <c:pt idx="103">
                  <c:v>137.7602861187253</c:v>
                </c:pt>
                <c:pt idx="104">
                  <c:v>137.91010196602664</c:v>
                </c:pt>
                <c:pt idx="105">
                  <c:v>138.04557718245152</c:v>
                </c:pt>
                <c:pt idx="106">
                  <c:v>138.16803065990146</c:v>
                </c:pt>
                <c:pt idx="107">
                  <c:v>138.27866957781526</c:v>
                </c:pt>
                <c:pt idx="108">
                  <c:v>138.37859717486231</c:v>
                </c:pt>
                <c:pt idx="109">
                  <c:v>138.46882028101282</c:v>
                </c:pt>
                <c:pt idx="110">
                  <c:v>138.5502565581823</c:v>
                </c:pt>
                <c:pt idx="111">
                  <c:v>138.62374141103552</c:v>
                </c:pt>
                <c:pt idx="112">
                  <c:v>138.69003454140389</c:v>
                </c:pt>
                <c:pt idx="113">
                  <c:v>138.7498261300162</c:v>
                </c:pt>
                <c:pt idx="114">
                  <c:v>138.80374263788937</c:v>
                </c:pt>
                <c:pt idx="115">
                  <c:v>138.85235222684648</c:v>
                </c:pt>
                <c:pt idx="116">
                  <c:v>138.89616980435545</c:v>
                </c:pt>
                <c:pt idx="117">
                  <c:v>138.93566170236002</c:v>
                </c:pt>
                <c:pt idx="118">
                  <c:v>138.9712500031637</c:v>
                </c:pt>
                <c:pt idx="119">
                  <c:v>139.00331652788583</c:v>
                </c:pt>
                <c:pt idx="120">
                  <c:v>139.03220650468268</c:v>
                </c:pt>
                <c:pt idx="121">
                  <c:v>139.05823193495698</c:v>
                </c:pt>
                <c:pt idx="122">
                  <c:v>139.08167467628206</c:v>
                </c:pt>
                <c:pt idx="123">
                  <c:v>139.10278926085667</c:v>
                </c:pt>
              </c:numCache>
            </c:numRef>
          </c:yVal>
          <c:smooth val="1"/>
        </c:ser>
        <c:ser>
          <c:idx val="9"/>
          <c:order val="9"/>
          <c:tx>
            <c:strRef>
              <c:f>'Sheet4 (2)'!$L$4</c:f>
              <c:strCache>
                <c:ptCount val="1"/>
                <c:pt idx="0">
                  <c:v>800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(2)'!$L$5:$L$128</c:f>
              <c:numCache>
                <c:formatCode>0.00E+00</c:formatCode>
                <c:ptCount val="124"/>
                <c:pt idx="0">
                  <c:v>0.22566524035993388</c:v>
                </c:pt>
                <c:pt idx="1">
                  <c:v>0.25067863317090516</c:v>
                </c:pt>
                <c:pt idx="2">
                  <c:v>0.27845713307939984</c:v>
                </c:pt>
                <c:pt idx="3">
                  <c:v>0.30930466707375981</c:v>
                </c:pt>
                <c:pt idx="4">
                  <c:v>0.34355816126508876</c:v>
                </c:pt>
                <c:pt idx="5">
                  <c:v>0.38159102863539068</c:v>
                </c:pt>
                <c:pt idx="6">
                  <c:v>0.42381700307674391</c:v>
                </c:pt>
                <c:pt idx="7">
                  <c:v>0.47069434878607069</c:v>
                </c:pt>
                <c:pt idx="8">
                  <c:v>0.52273047519691596</c:v>
                </c:pt>
                <c:pt idx="9">
                  <c:v>0.58048698840965218</c:v>
                </c:pt>
                <c:pt idx="10">
                  <c:v>0.64458521039155947</c:v>
                </c:pt>
                <c:pt idx="11">
                  <c:v>0.71571219689234256</c:v>
                </c:pt>
                <c:pt idx="12">
                  <c:v>0.79462728385371406</c:v>
                </c:pt>
                <c:pt idx="13">
                  <c:v>0.88216918983217851</c:v>
                </c:pt>
                <c:pt idx="14">
                  <c:v>0.97926369829627447</c:v>
                </c:pt>
                <c:pt idx="15">
                  <c:v>1.0869319382344853</c:v>
                </c:pt>
                <c:pt idx="16">
                  <c:v>1.2062992738769889</c:v>
                </c:pt>
                <c:pt idx="17">
                  <c:v>1.3386048039715994</c:v>
                </c:pt>
                <c:pt idx="18">
                  <c:v>1.4852114573503978</c:v>
                </c:pt>
                <c:pt idx="19">
                  <c:v>1.6476166537713852</c:v>
                </c:pt>
                <c:pt idx="20">
                  <c:v>1.8274634764119571</c:v>
                </c:pt>
                <c:pt idx="21">
                  <c:v>2.0265522740228272</c:v>
                </c:pt>
                <c:pt idx="22">
                  <c:v>2.2468525756277247</c:v>
                </c:pt>
                <c:pt idx="23">
                  <c:v>2.4905151577125544</c:v>
                </c:pt>
                <c:pt idx="24">
                  <c:v>2.7598840519918544</c:v>
                </c:pt>
                <c:pt idx="25">
                  <c:v>3.0575082199992565</c:v>
                </c:pt>
                <c:pt idx="26">
                  <c:v>3.3861525479615646</c:v>
                </c:pt>
                <c:pt idx="27">
                  <c:v>3.7488077309544594</c:v>
                </c:pt>
                <c:pt idx="28">
                  <c:v>4.1486985188711385</c:v>
                </c:pt>
                <c:pt idx="29">
                  <c:v>4.5892896885502923</c:v>
                </c:pt>
                <c:pt idx="30">
                  <c:v>5.0742889876909674</c:v>
                </c:pt>
                <c:pt idx="31">
                  <c:v>5.6076461693556237</c:v>
                </c:pt>
                <c:pt idx="32">
                  <c:v>6.1935471050069593</c:v>
                </c:pt>
                <c:pt idx="33">
                  <c:v>6.8364018353291831</c:v>
                </c:pt>
                <c:pt idx="34">
                  <c:v>7.540825300342223</c:v>
                </c:pt>
                <c:pt idx="35">
                  <c:v>8.3116093953890715</c:v>
                </c:pt>
                <c:pt idx="36">
                  <c:v>9.1536849427691926</c:v>
                </c:pt>
                <c:pt idx="37">
                  <c:v>10.072072169032086</c:v>
                </c:pt>
                <c:pt idx="38">
                  <c:v>11.07181835761417</c:v>
                </c:pt>
                <c:pt idx="39">
                  <c:v>12.157921530740913</c:v>
                </c:pt>
                <c:pt idx="40">
                  <c:v>13.335239329813469</c:v>
                </c:pt>
                <c:pt idx="41">
                  <c:v>14.608382735353377</c:v>
                </c:pt>
                <c:pt idx="42">
                  <c:v>15.981594917078114</c:v>
                </c:pt>
                <c:pt idx="43">
                  <c:v>17.458616343947792</c:v>
                </c:pt>
                <c:pt idx="44">
                  <c:v>19.042538310674221</c:v>
                </c:pt>
                <c:pt idx="45">
                  <c:v>20.735648228195917</c:v>
                </c:pt>
                <c:pt idx="46">
                  <c:v>22.539271331413417</c:v>
                </c:pt>
                <c:pt idx="47">
                  <c:v>24.453614797340141</c:v>
                </c:pt>
                <c:pt idx="48">
                  <c:v>26.477621527251603</c:v>
                </c:pt>
                <c:pt idx="49">
                  <c:v>28.608841884020677</c:v>
                </c:pt>
                <c:pt idx="50">
                  <c:v>30.843332326373396</c:v>
                </c:pt>
                <c:pt idx="51">
                  <c:v>33.175589976288009</c:v>
                </c:pt>
                <c:pt idx="52">
                  <c:v>35.598531543293603</c:v>
                </c:pt>
                <c:pt idx="53">
                  <c:v>38.103523604936029</c:v>
                </c:pt>
                <c:pt idx="54">
                  <c:v>40.680468975677023</c:v>
                </c:pt>
                <c:pt idx="55">
                  <c:v>43.317950855347725</c:v>
                </c:pt>
                <c:pt idx="56">
                  <c:v>46.003432813697422</c:v>
                </c:pt>
                <c:pt idx="57">
                  <c:v>48.723508729526152</c:v>
                </c:pt>
                <c:pt idx="58">
                  <c:v>51.464192937484029</c:v>
                </c:pt>
                <c:pt idx="59">
                  <c:v>54.211237462367123</c:v>
                </c:pt>
                <c:pt idx="60">
                  <c:v>56.950460745193922</c:v>
                </c:pt>
                <c:pt idx="61">
                  <c:v>59.668071016467735</c:v>
                </c:pt>
                <c:pt idx="62">
                  <c:v>62.350967646202612</c:v>
                </c:pt>
                <c:pt idx="63">
                  <c:v>64.987005423655376</c:v>
                </c:pt>
                <c:pt idx="64">
                  <c:v>67.565209637465998</c:v>
                </c:pt>
                <c:pt idx="65">
                  <c:v>70.075933722624626</c:v>
                </c:pt>
                <c:pt idx="66">
                  <c:v>72.510955682304356</c:v>
                </c:pt>
                <c:pt idx="67">
                  <c:v>74.863513996309337</c:v>
                </c:pt>
                <c:pt idx="68">
                  <c:v>77.12828782756236</c:v>
                </c:pt>
                <c:pt idx="69">
                  <c:v>79.301329647717054</c:v>
                </c:pt>
                <c:pt idx="70">
                  <c:v>81.379960662137336</c:v>
                </c:pt>
                <c:pt idx="71">
                  <c:v>83.362640510464658</c:v>
                </c:pt>
                <c:pt idx="72">
                  <c:v>85.248822685339434</c:v>
                </c:pt>
                <c:pt idx="73">
                  <c:v>87.038806106166135</c:v>
                </c:pt>
                <c:pt idx="74">
                  <c:v>88.733591552370058</c:v>
                </c:pt>
                <c:pt idx="75">
                  <c:v>90.334749491207987</c:v>
                </c:pt>
                <c:pt idx="76">
                  <c:v>91.844303520749563</c:v>
                </c:pt>
                <c:pt idx="77">
                  <c:v>93.264631447135059</c:v>
                </c:pt>
                <c:pt idx="78">
                  <c:v>94.598384125194144</c:v>
                </c:pt>
                <c:pt idx="79">
                  <c:v>95.848420738736834</c:v>
                </c:pt>
                <c:pt idx="80">
                  <c:v>97.017758232776288</c:v>
                </c:pt>
                <c:pt idx="81">
                  <c:v>98.109532120295441</c:v>
                </c:pt>
                <c:pt idx="82">
                  <c:v>99.12696580629337</c:v>
                </c:pt>
                <c:pt idx="83">
                  <c:v>100.07334580571509</c:v>
                </c:pt>
                <c:pt idx="84">
                  <c:v>100.95200067111681</c:v>
                </c:pt>
                <c:pt idx="85">
                  <c:v>101.76628198618735</c:v>
                </c:pt>
                <c:pt idx="86">
                  <c:v>102.51954633415365</c:v>
                </c:pt>
                <c:pt idx="87">
                  <c:v>103.21513764999987</c:v>
                </c:pt>
                <c:pt idx="88">
                  <c:v>103.85636977142302</c:v>
                </c:pt>
                <c:pt idx="89">
                  <c:v>104.44650929740732</c:v>
                </c:pt>
                <c:pt idx="90">
                  <c:v>104.98875904552229</c:v>
                </c:pt>
                <c:pt idx="91">
                  <c:v>105.48624248263688</c:v>
                </c:pt>
                <c:pt idx="92">
                  <c:v>105.94198950910319</c:v>
                </c:pt>
                <c:pt idx="93">
                  <c:v>106.3589239265293</c:v>
                </c:pt>
                <c:pt idx="94">
                  <c:v>106.73985283597283</c:v>
                </c:pt>
                <c:pt idx="95">
                  <c:v>107.08745811544706</c:v>
                </c:pt>
                <c:pt idx="96">
                  <c:v>107.40429002743397</c:v>
                </c:pt>
                <c:pt idx="97">
                  <c:v>107.69276291854791</c:v>
                </c:pt>
                <c:pt idx="98">
                  <c:v>107.95515290042734</c:v>
                </c:pt>
                <c:pt idx="99">
                  <c:v>108.19359734586253</c:v>
                </c:pt>
                <c:pt idx="100">
                  <c:v>108.41009599715674</c:v>
                </c:pt>
                <c:pt idx="101">
                  <c:v>108.60651346318018</c:v>
                </c:pt>
                <c:pt idx="102">
                  <c:v>108.78458287500368</c:v>
                </c:pt>
                <c:pt idx="103">
                  <c:v>108.94591047449309</c:v>
                </c:pt>
                <c:pt idx="104">
                  <c:v>109.0919809229116</c:v>
                </c:pt>
                <c:pt idx="105">
                  <c:v>109.2241631347743</c:v>
                </c:pt>
                <c:pt idx="106">
                  <c:v>109.34371646366631</c:v>
                </c:pt>
                <c:pt idx="107">
                  <c:v>109.451797089653</c:v>
                </c:pt>
                <c:pt idx="108">
                  <c:v>109.54946448088474</c:v>
                </c:pt>
                <c:pt idx="109">
                  <c:v>109.63768782403001</c:v>
                </c:pt>
                <c:pt idx="110">
                  <c:v>109.71735233859233</c:v>
                </c:pt>
                <c:pt idx="111">
                  <c:v>109.78926540858103</c:v>
                </c:pt>
                <c:pt idx="112">
                  <c:v>109.85416248122763</c:v>
                </c:pt>
                <c:pt idx="113">
                  <c:v>109.91271269643613</c:v>
                </c:pt>
                <c:pt idx="114">
                  <c:v>109.96552422250066</c:v>
                </c:pt>
                <c:pt idx="115">
                  <c:v>110.01314928346707</c:v>
                </c:pt>
                <c:pt idx="116">
                  <c:v>110.05608887154054</c:v>
                </c:pt>
                <c:pt idx="117">
                  <c:v>110.09479714435739</c:v>
                </c:pt>
                <c:pt idx="118">
                  <c:v>110.12968551195688</c:v>
                </c:pt>
                <c:pt idx="119">
                  <c:v>110.16112642210766</c:v>
                </c:pt>
                <c:pt idx="120">
                  <c:v>110.18945685545901</c:v>
                </c:pt>
                <c:pt idx="121">
                  <c:v>110.21498154396421</c:v>
                </c:pt>
                <c:pt idx="122">
                  <c:v>110.23797592732009</c:v>
                </c:pt>
                <c:pt idx="123">
                  <c:v>110.2586888629137</c:v>
                </c:pt>
              </c:numCache>
            </c:numRef>
          </c:yVal>
          <c:smooth val="1"/>
        </c:ser>
        <c:ser>
          <c:idx val="10"/>
          <c:order val="10"/>
          <c:marker>
            <c:symbol val="none"/>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(2)'!$O$5:$O$26</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mooth val="1"/>
        </c:ser>
        <c:ser>
          <c:idx val="11"/>
          <c:order val="11"/>
          <c:marker>
            <c:symbol val="none"/>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(2)'!$P$5:$P$26</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numCache>
            </c:numRef>
          </c:yVal>
          <c:smooth val="1"/>
        </c:ser>
        <c:ser>
          <c:idx val="12"/>
          <c:order val="12"/>
          <c:marker>
            <c:symbol val="none"/>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(2)'!$Q$5:$Q$26</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ser>
          <c:idx val="13"/>
          <c:order val="13"/>
          <c:marker>
            <c:symbol val="none"/>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(2)'!$R$5:$R$26</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ser>
          <c:idx val="14"/>
          <c:order val="14"/>
          <c:marker>
            <c:symbol val="none"/>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(2)'!$S$5:$S$26</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ser>
          <c:idx val="15"/>
          <c:order val="15"/>
          <c:marker>
            <c:symbol val="none"/>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(2)'!$V$5:$V$28</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mooth val="1"/>
        </c:ser>
        <c:ser>
          <c:idx val="16"/>
          <c:order val="16"/>
          <c:marker>
            <c:symbol val="none"/>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ser>
          <c:idx val="17"/>
          <c:order val="17"/>
          <c:marker>
            <c:symbol val="none"/>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(2)'!$X$5:$X$28</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mooth val="1"/>
        </c:ser>
        <c:ser>
          <c:idx val="18"/>
          <c:order val="18"/>
          <c:marker>
            <c:symbol val="none"/>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(2)'!$Y$5:$Y$28</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mooth val="1"/>
        </c:ser>
        <c:ser>
          <c:idx val="19"/>
          <c:order val="19"/>
          <c:marker>
            <c:symbol val="none"/>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(2)'!$Z$5:$Z$28</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mooth val="1"/>
        </c:ser>
        <c:axId val="306156288"/>
        <c:axId val="306157824"/>
      </c:scatterChart>
      <c:valAx>
        <c:axId val="306156288"/>
        <c:scaling>
          <c:logBase val="10"/>
          <c:orientation val="minMax"/>
        </c:scaling>
        <c:axPos val="b"/>
        <c:numFmt formatCode="General" sourceLinked="1"/>
        <c:tickLblPos val="nextTo"/>
        <c:crossAx val="306157824"/>
        <c:crosses val="autoZero"/>
        <c:crossBetween val="midCat"/>
      </c:valAx>
      <c:valAx>
        <c:axId val="306157824"/>
        <c:scaling>
          <c:orientation val="minMax"/>
        </c:scaling>
        <c:axPos val="l"/>
        <c:numFmt formatCode="General" sourceLinked="1"/>
        <c:tickLblPos val="nextTo"/>
        <c:crossAx val="306156288"/>
        <c:crossesAt val="0.1"/>
        <c:crossBetween val="midCat"/>
      </c:valAx>
    </c:plotArea>
    <c:legend>
      <c:legendPos val="r"/>
      <c:layout>
        <c:manualLayout>
          <c:xMode val="edge"/>
          <c:yMode val="edge"/>
          <c:x val="0.75726645906798851"/>
          <c:y val="0.20852387122495725"/>
          <c:w val="0.24273354093201094"/>
          <c:h val="0.44172205056646374"/>
        </c:manualLayout>
      </c:layout>
    </c:legend>
    <c:plotVisOnly val="1"/>
  </c:chart>
  <c:printSettings>
    <c:headerFooter/>
    <c:pageMargins b="0.75000000000000178" l="0.70000000000000062" r="0.70000000000000062" t="0.75000000000000178"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900906515973101"/>
          <c:y val="5.1400554097404488E-2"/>
          <c:w val="0.81639124924688056"/>
          <c:h val="0.8326195683872849"/>
        </c:manualLayout>
      </c:layout>
      <c:scatterChart>
        <c:scatterStyle val="smoothMarker"/>
        <c:ser>
          <c:idx val="0"/>
          <c:order val="0"/>
          <c:tx>
            <c:strRef>
              <c:f>'Sheet4 (2)'!$C$4</c:f>
              <c:strCache>
                <c:ptCount val="1"/>
                <c:pt idx="0">
                  <c:v>bg</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(2)'!$C$5:$C$128</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mooth val="1"/>
        </c:ser>
        <c:ser>
          <c:idx val="1"/>
          <c:order val="1"/>
          <c:tx>
            <c:strRef>
              <c:f>'Sheet4 (2)'!$D$4</c:f>
              <c:strCache>
                <c:ptCount val="1"/>
                <c:pt idx="0">
                  <c:v>15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(2)'!$D$5:$D$128</c:f>
              <c:numCache>
                <c:formatCode>0.00E+00</c:formatCode>
                <c:ptCount val="124"/>
                <c:pt idx="0">
                  <c:v>1.1202940720761181</c:v>
                </c:pt>
                <c:pt idx="1">
                  <c:v>1.2444611759615163</c:v>
                </c:pt>
                <c:pt idx="2">
                  <c:v>1.3823514744137448</c:v>
                </c:pt>
                <c:pt idx="3">
                  <c:v>1.535472449362463</c:v>
                </c:pt>
                <c:pt idx="4">
                  <c:v>1.7054949603016587</c:v>
                </c:pt>
                <c:pt idx="5">
                  <c:v>1.8942704095289609</c:v>
                </c:pt>
                <c:pt idx="6">
                  <c:v>2.1038495751975033</c:v>
                </c:pt>
                <c:pt idx="7">
                  <c:v>2.3365032385592852</c:v>
                </c:pt>
                <c:pt idx="8">
                  <c:v>2.5947447310210392</c:v>
                </c:pt>
                <c:pt idx="9">
                  <c:v>2.8813545219850498</c:v>
                </c:pt>
                <c:pt idx="10">
                  <c:v>3.1994069584730154</c:v>
                </c:pt>
                <c:pt idx="11">
                  <c:v>3.5522992503681818</c:v>
                </c:pt>
                <c:pt idx="12">
                  <c:v>3.9437827683498199</c:v>
                </c:pt>
                <c:pt idx="13">
                  <c:v>4.3779966821286509</c:v>
                </c:pt>
                <c:pt idx="14">
                  <c:v>4.8595039104312692</c:v>
                </c:pt>
                <c:pt idx="15">
                  <c:v>5.3933292762175089</c:v>
                </c:pt>
                <c:pt idx="16">
                  <c:v>5.984999654332813</c:v>
                </c:pt>
                <c:pt idx="17">
                  <c:v>6.6405857559295436</c:v>
                </c:pt>
                <c:pt idx="18">
                  <c:v>7.3667450040974352</c:v>
                </c:pt>
                <c:pt idx="19">
                  <c:v>8.1707647051318855</c:v>
                </c:pt>
                <c:pt idx="20">
                  <c:v>9.060604393454005</c:v>
                </c:pt>
                <c:pt idx="21">
                  <c:v>10.044935805334127</c:v>
                </c:pt>
                <c:pt idx="22">
                  <c:v>11.133178392924288</c:v>
                </c:pt>
                <c:pt idx="23">
                  <c:v>12.335527596658517</c:v>
                </c:pt>
                <c:pt idx="24">
                  <c:v>13.662972217089383</c:v>
                </c:pt>
                <c:pt idx="25">
                  <c:v>15.12729612882857</c:v>
                </c:pt>
                <c:pt idx="26">
                  <c:v>16.741058219217425</c:v>
                </c:pt>
                <c:pt idx="27">
                  <c:v>18.517542773733528</c:v>
                </c:pt>
                <c:pt idx="28">
                  <c:v>20.470670537964427</c:v>
                </c:pt>
                <c:pt idx="29">
                  <c:v>22.614858350450373</c:v>
                </c:pt>
                <c:pt idx="30">
                  <c:v>24.964812587022649</c:v>
                </c:pt>
                <c:pt idx="31">
                  <c:v>27.535238774673932</c:v>
                </c:pt>
                <c:pt idx="32">
                  <c:v>30.340446813766196</c:v>
                </c:pt>
                <c:pt idx="33">
                  <c:v>33.39382864034291</c:v>
                </c:pt>
                <c:pt idx="34">
                  <c:v>36.707183439569093</c:v>
                </c:pt>
                <c:pt idx="35">
                  <c:v>40.289865566607361</c:v>
                </c:pt>
                <c:pt idx="36">
                  <c:v>44.147733407825157</c:v>
                </c:pt>
                <c:pt idx="37">
                  <c:v>48.281885226682888</c:v>
                </c:pt>
                <c:pt idx="38">
                  <c:v>52.687182703470235</c:v>
                </c:pt>
                <c:pt idx="39">
                  <c:v>57.350586752345109</c:v>
                </c:pt>
                <c:pt idx="40">
                  <c:v>62.249365438708963</c:v>
                </c:pt>
                <c:pt idx="41">
                  <c:v>67.349281564044233</c:v>
                </c:pt>
                <c:pt idx="42">
                  <c:v>72.60292658363818</c:v>
                </c:pt>
                <c:pt idx="43">
                  <c:v>77.948432866418685</c:v>
                </c:pt>
                <c:pt idx="44">
                  <c:v>83.30885710947291</c:v>
                </c:pt>
                <c:pt idx="45">
                  <c:v>88.59256652950009</c:v>
                </c:pt>
                <c:pt idx="46">
                  <c:v>93.694953125846965</c:v>
                </c:pt>
                <c:pt idx="47">
                  <c:v>98.501725356991287</c:v>
                </c:pt>
                <c:pt idx="48">
                  <c:v>102.89386364815506</c:v>
                </c:pt>
                <c:pt idx="49">
                  <c:v>106.75407758416056</c:v>
                </c:pt>
                <c:pt idx="50">
                  <c:v>109.97429904197311</c:v>
                </c:pt>
                <c:pt idx="51">
                  <c:v>112.46344982995471</c:v>
                </c:pt>
                <c:pt idx="52">
                  <c:v>114.15451909641696</c:v>
                </c:pt>
                <c:pt idx="53">
                  <c:v>115.00995478862676</c:v>
                </c:pt>
                <c:pt idx="54">
                  <c:v>115.02455663608579</c:v>
                </c:pt>
                <c:pt idx="55">
                  <c:v>114.22543392088575</c:v>
                </c:pt>
                <c:pt idx="56">
                  <c:v>112.66907330407295</c:v>
                </c:pt>
                <c:pt idx="57">
                  <c:v>110.43602653336185</c:v>
                </c:pt>
                <c:pt idx="58">
                  <c:v>107.6240590993056</c:v>
                </c:pt>
                <c:pt idx="59">
                  <c:v>104.34073156382014</c:v>
                </c:pt>
                <c:pt idx="60">
                  <c:v>100.69631419024466</c:v>
                </c:pt>
                <c:pt idx="61">
                  <c:v>96.797716854820763</c:v>
                </c:pt>
                <c:pt idx="62">
                  <c:v>92.743830528750593</c:v>
                </c:pt>
                <c:pt idx="63">
                  <c:v>88.622399765230909</c:v>
                </c:pt>
                <c:pt idx="64">
                  <c:v>84.508328675761874</c:v>
                </c:pt>
                <c:pt idx="65">
                  <c:v>80.46318661506713</c:v>
                </c:pt>
                <c:pt idx="66">
                  <c:v>76.535620411564167</c:v>
                </c:pt>
                <c:pt idx="67">
                  <c:v>72.76237957713461</c:v>
                </c:pt>
                <c:pt idx="68">
                  <c:v>69.169697391105032</c:v>
                </c:pt>
                <c:pt idx="69">
                  <c:v>65.774824355292708</c:v>
                </c:pt>
                <c:pt idx="70">
                  <c:v>62.587566923362388</c:v>
                </c:pt>
                <c:pt idx="71">
                  <c:v>59.611735014129096</c:v>
                </c:pt>
                <c:pt idx="72">
                  <c:v>56.846442684733525</c:v>
                </c:pt>
                <c:pt idx="73">
                  <c:v>54.287236687480281</c:v>
                </c:pt>
                <c:pt idx="74">
                  <c:v>51.927048476179081</c:v>
                </c:pt>
                <c:pt idx="75">
                  <c:v>49.756978354615647</c:v>
                </c:pt>
                <c:pt idx="76">
                  <c:v>47.766927802229979</c:v>
                </c:pt>
                <c:pt idx="77">
                  <c:v>45.946099303555222</c:v>
                </c:pt>
                <c:pt idx="78">
                  <c:v>44.283383648649611</c:v>
                </c:pt>
                <c:pt idx="79">
                  <c:v>42.767653711404677</c:v>
                </c:pt>
                <c:pt idx="80">
                  <c:v>41.387981891769734</c:v>
                </c:pt>
                <c:pt idx="81">
                  <c:v>40.133796220094375</c:v>
                </c:pt>
                <c:pt idx="82">
                  <c:v>38.994987876252353</c:v>
                </c:pt>
                <c:pt idx="83">
                  <c:v>37.961980752233302</c:v>
                </c:pt>
                <c:pt idx="84">
                  <c:v>37.025771776335816</c:v>
                </c:pt>
                <c:pt idx="85">
                  <c:v>36.177949055961932</c:v>
                </c:pt>
                <c:pt idx="86">
                  <c:v>35.410693486614839</c:v>
                </c:pt>
                <c:pt idx="87">
                  <c:v>34.71676830064326</c:v>
                </c:pt>
                <c:pt idx="88">
                  <c:v>34.089500065120561</c:v>
                </c:pt>
                <c:pt idx="89">
                  <c:v>33.522753855482584</c:v>
                </c:pt>
                <c:pt idx="90">
                  <c:v>33.010904702046886</c:v>
                </c:pt>
                <c:pt idx="91">
                  <c:v>32.548806904394908</c:v>
                </c:pt>
                <c:pt idx="92">
                  <c:v>32.131762410952099</c:v>
                </c:pt>
                <c:pt idx="93">
                  <c:v>31.755489148339951</c:v>
                </c:pt>
                <c:pt idx="94">
                  <c:v>31.416089940716848</c:v>
                </c:pt>
                <c:pt idx="95">
                  <c:v>31.11002246972431</c:v>
                </c:pt>
                <c:pt idx="96">
                  <c:v>30.834070579637089</c:v>
                </c:pt>
                <c:pt idx="97">
                  <c:v>30.585317120810419</c:v>
                </c:pt>
                <c:pt idx="98">
                  <c:v>30.361118440210834</c:v>
                </c:pt>
                <c:pt idx="99">
                  <c:v>30.159080564847368</c:v>
                </c:pt>
                <c:pt idx="100">
                  <c:v>29.977037077606859</c:v>
                </c:pt>
                <c:pt idx="101">
                  <c:v>29.813028651621519</c:v>
                </c:pt>
                <c:pt idx="102">
                  <c:v>29.66528418591291</c:v>
                </c:pt>
                <c:pt idx="103">
                  <c:v>29.53220346933734</c:v>
                </c:pt>
                <c:pt idx="104">
                  <c:v>29.412341289973842</c:v>
                </c:pt>
                <c:pt idx="105">
                  <c:v>29.304392901612452</c:v>
                </c:pt>
                <c:pt idx="106">
                  <c:v>29.207180756794912</c:v>
                </c:pt>
                <c:pt idx="107">
                  <c:v>29.119642416060646</c:v>
                </c:pt>
                <c:pt idx="108">
                  <c:v>29.040819544980629</c:v>
                </c:pt>
                <c:pt idx="109">
                  <c:v>28.969847913699638</c:v>
                </c:pt>
                <c:pt idx="110">
                  <c:v>28.905948317654207</c:v>
                </c:pt>
                <c:pt idx="111">
                  <c:v>28.848418342585084</c:v>
                </c:pt>
                <c:pt idx="112">
                  <c:v>28.79662490169158</c:v>
                </c:pt>
                <c:pt idx="113">
                  <c:v>28.749997477609085</c:v>
                </c:pt>
                <c:pt idx="114">
                  <c:v>28.708022006707068</c:v>
                </c:pt>
                <c:pt idx="115">
                  <c:v>28.670235347912243</c:v>
                </c:pt>
                <c:pt idx="116">
                  <c:v>28.636220282798362</c:v>
                </c:pt>
                <c:pt idx="117">
                  <c:v>28.605600998008477</c:v>
                </c:pt>
                <c:pt idx="118">
                  <c:v>28.578039005161738</c:v>
                </c:pt>
                <c:pt idx="119">
                  <c:v>28.553229457230017</c:v>
                </c:pt>
                <c:pt idx="120">
                  <c:v>28.530897823946368</c:v>
                </c:pt>
                <c:pt idx="121">
                  <c:v>28.510796892126645</c:v>
                </c:pt>
                <c:pt idx="122">
                  <c:v>28.492704059855551</c:v>
                </c:pt>
                <c:pt idx="123">
                  <c:v>28.476418896316716</c:v>
                </c:pt>
              </c:numCache>
            </c:numRef>
          </c:yVal>
          <c:smooth val="1"/>
        </c:ser>
        <c:ser>
          <c:idx val="2"/>
          <c:order val="2"/>
          <c:tx>
            <c:strRef>
              <c:f>'Sheet4 (2)'!$E$4</c:f>
              <c:strCache>
                <c:ptCount val="1"/>
                <c:pt idx="0">
                  <c:v>25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(2)'!$E$5:$E$128</c:f>
              <c:numCache>
                <c:formatCode>0.00E+00</c:formatCode>
                <c:ptCount val="124"/>
                <c:pt idx="0">
                  <c:v>1.0860528725156797</c:v>
                </c:pt>
                <c:pt idx="1">
                  <c:v>1.2064267696491113</c:v>
                </c:pt>
                <c:pt idx="2">
                  <c:v>1.3401053234756999</c:v>
                </c:pt>
                <c:pt idx="3">
                  <c:v>1.4885502957215853</c:v>
                </c:pt>
                <c:pt idx="4">
                  <c:v>1.6533819651991626</c:v>
                </c:pt>
                <c:pt idx="5">
                  <c:v>1.8363958175556434</c:v>
                </c:pt>
                <c:pt idx="6">
                  <c:v>2.0395808699051057</c:v>
                </c:pt>
                <c:pt idx="7">
                  <c:v>2.2651397594506029</c:v>
                </c:pt>
                <c:pt idx="8">
                  <c:v>2.5155107268575767</c:v>
                </c:pt>
                <c:pt idx="9">
                  <c:v>2.7933916238797738</c:v>
                </c:pt>
                <c:pt idx="10">
                  <c:v>3.1017660694751292</c:v>
                </c:pt>
                <c:pt idx="11">
                  <c:v>3.4439318679818172</c:v>
                </c:pt>
                <c:pt idx="12">
                  <c:v>3.8235317850618147</c:v>
                </c:pt>
                <c:pt idx="13">
                  <c:v>4.2445867497756939</c:v>
                </c:pt>
                <c:pt idx="14">
                  <c:v>4.7115315114247744</c:v>
                </c:pt>
                <c:pt idx="15">
                  <c:v>5.2292527240105917</c:v>
                </c:pt>
                <c:pt idx="16">
                  <c:v>5.8031293546832483</c:v>
                </c:pt>
                <c:pt idx="17">
                  <c:v>6.4390752095622723</c:v>
                </c:pt>
                <c:pt idx="18">
                  <c:v>7.1435832335458347</c:v>
                </c:pt>
                <c:pt idx="19">
                  <c:v>7.9237710611431034</c:v>
                </c:pt>
                <c:pt idx="20">
                  <c:v>8.7874270618195371</c:v>
                </c:pt>
                <c:pt idx="21">
                  <c:v>9.7430558221873902</c:v>
                </c:pt>
                <c:pt idx="22">
                  <c:v>10.79992162207191</c:v>
                </c:pt>
                <c:pt idx="23">
                  <c:v>11.968087972282239</c:v>
                </c:pt>
                <c:pt idx="24">
                  <c:v>13.258450665628359</c:v>
                </c:pt>
                <c:pt idx="25">
                  <c:v>14.682761022793064</c:v>
                </c:pt>
                <c:pt idx="26">
                  <c:v>16.253635061716292</c:v>
                </c:pt>
                <c:pt idx="27">
                  <c:v>17.984543152369003</c:v>
                </c:pt>
                <c:pt idx="28">
                  <c:v>19.889773308658146</c:v>
                </c:pt>
                <c:pt idx="29">
                  <c:v>21.984359592230518</c:v>
                </c:pt>
                <c:pt idx="30">
                  <c:v>24.283965149492204</c:v>
                </c:pt>
                <c:pt idx="31">
                  <c:v>26.80470718956915</c:v>
                </c:pt>
                <c:pt idx="32">
                  <c:v>29.562908797583209</c:v>
                </c:pt>
                <c:pt idx="33">
                  <c:v>32.574759994705232</c:v>
                </c:pt>
                <c:pt idx="34">
                  <c:v>35.855868139091704</c:v>
                </c:pt>
                <c:pt idx="35">
                  <c:v>39.420675995209493</c:v>
                </c:pt>
                <c:pt idx="36">
                  <c:v>43.281725172228732</c:v>
                </c:pt>
                <c:pt idx="37">
                  <c:v>47.448743994447078</c:v>
                </c:pt>
                <c:pt idx="38">
                  <c:v>51.927543373523662</c:v>
                </c:pt>
                <c:pt idx="39">
                  <c:v>56.718713375027967</c:v>
                </c:pt>
                <c:pt idx="40">
                  <c:v>61.816128630535601</c:v>
                </c:pt>
                <c:pt idx="41">
                  <c:v>67.205294306376743</c:v>
                </c:pt>
                <c:pt idx="42">
                  <c:v>72.86159739854773</c:v>
                </c:pt>
                <c:pt idx="43">
                  <c:v>78.74857102008815</c:v>
                </c:pt>
                <c:pt idx="44">
                  <c:v>84.816330376189327</c:v>
                </c:pt>
                <c:pt idx="45">
                  <c:v>91.000393336999011</c:v>
                </c:pt>
                <c:pt idx="46">
                  <c:v>97.221146629313907</c:v>
                </c:pt>
                <c:pt idx="47">
                  <c:v>103.38424660638651</c:v>
                </c:pt>
                <c:pt idx="48">
                  <c:v>109.3822335223698</c:v>
                </c:pt>
                <c:pt idx="49">
                  <c:v>115.09757210102218</c:v>
                </c:pt>
                <c:pt idx="50">
                  <c:v>120.40719656778013</c:v>
                </c:pt>
                <c:pt idx="51">
                  <c:v>125.18843652341849</c:v>
                </c:pt>
                <c:pt idx="52">
                  <c:v>129.32595325771757</c:v>
                </c:pt>
                <c:pt idx="53">
                  <c:v>132.71906967376231</c:v>
                </c:pt>
                <c:pt idx="54">
                  <c:v>135.28869280565291</c:v>
                </c:pt>
                <c:pt idx="55">
                  <c:v>136.98296772230714</c:v>
                </c:pt>
                <c:pt idx="56">
                  <c:v>137.78090441959438</c:v>
                </c:pt>
                <c:pt idx="57">
                  <c:v>137.69348201522018</c:v>
                </c:pt>
                <c:pt idx="58">
                  <c:v>136.76210627801063</c:v>
                </c:pt>
                <c:pt idx="59">
                  <c:v>135.05469174502281</c:v>
                </c:pt>
                <c:pt idx="60">
                  <c:v>132.65996626308007</c:v>
                </c:pt>
                <c:pt idx="61">
                  <c:v>129.68078549381011</c:v>
                </c:pt>
                <c:pt idx="62">
                  <c:v>126.22727304313389</c:v>
                </c:pt>
                <c:pt idx="63">
                  <c:v>122.41048876492324</c:v>
                </c:pt>
                <c:pt idx="64">
                  <c:v>118.33712442672426</c:v>
                </c:pt>
                <c:pt idx="65">
                  <c:v>114.10549252171877</c:v>
                </c:pt>
                <c:pt idx="66">
                  <c:v>109.80286132836544</c:v>
                </c:pt>
                <c:pt idx="67">
                  <c:v>105.50402852087794</c:v>
                </c:pt>
                <c:pt idx="68">
                  <c:v>101.27092719880318</c:v>
                </c:pt>
                <c:pt idx="69">
                  <c:v>97.153016910159266</c:v>
                </c:pt>
                <c:pt idx="70">
                  <c:v>93.188214292255324</c:v>
                </c:pt>
                <c:pt idx="71">
                  <c:v>89.404147284248637</c:v>
                </c:pt>
                <c:pt idx="72">
                  <c:v>85.819559274522135</c:v>
                </c:pt>
                <c:pt idx="73">
                  <c:v>82.445734571175365</c:v>
                </c:pt>
                <c:pt idx="74">
                  <c:v>79.28785772991445</c:v>
                </c:pt>
                <c:pt idx="75">
                  <c:v>76.346253340458077</c:v>
                </c:pt>
                <c:pt idx="76">
                  <c:v>73.617478977075422</c:v>
                </c:pt>
                <c:pt idx="77">
                  <c:v>71.095262669079361</c:v>
                </c:pt>
                <c:pt idx="78">
                  <c:v>68.771288627670799</c:v>
                </c:pt>
                <c:pt idx="79">
                  <c:v>66.635842461911153</c:v>
                </c:pt>
                <c:pt idx="80">
                  <c:v>64.678331041110908</c:v>
                </c:pt>
                <c:pt idx="81">
                  <c:v>62.88769362383303</c:v>
                </c:pt>
                <c:pt idx="82">
                  <c:v>61.252720745664554</c:v>
                </c:pt>
                <c:pt idx="83">
                  <c:v>59.762296282593304</c:v>
                </c:pt>
                <c:pt idx="84">
                  <c:v>58.405576536214234</c:v>
                </c:pt>
                <c:pt idx="85">
                  <c:v>57.172118422702489</c:v>
                </c:pt>
                <c:pt idx="86">
                  <c:v>56.051967079570893</c:v>
                </c:pt>
                <c:pt idx="87">
                  <c:v>55.035711543646144</c:v>
                </c:pt>
                <c:pt idx="88">
                  <c:v>54.114515657756499</c:v>
                </c:pt>
                <c:pt idx="89">
                  <c:v>53.280130054782958</c:v>
                </c:pt>
                <c:pt idx="90">
                  <c:v>52.524889947003174</c:v>
                </c:pt>
                <c:pt idx="91">
                  <c:v>51.84170250479611</c:v>
                </c:pt>
                <c:pt idx="92">
                  <c:v>51.224026824297432</c:v>
                </c:pt>
                <c:pt idx="93">
                  <c:v>50.665848838646475</c:v>
                </c:pt>
                <c:pt idx="94">
                  <c:v>50.161653002118634</c:v>
                </c:pt>
                <c:pt idx="95">
                  <c:v>49.706392151997548</c:v>
                </c:pt>
                <c:pt idx="96">
                  <c:v>49.295456612686685</c:v>
                </c:pt>
                <c:pt idx="97">
                  <c:v>48.924643335572668</c:v>
                </c:pt>
                <c:pt idx="98">
                  <c:v>48.590125653920637</c:v>
                </c:pt>
                <c:pt idx="99">
                  <c:v>48.288424063956391</c:v>
                </c:pt>
                <c:pt idx="100">
                  <c:v>48.016378312386522</c:v>
                </c:pt>
                <c:pt idx="101">
                  <c:v>47.771120969582149</c:v>
                </c:pt>
                <c:pt idx="102">
                  <c:v>47.550052590482316</c:v>
                </c:pt>
                <c:pt idx="103">
                  <c:v>47.350818507046313</c:v>
                </c:pt>
                <c:pt idx="104">
                  <c:v>47.17128725282334</c:v>
                </c:pt>
                <c:pt idx="105">
                  <c:v>47.009530588700443</c:v>
                </c:pt>
                <c:pt idx="106">
                  <c:v>46.86380507655845</c:v>
                </c:pt>
                <c:pt idx="107">
                  <c:v>46.732535132346932</c:v>
                </c:pt>
                <c:pt idx="108">
                  <c:v>46.614297480343197</c:v>
                </c:pt>
                <c:pt idx="109">
                  <c:v>46.507806924779686</c:v>
                </c:pt>
                <c:pt idx="110">
                  <c:v>46.411903352583593</c:v>
                </c:pt>
                <c:pt idx="111">
                  <c:v>46.325539880858493</c:v>
                </c:pt>
                <c:pt idx="112">
                  <c:v>46.24777206431822</c:v>
                </c:pt>
                <c:pt idx="113">
                  <c:v>46.177748080664095</c:v>
                </c:pt>
                <c:pt idx="114">
                  <c:v>46.114699815495293</c:v>
                </c:pt>
                <c:pt idx="115">
                  <c:v>46.057934772466744</c:v>
                </c:pt>
                <c:pt idx="116">
                  <c:v>46.00682873883477</c:v>
                </c:pt>
                <c:pt idx="117">
                  <c:v>45.960819141091385</c:v>
                </c:pt>
                <c:pt idx="118">
                  <c:v>45.919399029957845</c:v>
                </c:pt>
                <c:pt idx="119">
                  <c:v>45.882111638497328</c:v>
                </c:pt>
                <c:pt idx="120">
                  <c:v>45.848545461450165</c:v>
                </c:pt>
                <c:pt idx="121">
                  <c:v>45.818329808050059</c:v>
                </c:pt>
                <c:pt idx="122">
                  <c:v>45.791130784516845</c:v>
                </c:pt>
                <c:pt idx="123">
                  <c:v>45.766647666125387</c:v>
                </c:pt>
              </c:numCache>
            </c:numRef>
          </c:yVal>
          <c:smooth val="1"/>
        </c:ser>
        <c:ser>
          <c:idx val="3"/>
          <c:order val="3"/>
          <c:tx>
            <c:strRef>
              <c:f>'Sheet4 (2)'!$F$4</c:f>
              <c:strCache>
                <c:ptCount val="1"/>
                <c:pt idx="0">
                  <c:v>61</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(2)'!$F$5:$F$128</c:f>
              <c:numCache>
                <c:formatCode>0.00E+00</c:formatCode>
                <c:ptCount val="124"/>
                <c:pt idx="0">
                  <c:v>0.97493234816806373</c:v>
                </c:pt>
                <c:pt idx="1">
                  <c:v>1.0829917287177684</c:v>
                </c:pt>
                <c:pt idx="2">
                  <c:v>1.2029952559791426</c:v>
                </c:pt>
                <c:pt idx="3">
                  <c:v>1.3362554256212673</c:v>
                </c:pt>
                <c:pt idx="4">
                  <c:v>1.4842271405152845</c:v>
                </c:pt>
                <c:pt idx="5">
                  <c:v>1.6485227326527077</c:v>
                </c:pt>
                <c:pt idx="6">
                  <c:v>1.8309284671772788</c:v>
                </c:pt>
                <c:pt idx="7">
                  <c:v>2.0334226497005141</c:v>
                </c:pt>
                <c:pt idx="8">
                  <c:v>2.2581954614639295</c:v>
                </c:pt>
                <c:pt idx="9">
                  <c:v>2.5076706483712283</c:v>
                </c:pt>
                <c:pt idx="10">
                  <c:v>2.7845291887054762</c:v>
                </c:pt>
                <c:pt idx="11">
                  <c:v>3.0917350595381534</c:v>
                </c:pt>
                <c:pt idx="12">
                  <c:v>3.4325632122564462</c:v>
                </c:pt>
                <c:pt idx="13">
                  <c:v>3.8106298518148911</c:v>
                </c:pt>
                <c:pt idx="14">
                  <c:v>4.2299250904302452</c:v>
                </c:pt>
                <c:pt idx="15">
                  <c:v>4.6948480122206551</c:v>
                </c:pt>
                <c:pt idx="16">
                  <c:v>5.2102441379518343</c:v>
                </c:pt>
                <c:pt idx="17">
                  <c:v>5.7814452151743643</c:v>
                </c:pt>
                <c:pt idx="18">
                  <c:v>6.4143111744491348</c:v>
                </c:pt>
                <c:pt idx="19">
                  <c:v>7.1152739820154247</c:v>
                </c:pt>
                <c:pt idx="20">
                  <c:v>7.8913829770903581</c:v>
                </c:pt>
                <c:pt idx="21">
                  <c:v>8.7503511007674835</c:v>
                </c:pt>
                <c:pt idx="22">
                  <c:v>9.7006011946730393</c:v>
                </c:pt>
                <c:pt idx="23">
                  <c:v>10.75131126119871</c:v>
                </c:pt>
                <c:pt idx="24">
                  <c:v>11.912457221857411</c:v>
                </c:pt>
                <c:pt idx="25">
                  <c:v>13.194851273295257</c:v>
                </c:pt>
                <c:pt idx="26">
                  <c:v>14.610173407750249</c:v>
                </c:pt>
                <c:pt idx="27">
                  <c:v>16.170993021605938</c:v>
                </c:pt>
                <c:pt idx="28">
                  <c:v>17.890776767704438</c:v>
                </c:pt>
                <c:pt idx="29">
                  <c:v>19.783877901556359</c:v>
                </c:pt>
                <c:pt idx="30">
                  <c:v>21.865501319928654</c:v>
                </c:pt>
                <c:pt idx="31">
                  <c:v>24.151637291598643</c:v>
                </c:pt>
                <c:pt idx="32">
                  <c:v>26.658955546270558</c:v>
                </c:pt>
                <c:pt idx="33">
                  <c:v>29.404649950783888</c:v>
                </c:pt>
                <c:pt idx="34">
                  <c:v>32.406222523712216</c:v>
                </c:pt>
                <c:pt idx="35">
                  <c:v>35.681194124846357</c:v>
                </c:pt>
                <c:pt idx="36">
                  <c:v>39.246727968060576</c:v>
                </c:pt>
                <c:pt idx="37">
                  <c:v>43.119151385078851</c:v>
                </c:pt>
                <c:pt idx="38">
                  <c:v>47.313361351163216</c:v>
                </c:pt>
                <c:pt idx="39">
                  <c:v>51.84210062410623</c:v>
                </c:pt>
                <c:pt idx="40">
                  <c:v>56.715094522302799</c:v>
                </c:pt>
                <c:pt idx="41">
                  <c:v>61.938044070554405</c:v>
                </c:pt>
                <c:pt idx="42">
                  <c:v>67.511480246447718</c:v>
                </c:pt>
                <c:pt idx="43">
                  <c:v>73.429497128318943</c:v>
                </c:pt>
                <c:pt idx="44">
                  <c:v>79.678399471717043</c:v>
                </c:pt>
                <c:pt idx="45">
                  <c:v>86.235322803026236</c:v>
                </c:pt>
                <c:pt idx="46">
                  <c:v>93.066910939656253</c:v>
                </c:pt>
                <c:pt idx="47">
                  <c:v>100.128165186481</c:v>
                </c:pt>
                <c:pt idx="48">
                  <c:v>107.36160801292009</c:v>
                </c:pt>
                <c:pt idx="49">
                  <c:v>114.69692665480484</c:v>
                </c:pt>
                <c:pt idx="50">
                  <c:v>122.05127195026522</c:v>
                </c:pt>
                <c:pt idx="51">
                  <c:v>129.33037691163355</c:v>
                </c:pt>
                <c:pt idx="52">
                  <c:v>136.43062060794205</c:v>
                </c:pt>
                <c:pt idx="53">
                  <c:v>143.24209117851109</c:v>
                </c:pt>
                <c:pt idx="54">
                  <c:v>149.65259800383174</c:v>
                </c:pt>
                <c:pt idx="55">
                  <c:v>155.55245592420022</c:v>
                </c:pt>
                <c:pt idx="56">
                  <c:v>160.83973146782375</c:v>
                </c:pt>
                <c:pt idx="57">
                  <c:v>165.42552704721203</c:v>
                </c:pt>
                <c:pt idx="58">
                  <c:v>169.23881108917163</c:v>
                </c:pt>
                <c:pt idx="59">
                  <c:v>172.23030230470582</c:v>
                </c:pt>
                <c:pt idx="60">
                  <c:v>174.37499460162573</c:v>
                </c:pt>
                <c:pt idx="61">
                  <c:v>175.67305794533348</c:v>
                </c:pt>
                <c:pt idx="62">
                  <c:v>176.14904492917708</c:v>
                </c:pt>
                <c:pt idx="63">
                  <c:v>175.84953653291771</c:v>
                </c:pt>
                <c:pt idx="64">
                  <c:v>174.83953532810287</c:v>
                </c:pt>
                <c:pt idx="65">
                  <c:v>173.19803043907302</c:v>
                </c:pt>
                <c:pt idx="66">
                  <c:v>171.01320153554158</c:v>
                </c:pt>
                <c:pt idx="67">
                  <c:v>168.37770182283705</c:v>
                </c:pt>
                <c:pt idx="68">
                  <c:v>165.38437892671152</c:v>
                </c:pt>
                <c:pt idx="69">
                  <c:v>162.122681406342</c:v>
                </c:pt>
                <c:pt idx="70">
                  <c:v>158.67588122346925</c:v>
                </c:pt>
                <c:pt idx="71">
                  <c:v>155.11913769743092</c:v>
                </c:pt>
                <c:pt idx="72">
                  <c:v>151.51834767709823</c:v>
                </c:pt>
                <c:pt idx="73">
                  <c:v>147.92967386247344</c:v>
                </c:pt>
                <c:pt idx="74">
                  <c:v>144.39961671703298</c:v>
                </c:pt>
                <c:pt idx="75">
                  <c:v>140.96549013679382</c:v>
                </c:pt>
                <c:pt idx="76">
                  <c:v>137.65617061689184</c:v>
                </c:pt>
                <c:pt idx="77">
                  <c:v>134.49300796985852</c:v>
                </c:pt>
                <c:pt idx="78">
                  <c:v>131.49080770617695</c:v>
                </c:pt>
                <c:pt idx="79">
                  <c:v>128.65881741030628</c:v>
                </c:pt>
                <c:pt idx="80">
                  <c:v>126.00166961010085</c:v>
                </c:pt>
                <c:pt idx="81">
                  <c:v>123.52025061771533</c:v>
                </c:pt>
                <c:pt idx="82">
                  <c:v>121.21247827476741</c:v>
                </c:pt>
                <c:pt idx="83">
                  <c:v>119.07398162029723</c:v>
                </c:pt>
                <c:pt idx="84">
                  <c:v>117.09868264218125</c:v>
                </c:pt>
                <c:pt idx="85">
                  <c:v>115.27928500329948</c:v>
                </c:pt>
                <c:pt idx="86">
                  <c:v>113.60767748956913</c:v>
                </c:pt>
                <c:pt idx="87">
                  <c:v>112.07526139225398</c:v>
                </c:pt>
                <c:pt idx="88">
                  <c:v>110.67321151857777</c:v>
                </c:pt>
                <c:pt idx="89">
                  <c:v>109.39268034666843</c:v>
                </c:pt>
                <c:pt idx="90">
                  <c:v>108.2249542503304</c:v>
                </c:pt>
                <c:pt idx="91">
                  <c:v>107.16156989719136</c:v>
                </c:pt>
                <c:pt idx="92">
                  <c:v>106.19439799798445</c:v>
                </c:pt>
                <c:pt idx="93">
                  <c:v>105.31570064113467</c:v>
                </c:pt>
                <c:pt idx="94">
                  <c:v>104.51816754027114</c:v>
                </c:pt>
                <c:pt idx="95">
                  <c:v>103.79493568505285</c:v>
                </c:pt>
                <c:pt idx="96">
                  <c:v>103.13959613417379</c:v>
                </c:pt>
                <c:pt idx="97">
                  <c:v>102.54619102930099</c:v>
                </c:pt>
                <c:pt idx="98">
                  <c:v>102.00920333876016</c:v>
                </c:pt>
                <c:pt idx="99">
                  <c:v>101.52354135459856</c:v>
                </c:pt>
                <c:pt idx="100">
                  <c:v>101.08451955852459</c:v>
                </c:pt>
                <c:pt idx="101">
                  <c:v>100.68783713245594</c:v>
                </c:pt>
                <c:pt idx="102">
                  <c:v>100.32955510917361</c:v>
                </c:pt>
                <c:pt idx="103">
                  <c:v>100.00607292941413</c:v>
                </c:pt>
                <c:pt idx="104">
                  <c:v>99.714104985850028</c:v>
                </c:pt>
                <c:pt idx="105">
                  <c:v>99.450657584831916</c:v>
                </c:pt>
                <c:pt idx="106">
                  <c:v>99.213006637371322</c:v>
                </c:pt>
                <c:pt idx="107">
                  <c:v>98.998676296347</c:v>
                </c:pt>
                <c:pt idx="108">
                  <c:v>98.805418682814079</c:v>
                </c:pt>
                <c:pt idx="109">
                  <c:v>98.631194786781847</c:v>
                </c:pt>
                <c:pt idx="110">
                  <c:v>98.474156583726781</c:v>
                </c:pt>
                <c:pt idx="111">
                  <c:v>98.33263037478379</c:v>
                </c:pt>
                <c:pt idx="112">
                  <c:v>98.205101333838357</c:v>
                </c:pt>
                <c:pt idx="113">
                  <c:v>98.090199226842515</c:v>
                </c:pt>
                <c:pt idx="114">
                  <c:v>97.986685256148746</c:v>
                </c:pt>
                <c:pt idx="115">
                  <c:v>97.893439974319264</c:v>
                </c:pt>
                <c:pt idx="116">
                  <c:v>97.809452206776285</c:v>
                </c:pt>
                <c:pt idx="117">
                  <c:v>97.733808920048546</c:v>
                </c:pt>
                <c:pt idx="118">
                  <c:v>97.665685971631532</c:v>
                </c:pt>
                <c:pt idx="119">
                  <c:v>97.604339678132774</c:v>
                </c:pt>
                <c:pt idx="120">
                  <c:v>97.549099140033462</c:v>
                </c:pt>
                <c:pt idx="121">
                  <c:v>97.499359263767843</c:v>
                </c:pt>
                <c:pt idx="122">
                  <c:v>97.454574424666234</c:v>
                </c:pt>
                <c:pt idx="123">
                  <c:v>97.414252717447553</c:v>
                </c:pt>
              </c:numCache>
            </c:numRef>
          </c:yVal>
          <c:smooth val="1"/>
        </c:ser>
        <c:ser>
          <c:idx val="4"/>
          <c:order val="4"/>
          <c:tx>
            <c:strRef>
              <c:f>'Sheet4 (2)'!$G$4</c:f>
              <c:strCache>
                <c:ptCount val="1"/>
                <c:pt idx="0">
                  <c:v>92</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(2)'!$G$5:$G$128</c:f>
              <c:numCache>
                <c:formatCode>0.00E+00</c:formatCode>
                <c:ptCount val="124"/>
                <c:pt idx="0">
                  <c:v>0.89236018202412271</c:v>
                </c:pt>
                <c:pt idx="1">
                  <c:v>0.99126790857857017</c:v>
                </c:pt>
                <c:pt idx="2">
                  <c:v>1.1011083716997652</c:v>
                </c:pt>
                <c:pt idx="3">
                  <c:v>1.2230829782591783</c:v>
                </c:pt>
                <c:pt idx="4">
                  <c:v>1.3585235068886872</c:v>
                </c:pt>
                <c:pt idx="5">
                  <c:v>1.5089058666975492</c:v>
                </c:pt>
                <c:pt idx="6">
                  <c:v>1.6758652158042582</c:v>
                </c:pt>
                <c:pt idx="7">
                  <c:v>1.8612125517456346</c:v>
                </c:pt>
                <c:pt idx="8">
                  <c:v>2.0669528893443108</c:v>
                </c:pt>
                <c:pt idx="9">
                  <c:v>2.2953051435129308</c:v>
                </c:pt>
                <c:pt idx="10">
                  <c:v>2.548723834127252</c:v>
                </c:pt>
                <c:pt idx="11">
                  <c:v>2.8299227267281033</c:v>
                </c:pt>
                <c:pt idx="12">
                  <c:v>3.1419005154345454</c:v>
                </c:pt>
                <c:pt idx="13">
                  <c:v>3.4879686418500282</c:v>
                </c:pt>
                <c:pt idx="14">
                  <c:v>3.8717813244150419</c:v>
                </c:pt>
                <c:pt idx="15">
                  <c:v>4.2973678447552874</c:v>
                </c:pt>
                <c:pt idx="16">
                  <c:v>4.7691670988361263</c:v>
                </c:pt>
                <c:pt idx="17">
                  <c:v>5.2920643684232322</c:v>
                </c:pt>
                <c:pt idx="18">
                  <c:v>5.8714301991649078</c:v>
                </c:pt>
                <c:pt idx="19">
                  <c:v>6.5131611816055477</c:v>
                </c:pt>
                <c:pt idx="20">
                  <c:v>7.2237223159299848</c:v>
                </c:pt>
                <c:pt idx="21">
                  <c:v>8.0101904947272899</c:v>
                </c:pt>
                <c:pt idx="22">
                  <c:v>8.880298454169143</c:v>
                </c:pt>
                <c:pt idx="23">
                  <c:v>9.8424783154226034</c:v>
                </c:pt>
                <c:pt idx="24">
                  <c:v>10.905903556658028</c:v>
                </c:pt>
                <c:pt idx="25">
                  <c:v>12.080527912668009</c:v>
                </c:pt>
                <c:pt idx="26">
                  <c:v>13.377119284314713</c:v>
                </c:pt>
                <c:pt idx="27">
                  <c:v>14.807286244065688</c:v>
                </c:pt>
                <c:pt idx="28">
                  <c:v>16.383494137625917</c:v>
                </c:pt>
                <c:pt idx="29">
                  <c:v>18.119067097657453</c:v>
                </c:pt>
                <c:pt idx="30">
                  <c:v>20.028171499621024</c:v>
                </c:pt>
                <c:pt idx="31">
                  <c:v>22.125775503325546</c:v>
                </c:pt>
                <c:pt idx="32">
                  <c:v>24.42757834713915</c:v>
                </c:pt>
                <c:pt idx="33">
                  <c:v>26.949902018528249</c:v>
                </c:pt>
                <c:pt idx="34">
                  <c:v>29.709536857087123</c:v>
                </c:pt>
                <c:pt idx="35">
                  <c:v>32.723531623015198</c:v>
                </c:pt>
                <c:pt idx="36">
                  <c:v>36.008917688314504</c:v>
                </c:pt>
                <c:pt idx="37">
                  <c:v>39.582356427534108</c:v>
                </c:pt>
                <c:pt idx="38">
                  <c:v>43.4596988020376</c:v>
                </c:pt>
                <c:pt idx="39">
                  <c:v>47.655446812395098</c:v>
                </c:pt>
                <c:pt idx="40">
                  <c:v>52.182108271907531</c:v>
                </c:pt>
                <c:pt idx="41">
                  <c:v>57.049439629848017</c:v>
                </c:pt>
                <c:pt idx="42">
                  <c:v>62.263576792578561</c:v>
                </c:pt>
                <c:pt idx="43">
                  <c:v>67.826061508762294</c:v>
                </c:pt>
                <c:pt idx="44">
                  <c:v>73.732781292708495</c:v>
                </c:pt>
                <c:pt idx="45">
                  <c:v>79.972854275174427</c:v>
                </c:pt>
                <c:pt idx="46">
                  <c:v>86.527506683798109</c:v>
                </c:pt>
                <c:pt idx="47">
                  <c:v>93.369009235616787</c:v>
                </c:pt>
                <c:pt idx="48">
                  <c:v>100.4597582122251</c:v>
                </c:pt>
                <c:pt idx="49">
                  <c:v>107.75160511528399</c:v>
                </c:pt>
                <c:pt idx="50">
                  <c:v>115.18555231344807</c:v>
                </c:pt>
                <c:pt idx="51">
                  <c:v>122.69193688427649</c:v>
                </c:pt>
                <c:pt idx="52">
                  <c:v>130.1912164055035</c:v>
                </c:pt>
                <c:pt idx="53">
                  <c:v>137.59544464690006</c:v>
                </c:pt>
                <c:pt idx="54">
                  <c:v>144.81047943597392</c:v>
                </c:pt>
                <c:pt idx="55">
                  <c:v>151.73889985688669</c:v>
                </c:pt>
                <c:pt idx="56">
                  <c:v>158.28352998582585</c:v>
                </c:pt>
                <c:pt idx="57">
                  <c:v>164.3513808352958</c:v>
                </c:pt>
                <c:pt idx="58">
                  <c:v>169.85774435919689</c:v>
                </c:pt>
                <c:pt idx="59">
                  <c:v>174.7301184608356</c:v>
                </c:pt>
                <c:pt idx="60">
                  <c:v>178.91162371907933</c:v>
                </c:pt>
                <c:pt idx="61">
                  <c:v>182.36359953489509</c:v>
                </c:pt>
                <c:pt idx="62">
                  <c:v>185.06713981488801</c:v>
                </c:pt>
                <c:pt idx="63">
                  <c:v>187.02343691303696</c:v>
                </c:pt>
                <c:pt idx="64">
                  <c:v>188.25293014705372</c:v>
                </c:pt>
                <c:pt idx="65">
                  <c:v>188.79338049503792</c:v>
                </c:pt>
                <c:pt idx="66">
                  <c:v>188.69709575128499</c:v>
                </c:pt>
                <c:pt idx="67">
                  <c:v>188.02759582407151</c:v>
                </c:pt>
                <c:pt idx="68">
                  <c:v>186.85602982170906</c:v>
                </c:pt>
                <c:pt idx="69">
                  <c:v>185.25763771274146</c:v>
                </c:pt>
                <c:pt idx="70">
                  <c:v>183.30849911631793</c:v>
                </c:pt>
                <c:pt idx="71">
                  <c:v>181.08274322187313</c:v>
                </c:pt>
                <c:pt idx="72">
                  <c:v>178.65032020187456</c:v>
                </c:pt>
                <c:pt idx="73">
                  <c:v>176.07536663304438</c:v>
                </c:pt>
                <c:pt idx="74">
                  <c:v>173.41514250310959</c:v>
                </c:pt>
                <c:pt idx="75">
                  <c:v>170.71947856121341</c:v>
                </c:pt>
                <c:pt idx="76">
                  <c:v>168.03065003540732</c:v>
                </c:pt>
                <c:pt idx="77">
                  <c:v>165.38358387672096</c:v>
                </c:pt>
                <c:pt idx="78">
                  <c:v>162.80630839380092</c:v>
                </c:pt>
                <c:pt idx="79">
                  <c:v>160.32056290261491</c:v>
                </c:pt>
                <c:pt idx="80">
                  <c:v>157.94249768872083</c:v>
                </c:pt>
                <c:pt idx="81">
                  <c:v>155.68340868272188</c:v>
                </c:pt>
                <c:pt idx="82">
                  <c:v>153.55046503447116</c:v>
                </c:pt>
                <c:pt idx="83">
                  <c:v>151.54740015884141</c:v>
                </c:pt>
                <c:pt idx="84">
                  <c:v>149.67514727201376</c:v>
                </c:pt>
                <c:pt idx="85">
                  <c:v>147.93240878536918</c:v>
                </c:pt>
                <c:pt idx="86">
                  <c:v>146.31615526744832</c:v>
                </c:pt>
                <c:pt idx="87">
                  <c:v>144.82205425706906</c:v>
                </c:pt>
                <c:pt idx="88">
                  <c:v>143.44483230773557</c:v>
                </c:pt>
                <c:pt idx="89">
                  <c:v>142.17857556871016</c:v>
                </c:pt>
                <c:pt idx="90">
                  <c:v>141.01697524267232</c:v>
                </c:pt>
                <c:pt idx="91">
                  <c:v>139.95352464660385</c:v>
                </c:pt>
                <c:pt idx="92">
                  <c:v>138.98167454064554</c:v>
                </c:pt>
                <c:pt idx="93">
                  <c:v>138.09495303587306</c:v>
                </c:pt>
                <c:pt idx="94">
                  <c:v>137.28705586485506</c:v>
                </c:pt>
                <c:pt idx="95">
                  <c:v>136.55191218496012</c:v>
                </c:pt>
                <c:pt idx="96">
                  <c:v>135.88373044419345</c:v>
                </c:pt>
                <c:pt idx="97">
                  <c:v>135.27702821320108</c:v>
                </c:pt>
                <c:pt idx="98">
                  <c:v>134.72664930009938</c:v>
                </c:pt>
                <c:pt idx="99">
                  <c:v>134.22777093104202</c:v>
                </c:pt>
                <c:pt idx="100">
                  <c:v>133.77590330519325</c:v>
                </c:pt>
                <c:pt idx="101">
                  <c:v>133.36688341906401</c:v>
                </c:pt>
                <c:pt idx="102">
                  <c:v>132.99686469963984</c:v>
                </c:pt>
                <c:pt idx="103">
                  <c:v>132.66230368405692</c:v>
                </c:pt>
                <c:pt idx="104">
                  <c:v>132.35994473040009</c:v>
                </c:pt>
                <c:pt idx="105">
                  <c:v>132.08680353378597</c:v>
                </c:pt>
                <c:pt idx="106">
                  <c:v>131.84015004858105</c:v>
                </c:pt>
                <c:pt idx="107">
                  <c:v>131.61749127604779</c:v>
                </c:pt>
                <c:pt idx="108">
                  <c:v>131.41655426203388</c:v>
                </c:pt>
                <c:pt idx="109">
                  <c:v>131.23526955716926</c:v>
                </c:pt>
                <c:pt idx="110">
                  <c:v>131.07175531861378</c:v>
                </c:pt>
                <c:pt idx="111">
                  <c:v>130.92430217442171</c:v>
                </c:pt>
                <c:pt idx="112">
                  <c:v>130.79135892626741</c:v>
                </c:pt>
                <c:pt idx="113">
                  <c:v>130.67151913124928</c:v>
                </c:pt>
                <c:pt idx="114">
                  <c:v>130.56350857678373</c:v>
                </c:pt>
                <c:pt idx="115">
                  <c:v>130.46617364258307</c:v>
                </c:pt>
                <c:pt idx="116">
                  <c:v>130.37847052902143</c:v>
                </c:pt>
                <c:pt idx="117">
                  <c:v>130.29945532073359</c:v>
                </c:pt>
                <c:pt idx="118">
                  <c:v>130.22827484714543</c:v>
                </c:pt>
                <c:pt idx="119">
                  <c:v>130.16415829707785</c:v>
                </c:pt>
                <c:pt idx="120">
                  <c:v>130.10640954200272</c:v>
                </c:pt>
                <c:pt idx="121">
                  <c:v>130.05440012147881</c:v>
                </c:pt>
                <c:pt idx="122">
                  <c:v>130.00756284438896</c:v>
                </c:pt>
                <c:pt idx="123">
                  <c:v>129.96538596052281</c:v>
                </c:pt>
              </c:numCache>
            </c:numRef>
          </c:yVal>
          <c:smooth val="1"/>
        </c:ser>
        <c:ser>
          <c:idx val="5"/>
          <c:order val="5"/>
          <c:tx>
            <c:strRef>
              <c:f>'Sheet4 (2)'!$H$4</c:f>
              <c:strCache>
                <c:ptCount val="1"/>
                <c:pt idx="0">
                  <c:v>155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(2)'!$H$5:$H$128</c:f>
              <c:numCache>
                <c:formatCode>0.00E+00</c:formatCode>
                <c:ptCount val="124"/>
                <c:pt idx="0">
                  <c:v>0.75389322041265716</c:v>
                </c:pt>
                <c:pt idx="1">
                  <c:v>0.83745397219714612</c:v>
                </c:pt>
                <c:pt idx="2">
                  <c:v>0.93025122644722735</c:v>
                </c:pt>
                <c:pt idx="3">
                  <c:v>1.0333000326384278</c:v>
                </c:pt>
                <c:pt idx="4">
                  <c:v>1.14772560325368</c:v>
                </c:pt>
                <c:pt idx="5">
                  <c:v>1.2747749445227765</c:v>
                </c:pt>
                <c:pt idx="6">
                  <c:v>1.415829638337438</c:v>
                </c:pt>
                <c:pt idx="7">
                  <c:v>1.5724198708335482</c:v>
                </c:pt>
                <c:pt idx="8">
                  <c:v>1.7462398063912845</c:v>
                </c:pt>
                <c:pt idx="9">
                  <c:v>1.939164407793559</c:v>
                </c:pt>
                <c:pt idx="10">
                  <c:v>2.1532678035133457</c:v>
                </c:pt>
                <c:pt idx="11">
                  <c:v>2.3908433009569428</c:v>
                </c:pt>
                <c:pt idx="12">
                  <c:v>2.6544251392089859</c:v>
                </c:pt>
                <c:pt idx="13">
                  <c:v>2.9468120654620491</c:v>
                </c:pt>
                <c:pt idx="14">
                  <c:v>3.2710928047108498</c:v>
                </c:pt>
                <c:pt idx="15">
                  <c:v>3.6306734710370208</c:v>
                </c:pt>
                <c:pt idx="16">
                  <c:v>4.0293069391976335</c:v>
                </c:pt>
                <c:pt idx="17">
                  <c:v>4.4711241552087673</c:v>
                </c:pt>
                <c:pt idx="18">
                  <c:v>4.9606673117425109</c:v>
                </c:pt>
                <c:pt idx="19">
                  <c:v>5.5029247455499526</c:v>
                </c:pt>
                <c:pt idx="20">
                  <c:v>6.1033673264183204</c:v>
                </c:pt>
                <c:pt idx="21">
                  <c:v>6.7679859964834241</c:v>
                </c:pt>
                <c:pt idx="22">
                  <c:v>7.5033299806327998</c:v>
                </c:pt>
                <c:pt idx="23">
                  <c:v>8.3165450183159013</c:v>
                </c:pt>
                <c:pt idx="24">
                  <c:v>9.215410758938912</c:v>
                </c:pt>
                <c:pt idx="25">
                  <c:v>10.208376211455837</c:v>
                </c:pt>
                <c:pt idx="26">
                  <c:v>11.304591837984026</c:v>
                </c:pt>
                <c:pt idx="27">
                  <c:v>12.51393652576807</c:v>
                </c:pt>
                <c:pt idx="28">
                  <c:v>13.847037256938687</c:v>
                </c:pt>
                <c:pt idx="29">
                  <c:v>15.315278818265504</c:v>
                </c:pt>
                <c:pt idx="30">
                  <c:v>16.930800353263223</c:v>
                </c:pt>
                <c:pt idx="31">
                  <c:v>18.706474960642815</c:v>
                </c:pt>
                <c:pt idx="32">
                  <c:v>20.655867896521908</c:v>
                </c:pt>
                <c:pt idx="33">
                  <c:v>22.793168262095268</c:v>
                </c:pt>
                <c:pt idx="34">
                  <c:v>25.133088384505594</c:v>
                </c:pt>
                <c:pt idx="35">
                  <c:v>27.690724472737305</c:v>
                </c:pt>
                <c:pt idx="36">
                  <c:v>30.481371618167714</c:v>
                </c:pt>
                <c:pt idx="37">
                  <c:v>33.520285900116043</c:v>
                </c:pt>
                <c:pt idx="38">
                  <c:v>36.822386366632692</c:v>
                </c:pt>
                <c:pt idx="39">
                  <c:v>40.401890135647037</c:v>
                </c:pt>
                <c:pt idx="40">
                  <c:v>44.27187497644924</c:v>
                </c:pt>
                <c:pt idx="41">
                  <c:v>48.443765685935666</c:v>
                </c:pt>
                <c:pt idx="42">
                  <c:v>52.92674358107876</c:v>
                </c:pt>
                <c:pt idx="43">
                  <c:v>57.727082694533678</c:v>
                </c:pt>
                <c:pt idx="44">
                  <c:v>62.847421950514772</c:v>
                </c:pt>
                <c:pt idx="45">
                  <c:v>68.285989793708552</c:v>
                </c:pt>
                <c:pt idx="46">
                  <c:v>74.035806379709825</c:v>
                </c:pt>
                <c:pt idx="47">
                  <c:v>80.083898228621251</c:v>
                </c:pt>
                <c:pt idx="48">
                  <c:v>86.41057061965958</c:v>
                </c:pt>
                <c:pt idx="49">
                  <c:v>92.988793034946639</c:v>
                </c:pt>
                <c:pt idx="50">
                  <c:v>99.78376133267416</c:v>
                </c:pt>
                <c:pt idx="51">
                  <c:v>106.75270538074571</c:v>
                </c:pt>
                <c:pt idx="52">
                  <c:v>113.84501072439841</c:v>
                </c:pt>
                <c:pt idx="53">
                  <c:v>121.00271562452414</c:v>
                </c:pt>
                <c:pt idx="54">
                  <c:v>128.16142899405122</c:v>
                </c:pt>
                <c:pt idx="55">
                  <c:v>135.2516897106311</c:v>
                </c:pt>
                <c:pt idx="56">
                  <c:v>142.20075411537508</c:v>
                </c:pt>
                <c:pt idx="57">
                  <c:v>148.93475848083557</c:v>
                </c:pt>
                <c:pt idx="58">
                  <c:v>155.38116084848471</c:v>
                </c:pt>
                <c:pt idx="59">
                  <c:v>161.471327353562</c:v>
                </c:pt>
                <c:pt idx="60">
                  <c:v>167.14309815676566</c:v>
                </c:pt>
                <c:pt idx="61">
                  <c:v>172.34315318912934</c:v>
                </c:pt>
                <c:pt idx="62">
                  <c:v>177.02900222834816</c:v>
                </c:pt>
                <c:pt idx="63">
                  <c:v>181.17044871257281</c:v>
                </c:pt>
                <c:pt idx="64">
                  <c:v>184.75042009470027</c:v>
                </c:pt>
                <c:pt idx="65">
                  <c:v>187.76511408263872</c:v>
                </c:pt>
                <c:pt idx="66">
                  <c:v>190.22347205115105</c:v>
                </c:pt>
                <c:pt idx="67">
                  <c:v>192.14604962274464</c:v>
                </c:pt>
                <c:pt idx="68">
                  <c:v>193.56340210069166</c:v>
                </c:pt>
                <c:pt idx="69">
                  <c:v>194.51413358047012</c:v>
                </c:pt>
                <c:pt idx="70">
                  <c:v>195.04277077497787</c:v>
                </c:pt>
                <c:pt idx="71">
                  <c:v>195.19761667496675</c:v>
                </c:pt>
                <c:pt idx="72">
                  <c:v>195.02871853787806</c:v>
                </c:pt>
                <c:pt idx="73">
                  <c:v>194.58605432714489</c:v>
                </c:pt>
                <c:pt idx="74">
                  <c:v>193.91800700176086</c:v>
                </c:pt>
                <c:pt idx="75">
                  <c:v>193.07016182237859</c:v>
                </c:pt>
                <c:pt idx="76">
                  <c:v>192.08443175011516</c:v>
                </c:pt>
                <c:pt idx="77">
                  <c:v>190.9984922835344</c:v>
                </c:pt>
                <c:pt idx="78">
                  <c:v>189.84549055235127</c:v>
                </c:pt>
                <c:pt idx="79">
                  <c:v>188.65398391213114</c:v>
                </c:pt>
                <c:pt idx="80">
                  <c:v>187.44805968134844</c:v>
                </c:pt>
                <c:pt idx="81">
                  <c:v>186.24758867775438</c:v>
                </c:pt>
                <c:pt idx="82">
                  <c:v>185.06856941290627</c:v>
                </c:pt>
                <c:pt idx="83">
                  <c:v>183.92352588197363</c:v>
                </c:pt>
                <c:pt idx="84">
                  <c:v>182.8219287654928</c:v>
                </c:pt>
                <c:pt idx="85">
                  <c:v>181.77061674085735</c:v>
                </c:pt>
                <c:pt idx="86">
                  <c:v>180.77420095007523</c:v>
                </c:pt>
                <c:pt idx="87">
                  <c:v>179.83544118005372</c:v>
                </c:pt>
                <c:pt idx="88">
                  <c:v>178.95558685239453</c:v>
                </c:pt>
                <c:pt idx="89">
                  <c:v>178.1346794866995</c:v>
                </c:pt>
                <c:pt idx="90">
                  <c:v>177.37181597003854</c:v>
                </c:pt>
                <c:pt idx="91">
                  <c:v>176.6653738546342</c:v>
                </c:pt>
                <c:pt idx="92">
                  <c:v>176.01320115224877</c:v>
                </c:pt>
                <c:pt idx="93">
                  <c:v>175.41277383266106</c:v>
                </c:pt>
                <c:pt idx="94">
                  <c:v>174.86132458873303</c:v>
                </c:pt>
                <c:pt idx="95">
                  <c:v>174.35594650834068</c:v>
                </c:pt>
                <c:pt idx="96">
                  <c:v>173.89367518124118</c:v>
                </c:pt>
                <c:pt idx="97">
                  <c:v>173.47155253553899</c:v>
                </c:pt>
                <c:pt idx="98">
                  <c:v>173.08667539591553</c:v>
                </c:pt>
                <c:pt idx="99">
                  <c:v>172.73623142214717</c:v>
                </c:pt>
                <c:pt idx="100">
                  <c:v>172.41752474811409</c:v>
                </c:pt>
                <c:pt idx="101">
                  <c:v>172.12799331597384</c:v>
                </c:pt>
                <c:pt idx="102">
                  <c:v>171.8652195981085</c:v>
                </c:pt>
                <c:pt idx="103">
                  <c:v>171.62693612659879</c:v>
                </c:pt>
                <c:pt idx="104">
                  <c:v>171.41102700857806</c:v>
                </c:pt>
                <c:pt idx="105">
                  <c:v>171.21552639580096</c:v>
                </c:pt>
                <c:pt idx="106">
                  <c:v>171.03861469655911</c:v>
                </c:pt>
                <c:pt idx="107">
                  <c:v>170.87861316527372</c:v>
                </c:pt>
                <c:pt idx="108">
                  <c:v>170.73397737685565</c:v>
                </c:pt>
                <c:pt idx="109">
                  <c:v>170.60328998627782</c:v>
                </c:pt>
                <c:pt idx="110">
                  <c:v>170.48525308586926</c:v>
                </c:pt>
                <c:pt idx="111">
                  <c:v>170.37868040090075</c:v>
                </c:pt>
                <c:pt idx="112">
                  <c:v>170.28248950563125</c:v>
                </c:pt>
                <c:pt idx="113">
                  <c:v>170.19569419493848</c:v>
                </c:pt>
                <c:pt idx="114">
                  <c:v>170.11739710905309</c:v>
                </c:pt>
                <c:pt idx="115">
                  <c:v>170.04678267911447</c:v>
                </c:pt>
                <c:pt idx="116">
                  <c:v>169.98311043786191</c:v>
                </c:pt>
                <c:pt idx="117">
                  <c:v>169.92570872158538</c:v>
                </c:pt>
                <c:pt idx="118">
                  <c:v>169.87396877549992</c:v>
                </c:pt>
                <c:pt idx="119">
                  <c:v>169.82733926414468</c:v>
                </c:pt>
                <c:pt idx="120">
                  <c:v>169.78532118057109</c:v>
                </c:pt>
                <c:pt idx="121">
                  <c:v>169.74746314240889</c:v>
                </c:pt>
                <c:pt idx="122">
                  <c:v>169.71335705892963</c:v>
                </c:pt>
                <c:pt idx="123">
                  <c:v>169.68263415059423</c:v>
                </c:pt>
              </c:numCache>
            </c:numRef>
          </c:yVal>
          <c:smooth val="1"/>
        </c:ser>
        <c:ser>
          <c:idx val="6"/>
          <c:order val="6"/>
          <c:tx>
            <c:strRef>
              <c:f>'Sheet4 (2)'!$I$4</c:f>
              <c:strCache>
                <c:ptCount val="1"/>
                <c:pt idx="0">
                  <c:v>250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(2)'!$I$5:$I$128</c:f>
              <c:numCache>
                <c:formatCode>0.00E+00</c:formatCode>
                <c:ptCount val="124"/>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numCache>
            </c:numRef>
          </c:yVal>
          <c:smooth val="1"/>
        </c:ser>
        <c:axId val="306337664"/>
        <c:axId val="306339200"/>
      </c:scatterChart>
      <c:valAx>
        <c:axId val="306337664"/>
        <c:scaling>
          <c:logBase val="10"/>
          <c:orientation val="minMax"/>
        </c:scaling>
        <c:axPos val="b"/>
        <c:numFmt formatCode="General" sourceLinked="1"/>
        <c:tickLblPos val="nextTo"/>
        <c:crossAx val="306339200"/>
        <c:crosses val="autoZero"/>
        <c:crossBetween val="midCat"/>
      </c:valAx>
      <c:valAx>
        <c:axId val="306339200"/>
        <c:scaling>
          <c:orientation val="minMax"/>
        </c:scaling>
        <c:axPos val="l"/>
        <c:numFmt formatCode="General" sourceLinked="1"/>
        <c:tickLblPos val="nextTo"/>
        <c:crossAx val="306337664"/>
        <c:crossesAt val="0.1"/>
        <c:crossBetween val="midCat"/>
      </c:valAx>
    </c:plotArea>
    <c:legend>
      <c:legendPos val="r"/>
      <c:layout>
        <c:manualLayout>
          <c:xMode val="edge"/>
          <c:yMode val="edge"/>
          <c:x val="0.81984168865435603"/>
          <c:y val="3.9747375328084124E-2"/>
          <c:w val="0.18015843474111251"/>
          <c:h val="0.66788230418566097"/>
        </c:manualLayout>
      </c:layout>
    </c:legend>
    <c:plotVisOnly val="1"/>
  </c:chart>
  <c:printSettings>
    <c:headerFooter/>
    <c:pageMargins b="0.750000000000002" l="0.70000000000000062" r="0.70000000000000062" t="0.750000000000002"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2923566372385267"/>
          <c:y val="5.1400554097404488E-2"/>
          <c:w val="0.7850877276704048"/>
          <c:h val="0.8326195683872849"/>
        </c:manualLayout>
      </c:layout>
      <c:scatterChart>
        <c:scatterStyle val="smoothMarker"/>
        <c:ser>
          <c:idx val="0"/>
          <c:order val="0"/>
          <c:tx>
            <c:strRef>
              <c:f>'Sheet4 (2)'!$I$4</c:f>
              <c:strCache>
                <c:ptCount val="1"/>
                <c:pt idx="0">
                  <c:v>250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(2)'!$I$5:$I$128</c:f>
              <c:numCache>
                <c:formatCode>0.00E+00</c:formatCode>
                <c:ptCount val="124"/>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numCache>
            </c:numRef>
          </c:yVal>
          <c:smooth val="1"/>
        </c:ser>
        <c:ser>
          <c:idx val="1"/>
          <c:order val="1"/>
          <c:tx>
            <c:strRef>
              <c:f>'Sheet4 (2)'!$J$4</c:f>
              <c:strCache>
                <c:ptCount val="1"/>
                <c:pt idx="0">
                  <c:v>400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(2)'!$J$5:$J$128</c:f>
              <c:numCache>
                <c:formatCode>0.00E+00</c:formatCode>
                <c:ptCount val="124"/>
                <c:pt idx="0">
                  <c:v>0.43635085192880196</c:v>
                </c:pt>
                <c:pt idx="1">
                  <c:v>0.48471623822125948</c:v>
                </c:pt>
                <c:pt idx="2">
                  <c:v>0.53842793795983612</c:v>
                </c:pt>
                <c:pt idx="3">
                  <c:v>0.59807353369982996</c:v>
                </c:pt>
                <c:pt idx="4">
                  <c:v>0.66430439111966511</c:v>
                </c:pt>
                <c:pt idx="5">
                  <c:v>0.73784239685945319</c:v>
                </c:pt>
                <c:pt idx="6">
                  <c:v>0.81948736442157533</c:v>
                </c:pt>
                <c:pt idx="7">
                  <c:v>0.91012516394418197</c:v>
                </c:pt>
                <c:pt idx="8">
                  <c:v>1.0107366337168577</c:v>
                </c:pt>
                <c:pt idx="9">
                  <c:v>1.1224073326875244</c:v>
                </c:pt>
                <c:pt idx="10">
                  <c:v>1.2463381936459859</c:v>
                </c:pt>
                <c:pt idx="11">
                  <c:v>1.3838571359317775</c:v>
                </c:pt>
                <c:pt idx="12">
                  <c:v>1.5364316939930489</c:v>
                </c:pt>
                <c:pt idx="13">
                  <c:v>1.7056827134167065</c:v>
                </c:pt>
                <c:pt idx="14">
                  <c:v>1.8933991585459904</c:v>
                </c:pt>
                <c:pt idx="15">
                  <c:v>2.101554064760434</c:v>
                </c:pt>
                <c:pt idx="16">
                  <c:v>2.3323216530283633</c:v>
                </c:pt>
                <c:pt idx="17">
                  <c:v>2.5880956034011198</c:v>
                </c:pt>
                <c:pt idx="18">
                  <c:v>2.8715084564633933</c:v>
                </c:pt>
                <c:pt idx="19">
                  <c:v>3.1854520759466647</c:v>
                </c:pt>
                <c:pt idx="20">
                  <c:v>3.5330990601021157</c:v>
                </c:pt>
                <c:pt idx="21">
                  <c:v>3.9179249321509029</c:v>
                </c:pt>
                <c:pt idx="22">
                  <c:v>4.3437308691176826</c:v>
                </c:pt>
                <c:pt idx="23">
                  <c:v>4.8146666413736288</c:v>
                </c:pt>
                <c:pt idx="24">
                  <c:v>5.3352533299296594</c:v>
                </c:pt>
                <c:pt idx="25">
                  <c:v>5.9104052625908867</c:v>
                </c:pt>
                <c:pt idx="26">
                  <c:v>6.5454504613317663</c:v>
                </c:pt>
                <c:pt idx="27">
                  <c:v>7.2461487198929193</c:v>
                </c:pt>
                <c:pt idx="28">
                  <c:v>8.0187062315658402</c:v>
                </c:pt>
                <c:pt idx="29">
                  <c:v>8.8697854625005483</c:v>
                </c:pt>
                <c:pt idx="30">
                  <c:v>9.8065087174375041</c:v>
                </c:pt>
                <c:pt idx="31">
                  <c:v>10.836453576744839</c:v>
                </c:pt>
                <c:pt idx="32">
                  <c:v>11.967638103535162</c:v>
                </c:pt>
                <c:pt idx="33">
                  <c:v>13.208493439226103</c:v>
                </c:pt>
                <c:pt idx="34">
                  <c:v>14.567821142367567</c:v>
                </c:pt>
                <c:pt idx="35">
                  <c:v>16.054732402573681</c:v>
                </c:pt>
                <c:pt idx="36">
                  <c:v>17.678566110197139</c:v>
                </c:pt>
                <c:pt idx="37">
                  <c:v>19.448782722446939</c:v>
                </c:pt>
                <c:pt idx="38">
                  <c:v>21.374830985831263</c:v>
                </c:pt>
                <c:pt idx="39">
                  <c:v>23.465984908479367</c:v>
                </c:pt>
                <c:pt idx="40">
                  <c:v>25.731148984689415</c:v>
                </c:pt>
                <c:pt idx="41">
                  <c:v>28.178630619653237</c:v>
                </c:pt>
                <c:pt idx="42">
                  <c:v>30.815880040907537</c:v>
                </c:pt>
                <c:pt idx="43">
                  <c:v>33.64919975603987</c:v>
                </c:pt>
                <c:pt idx="44">
                  <c:v>36.68342783813403</c:v>
                </c:pt>
                <c:pt idx="45">
                  <c:v>39.921601964982401</c:v>
                </c:pt>
                <c:pt idx="46">
                  <c:v>43.36461412272353</c:v>
                </c:pt>
                <c:pt idx="47">
                  <c:v>47.010869056830181</c:v>
                </c:pt>
                <c:pt idx="48">
                  <c:v>50.855962681487014</c:v>
                </c:pt>
                <c:pt idx="49">
                  <c:v>54.89239943030767</c:v>
                </c:pt>
                <c:pt idx="50">
                  <c:v>59.109369566539904</c:v>
                </c:pt>
                <c:pt idx="51">
                  <c:v>63.492608348595795</c:v>
                </c:pt>
                <c:pt idx="52">
                  <c:v>68.024358252096235</c:v>
                </c:pt>
                <c:pt idx="53">
                  <c:v>72.683452836551254</c:v>
                </c:pt>
                <c:pt idx="54">
                  <c:v>77.445536109156421</c:v>
                </c:pt>
                <c:pt idx="55">
                  <c:v>82.283424390396647</c:v>
                </c:pt>
                <c:pt idx="56">
                  <c:v>87.167609008316731</c:v>
                </c:pt>
                <c:pt idx="57">
                  <c:v>92.066888219208778</c:v>
                </c:pt>
                <c:pt idx="58">
                  <c:v>96.949106426109722</c:v>
                </c:pt>
                <c:pt idx="59">
                  <c:v>101.78196909690583</c:v>
                </c:pt>
                <c:pt idx="60">
                  <c:v>106.53389389912698</c:v>
                </c:pt>
                <c:pt idx="61">
                  <c:v>111.17485351013441</c:v>
                </c:pt>
                <c:pt idx="62">
                  <c:v>115.67716411527597</c:v>
                </c:pt>
                <c:pt idx="63">
                  <c:v>120.01617615885669</c:v>
                </c:pt>
                <c:pt idx="64">
                  <c:v>124.17083036168675</c:v>
                </c:pt>
                <c:pt idx="65">
                  <c:v>128.12405176457932</c:v>
                </c:pt>
                <c:pt idx="66">
                  <c:v>131.86296657520762</c:v>
                </c:pt>
                <c:pt idx="67">
                  <c:v>135.37893958386439</c:v>
                </c:pt>
                <c:pt idx="68">
                  <c:v>138.66744248297366</c:v>
                </c:pt>
                <c:pt idx="69">
                  <c:v>141.72777430045352</c:v>
                </c:pt>
                <c:pt idx="70">
                  <c:v>144.56266334905439</c:v>
                </c:pt>
                <c:pt idx="71">
                  <c:v>147.17778501475058</c:v>
                </c:pt>
                <c:pt idx="72">
                  <c:v>149.58123121327367</c:v>
                </c:pt>
                <c:pt idx="73">
                  <c:v>151.78296570506268</c:v>
                </c:pt>
                <c:pt idx="74">
                  <c:v>153.79429527058741</c:v>
                </c:pt>
                <c:pt idx="75">
                  <c:v>155.62738080602833</c:v>
                </c:pt>
                <c:pt idx="76">
                  <c:v>157.29480556547369</c:v>
                </c:pt>
                <c:pt idx="77">
                  <c:v>158.80921085694288</c:v>
                </c:pt>
                <c:pt idx="78">
                  <c:v>160.18300315683265</c:v>
                </c:pt>
                <c:pt idx="79">
                  <c:v>161.42813130421368</c:v>
                </c:pt>
                <c:pt idx="80">
                  <c:v>162.55592842464512</c:v>
                </c:pt>
                <c:pt idx="81">
                  <c:v>163.57701057124552</c:v>
                </c:pt>
                <c:pt idx="82">
                  <c:v>164.50122266327759</c:v>
                </c:pt>
                <c:pt idx="83">
                  <c:v>165.3376219503171</c:v>
                </c:pt>
                <c:pt idx="84">
                  <c:v>166.09448968066528</c:v>
                </c:pt>
                <c:pt idx="85">
                  <c:v>166.7793626436308</c:v>
                </c:pt>
                <c:pt idx="86">
                  <c:v>167.39907754672552</c:v>
                </c:pt>
                <c:pt idx="87">
                  <c:v>167.95982258319177</c:v>
                </c:pt>
                <c:pt idx="88">
                  <c:v>168.46719189616033</c:v>
                </c:pt>
                <c:pt idx="89">
                  <c:v>168.92623985734247</c:v>
                </c:pt>
                <c:pt idx="90">
                  <c:v>169.34153309903678</c:v>
                </c:pt>
                <c:pt idx="91">
                  <c:v>169.71719905174845</c:v>
                </c:pt>
                <c:pt idx="92">
                  <c:v>170.05697035379038</c:v>
                </c:pt>
                <c:pt idx="93">
                  <c:v>170.36422493681584</c:v>
                </c:pt>
                <c:pt idx="94">
                  <c:v>170.64202188258901</c:v>
                </c:pt>
                <c:pt idx="95">
                  <c:v>170.89313332329002</c:v>
                </c:pt>
                <c:pt idx="96">
                  <c:v>171.1200727500331</c:v>
                </c:pt>
                <c:pt idx="97">
                  <c:v>171.32512012763186</c:v>
                </c:pt>
                <c:pt idx="98">
                  <c:v>171.51034420858591</c:v>
                </c:pt>
                <c:pt idx="99">
                  <c:v>171.67762241147088</c:v>
                </c:pt>
                <c:pt idx="100">
                  <c:v>171.82865858965428</c:v>
                </c:pt>
                <c:pt idx="101">
                  <c:v>171.9649989731715</c:v>
                </c:pt>
                <c:pt idx="102">
                  <c:v>172.08804652447077</c:v>
                </c:pt>
                <c:pt idx="103">
                  <c:v>172.19907391029147</c:v>
                </c:pt>
                <c:pt idx="104">
                  <c:v>172.29923525843751</c:v>
                </c:pt>
                <c:pt idx="105">
                  <c:v>172.38957683997688</c:v>
                </c:pt>
                <c:pt idx="106">
                  <c:v>172.47104679418288</c:v>
                </c:pt>
                <c:pt idx="107">
                  <c:v>172.54450399479003</c:v>
                </c:pt>
                <c:pt idx="108">
                  <c:v>172.61072614119595</c:v>
                </c:pt>
                <c:pt idx="109">
                  <c:v>172.67041714640911</c:v>
                </c:pt>
                <c:pt idx="110">
                  <c:v>172.72421388419954</c:v>
                </c:pt>
                <c:pt idx="111">
                  <c:v>172.77269235049781</c:v>
                </c:pt>
                <c:pt idx="112">
                  <c:v>172.81637328815569</c:v>
                </c:pt>
                <c:pt idx="113">
                  <c:v>172.85572731936259</c:v>
                </c:pt>
                <c:pt idx="114">
                  <c:v>172.89117962602094</c:v>
                </c:pt>
                <c:pt idx="115">
                  <c:v>172.92311421500304</c:v>
                </c:pt>
                <c:pt idx="116">
                  <c:v>172.95187780228508</c:v>
                </c:pt>
                <c:pt idx="117">
                  <c:v>172.97778334735906</c:v>
                </c:pt>
                <c:pt idx="118">
                  <c:v>173.00111326698567</c:v>
                </c:pt>
                <c:pt idx="119">
                  <c:v>173.02212235520454</c:v>
                </c:pt>
                <c:pt idx="120">
                  <c:v>173.04104043453452</c:v>
                </c:pt>
                <c:pt idx="121">
                  <c:v>173.05807476144005</c:v>
                </c:pt>
                <c:pt idx="122">
                  <c:v>173.07341220740162</c:v>
                </c:pt>
                <c:pt idx="123">
                  <c:v>173.08722123529395</c:v>
                </c:pt>
              </c:numCache>
            </c:numRef>
          </c:yVal>
          <c:smooth val="1"/>
        </c:ser>
        <c:ser>
          <c:idx val="2"/>
          <c:order val="2"/>
          <c:tx>
            <c:strRef>
              <c:f>'Sheet4 (2)'!$K$4</c:f>
              <c:strCache>
                <c:ptCount val="1"/>
                <c:pt idx="0">
                  <c:v>600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(2)'!$K$5:$K$128</c:f>
              <c:numCache>
                <c:formatCode>0.00E+00</c:formatCode>
                <c:ptCount val="124"/>
                <c:pt idx="0">
                  <c:v>0.30542228026763457</c:v>
                </c:pt>
                <c:pt idx="1">
                  <c:v>0.33927582464825701</c:v>
                </c:pt>
                <c:pt idx="2">
                  <c:v>0.37687162814680569</c:v>
                </c:pt>
                <c:pt idx="3">
                  <c:v>0.41862100171440653</c:v>
                </c:pt>
                <c:pt idx="4">
                  <c:v>0.46497990996374827</c:v>
                </c:pt>
                <c:pt idx="5">
                  <c:v>0.51645368954124482</c:v>
                </c:pt>
                <c:pt idx="6">
                  <c:v>0.57360223567881785</c:v>
                </c:pt>
                <c:pt idx="7">
                  <c:v>0.63704569613897666</c:v>
                </c:pt>
                <c:pt idx="8">
                  <c:v>0.70747071324772703</c:v>
                </c:pt>
                <c:pt idx="9">
                  <c:v>0.78563725572696608</c:v>
                </c:pt>
                <c:pt idx="10">
                  <c:v>0.87238608240920745</c:v>
                </c:pt>
                <c:pt idx="11">
                  <c:v>0.96864687941553795</c:v>
                </c:pt>
                <c:pt idx="12">
                  <c:v>1.0754471107217221</c:v>
                </c:pt>
                <c:pt idx="13">
                  <c:v>1.193921618882799</c:v>
                </c:pt>
                <c:pt idx="14">
                  <c:v>1.3253230076141673</c:v>
                </c:pt>
                <c:pt idx="15">
                  <c:v>1.4710328304312088</c:v>
                </c:pt>
                <c:pt idx="16">
                  <c:v>1.6325735990249335</c:v>
                </c:pt>
                <c:pt idx="17">
                  <c:v>1.8116216107810119</c:v>
                </c:pt>
                <c:pt idx="18">
                  <c:v>2.0100205759931575</c:v>
                </c:pt>
                <c:pt idx="19">
                  <c:v>2.2297960009049733</c:v>
                </c:pt>
                <c:pt idx="20">
                  <c:v>2.473170251623527</c:v>
                </c:pt>
                <c:pt idx="21">
                  <c:v>2.7425781849314763</c:v>
                </c:pt>
                <c:pt idx="22">
                  <c:v>3.0406831837037678</c:v>
                </c:pt>
                <c:pt idx="23">
                  <c:v>3.3703933755305773</c:v>
                </c:pt>
                <c:pt idx="24">
                  <c:v>3.7348777417281287</c:v>
                </c:pt>
                <c:pt idx="25">
                  <c:v>4.1375817386748537</c:v>
                </c:pt>
                <c:pt idx="26">
                  <c:v>4.5822419529724305</c:v>
                </c:pt>
                <c:pt idx="27">
                  <c:v>5.0728991952330826</c:v>
                </c:pt>
                <c:pt idx="28">
                  <c:v>5.6139093037984011</c:v>
                </c:pt>
                <c:pt idx="29">
                  <c:v>6.2099507796919236</c:v>
                </c:pt>
                <c:pt idx="30">
                  <c:v>6.8660282091015654</c:v>
                </c:pt>
                <c:pt idx="31">
                  <c:v>7.5874702528733184</c:v>
                </c:pt>
                <c:pt idx="32">
                  <c:v>8.3799207993280511</c:v>
                </c:pt>
                <c:pt idx="33">
                  <c:v>9.2493216955521742</c:v>
                </c:pt>
                <c:pt idx="34">
                  <c:v>10.201885305128165</c:v>
                </c:pt>
                <c:pt idx="35">
                  <c:v>11.244055003319556</c:v>
                </c:pt>
                <c:pt idx="36">
                  <c:v>12.382451635123973</c:v>
                </c:pt>
                <c:pt idx="37">
                  <c:v>13.623803953651972</c:v>
                </c:pt>
                <c:pt idx="38">
                  <c:v>14.974861157315477</c:v>
                </c:pt>
                <c:pt idx="39">
                  <c:v>16.44228588986271</c:v>
                </c:pt>
                <c:pt idx="40">
                  <c:v>18.032526495306737</c:v>
                </c:pt>
                <c:pt idx="41">
                  <c:v>19.75166796747477</c:v>
                </c:pt>
                <c:pt idx="42">
                  <c:v>21.605261933115298</c:v>
                </c:pt>
                <c:pt idx="43">
                  <c:v>23.598137178467947</c:v>
                </c:pt>
                <c:pt idx="44">
                  <c:v>25.734193672730687</c:v>
                </c:pt>
                <c:pt idx="45">
                  <c:v>28.0161847305239</c:v>
                </c:pt>
                <c:pt idx="46">
                  <c:v>30.445493824793648</c:v>
                </c:pt>
                <c:pt idx="47">
                  <c:v>33.021914502895221</c:v>
                </c:pt>
                <c:pt idx="48">
                  <c:v>35.743443715330251</c:v>
                </c:pt>
                <c:pt idx="49">
                  <c:v>38.606100437056732</c:v>
                </c:pt>
                <c:pt idx="50">
                  <c:v>41.603782509633625</c:v>
                </c:pt>
                <c:pt idx="51">
                  <c:v>44.728174910011326</c:v>
                </c:pt>
                <c:pt idx="52">
                  <c:v>47.968721928405493</c:v>
                </c:pt>
                <c:pt idx="53">
                  <c:v>51.312673841282155</c:v>
                </c:pt>
                <c:pt idx="54">
                  <c:v>54.745215524470979</c:v>
                </c:pt>
                <c:pt idx="55">
                  <c:v>58.249680132872363</c:v>
                </c:pt>
                <c:pt idx="56">
                  <c:v>61.807845707310911</c:v>
                </c:pt>
                <c:pt idx="57">
                  <c:v>65.400306751129861</c:v>
                </c:pt>
                <c:pt idx="58">
                  <c:v>69.006906982984262</c:v>
                </c:pt>
                <c:pt idx="59">
                  <c:v>72.60721423408728</c:v>
                </c:pt>
                <c:pt idx="60">
                  <c:v>76.181014435891171</c:v>
                </c:pt>
                <c:pt idx="61">
                  <c:v>79.708799365401092</c:v>
                </c:pt>
                <c:pt idx="62">
                  <c:v>83.172222629756646</c:v>
                </c:pt>
                <c:pt idx="63">
                  <c:v>86.554500386416521</c:v>
                </c:pt>
                <c:pt idx="64">
                  <c:v>89.840737346746565</c:v>
                </c:pt>
                <c:pt idx="65">
                  <c:v>93.018164281175984</c:v>
                </c:pt>
                <c:pt idx="66">
                  <c:v>96.076279919356637</c:v>
                </c:pt>
                <c:pt idx="67">
                  <c:v>99.006897098275957</c:v>
                </c:pt>
                <c:pt idx="68">
                  <c:v>101.80409953140718</c:v>
                </c:pt>
                <c:pt idx="69">
                  <c:v>104.4641210251567</c:v>
                </c:pt>
                <c:pt idx="70">
                  <c:v>106.98516290110173</c:v>
                </c:pt>
                <c:pt idx="71">
                  <c:v>109.36716755825722</c:v>
                </c:pt>
                <c:pt idx="72">
                  <c:v>111.61156651991902</c:v>
                </c:pt>
                <c:pt idx="73">
                  <c:v>113.72102014658586</c:v>
                </c:pt>
                <c:pt idx="74">
                  <c:v>115.69916380236019</c:v>
                </c:pt>
                <c:pt idx="75">
                  <c:v>117.55037206493786</c:v>
                </c:pt>
                <c:pt idx="76">
                  <c:v>119.27954901570129</c:v>
                </c:pt>
                <c:pt idx="77">
                  <c:v>120.89194914418999</c:v>
                </c:pt>
                <c:pt idx="78">
                  <c:v>122.39303027595214</c:v>
                </c:pt>
                <c:pt idx="79">
                  <c:v>123.78833740410424</c:v>
                </c:pt>
                <c:pt idx="80">
                  <c:v>125.08341448126872</c:v>
                </c:pt>
                <c:pt idx="81">
                  <c:v>126.28374011774588</c:v>
                </c:pt>
                <c:pt idx="82">
                  <c:v>127.39468266262389</c:v>
                </c:pt>
                <c:pt idx="83">
                  <c:v>128.42147019402148</c:v>
                </c:pt>
                <c:pt idx="84">
                  <c:v>129.36917136549189</c:v>
                </c:pt>
                <c:pt idx="85">
                  <c:v>130.2426837001365</c:v>
                </c:pt>
                <c:pt idx="86">
                  <c:v>131.04672666192863</c:v>
                </c:pt>
                <c:pt idx="87">
                  <c:v>131.78583756293057</c:v>
                </c:pt>
                <c:pt idx="88">
                  <c:v>132.46436901530413</c:v>
                </c:pt>
                <c:pt idx="89">
                  <c:v>133.08648716871699</c:v>
                </c:pt>
                <c:pt idx="90">
                  <c:v>133.65617037306546</c:v>
                </c:pt>
                <c:pt idx="91">
                  <c:v>134.17720817852839</c:v>
                </c:pt>
                <c:pt idx="92">
                  <c:v>134.65320074707637</c:v>
                </c:pt>
                <c:pt idx="93">
                  <c:v>135.08755882489081</c:v>
                </c:pt>
                <c:pt idx="94">
                  <c:v>135.48350443810159</c:v>
                </c:pt>
                <c:pt idx="95">
                  <c:v>135.84407244722286</c:v>
                </c:pt>
                <c:pt idx="96">
                  <c:v>136.17211304721604</c:v>
                </c:pt>
                <c:pt idx="97">
                  <c:v>136.47029524428567</c:v>
                </c:pt>
                <c:pt idx="98">
                  <c:v>136.74111128697638</c:v>
                </c:pt>
                <c:pt idx="99">
                  <c:v>136.98688198372108</c:v>
                </c:pt>
                <c:pt idx="100">
                  <c:v>137.20976280451845</c:v>
                </c:pt>
                <c:pt idx="101">
                  <c:v>137.4117506415362</c:v>
                </c:pt>
                <c:pt idx="102">
                  <c:v>137.5946910913577</c:v>
                </c:pt>
                <c:pt idx="103">
                  <c:v>137.7602861187253</c:v>
                </c:pt>
                <c:pt idx="104">
                  <c:v>137.91010196602664</c:v>
                </c:pt>
                <c:pt idx="105">
                  <c:v>138.04557718245152</c:v>
                </c:pt>
                <c:pt idx="106">
                  <c:v>138.16803065990146</c:v>
                </c:pt>
                <c:pt idx="107">
                  <c:v>138.27866957781526</c:v>
                </c:pt>
                <c:pt idx="108">
                  <c:v>138.37859717486231</c:v>
                </c:pt>
                <c:pt idx="109">
                  <c:v>138.46882028101282</c:v>
                </c:pt>
                <c:pt idx="110">
                  <c:v>138.5502565581823</c:v>
                </c:pt>
                <c:pt idx="111">
                  <c:v>138.62374141103552</c:v>
                </c:pt>
                <c:pt idx="112">
                  <c:v>138.69003454140389</c:v>
                </c:pt>
                <c:pt idx="113">
                  <c:v>138.7498261300162</c:v>
                </c:pt>
                <c:pt idx="114">
                  <c:v>138.80374263788937</c:v>
                </c:pt>
                <c:pt idx="115">
                  <c:v>138.85235222684648</c:v>
                </c:pt>
                <c:pt idx="116">
                  <c:v>138.89616980435545</c:v>
                </c:pt>
                <c:pt idx="117">
                  <c:v>138.93566170236002</c:v>
                </c:pt>
                <c:pt idx="118">
                  <c:v>138.9712500031637</c:v>
                </c:pt>
                <c:pt idx="119">
                  <c:v>139.00331652788583</c:v>
                </c:pt>
                <c:pt idx="120">
                  <c:v>139.03220650468268</c:v>
                </c:pt>
                <c:pt idx="121">
                  <c:v>139.05823193495698</c:v>
                </c:pt>
                <c:pt idx="122">
                  <c:v>139.08167467628206</c:v>
                </c:pt>
                <c:pt idx="123">
                  <c:v>139.10278926085667</c:v>
                </c:pt>
              </c:numCache>
            </c:numRef>
          </c:yVal>
          <c:smooth val="1"/>
        </c:ser>
        <c:ser>
          <c:idx val="3"/>
          <c:order val="3"/>
          <c:tx>
            <c:strRef>
              <c:f>'Sheet4 (2)'!$L$4</c:f>
              <c:strCache>
                <c:ptCount val="1"/>
                <c:pt idx="0">
                  <c:v>800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(2)'!$L$5:$L$128</c:f>
              <c:numCache>
                <c:formatCode>0.00E+00</c:formatCode>
                <c:ptCount val="124"/>
                <c:pt idx="0">
                  <c:v>0.22566524035993388</c:v>
                </c:pt>
                <c:pt idx="1">
                  <c:v>0.25067863317090516</c:v>
                </c:pt>
                <c:pt idx="2">
                  <c:v>0.27845713307939984</c:v>
                </c:pt>
                <c:pt idx="3">
                  <c:v>0.30930466707375981</c:v>
                </c:pt>
                <c:pt idx="4">
                  <c:v>0.34355816126508876</c:v>
                </c:pt>
                <c:pt idx="5">
                  <c:v>0.38159102863539068</c:v>
                </c:pt>
                <c:pt idx="6">
                  <c:v>0.42381700307674391</c:v>
                </c:pt>
                <c:pt idx="7">
                  <c:v>0.47069434878607069</c:v>
                </c:pt>
                <c:pt idx="8">
                  <c:v>0.52273047519691596</c:v>
                </c:pt>
                <c:pt idx="9">
                  <c:v>0.58048698840965218</c:v>
                </c:pt>
                <c:pt idx="10">
                  <c:v>0.64458521039155947</c:v>
                </c:pt>
                <c:pt idx="11">
                  <c:v>0.71571219689234256</c:v>
                </c:pt>
                <c:pt idx="12">
                  <c:v>0.79462728385371406</c:v>
                </c:pt>
                <c:pt idx="13">
                  <c:v>0.88216918983217851</c:v>
                </c:pt>
                <c:pt idx="14">
                  <c:v>0.97926369829627447</c:v>
                </c:pt>
                <c:pt idx="15">
                  <c:v>1.0869319382344853</c:v>
                </c:pt>
                <c:pt idx="16">
                  <c:v>1.2062992738769889</c:v>
                </c:pt>
                <c:pt idx="17">
                  <c:v>1.3386048039715994</c:v>
                </c:pt>
                <c:pt idx="18">
                  <c:v>1.4852114573503978</c:v>
                </c:pt>
                <c:pt idx="19">
                  <c:v>1.6476166537713852</c:v>
                </c:pt>
                <c:pt idx="20">
                  <c:v>1.8274634764119571</c:v>
                </c:pt>
                <c:pt idx="21">
                  <c:v>2.0265522740228272</c:v>
                </c:pt>
                <c:pt idx="22">
                  <c:v>2.2468525756277247</c:v>
                </c:pt>
                <c:pt idx="23">
                  <c:v>2.4905151577125544</c:v>
                </c:pt>
                <c:pt idx="24">
                  <c:v>2.7598840519918544</c:v>
                </c:pt>
                <c:pt idx="25">
                  <c:v>3.0575082199992565</c:v>
                </c:pt>
                <c:pt idx="26">
                  <c:v>3.3861525479615646</c:v>
                </c:pt>
                <c:pt idx="27">
                  <c:v>3.7488077309544594</c:v>
                </c:pt>
                <c:pt idx="28">
                  <c:v>4.1486985188711385</c:v>
                </c:pt>
                <c:pt idx="29">
                  <c:v>4.5892896885502923</c:v>
                </c:pt>
                <c:pt idx="30">
                  <c:v>5.0742889876909674</c:v>
                </c:pt>
                <c:pt idx="31">
                  <c:v>5.6076461693556237</c:v>
                </c:pt>
                <c:pt idx="32">
                  <c:v>6.1935471050069593</c:v>
                </c:pt>
                <c:pt idx="33">
                  <c:v>6.8364018353291831</c:v>
                </c:pt>
                <c:pt idx="34">
                  <c:v>7.540825300342223</c:v>
                </c:pt>
                <c:pt idx="35">
                  <c:v>8.3116093953890715</c:v>
                </c:pt>
                <c:pt idx="36">
                  <c:v>9.1536849427691926</c:v>
                </c:pt>
                <c:pt idx="37">
                  <c:v>10.072072169032086</c:v>
                </c:pt>
                <c:pt idx="38">
                  <c:v>11.07181835761417</c:v>
                </c:pt>
                <c:pt idx="39">
                  <c:v>12.157921530740913</c:v>
                </c:pt>
                <c:pt idx="40">
                  <c:v>13.335239329813469</c:v>
                </c:pt>
                <c:pt idx="41">
                  <c:v>14.608382735353377</c:v>
                </c:pt>
                <c:pt idx="42">
                  <c:v>15.981594917078114</c:v>
                </c:pt>
                <c:pt idx="43">
                  <c:v>17.458616343947792</c:v>
                </c:pt>
                <c:pt idx="44">
                  <c:v>19.042538310674221</c:v>
                </c:pt>
                <c:pt idx="45">
                  <c:v>20.735648228195917</c:v>
                </c:pt>
                <c:pt idx="46">
                  <c:v>22.539271331413417</c:v>
                </c:pt>
                <c:pt idx="47">
                  <c:v>24.453614797340141</c:v>
                </c:pt>
                <c:pt idx="48">
                  <c:v>26.477621527251603</c:v>
                </c:pt>
                <c:pt idx="49">
                  <c:v>28.608841884020677</c:v>
                </c:pt>
                <c:pt idx="50">
                  <c:v>30.843332326373396</c:v>
                </c:pt>
                <c:pt idx="51">
                  <c:v>33.175589976288009</c:v>
                </c:pt>
                <c:pt idx="52">
                  <c:v>35.598531543293603</c:v>
                </c:pt>
                <c:pt idx="53">
                  <c:v>38.103523604936029</c:v>
                </c:pt>
                <c:pt idx="54">
                  <c:v>40.680468975677023</c:v>
                </c:pt>
                <c:pt idx="55">
                  <c:v>43.317950855347725</c:v>
                </c:pt>
                <c:pt idx="56">
                  <c:v>46.003432813697422</c:v>
                </c:pt>
                <c:pt idx="57">
                  <c:v>48.723508729526152</c:v>
                </c:pt>
                <c:pt idx="58">
                  <c:v>51.464192937484029</c:v>
                </c:pt>
                <c:pt idx="59">
                  <c:v>54.211237462367123</c:v>
                </c:pt>
                <c:pt idx="60">
                  <c:v>56.950460745193922</c:v>
                </c:pt>
                <c:pt idx="61">
                  <c:v>59.668071016467735</c:v>
                </c:pt>
                <c:pt idx="62">
                  <c:v>62.350967646202612</c:v>
                </c:pt>
                <c:pt idx="63">
                  <c:v>64.987005423655376</c:v>
                </c:pt>
                <c:pt idx="64">
                  <c:v>67.565209637465998</c:v>
                </c:pt>
                <c:pt idx="65">
                  <c:v>70.075933722624626</c:v>
                </c:pt>
                <c:pt idx="66">
                  <c:v>72.510955682304356</c:v>
                </c:pt>
                <c:pt idx="67">
                  <c:v>74.863513996309337</c:v>
                </c:pt>
                <c:pt idx="68">
                  <c:v>77.12828782756236</c:v>
                </c:pt>
                <c:pt idx="69">
                  <c:v>79.301329647717054</c:v>
                </c:pt>
                <c:pt idx="70">
                  <c:v>81.379960662137336</c:v>
                </c:pt>
                <c:pt idx="71">
                  <c:v>83.362640510464658</c:v>
                </c:pt>
                <c:pt idx="72">
                  <c:v>85.248822685339434</c:v>
                </c:pt>
                <c:pt idx="73">
                  <c:v>87.038806106166135</c:v>
                </c:pt>
                <c:pt idx="74">
                  <c:v>88.733591552370058</c:v>
                </c:pt>
                <c:pt idx="75">
                  <c:v>90.334749491207987</c:v>
                </c:pt>
                <c:pt idx="76">
                  <c:v>91.844303520749563</c:v>
                </c:pt>
                <c:pt idx="77">
                  <c:v>93.264631447135059</c:v>
                </c:pt>
                <c:pt idx="78">
                  <c:v>94.598384125194144</c:v>
                </c:pt>
                <c:pt idx="79">
                  <c:v>95.848420738736834</c:v>
                </c:pt>
                <c:pt idx="80">
                  <c:v>97.017758232776288</c:v>
                </c:pt>
                <c:pt idx="81">
                  <c:v>98.109532120295441</c:v>
                </c:pt>
                <c:pt idx="82">
                  <c:v>99.12696580629337</c:v>
                </c:pt>
                <c:pt idx="83">
                  <c:v>100.07334580571509</c:v>
                </c:pt>
                <c:pt idx="84">
                  <c:v>100.95200067111681</c:v>
                </c:pt>
                <c:pt idx="85">
                  <c:v>101.76628198618735</c:v>
                </c:pt>
                <c:pt idx="86">
                  <c:v>102.51954633415365</c:v>
                </c:pt>
                <c:pt idx="87">
                  <c:v>103.21513764999987</c:v>
                </c:pt>
                <c:pt idx="88">
                  <c:v>103.85636977142302</c:v>
                </c:pt>
                <c:pt idx="89">
                  <c:v>104.44650929740732</c:v>
                </c:pt>
                <c:pt idx="90">
                  <c:v>104.98875904552229</c:v>
                </c:pt>
                <c:pt idx="91">
                  <c:v>105.48624248263688</c:v>
                </c:pt>
                <c:pt idx="92">
                  <c:v>105.94198950910319</c:v>
                </c:pt>
                <c:pt idx="93">
                  <c:v>106.3589239265293</c:v>
                </c:pt>
                <c:pt idx="94">
                  <c:v>106.73985283597283</c:v>
                </c:pt>
                <c:pt idx="95">
                  <c:v>107.08745811544706</c:v>
                </c:pt>
                <c:pt idx="96">
                  <c:v>107.40429002743397</c:v>
                </c:pt>
                <c:pt idx="97">
                  <c:v>107.69276291854791</c:v>
                </c:pt>
                <c:pt idx="98">
                  <c:v>107.95515290042734</c:v>
                </c:pt>
                <c:pt idx="99">
                  <c:v>108.19359734586253</c:v>
                </c:pt>
                <c:pt idx="100">
                  <c:v>108.41009599715674</c:v>
                </c:pt>
                <c:pt idx="101">
                  <c:v>108.60651346318018</c:v>
                </c:pt>
                <c:pt idx="102">
                  <c:v>108.78458287500368</c:v>
                </c:pt>
                <c:pt idx="103">
                  <c:v>108.94591047449309</c:v>
                </c:pt>
                <c:pt idx="104">
                  <c:v>109.0919809229116</c:v>
                </c:pt>
                <c:pt idx="105">
                  <c:v>109.2241631347743</c:v>
                </c:pt>
                <c:pt idx="106">
                  <c:v>109.34371646366631</c:v>
                </c:pt>
                <c:pt idx="107">
                  <c:v>109.451797089653</c:v>
                </c:pt>
                <c:pt idx="108">
                  <c:v>109.54946448088474</c:v>
                </c:pt>
                <c:pt idx="109">
                  <c:v>109.63768782403001</c:v>
                </c:pt>
                <c:pt idx="110">
                  <c:v>109.71735233859233</c:v>
                </c:pt>
                <c:pt idx="111">
                  <c:v>109.78926540858103</c:v>
                </c:pt>
                <c:pt idx="112">
                  <c:v>109.85416248122763</c:v>
                </c:pt>
                <c:pt idx="113">
                  <c:v>109.91271269643613</c:v>
                </c:pt>
                <c:pt idx="114">
                  <c:v>109.96552422250066</c:v>
                </c:pt>
                <c:pt idx="115">
                  <c:v>110.01314928346707</c:v>
                </c:pt>
                <c:pt idx="116">
                  <c:v>110.05608887154054</c:v>
                </c:pt>
                <c:pt idx="117">
                  <c:v>110.09479714435739</c:v>
                </c:pt>
                <c:pt idx="118">
                  <c:v>110.12968551195688</c:v>
                </c:pt>
                <c:pt idx="119">
                  <c:v>110.16112642210766</c:v>
                </c:pt>
                <c:pt idx="120">
                  <c:v>110.18945685545901</c:v>
                </c:pt>
                <c:pt idx="121">
                  <c:v>110.21498154396421</c:v>
                </c:pt>
                <c:pt idx="122">
                  <c:v>110.23797592732009</c:v>
                </c:pt>
                <c:pt idx="123">
                  <c:v>110.2586888629137</c:v>
                </c:pt>
              </c:numCache>
            </c:numRef>
          </c:yVal>
          <c:smooth val="1"/>
        </c:ser>
        <c:axId val="306374144"/>
        <c:axId val="306375680"/>
      </c:scatterChart>
      <c:valAx>
        <c:axId val="306374144"/>
        <c:scaling>
          <c:logBase val="10"/>
          <c:orientation val="minMax"/>
        </c:scaling>
        <c:axPos val="b"/>
        <c:numFmt formatCode="General" sourceLinked="1"/>
        <c:tickLblPos val="nextTo"/>
        <c:crossAx val="306375680"/>
        <c:crosses val="autoZero"/>
        <c:crossBetween val="midCat"/>
      </c:valAx>
      <c:valAx>
        <c:axId val="306375680"/>
        <c:scaling>
          <c:orientation val="minMax"/>
        </c:scaling>
        <c:axPos val="l"/>
        <c:numFmt formatCode="0.00E+00" sourceLinked="1"/>
        <c:tickLblPos val="nextTo"/>
        <c:crossAx val="306374144"/>
        <c:crossesAt val="0.1"/>
        <c:crossBetween val="midCat"/>
      </c:valAx>
    </c:plotArea>
    <c:legend>
      <c:legendPos val="r"/>
      <c:layout>
        <c:manualLayout>
          <c:xMode val="edge"/>
          <c:yMode val="edge"/>
          <c:x val="0.81984168865435603"/>
          <c:y val="3.9747375328084124E-2"/>
          <c:w val="0.18015843474111251"/>
          <c:h val="0.66788230418566097"/>
        </c:manualLayout>
      </c:layout>
    </c:legend>
    <c:plotVisOnly val="1"/>
  </c:chart>
  <c:printSettings>
    <c:headerFooter/>
    <c:pageMargins b="0.750000000000002" l="0.70000000000000062" r="0.70000000000000062" t="0.750000000000002"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0"/>
          <c:order val="0"/>
          <c:tx>
            <c:strRef>
              <c:f>'Sheet4 (2)'!$C$4</c:f>
              <c:strCache>
                <c:ptCount val="1"/>
                <c:pt idx="0">
                  <c:v>bg</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(2)'!$C$5:$C$128</c:f>
              <c:numCache>
                <c:formatCode>General</c:formatCode>
                <c:ptCount val="124"/>
                <c:pt idx="0">
                  <c:v>2.9882899892520354E-2</c:v>
                </c:pt>
                <c:pt idx="1">
                  <c:v>3.259122686000826E-2</c:v>
                </c:pt>
                <c:pt idx="2">
                  <c:v>3.5577162988817662E-2</c:v>
                </c:pt>
                <c:pt idx="3">
                  <c:v>3.8883725312700818E-2</c:v>
                </c:pt>
                <c:pt idx="4">
                  <c:v>4.256496555825498E-2</c:v>
                </c:pt>
                <c:pt idx="5">
                  <c:v>4.6689513934794674E-2</c:v>
                </c:pt>
                <c:pt idx="6">
                  <c:v>5.1345308614022089E-2</c:v>
                </c:pt>
                <c:pt idx="7">
                  <c:v>5.6645905681214886E-2</c:v>
                </c:pt>
                <c:pt idx="8">
                  <c:v>6.2738894383185306E-2</c:v>
                </c:pt>
                <c:pt idx="9">
                  <c:v>6.981711490339898E-2</c:v>
                </c:pt>
                <c:pt idx="10">
                  <c:v>7.813360425808602E-2</c:v>
                </c:pt>
                <c:pt idx="11">
                  <c:v>8.8021498069038084E-2</c:v>
                </c:pt>
                <c:pt idx="12">
                  <c:v>9.9920515267809373E-2</c:v>
                </c:pt>
                <c:pt idx="13">
                  <c:v>0.11441217960454603</c:v>
                </c:pt>
                <c:pt idx="14">
                  <c:v>0.13226662550181673</c:v>
                </c:pt>
                <c:pt idx="15">
                  <c:v>0.1545047467968465</c:v>
                </c:pt>
                <c:pt idx="16">
                  <c:v>0.18248063934711223</c:v>
                </c:pt>
                <c:pt idx="17">
                  <c:v>0.21799084240248856</c:v>
                </c:pt>
                <c:pt idx="18">
                  <c:v>0.26341889679632069</c:v>
                </c:pt>
                <c:pt idx="19">
                  <c:v>0.32192632542616573</c:v>
                </c:pt>
                <c:pt idx="20">
                  <c:v>0.39770443081834411</c:v>
                </c:pt>
                <c:pt idx="21">
                  <c:v>0.49630542237402436</c:v>
                </c:pt>
                <c:pt idx="22">
                  <c:v>0.62507642726607737</c:v>
                </c:pt>
                <c:pt idx="23">
                  <c:v>0.79372590664837106</c:v>
                </c:pt>
                <c:pt idx="24">
                  <c:v>1.0150586891533238</c:v>
                </c:pt>
                <c:pt idx="25">
                  <c:v>1.3059226321416832</c:v>
                </c:pt>
                <c:pt idx="26">
                  <c:v>1.6884154511474698</c:v>
                </c:pt>
                <c:pt idx="27">
                  <c:v>2.191401800317593</c:v>
                </c:pt>
                <c:pt idx="28">
                  <c:v>2.8523832689398043</c:v>
                </c:pt>
                <c:pt idx="29">
                  <c:v>3.7197390232684739</c:v>
                </c:pt>
                <c:pt idx="30">
                  <c:v>4.8552984920132145</c:v>
                </c:pt>
                <c:pt idx="31">
                  <c:v>6.3370988208413461</c:v>
                </c:pt>
                <c:pt idx="32">
                  <c:v>8.2619902861905583</c:v>
                </c:pt>
                <c:pt idx="33">
                  <c:v>10.747450200296329</c:v>
                </c:pt>
                <c:pt idx="34">
                  <c:v>13.931528340897289</c:v>
                </c:pt>
                <c:pt idx="35">
                  <c:v>17.969297800056104</c:v>
                </c:pt>
                <c:pt idx="36">
                  <c:v>23.023656437026219</c:v>
                </c:pt>
                <c:pt idx="37">
                  <c:v>29.248144912733203</c:v>
                </c:pt>
                <c:pt idx="38">
                  <c:v>36.760202316537786</c:v>
                </c:pt>
                <c:pt idx="39">
                  <c:v>45.60569631851029</c:v>
                </c:pt>
                <c:pt idx="40">
                  <c:v>55.720013259689864</c:v>
                </c:pt>
                <c:pt idx="41">
                  <c:v>66.896561547817527</c:v>
                </c:pt>
                <c:pt idx="42">
                  <c:v>78.777254213304985</c:v>
                </c:pt>
                <c:pt idx="43">
                  <c:v>90.877136271944551</c:v>
                </c:pt>
                <c:pt idx="44">
                  <c:v>102.64458248812366</c:v>
                </c:pt>
                <c:pt idx="45">
                  <c:v>113.54309478496562</c:v>
                </c:pt>
                <c:pt idx="46">
                  <c:v>123.12981547031814</c:v>
                </c:pt>
                <c:pt idx="47">
                  <c:v>131.10720382152917</c:v>
                </c:pt>
                <c:pt idx="48">
                  <c:v>137.33709153920131</c:v>
                </c:pt>
                <c:pt idx="49">
                  <c:v>141.82182975133688</c:v>
                </c:pt>
                <c:pt idx="50">
                  <c:v>144.66668056827629</c:v>
                </c:pt>
                <c:pt idx="51">
                  <c:v>146.03837510471172</c:v>
                </c:pt>
                <c:pt idx="52">
                  <c:v>146.1299271865231</c:v>
                </c:pt>
                <c:pt idx="53">
                  <c:v>145.13583348776834</c:v>
                </c:pt>
                <c:pt idx="54">
                  <c:v>143.23746646008755</c:v>
                </c:pt>
                <c:pt idx="55">
                  <c:v>140.59638011482068</c:v>
                </c:pt>
                <c:pt idx="56">
                  <c:v>137.35281835972671</c:v>
                </c:pt>
                <c:pt idx="57">
                  <c:v>133.6271296373038</c:v>
                </c:pt>
                <c:pt idx="58">
                  <c:v>129.52245991239329</c:v>
                </c:pt>
                <c:pt idx="59">
                  <c:v>125.12771491761004</c:v>
                </c:pt>
                <c:pt idx="60">
                  <c:v>120.52024791331549</c:v>
                </c:pt>
                <c:pt idx="61">
                  <c:v>115.76803816977973</c:v>
                </c:pt>
                <c:pt idx="62">
                  <c:v>110.93131140733882</c:v>
                </c:pt>
                <c:pt idx="63">
                  <c:v>106.06365438558456</c:v>
                </c:pt>
                <c:pt idx="64">
                  <c:v>101.21272232053941</c:v>
                </c:pt>
                <c:pt idx="65">
                  <c:v>96.420651319296539</c:v>
                </c:pt>
                <c:pt idx="66">
                  <c:v>91.72428258853806</c:v>
                </c:pt>
                <c:pt idx="67">
                  <c:v>87.15528966715722</c:v>
                </c:pt>
                <c:pt idx="68">
                  <c:v>82.74027993765128</c:v>
                </c:pt>
                <c:pt idx="69">
                  <c:v>78.500920740445622</c:v>
                </c:pt>
                <c:pt idx="70">
                  <c:v>74.454120820885294</c:v>
                </c:pt>
                <c:pt idx="71">
                  <c:v>70.612280978131935</c:v>
                </c:pt>
                <c:pt idx="72">
                  <c:v>66.983614408552313</c:v>
                </c:pt>
                <c:pt idx="73">
                  <c:v>63.572527587421931</c:v>
                </c:pt>
                <c:pt idx="74">
                  <c:v>60.380046464783696</c:v>
                </c:pt>
                <c:pt idx="75">
                  <c:v>57.404269835911784</c:v>
                </c:pt>
                <c:pt idx="76">
                  <c:v>54.640831382915145</c:v>
                </c:pt>
                <c:pt idx="77">
                  <c:v>52.083353397442806</c:v>
                </c:pt>
                <c:pt idx="78">
                  <c:v>49.723877921820687</c:v>
                </c:pt>
                <c:pt idx="79">
                  <c:v>47.553264396448462</c:v>
                </c:pt>
                <c:pt idx="80">
                  <c:v>45.561546394820994</c:v>
                </c:pt>
                <c:pt idx="81">
                  <c:v>43.738243310652109</c:v>
                </c:pt>
                <c:pt idx="82">
                  <c:v>42.072625705342148</c:v>
                </c:pt>
                <c:pt idx="83">
                  <c:v>40.553935309192298</c:v>
                </c:pt>
                <c:pt idx="84">
                  <c:v>39.171562364691482</c:v>
                </c:pt>
                <c:pt idx="85">
                  <c:v>37.915184136310543</c:v>
                </c:pt>
                <c:pt idx="86">
                  <c:v>36.774869059676362</c:v>
                </c:pt>
                <c:pt idx="87">
                  <c:v>35.741151254729161</c:v>
                </c:pt>
                <c:pt idx="88">
                  <c:v>34.80508007804913</c:v>
                </c:pt>
                <c:pt idx="89">
                  <c:v>33.958249128619414</c:v>
                </c:pt>
                <c:pt idx="90">
                  <c:v>33.192808726429377</c:v>
                </c:pt>
                <c:pt idx="91">
                  <c:v>32.501465417207875</c:v>
                </c:pt>
                <c:pt idx="92">
                  <c:v>31.877471566751055</c:v>
                </c:pt>
                <c:pt idx="93">
                  <c:v>31.314607628465502</c:v>
                </c:pt>
                <c:pt idx="94">
                  <c:v>30.807159219844596</c:v>
                </c:pt>
                <c:pt idx="95">
                  <c:v>30.349890740300225</c:v>
                </c:pt>
                <c:pt idx="96">
                  <c:v>29.93801690979226</c:v>
                </c:pt>
                <c:pt idx="97">
                  <c:v>29.56717330586212</c:v>
                </c:pt>
                <c:pt idx="98">
                  <c:v>29.233386723621965</c:v>
                </c:pt>
                <c:pt idx="99">
                  <c:v>28.93304597473308</c:v>
                </c:pt>
                <c:pt idx="100">
                  <c:v>28.662873572260949</c:v>
                </c:pt>
                <c:pt idx="101">
                  <c:v>28.41989861308701</c:v>
                </c:pt>
                <c:pt idx="102">
                  <c:v>28.20143106302168</c:v>
                </c:pt>
                <c:pt idx="103">
                  <c:v>28.005037567043537</c:v>
                </c:pt>
                <c:pt idx="104">
                  <c:v>27.828518843865275</c:v>
                </c:pt>
                <c:pt idx="105">
                  <c:v>27.669888676567357</c:v>
                </c:pt>
                <c:pt idx="106">
                  <c:v>27.527354476172583</c:v>
                </c:pt>
                <c:pt idx="107">
                  <c:v>27.399299370121142</c:v>
                </c:pt>
                <c:pt idx="108">
                  <c:v>27.284265750474631</c:v>
                </c:pt>
                <c:pt idx="109">
                  <c:v>27.180940205564905</c:v>
                </c:pt>
                <c:pt idx="110">
                  <c:v>27.088139752288246</c:v>
                </c:pt>
                <c:pt idx="111">
                  <c:v>27.004799283197492</c:v>
                </c:pt>
                <c:pt idx="112">
                  <c:v>26.929960142064846</c:v>
                </c:pt>
                <c:pt idx="113">
                  <c:v>26.862759742979076</c:v>
                </c:pt>
                <c:pt idx="114">
                  <c:v>26.802422150749706</c:v>
                </c:pt>
                <c:pt idx="115">
                  <c:v>26.748249543997975</c:v>
                </c:pt>
                <c:pt idx="116">
                  <c:v>26.699614486498973</c:v>
                </c:pt>
                <c:pt idx="117">
                  <c:v>26.655952936849367</c:v>
                </c:pt>
                <c:pt idx="118">
                  <c:v>26.616757931197274</c:v>
                </c:pt>
                <c:pt idx="119">
                  <c:v>26.581573878438952</c:v>
                </c:pt>
                <c:pt idx="120">
                  <c:v>26.549991411875595</c:v>
                </c:pt>
                <c:pt idx="121">
                  <c:v>26.52164274575372</c:v>
                </c:pt>
                <c:pt idx="122">
                  <c:v>26.496197489344322</c:v>
                </c:pt>
                <c:pt idx="123">
                  <c:v>26.473358875219503</c:v>
                </c:pt>
              </c:numCache>
            </c:numRef>
          </c:yVal>
          <c:smooth val="1"/>
        </c:ser>
        <c:ser>
          <c:idx val="1"/>
          <c:order val="1"/>
          <c:tx>
            <c:strRef>
              <c:f>'Sheet4 (2)'!$D$4</c:f>
              <c:strCache>
                <c:ptCount val="1"/>
                <c:pt idx="0">
                  <c:v>15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(2)'!$D$5:$D$128</c:f>
              <c:numCache>
                <c:formatCode>0.00E+00</c:formatCode>
                <c:ptCount val="124"/>
                <c:pt idx="0">
                  <c:v>1.1202940720761181</c:v>
                </c:pt>
                <c:pt idx="1">
                  <c:v>1.2444611759615163</c:v>
                </c:pt>
                <c:pt idx="2">
                  <c:v>1.3823514744137448</c:v>
                </c:pt>
                <c:pt idx="3">
                  <c:v>1.535472449362463</c:v>
                </c:pt>
                <c:pt idx="4">
                  <c:v>1.7054949603016587</c:v>
                </c:pt>
                <c:pt idx="5">
                  <c:v>1.8942704095289609</c:v>
                </c:pt>
                <c:pt idx="6">
                  <c:v>2.1038495751975033</c:v>
                </c:pt>
                <c:pt idx="7">
                  <c:v>2.3365032385592852</c:v>
                </c:pt>
                <c:pt idx="8">
                  <c:v>2.5947447310210392</c:v>
                </c:pt>
                <c:pt idx="9">
                  <c:v>2.8813545219850498</c:v>
                </c:pt>
                <c:pt idx="10">
                  <c:v>3.1994069584730154</c:v>
                </c:pt>
                <c:pt idx="11">
                  <c:v>3.5522992503681818</c:v>
                </c:pt>
                <c:pt idx="12">
                  <c:v>3.9437827683498199</c:v>
                </c:pt>
                <c:pt idx="13">
                  <c:v>4.3779966821286509</c:v>
                </c:pt>
                <c:pt idx="14">
                  <c:v>4.8595039104312692</c:v>
                </c:pt>
                <c:pt idx="15">
                  <c:v>5.3933292762175089</c:v>
                </c:pt>
                <c:pt idx="16">
                  <c:v>5.984999654332813</c:v>
                </c:pt>
                <c:pt idx="17">
                  <c:v>6.6405857559295436</c:v>
                </c:pt>
                <c:pt idx="18">
                  <c:v>7.3667450040974352</c:v>
                </c:pt>
                <c:pt idx="19">
                  <c:v>8.1707647051318855</c:v>
                </c:pt>
                <c:pt idx="20">
                  <c:v>9.060604393454005</c:v>
                </c:pt>
                <c:pt idx="21">
                  <c:v>10.044935805334127</c:v>
                </c:pt>
                <c:pt idx="22">
                  <c:v>11.133178392924288</c:v>
                </c:pt>
                <c:pt idx="23">
                  <c:v>12.335527596658517</c:v>
                </c:pt>
                <c:pt idx="24">
                  <c:v>13.662972217089383</c:v>
                </c:pt>
                <c:pt idx="25">
                  <c:v>15.12729612882857</c:v>
                </c:pt>
                <c:pt idx="26">
                  <c:v>16.741058219217425</c:v>
                </c:pt>
                <c:pt idx="27">
                  <c:v>18.517542773733528</c:v>
                </c:pt>
                <c:pt idx="28">
                  <c:v>20.470670537964427</c:v>
                </c:pt>
                <c:pt idx="29">
                  <c:v>22.614858350450373</c:v>
                </c:pt>
                <c:pt idx="30">
                  <c:v>24.964812587022649</c:v>
                </c:pt>
                <c:pt idx="31">
                  <c:v>27.535238774673932</c:v>
                </c:pt>
                <c:pt idx="32">
                  <c:v>30.340446813766196</c:v>
                </c:pt>
                <c:pt idx="33">
                  <c:v>33.39382864034291</c:v>
                </c:pt>
                <c:pt idx="34">
                  <c:v>36.707183439569093</c:v>
                </c:pt>
                <c:pt idx="35">
                  <c:v>40.289865566607361</c:v>
                </c:pt>
                <c:pt idx="36">
                  <c:v>44.147733407825157</c:v>
                </c:pt>
                <c:pt idx="37">
                  <c:v>48.281885226682888</c:v>
                </c:pt>
                <c:pt idx="38">
                  <c:v>52.687182703470235</c:v>
                </c:pt>
                <c:pt idx="39">
                  <c:v>57.350586752345109</c:v>
                </c:pt>
                <c:pt idx="40">
                  <c:v>62.249365438708963</c:v>
                </c:pt>
                <c:pt idx="41">
                  <c:v>67.349281564044233</c:v>
                </c:pt>
                <c:pt idx="42">
                  <c:v>72.60292658363818</c:v>
                </c:pt>
                <c:pt idx="43">
                  <c:v>77.948432866418685</c:v>
                </c:pt>
                <c:pt idx="44">
                  <c:v>83.30885710947291</c:v>
                </c:pt>
                <c:pt idx="45">
                  <c:v>88.59256652950009</c:v>
                </c:pt>
                <c:pt idx="46">
                  <c:v>93.694953125846965</c:v>
                </c:pt>
                <c:pt idx="47">
                  <c:v>98.501725356991287</c:v>
                </c:pt>
                <c:pt idx="48">
                  <c:v>102.89386364815506</c:v>
                </c:pt>
                <c:pt idx="49">
                  <c:v>106.75407758416056</c:v>
                </c:pt>
                <c:pt idx="50">
                  <c:v>109.97429904197311</c:v>
                </c:pt>
                <c:pt idx="51">
                  <c:v>112.46344982995471</c:v>
                </c:pt>
                <c:pt idx="52">
                  <c:v>114.15451909641696</c:v>
                </c:pt>
                <c:pt idx="53">
                  <c:v>115.00995478862676</c:v>
                </c:pt>
                <c:pt idx="54">
                  <c:v>115.02455663608579</c:v>
                </c:pt>
                <c:pt idx="55">
                  <c:v>114.22543392088575</c:v>
                </c:pt>
                <c:pt idx="56">
                  <c:v>112.66907330407295</c:v>
                </c:pt>
                <c:pt idx="57">
                  <c:v>110.43602653336185</c:v>
                </c:pt>
                <c:pt idx="58">
                  <c:v>107.6240590993056</c:v>
                </c:pt>
                <c:pt idx="59">
                  <c:v>104.34073156382014</c:v>
                </c:pt>
                <c:pt idx="60">
                  <c:v>100.69631419024466</c:v>
                </c:pt>
                <c:pt idx="61">
                  <c:v>96.797716854820763</c:v>
                </c:pt>
                <c:pt idx="62">
                  <c:v>92.743830528750593</c:v>
                </c:pt>
                <c:pt idx="63">
                  <c:v>88.622399765230909</c:v>
                </c:pt>
                <c:pt idx="64">
                  <c:v>84.508328675761874</c:v>
                </c:pt>
                <c:pt idx="65">
                  <c:v>80.46318661506713</c:v>
                </c:pt>
                <c:pt idx="66">
                  <c:v>76.535620411564167</c:v>
                </c:pt>
                <c:pt idx="67">
                  <c:v>72.76237957713461</c:v>
                </c:pt>
                <c:pt idx="68">
                  <c:v>69.169697391105032</c:v>
                </c:pt>
                <c:pt idx="69">
                  <c:v>65.774824355292708</c:v>
                </c:pt>
                <c:pt idx="70">
                  <c:v>62.587566923362388</c:v>
                </c:pt>
                <c:pt idx="71">
                  <c:v>59.611735014129096</c:v>
                </c:pt>
                <c:pt idx="72">
                  <c:v>56.846442684733525</c:v>
                </c:pt>
                <c:pt idx="73">
                  <c:v>54.287236687480281</c:v>
                </c:pt>
                <c:pt idx="74">
                  <c:v>51.927048476179081</c:v>
                </c:pt>
                <c:pt idx="75">
                  <c:v>49.756978354615647</c:v>
                </c:pt>
                <c:pt idx="76">
                  <c:v>47.766927802229979</c:v>
                </c:pt>
                <c:pt idx="77">
                  <c:v>45.946099303555222</c:v>
                </c:pt>
                <c:pt idx="78">
                  <c:v>44.283383648649611</c:v>
                </c:pt>
                <c:pt idx="79">
                  <c:v>42.767653711404677</c:v>
                </c:pt>
                <c:pt idx="80">
                  <c:v>41.387981891769734</c:v>
                </c:pt>
                <c:pt idx="81">
                  <c:v>40.133796220094375</c:v>
                </c:pt>
                <c:pt idx="82">
                  <c:v>38.994987876252353</c:v>
                </c:pt>
                <c:pt idx="83">
                  <c:v>37.961980752233302</c:v>
                </c:pt>
                <c:pt idx="84">
                  <c:v>37.025771776335816</c:v>
                </c:pt>
                <c:pt idx="85">
                  <c:v>36.177949055961932</c:v>
                </c:pt>
                <c:pt idx="86">
                  <c:v>35.410693486614839</c:v>
                </c:pt>
                <c:pt idx="87">
                  <c:v>34.71676830064326</c:v>
                </c:pt>
                <c:pt idx="88">
                  <c:v>34.089500065120561</c:v>
                </c:pt>
                <c:pt idx="89">
                  <c:v>33.522753855482584</c:v>
                </c:pt>
                <c:pt idx="90">
                  <c:v>33.010904702046886</c:v>
                </c:pt>
                <c:pt idx="91">
                  <c:v>32.548806904394908</c:v>
                </c:pt>
                <c:pt idx="92">
                  <c:v>32.131762410952099</c:v>
                </c:pt>
                <c:pt idx="93">
                  <c:v>31.755489148339951</c:v>
                </c:pt>
                <c:pt idx="94">
                  <c:v>31.416089940716848</c:v>
                </c:pt>
                <c:pt idx="95">
                  <c:v>31.11002246972431</c:v>
                </c:pt>
                <c:pt idx="96">
                  <c:v>30.834070579637089</c:v>
                </c:pt>
                <c:pt idx="97">
                  <c:v>30.585317120810419</c:v>
                </c:pt>
                <c:pt idx="98">
                  <c:v>30.361118440210834</c:v>
                </c:pt>
                <c:pt idx="99">
                  <c:v>30.159080564847368</c:v>
                </c:pt>
                <c:pt idx="100">
                  <c:v>29.977037077606859</c:v>
                </c:pt>
                <c:pt idx="101">
                  <c:v>29.813028651621519</c:v>
                </c:pt>
                <c:pt idx="102">
                  <c:v>29.66528418591291</c:v>
                </c:pt>
                <c:pt idx="103">
                  <c:v>29.53220346933734</c:v>
                </c:pt>
                <c:pt idx="104">
                  <c:v>29.412341289973842</c:v>
                </c:pt>
                <c:pt idx="105">
                  <c:v>29.304392901612452</c:v>
                </c:pt>
                <c:pt idx="106">
                  <c:v>29.207180756794912</c:v>
                </c:pt>
                <c:pt idx="107">
                  <c:v>29.119642416060646</c:v>
                </c:pt>
                <c:pt idx="108">
                  <c:v>29.040819544980629</c:v>
                </c:pt>
                <c:pt idx="109">
                  <c:v>28.969847913699638</c:v>
                </c:pt>
                <c:pt idx="110">
                  <c:v>28.905948317654207</c:v>
                </c:pt>
                <c:pt idx="111">
                  <c:v>28.848418342585084</c:v>
                </c:pt>
                <c:pt idx="112">
                  <c:v>28.79662490169158</c:v>
                </c:pt>
                <c:pt idx="113">
                  <c:v>28.749997477609085</c:v>
                </c:pt>
                <c:pt idx="114">
                  <c:v>28.708022006707068</c:v>
                </c:pt>
                <c:pt idx="115">
                  <c:v>28.670235347912243</c:v>
                </c:pt>
                <c:pt idx="116">
                  <c:v>28.636220282798362</c:v>
                </c:pt>
                <c:pt idx="117">
                  <c:v>28.605600998008477</c:v>
                </c:pt>
                <c:pt idx="118">
                  <c:v>28.578039005161738</c:v>
                </c:pt>
                <c:pt idx="119">
                  <c:v>28.553229457230017</c:v>
                </c:pt>
                <c:pt idx="120">
                  <c:v>28.530897823946368</c:v>
                </c:pt>
                <c:pt idx="121">
                  <c:v>28.510796892126645</c:v>
                </c:pt>
                <c:pt idx="122">
                  <c:v>28.492704059855551</c:v>
                </c:pt>
                <c:pt idx="123">
                  <c:v>28.476418896316716</c:v>
                </c:pt>
              </c:numCache>
            </c:numRef>
          </c:yVal>
          <c:smooth val="1"/>
        </c:ser>
        <c:ser>
          <c:idx val="2"/>
          <c:order val="2"/>
          <c:tx>
            <c:strRef>
              <c:f>'Sheet4 (2)'!$E$4</c:f>
              <c:strCache>
                <c:ptCount val="1"/>
                <c:pt idx="0">
                  <c:v>25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(2)'!$E$5:$E$128</c:f>
              <c:numCache>
                <c:formatCode>0.00E+00</c:formatCode>
                <c:ptCount val="124"/>
                <c:pt idx="0">
                  <c:v>1.0860528725156797</c:v>
                </c:pt>
                <c:pt idx="1">
                  <c:v>1.2064267696491113</c:v>
                </c:pt>
                <c:pt idx="2">
                  <c:v>1.3401053234756999</c:v>
                </c:pt>
                <c:pt idx="3">
                  <c:v>1.4885502957215853</c:v>
                </c:pt>
                <c:pt idx="4">
                  <c:v>1.6533819651991626</c:v>
                </c:pt>
                <c:pt idx="5">
                  <c:v>1.8363958175556434</c:v>
                </c:pt>
                <c:pt idx="6">
                  <c:v>2.0395808699051057</c:v>
                </c:pt>
                <c:pt idx="7">
                  <c:v>2.2651397594506029</c:v>
                </c:pt>
                <c:pt idx="8">
                  <c:v>2.5155107268575767</c:v>
                </c:pt>
                <c:pt idx="9">
                  <c:v>2.7933916238797738</c:v>
                </c:pt>
                <c:pt idx="10">
                  <c:v>3.1017660694751292</c:v>
                </c:pt>
                <c:pt idx="11">
                  <c:v>3.4439318679818172</c:v>
                </c:pt>
                <c:pt idx="12">
                  <c:v>3.8235317850618147</c:v>
                </c:pt>
                <c:pt idx="13">
                  <c:v>4.2445867497756939</c:v>
                </c:pt>
                <c:pt idx="14">
                  <c:v>4.7115315114247744</c:v>
                </c:pt>
                <c:pt idx="15">
                  <c:v>5.2292527240105917</c:v>
                </c:pt>
                <c:pt idx="16">
                  <c:v>5.8031293546832483</c:v>
                </c:pt>
                <c:pt idx="17">
                  <c:v>6.4390752095622723</c:v>
                </c:pt>
                <c:pt idx="18">
                  <c:v>7.1435832335458347</c:v>
                </c:pt>
                <c:pt idx="19">
                  <c:v>7.9237710611431034</c:v>
                </c:pt>
                <c:pt idx="20">
                  <c:v>8.7874270618195371</c:v>
                </c:pt>
                <c:pt idx="21">
                  <c:v>9.7430558221873902</c:v>
                </c:pt>
                <c:pt idx="22">
                  <c:v>10.79992162207191</c:v>
                </c:pt>
                <c:pt idx="23">
                  <c:v>11.968087972282239</c:v>
                </c:pt>
                <c:pt idx="24">
                  <c:v>13.258450665628359</c:v>
                </c:pt>
                <c:pt idx="25">
                  <c:v>14.682761022793064</c:v>
                </c:pt>
                <c:pt idx="26">
                  <c:v>16.253635061716292</c:v>
                </c:pt>
                <c:pt idx="27">
                  <c:v>17.984543152369003</c:v>
                </c:pt>
                <c:pt idx="28">
                  <c:v>19.889773308658146</c:v>
                </c:pt>
                <c:pt idx="29">
                  <c:v>21.984359592230518</c:v>
                </c:pt>
                <c:pt idx="30">
                  <c:v>24.283965149492204</c:v>
                </c:pt>
                <c:pt idx="31">
                  <c:v>26.80470718956915</c:v>
                </c:pt>
                <c:pt idx="32">
                  <c:v>29.562908797583209</c:v>
                </c:pt>
                <c:pt idx="33">
                  <c:v>32.574759994705232</c:v>
                </c:pt>
                <c:pt idx="34">
                  <c:v>35.855868139091704</c:v>
                </c:pt>
                <c:pt idx="35">
                  <c:v>39.420675995209493</c:v>
                </c:pt>
                <c:pt idx="36">
                  <c:v>43.281725172228732</c:v>
                </c:pt>
                <c:pt idx="37">
                  <c:v>47.448743994447078</c:v>
                </c:pt>
                <c:pt idx="38">
                  <c:v>51.927543373523662</c:v>
                </c:pt>
                <c:pt idx="39">
                  <c:v>56.718713375027967</c:v>
                </c:pt>
                <c:pt idx="40">
                  <c:v>61.816128630535601</c:v>
                </c:pt>
                <c:pt idx="41">
                  <c:v>67.205294306376743</c:v>
                </c:pt>
                <c:pt idx="42">
                  <c:v>72.86159739854773</c:v>
                </c:pt>
                <c:pt idx="43">
                  <c:v>78.74857102008815</c:v>
                </c:pt>
                <c:pt idx="44">
                  <c:v>84.816330376189327</c:v>
                </c:pt>
                <c:pt idx="45">
                  <c:v>91.000393336999011</c:v>
                </c:pt>
                <c:pt idx="46">
                  <c:v>97.221146629313907</c:v>
                </c:pt>
                <c:pt idx="47">
                  <c:v>103.38424660638651</c:v>
                </c:pt>
                <c:pt idx="48">
                  <c:v>109.3822335223698</c:v>
                </c:pt>
                <c:pt idx="49">
                  <c:v>115.09757210102218</c:v>
                </c:pt>
                <c:pt idx="50">
                  <c:v>120.40719656778013</c:v>
                </c:pt>
                <c:pt idx="51">
                  <c:v>125.18843652341849</c:v>
                </c:pt>
                <c:pt idx="52">
                  <c:v>129.32595325771757</c:v>
                </c:pt>
                <c:pt idx="53">
                  <c:v>132.71906967376231</c:v>
                </c:pt>
                <c:pt idx="54">
                  <c:v>135.28869280565291</c:v>
                </c:pt>
                <c:pt idx="55">
                  <c:v>136.98296772230714</c:v>
                </c:pt>
                <c:pt idx="56">
                  <c:v>137.78090441959438</c:v>
                </c:pt>
                <c:pt idx="57">
                  <c:v>137.69348201522018</c:v>
                </c:pt>
                <c:pt idx="58">
                  <c:v>136.76210627801063</c:v>
                </c:pt>
                <c:pt idx="59">
                  <c:v>135.05469174502281</c:v>
                </c:pt>
                <c:pt idx="60">
                  <c:v>132.65996626308007</c:v>
                </c:pt>
                <c:pt idx="61">
                  <c:v>129.68078549381011</c:v>
                </c:pt>
                <c:pt idx="62">
                  <c:v>126.22727304313389</c:v>
                </c:pt>
                <c:pt idx="63">
                  <c:v>122.41048876492324</c:v>
                </c:pt>
                <c:pt idx="64">
                  <c:v>118.33712442672426</c:v>
                </c:pt>
                <c:pt idx="65">
                  <c:v>114.10549252171877</c:v>
                </c:pt>
                <c:pt idx="66">
                  <c:v>109.80286132836544</c:v>
                </c:pt>
                <c:pt idx="67">
                  <c:v>105.50402852087794</c:v>
                </c:pt>
                <c:pt idx="68">
                  <c:v>101.27092719880318</c:v>
                </c:pt>
                <c:pt idx="69">
                  <c:v>97.153016910159266</c:v>
                </c:pt>
                <c:pt idx="70">
                  <c:v>93.188214292255324</c:v>
                </c:pt>
                <c:pt idx="71">
                  <c:v>89.404147284248637</c:v>
                </c:pt>
                <c:pt idx="72">
                  <c:v>85.819559274522135</c:v>
                </c:pt>
                <c:pt idx="73">
                  <c:v>82.445734571175365</c:v>
                </c:pt>
                <c:pt idx="74">
                  <c:v>79.28785772991445</c:v>
                </c:pt>
                <c:pt idx="75">
                  <c:v>76.346253340458077</c:v>
                </c:pt>
                <c:pt idx="76">
                  <c:v>73.617478977075422</c:v>
                </c:pt>
                <c:pt idx="77">
                  <c:v>71.095262669079361</c:v>
                </c:pt>
                <c:pt idx="78">
                  <c:v>68.771288627670799</c:v>
                </c:pt>
                <c:pt idx="79">
                  <c:v>66.635842461911153</c:v>
                </c:pt>
                <c:pt idx="80">
                  <c:v>64.678331041110908</c:v>
                </c:pt>
                <c:pt idx="81">
                  <c:v>62.88769362383303</c:v>
                </c:pt>
                <c:pt idx="82">
                  <c:v>61.252720745664554</c:v>
                </c:pt>
                <c:pt idx="83">
                  <c:v>59.762296282593304</c:v>
                </c:pt>
                <c:pt idx="84">
                  <c:v>58.405576536214234</c:v>
                </c:pt>
                <c:pt idx="85">
                  <c:v>57.172118422702489</c:v>
                </c:pt>
                <c:pt idx="86">
                  <c:v>56.051967079570893</c:v>
                </c:pt>
                <c:pt idx="87">
                  <c:v>55.035711543646144</c:v>
                </c:pt>
                <c:pt idx="88">
                  <c:v>54.114515657756499</c:v>
                </c:pt>
                <c:pt idx="89">
                  <c:v>53.280130054782958</c:v>
                </c:pt>
                <c:pt idx="90">
                  <c:v>52.524889947003174</c:v>
                </c:pt>
                <c:pt idx="91">
                  <c:v>51.84170250479611</c:v>
                </c:pt>
                <c:pt idx="92">
                  <c:v>51.224026824297432</c:v>
                </c:pt>
                <c:pt idx="93">
                  <c:v>50.665848838646475</c:v>
                </c:pt>
                <c:pt idx="94">
                  <c:v>50.161653002118634</c:v>
                </c:pt>
                <c:pt idx="95">
                  <c:v>49.706392151997548</c:v>
                </c:pt>
                <c:pt idx="96">
                  <c:v>49.295456612686685</c:v>
                </c:pt>
                <c:pt idx="97">
                  <c:v>48.924643335572668</c:v>
                </c:pt>
                <c:pt idx="98">
                  <c:v>48.590125653920637</c:v>
                </c:pt>
                <c:pt idx="99">
                  <c:v>48.288424063956391</c:v>
                </c:pt>
                <c:pt idx="100">
                  <c:v>48.016378312386522</c:v>
                </c:pt>
                <c:pt idx="101">
                  <c:v>47.771120969582149</c:v>
                </c:pt>
                <c:pt idx="102">
                  <c:v>47.550052590482316</c:v>
                </c:pt>
                <c:pt idx="103">
                  <c:v>47.350818507046313</c:v>
                </c:pt>
                <c:pt idx="104">
                  <c:v>47.17128725282334</c:v>
                </c:pt>
                <c:pt idx="105">
                  <c:v>47.009530588700443</c:v>
                </c:pt>
                <c:pt idx="106">
                  <c:v>46.86380507655845</c:v>
                </c:pt>
                <c:pt idx="107">
                  <c:v>46.732535132346932</c:v>
                </c:pt>
                <c:pt idx="108">
                  <c:v>46.614297480343197</c:v>
                </c:pt>
                <c:pt idx="109">
                  <c:v>46.507806924779686</c:v>
                </c:pt>
                <c:pt idx="110">
                  <c:v>46.411903352583593</c:v>
                </c:pt>
                <c:pt idx="111">
                  <c:v>46.325539880858493</c:v>
                </c:pt>
                <c:pt idx="112">
                  <c:v>46.24777206431822</c:v>
                </c:pt>
                <c:pt idx="113">
                  <c:v>46.177748080664095</c:v>
                </c:pt>
                <c:pt idx="114">
                  <c:v>46.114699815495293</c:v>
                </c:pt>
                <c:pt idx="115">
                  <c:v>46.057934772466744</c:v>
                </c:pt>
                <c:pt idx="116">
                  <c:v>46.00682873883477</c:v>
                </c:pt>
                <c:pt idx="117">
                  <c:v>45.960819141091385</c:v>
                </c:pt>
                <c:pt idx="118">
                  <c:v>45.919399029957845</c:v>
                </c:pt>
                <c:pt idx="119">
                  <c:v>45.882111638497328</c:v>
                </c:pt>
                <c:pt idx="120">
                  <c:v>45.848545461450165</c:v>
                </c:pt>
                <c:pt idx="121">
                  <c:v>45.818329808050059</c:v>
                </c:pt>
                <c:pt idx="122">
                  <c:v>45.791130784516845</c:v>
                </c:pt>
                <c:pt idx="123">
                  <c:v>45.766647666125387</c:v>
                </c:pt>
              </c:numCache>
            </c:numRef>
          </c:yVal>
          <c:smooth val="1"/>
        </c:ser>
        <c:ser>
          <c:idx val="3"/>
          <c:order val="3"/>
          <c:tx>
            <c:strRef>
              <c:f>'Sheet4 (2)'!$F$4</c:f>
              <c:strCache>
                <c:ptCount val="1"/>
                <c:pt idx="0">
                  <c:v>61</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(2)'!$F$5:$F$128</c:f>
              <c:numCache>
                <c:formatCode>0.00E+00</c:formatCode>
                <c:ptCount val="124"/>
                <c:pt idx="0">
                  <c:v>0.97493234816806373</c:v>
                </c:pt>
                <c:pt idx="1">
                  <c:v>1.0829917287177684</c:v>
                </c:pt>
                <c:pt idx="2">
                  <c:v>1.2029952559791426</c:v>
                </c:pt>
                <c:pt idx="3">
                  <c:v>1.3362554256212673</c:v>
                </c:pt>
                <c:pt idx="4">
                  <c:v>1.4842271405152845</c:v>
                </c:pt>
                <c:pt idx="5">
                  <c:v>1.6485227326527077</c:v>
                </c:pt>
                <c:pt idx="6">
                  <c:v>1.8309284671772788</c:v>
                </c:pt>
                <c:pt idx="7">
                  <c:v>2.0334226497005141</c:v>
                </c:pt>
                <c:pt idx="8">
                  <c:v>2.2581954614639295</c:v>
                </c:pt>
                <c:pt idx="9">
                  <c:v>2.5076706483712283</c:v>
                </c:pt>
                <c:pt idx="10">
                  <c:v>2.7845291887054762</c:v>
                </c:pt>
                <c:pt idx="11">
                  <c:v>3.0917350595381534</c:v>
                </c:pt>
                <c:pt idx="12">
                  <c:v>3.4325632122564462</c:v>
                </c:pt>
                <c:pt idx="13">
                  <c:v>3.8106298518148911</c:v>
                </c:pt>
                <c:pt idx="14">
                  <c:v>4.2299250904302452</c:v>
                </c:pt>
                <c:pt idx="15">
                  <c:v>4.6948480122206551</c:v>
                </c:pt>
                <c:pt idx="16">
                  <c:v>5.2102441379518343</c:v>
                </c:pt>
                <c:pt idx="17">
                  <c:v>5.7814452151743643</c:v>
                </c:pt>
                <c:pt idx="18">
                  <c:v>6.4143111744491348</c:v>
                </c:pt>
                <c:pt idx="19">
                  <c:v>7.1152739820154247</c:v>
                </c:pt>
                <c:pt idx="20">
                  <c:v>7.8913829770903581</c:v>
                </c:pt>
                <c:pt idx="21">
                  <c:v>8.7503511007674835</c:v>
                </c:pt>
                <c:pt idx="22">
                  <c:v>9.7006011946730393</c:v>
                </c:pt>
                <c:pt idx="23">
                  <c:v>10.75131126119871</c:v>
                </c:pt>
                <c:pt idx="24">
                  <c:v>11.912457221857411</c:v>
                </c:pt>
                <c:pt idx="25">
                  <c:v>13.194851273295257</c:v>
                </c:pt>
                <c:pt idx="26">
                  <c:v>14.610173407750249</c:v>
                </c:pt>
                <c:pt idx="27">
                  <c:v>16.170993021605938</c:v>
                </c:pt>
                <c:pt idx="28">
                  <c:v>17.890776767704438</c:v>
                </c:pt>
                <c:pt idx="29">
                  <c:v>19.783877901556359</c:v>
                </c:pt>
                <c:pt idx="30">
                  <c:v>21.865501319928654</c:v>
                </c:pt>
                <c:pt idx="31">
                  <c:v>24.151637291598643</c:v>
                </c:pt>
                <c:pt idx="32">
                  <c:v>26.658955546270558</c:v>
                </c:pt>
                <c:pt idx="33">
                  <c:v>29.404649950783888</c:v>
                </c:pt>
                <c:pt idx="34">
                  <c:v>32.406222523712216</c:v>
                </c:pt>
                <c:pt idx="35">
                  <c:v>35.681194124846357</c:v>
                </c:pt>
                <c:pt idx="36">
                  <c:v>39.246727968060576</c:v>
                </c:pt>
                <c:pt idx="37">
                  <c:v>43.119151385078851</c:v>
                </c:pt>
                <c:pt idx="38">
                  <c:v>47.313361351163216</c:v>
                </c:pt>
                <c:pt idx="39">
                  <c:v>51.84210062410623</c:v>
                </c:pt>
                <c:pt idx="40">
                  <c:v>56.715094522302799</c:v>
                </c:pt>
                <c:pt idx="41">
                  <c:v>61.938044070554405</c:v>
                </c:pt>
                <c:pt idx="42">
                  <c:v>67.511480246447718</c:v>
                </c:pt>
                <c:pt idx="43">
                  <c:v>73.429497128318943</c:v>
                </c:pt>
                <c:pt idx="44">
                  <c:v>79.678399471717043</c:v>
                </c:pt>
                <c:pt idx="45">
                  <c:v>86.235322803026236</c:v>
                </c:pt>
                <c:pt idx="46">
                  <c:v>93.066910939656253</c:v>
                </c:pt>
                <c:pt idx="47">
                  <c:v>100.128165186481</c:v>
                </c:pt>
                <c:pt idx="48">
                  <c:v>107.36160801292009</c:v>
                </c:pt>
                <c:pt idx="49">
                  <c:v>114.69692665480484</c:v>
                </c:pt>
                <c:pt idx="50">
                  <c:v>122.05127195026522</c:v>
                </c:pt>
                <c:pt idx="51">
                  <c:v>129.33037691163355</c:v>
                </c:pt>
                <c:pt idx="52">
                  <c:v>136.43062060794205</c:v>
                </c:pt>
                <c:pt idx="53">
                  <c:v>143.24209117851109</c:v>
                </c:pt>
                <c:pt idx="54">
                  <c:v>149.65259800383174</c:v>
                </c:pt>
                <c:pt idx="55">
                  <c:v>155.55245592420022</c:v>
                </c:pt>
                <c:pt idx="56">
                  <c:v>160.83973146782375</c:v>
                </c:pt>
                <c:pt idx="57">
                  <c:v>165.42552704721203</c:v>
                </c:pt>
                <c:pt idx="58">
                  <c:v>169.23881108917163</c:v>
                </c:pt>
                <c:pt idx="59">
                  <c:v>172.23030230470582</c:v>
                </c:pt>
                <c:pt idx="60">
                  <c:v>174.37499460162573</c:v>
                </c:pt>
                <c:pt idx="61">
                  <c:v>175.67305794533348</c:v>
                </c:pt>
                <c:pt idx="62">
                  <c:v>176.14904492917708</c:v>
                </c:pt>
                <c:pt idx="63">
                  <c:v>175.84953653291771</c:v>
                </c:pt>
                <c:pt idx="64">
                  <c:v>174.83953532810287</c:v>
                </c:pt>
                <c:pt idx="65">
                  <c:v>173.19803043907302</c:v>
                </c:pt>
                <c:pt idx="66">
                  <c:v>171.01320153554158</c:v>
                </c:pt>
                <c:pt idx="67">
                  <c:v>168.37770182283705</c:v>
                </c:pt>
                <c:pt idx="68">
                  <c:v>165.38437892671152</c:v>
                </c:pt>
                <c:pt idx="69">
                  <c:v>162.122681406342</c:v>
                </c:pt>
                <c:pt idx="70">
                  <c:v>158.67588122346925</c:v>
                </c:pt>
                <c:pt idx="71">
                  <c:v>155.11913769743092</c:v>
                </c:pt>
                <c:pt idx="72">
                  <c:v>151.51834767709823</c:v>
                </c:pt>
                <c:pt idx="73">
                  <c:v>147.92967386247344</c:v>
                </c:pt>
                <c:pt idx="74">
                  <c:v>144.39961671703298</c:v>
                </c:pt>
                <c:pt idx="75">
                  <c:v>140.96549013679382</c:v>
                </c:pt>
                <c:pt idx="76">
                  <c:v>137.65617061689184</c:v>
                </c:pt>
                <c:pt idx="77">
                  <c:v>134.49300796985852</c:v>
                </c:pt>
                <c:pt idx="78">
                  <c:v>131.49080770617695</c:v>
                </c:pt>
                <c:pt idx="79">
                  <c:v>128.65881741030628</c:v>
                </c:pt>
                <c:pt idx="80">
                  <c:v>126.00166961010085</c:v>
                </c:pt>
                <c:pt idx="81">
                  <c:v>123.52025061771533</c:v>
                </c:pt>
                <c:pt idx="82">
                  <c:v>121.21247827476741</c:v>
                </c:pt>
                <c:pt idx="83">
                  <c:v>119.07398162029723</c:v>
                </c:pt>
                <c:pt idx="84">
                  <c:v>117.09868264218125</c:v>
                </c:pt>
                <c:pt idx="85">
                  <c:v>115.27928500329948</c:v>
                </c:pt>
                <c:pt idx="86">
                  <c:v>113.60767748956913</c:v>
                </c:pt>
                <c:pt idx="87">
                  <c:v>112.07526139225398</c:v>
                </c:pt>
                <c:pt idx="88">
                  <c:v>110.67321151857777</c:v>
                </c:pt>
                <c:pt idx="89">
                  <c:v>109.39268034666843</c:v>
                </c:pt>
                <c:pt idx="90">
                  <c:v>108.2249542503304</c:v>
                </c:pt>
                <c:pt idx="91">
                  <c:v>107.16156989719136</c:v>
                </c:pt>
                <c:pt idx="92">
                  <c:v>106.19439799798445</c:v>
                </c:pt>
                <c:pt idx="93">
                  <c:v>105.31570064113467</c:v>
                </c:pt>
                <c:pt idx="94">
                  <c:v>104.51816754027114</c:v>
                </c:pt>
                <c:pt idx="95">
                  <c:v>103.79493568505285</c:v>
                </c:pt>
                <c:pt idx="96">
                  <c:v>103.13959613417379</c:v>
                </c:pt>
                <c:pt idx="97">
                  <c:v>102.54619102930099</c:v>
                </c:pt>
                <c:pt idx="98">
                  <c:v>102.00920333876016</c:v>
                </c:pt>
                <c:pt idx="99">
                  <c:v>101.52354135459856</c:v>
                </c:pt>
                <c:pt idx="100">
                  <c:v>101.08451955852459</c:v>
                </c:pt>
                <c:pt idx="101">
                  <c:v>100.68783713245594</c:v>
                </c:pt>
                <c:pt idx="102">
                  <c:v>100.32955510917361</c:v>
                </c:pt>
                <c:pt idx="103">
                  <c:v>100.00607292941413</c:v>
                </c:pt>
                <c:pt idx="104">
                  <c:v>99.714104985850028</c:v>
                </c:pt>
                <c:pt idx="105">
                  <c:v>99.450657584831916</c:v>
                </c:pt>
                <c:pt idx="106">
                  <c:v>99.213006637371322</c:v>
                </c:pt>
                <c:pt idx="107">
                  <c:v>98.998676296347</c:v>
                </c:pt>
                <c:pt idx="108">
                  <c:v>98.805418682814079</c:v>
                </c:pt>
                <c:pt idx="109">
                  <c:v>98.631194786781847</c:v>
                </c:pt>
                <c:pt idx="110">
                  <c:v>98.474156583726781</c:v>
                </c:pt>
                <c:pt idx="111">
                  <c:v>98.33263037478379</c:v>
                </c:pt>
                <c:pt idx="112">
                  <c:v>98.205101333838357</c:v>
                </c:pt>
                <c:pt idx="113">
                  <c:v>98.090199226842515</c:v>
                </c:pt>
                <c:pt idx="114">
                  <c:v>97.986685256148746</c:v>
                </c:pt>
                <c:pt idx="115">
                  <c:v>97.893439974319264</c:v>
                </c:pt>
                <c:pt idx="116">
                  <c:v>97.809452206776285</c:v>
                </c:pt>
                <c:pt idx="117">
                  <c:v>97.733808920048546</c:v>
                </c:pt>
                <c:pt idx="118">
                  <c:v>97.665685971631532</c:v>
                </c:pt>
                <c:pt idx="119">
                  <c:v>97.604339678132774</c:v>
                </c:pt>
                <c:pt idx="120">
                  <c:v>97.549099140033462</c:v>
                </c:pt>
                <c:pt idx="121">
                  <c:v>97.499359263767843</c:v>
                </c:pt>
                <c:pt idx="122">
                  <c:v>97.454574424666234</c:v>
                </c:pt>
                <c:pt idx="123">
                  <c:v>97.414252717447553</c:v>
                </c:pt>
              </c:numCache>
            </c:numRef>
          </c:yVal>
          <c:smooth val="1"/>
        </c:ser>
        <c:ser>
          <c:idx val="4"/>
          <c:order val="4"/>
          <c:tx>
            <c:strRef>
              <c:f>'Sheet4 (2)'!$G$4</c:f>
              <c:strCache>
                <c:ptCount val="1"/>
                <c:pt idx="0">
                  <c:v>92</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(2)'!$G$5:$G$128</c:f>
              <c:numCache>
                <c:formatCode>0.00E+00</c:formatCode>
                <c:ptCount val="124"/>
                <c:pt idx="0">
                  <c:v>0.89236018202412271</c:v>
                </c:pt>
                <c:pt idx="1">
                  <c:v>0.99126790857857017</c:v>
                </c:pt>
                <c:pt idx="2">
                  <c:v>1.1011083716997652</c:v>
                </c:pt>
                <c:pt idx="3">
                  <c:v>1.2230829782591783</c:v>
                </c:pt>
                <c:pt idx="4">
                  <c:v>1.3585235068886872</c:v>
                </c:pt>
                <c:pt idx="5">
                  <c:v>1.5089058666975492</c:v>
                </c:pt>
                <c:pt idx="6">
                  <c:v>1.6758652158042582</c:v>
                </c:pt>
                <c:pt idx="7">
                  <c:v>1.8612125517456346</c:v>
                </c:pt>
                <c:pt idx="8">
                  <c:v>2.0669528893443108</c:v>
                </c:pt>
                <c:pt idx="9">
                  <c:v>2.2953051435129308</c:v>
                </c:pt>
                <c:pt idx="10">
                  <c:v>2.548723834127252</c:v>
                </c:pt>
                <c:pt idx="11">
                  <c:v>2.8299227267281033</c:v>
                </c:pt>
                <c:pt idx="12">
                  <c:v>3.1419005154345454</c:v>
                </c:pt>
                <c:pt idx="13">
                  <c:v>3.4879686418500282</c:v>
                </c:pt>
                <c:pt idx="14">
                  <c:v>3.8717813244150419</c:v>
                </c:pt>
                <c:pt idx="15">
                  <c:v>4.2973678447552874</c:v>
                </c:pt>
                <c:pt idx="16">
                  <c:v>4.7691670988361263</c:v>
                </c:pt>
                <c:pt idx="17">
                  <c:v>5.2920643684232322</c:v>
                </c:pt>
                <c:pt idx="18">
                  <c:v>5.8714301991649078</c:v>
                </c:pt>
                <c:pt idx="19">
                  <c:v>6.5131611816055477</c:v>
                </c:pt>
                <c:pt idx="20">
                  <c:v>7.2237223159299848</c:v>
                </c:pt>
                <c:pt idx="21">
                  <c:v>8.0101904947272899</c:v>
                </c:pt>
                <c:pt idx="22">
                  <c:v>8.880298454169143</c:v>
                </c:pt>
                <c:pt idx="23">
                  <c:v>9.8424783154226034</c:v>
                </c:pt>
                <c:pt idx="24">
                  <c:v>10.905903556658028</c:v>
                </c:pt>
                <c:pt idx="25">
                  <c:v>12.080527912668009</c:v>
                </c:pt>
                <c:pt idx="26">
                  <c:v>13.377119284314713</c:v>
                </c:pt>
                <c:pt idx="27">
                  <c:v>14.807286244065688</c:v>
                </c:pt>
                <c:pt idx="28">
                  <c:v>16.383494137625917</c:v>
                </c:pt>
                <c:pt idx="29">
                  <c:v>18.119067097657453</c:v>
                </c:pt>
                <c:pt idx="30">
                  <c:v>20.028171499621024</c:v>
                </c:pt>
                <c:pt idx="31">
                  <c:v>22.125775503325546</c:v>
                </c:pt>
                <c:pt idx="32">
                  <c:v>24.42757834713915</c:v>
                </c:pt>
                <c:pt idx="33">
                  <c:v>26.949902018528249</c:v>
                </c:pt>
                <c:pt idx="34">
                  <c:v>29.709536857087123</c:v>
                </c:pt>
                <c:pt idx="35">
                  <c:v>32.723531623015198</c:v>
                </c:pt>
                <c:pt idx="36">
                  <c:v>36.008917688314504</c:v>
                </c:pt>
                <c:pt idx="37">
                  <c:v>39.582356427534108</c:v>
                </c:pt>
                <c:pt idx="38">
                  <c:v>43.4596988020376</c:v>
                </c:pt>
                <c:pt idx="39">
                  <c:v>47.655446812395098</c:v>
                </c:pt>
                <c:pt idx="40">
                  <c:v>52.182108271907531</c:v>
                </c:pt>
                <c:pt idx="41">
                  <c:v>57.049439629848017</c:v>
                </c:pt>
                <c:pt idx="42">
                  <c:v>62.263576792578561</c:v>
                </c:pt>
                <c:pt idx="43">
                  <c:v>67.826061508762294</c:v>
                </c:pt>
                <c:pt idx="44">
                  <c:v>73.732781292708495</c:v>
                </c:pt>
                <c:pt idx="45">
                  <c:v>79.972854275174427</c:v>
                </c:pt>
                <c:pt idx="46">
                  <c:v>86.527506683798109</c:v>
                </c:pt>
                <c:pt idx="47">
                  <c:v>93.369009235616787</c:v>
                </c:pt>
                <c:pt idx="48">
                  <c:v>100.4597582122251</c:v>
                </c:pt>
                <c:pt idx="49">
                  <c:v>107.75160511528399</c:v>
                </c:pt>
                <c:pt idx="50">
                  <c:v>115.18555231344807</c:v>
                </c:pt>
                <c:pt idx="51">
                  <c:v>122.69193688427649</c:v>
                </c:pt>
                <c:pt idx="52">
                  <c:v>130.1912164055035</c:v>
                </c:pt>
                <c:pt idx="53">
                  <c:v>137.59544464690006</c:v>
                </c:pt>
                <c:pt idx="54">
                  <c:v>144.81047943597392</c:v>
                </c:pt>
                <c:pt idx="55">
                  <c:v>151.73889985688669</c:v>
                </c:pt>
                <c:pt idx="56">
                  <c:v>158.28352998582585</c:v>
                </c:pt>
                <c:pt idx="57">
                  <c:v>164.3513808352958</c:v>
                </c:pt>
                <c:pt idx="58">
                  <c:v>169.85774435919689</c:v>
                </c:pt>
                <c:pt idx="59">
                  <c:v>174.7301184608356</c:v>
                </c:pt>
                <c:pt idx="60">
                  <c:v>178.91162371907933</c:v>
                </c:pt>
                <c:pt idx="61">
                  <c:v>182.36359953489509</c:v>
                </c:pt>
                <c:pt idx="62">
                  <c:v>185.06713981488801</c:v>
                </c:pt>
                <c:pt idx="63">
                  <c:v>187.02343691303696</c:v>
                </c:pt>
                <c:pt idx="64">
                  <c:v>188.25293014705372</c:v>
                </c:pt>
                <c:pt idx="65">
                  <c:v>188.79338049503792</c:v>
                </c:pt>
                <c:pt idx="66">
                  <c:v>188.69709575128499</c:v>
                </c:pt>
                <c:pt idx="67">
                  <c:v>188.02759582407151</c:v>
                </c:pt>
                <c:pt idx="68">
                  <c:v>186.85602982170906</c:v>
                </c:pt>
                <c:pt idx="69">
                  <c:v>185.25763771274146</c:v>
                </c:pt>
                <c:pt idx="70">
                  <c:v>183.30849911631793</c:v>
                </c:pt>
                <c:pt idx="71">
                  <c:v>181.08274322187313</c:v>
                </c:pt>
                <c:pt idx="72">
                  <c:v>178.65032020187456</c:v>
                </c:pt>
                <c:pt idx="73">
                  <c:v>176.07536663304438</c:v>
                </c:pt>
                <c:pt idx="74">
                  <c:v>173.41514250310959</c:v>
                </c:pt>
                <c:pt idx="75">
                  <c:v>170.71947856121341</c:v>
                </c:pt>
                <c:pt idx="76">
                  <c:v>168.03065003540732</c:v>
                </c:pt>
                <c:pt idx="77">
                  <c:v>165.38358387672096</c:v>
                </c:pt>
                <c:pt idx="78">
                  <c:v>162.80630839380092</c:v>
                </c:pt>
                <c:pt idx="79">
                  <c:v>160.32056290261491</c:v>
                </c:pt>
                <c:pt idx="80">
                  <c:v>157.94249768872083</c:v>
                </c:pt>
                <c:pt idx="81">
                  <c:v>155.68340868272188</c:v>
                </c:pt>
                <c:pt idx="82">
                  <c:v>153.55046503447116</c:v>
                </c:pt>
                <c:pt idx="83">
                  <c:v>151.54740015884141</c:v>
                </c:pt>
                <c:pt idx="84">
                  <c:v>149.67514727201376</c:v>
                </c:pt>
                <c:pt idx="85">
                  <c:v>147.93240878536918</c:v>
                </c:pt>
                <c:pt idx="86">
                  <c:v>146.31615526744832</c:v>
                </c:pt>
                <c:pt idx="87">
                  <c:v>144.82205425706906</c:v>
                </c:pt>
                <c:pt idx="88">
                  <c:v>143.44483230773557</c:v>
                </c:pt>
                <c:pt idx="89">
                  <c:v>142.17857556871016</c:v>
                </c:pt>
                <c:pt idx="90">
                  <c:v>141.01697524267232</c:v>
                </c:pt>
                <c:pt idx="91">
                  <c:v>139.95352464660385</c:v>
                </c:pt>
                <c:pt idx="92">
                  <c:v>138.98167454064554</c:v>
                </c:pt>
                <c:pt idx="93">
                  <c:v>138.09495303587306</c:v>
                </c:pt>
                <c:pt idx="94">
                  <c:v>137.28705586485506</c:v>
                </c:pt>
                <c:pt idx="95">
                  <c:v>136.55191218496012</c:v>
                </c:pt>
                <c:pt idx="96">
                  <c:v>135.88373044419345</c:v>
                </c:pt>
                <c:pt idx="97">
                  <c:v>135.27702821320108</c:v>
                </c:pt>
                <c:pt idx="98">
                  <c:v>134.72664930009938</c:v>
                </c:pt>
                <c:pt idx="99">
                  <c:v>134.22777093104202</c:v>
                </c:pt>
                <c:pt idx="100">
                  <c:v>133.77590330519325</c:v>
                </c:pt>
                <c:pt idx="101">
                  <c:v>133.36688341906401</c:v>
                </c:pt>
                <c:pt idx="102">
                  <c:v>132.99686469963984</c:v>
                </c:pt>
                <c:pt idx="103">
                  <c:v>132.66230368405692</c:v>
                </c:pt>
                <c:pt idx="104">
                  <c:v>132.35994473040009</c:v>
                </c:pt>
                <c:pt idx="105">
                  <c:v>132.08680353378597</c:v>
                </c:pt>
                <c:pt idx="106">
                  <c:v>131.84015004858105</c:v>
                </c:pt>
                <c:pt idx="107">
                  <c:v>131.61749127604779</c:v>
                </c:pt>
                <c:pt idx="108">
                  <c:v>131.41655426203388</c:v>
                </c:pt>
                <c:pt idx="109">
                  <c:v>131.23526955716926</c:v>
                </c:pt>
                <c:pt idx="110">
                  <c:v>131.07175531861378</c:v>
                </c:pt>
                <c:pt idx="111">
                  <c:v>130.92430217442171</c:v>
                </c:pt>
                <c:pt idx="112">
                  <c:v>130.79135892626741</c:v>
                </c:pt>
                <c:pt idx="113">
                  <c:v>130.67151913124928</c:v>
                </c:pt>
                <c:pt idx="114">
                  <c:v>130.56350857678373</c:v>
                </c:pt>
                <c:pt idx="115">
                  <c:v>130.46617364258307</c:v>
                </c:pt>
                <c:pt idx="116">
                  <c:v>130.37847052902143</c:v>
                </c:pt>
                <c:pt idx="117">
                  <c:v>130.29945532073359</c:v>
                </c:pt>
                <c:pt idx="118">
                  <c:v>130.22827484714543</c:v>
                </c:pt>
                <c:pt idx="119">
                  <c:v>130.16415829707785</c:v>
                </c:pt>
                <c:pt idx="120">
                  <c:v>130.10640954200272</c:v>
                </c:pt>
                <c:pt idx="121">
                  <c:v>130.05440012147881</c:v>
                </c:pt>
                <c:pt idx="122">
                  <c:v>130.00756284438896</c:v>
                </c:pt>
                <c:pt idx="123">
                  <c:v>129.96538596052281</c:v>
                </c:pt>
              </c:numCache>
            </c:numRef>
          </c:yVal>
          <c:smooth val="1"/>
        </c:ser>
        <c:ser>
          <c:idx val="5"/>
          <c:order val="5"/>
          <c:tx>
            <c:strRef>
              <c:f>'Sheet4 (2)'!$H$4</c:f>
              <c:strCache>
                <c:ptCount val="1"/>
                <c:pt idx="0">
                  <c:v>155</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(2)'!$H$5:$H$128</c:f>
              <c:numCache>
                <c:formatCode>0.00E+00</c:formatCode>
                <c:ptCount val="124"/>
                <c:pt idx="0">
                  <c:v>0.75389322041265716</c:v>
                </c:pt>
                <c:pt idx="1">
                  <c:v>0.83745397219714612</c:v>
                </c:pt>
                <c:pt idx="2">
                  <c:v>0.93025122644722735</c:v>
                </c:pt>
                <c:pt idx="3">
                  <c:v>1.0333000326384278</c:v>
                </c:pt>
                <c:pt idx="4">
                  <c:v>1.14772560325368</c:v>
                </c:pt>
                <c:pt idx="5">
                  <c:v>1.2747749445227765</c:v>
                </c:pt>
                <c:pt idx="6">
                  <c:v>1.415829638337438</c:v>
                </c:pt>
                <c:pt idx="7">
                  <c:v>1.5724198708335482</c:v>
                </c:pt>
                <c:pt idx="8">
                  <c:v>1.7462398063912845</c:v>
                </c:pt>
                <c:pt idx="9">
                  <c:v>1.939164407793559</c:v>
                </c:pt>
                <c:pt idx="10">
                  <c:v>2.1532678035133457</c:v>
                </c:pt>
                <c:pt idx="11">
                  <c:v>2.3908433009569428</c:v>
                </c:pt>
                <c:pt idx="12">
                  <c:v>2.6544251392089859</c:v>
                </c:pt>
                <c:pt idx="13">
                  <c:v>2.9468120654620491</c:v>
                </c:pt>
                <c:pt idx="14">
                  <c:v>3.2710928047108498</c:v>
                </c:pt>
                <c:pt idx="15">
                  <c:v>3.6306734710370208</c:v>
                </c:pt>
                <c:pt idx="16">
                  <c:v>4.0293069391976335</c:v>
                </c:pt>
                <c:pt idx="17">
                  <c:v>4.4711241552087673</c:v>
                </c:pt>
                <c:pt idx="18">
                  <c:v>4.9606673117425109</c:v>
                </c:pt>
                <c:pt idx="19">
                  <c:v>5.5029247455499526</c:v>
                </c:pt>
                <c:pt idx="20">
                  <c:v>6.1033673264183204</c:v>
                </c:pt>
                <c:pt idx="21">
                  <c:v>6.7679859964834241</c:v>
                </c:pt>
                <c:pt idx="22">
                  <c:v>7.5033299806327998</c:v>
                </c:pt>
                <c:pt idx="23">
                  <c:v>8.3165450183159013</c:v>
                </c:pt>
                <c:pt idx="24">
                  <c:v>9.215410758938912</c:v>
                </c:pt>
                <c:pt idx="25">
                  <c:v>10.208376211455837</c:v>
                </c:pt>
                <c:pt idx="26">
                  <c:v>11.304591837984026</c:v>
                </c:pt>
                <c:pt idx="27">
                  <c:v>12.51393652576807</c:v>
                </c:pt>
                <c:pt idx="28">
                  <c:v>13.847037256938687</c:v>
                </c:pt>
                <c:pt idx="29">
                  <c:v>15.315278818265504</c:v>
                </c:pt>
                <c:pt idx="30">
                  <c:v>16.930800353263223</c:v>
                </c:pt>
                <c:pt idx="31">
                  <c:v>18.706474960642815</c:v>
                </c:pt>
                <c:pt idx="32">
                  <c:v>20.655867896521908</c:v>
                </c:pt>
                <c:pt idx="33">
                  <c:v>22.793168262095268</c:v>
                </c:pt>
                <c:pt idx="34">
                  <c:v>25.133088384505594</c:v>
                </c:pt>
                <c:pt idx="35">
                  <c:v>27.690724472737305</c:v>
                </c:pt>
                <c:pt idx="36">
                  <c:v>30.481371618167714</c:v>
                </c:pt>
                <c:pt idx="37">
                  <c:v>33.520285900116043</c:v>
                </c:pt>
                <c:pt idx="38">
                  <c:v>36.822386366632692</c:v>
                </c:pt>
                <c:pt idx="39">
                  <c:v>40.401890135647037</c:v>
                </c:pt>
                <c:pt idx="40">
                  <c:v>44.27187497644924</c:v>
                </c:pt>
                <c:pt idx="41">
                  <c:v>48.443765685935666</c:v>
                </c:pt>
                <c:pt idx="42">
                  <c:v>52.92674358107876</c:v>
                </c:pt>
                <c:pt idx="43">
                  <c:v>57.727082694533678</c:v>
                </c:pt>
                <c:pt idx="44">
                  <c:v>62.847421950514772</c:v>
                </c:pt>
                <c:pt idx="45">
                  <c:v>68.285989793708552</c:v>
                </c:pt>
                <c:pt idx="46">
                  <c:v>74.035806379709825</c:v>
                </c:pt>
                <c:pt idx="47">
                  <c:v>80.083898228621251</c:v>
                </c:pt>
                <c:pt idx="48">
                  <c:v>86.41057061965958</c:v>
                </c:pt>
                <c:pt idx="49">
                  <c:v>92.988793034946639</c:v>
                </c:pt>
                <c:pt idx="50">
                  <c:v>99.78376133267416</c:v>
                </c:pt>
                <c:pt idx="51">
                  <c:v>106.75270538074571</c:v>
                </c:pt>
                <c:pt idx="52">
                  <c:v>113.84501072439841</c:v>
                </c:pt>
                <c:pt idx="53">
                  <c:v>121.00271562452414</c:v>
                </c:pt>
                <c:pt idx="54">
                  <c:v>128.16142899405122</c:v>
                </c:pt>
                <c:pt idx="55">
                  <c:v>135.2516897106311</c:v>
                </c:pt>
                <c:pt idx="56">
                  <c:v>142.20075411537508</c:v>
                </c:pt>
                <c:pt idx="57">
                  <c:v>148.93475848083557</c:v>
                </c:pt>
                <c:pt idx="58">
                  <c:v>155.38116084848471</c:v>
                </c:pt>
                <c:pt idx="59">
                  <c:v>161.471327353562</c:v>
                </c:pt>
                <c:pt idx="60">
                  <c:v>167.14309815676566</c:v>
                </c:pt>
                <c:pt idx="61">
                  <c:v>172.34315318912934</c:v>
                </c:pt>
                <c:pt idx="62">
                  <c:v>177.02900222834816</c:v>
                </c:pt>
                <c:pt idx="63">
                  <c:v>181.17044871257281</c:v>
                </c:pt>
                <c:pt idx="64">
                  <c:v>184.75042009470027</c:v>
                </c:pt>
                <c:pt idx="65">
                  <c:v>187.76511408263872</c:v>
                </c:pt>
                <c:pt idx="66">
                  <c:v>190.22347205115105</c:v>
                </c:pt>
                <c:pt idx="67">
                  <c:v>192.14604962274464</c:v>
                </c:pt>
                <c:pt idx="68">
                  <c:v>193.56340210069166</c:v>
                </c:pt>
                <c:pt idx="69">
                  <c:v>194.51413358047012</c:v>
                </c:pt>
                <c:pt idx="70">
                  <c:v>195.04277077497787</c:v>
                </c:pt>
                <c:pt idx="71">
                  <c:v>195.19761667496675</c:v>
                </c:pt>
                <c:pt idx="72">
                  <c:v>195.02871853787806</c:v>
                </c:pt>
                <c:pt idx="73">
                  <c:v>194.58605432714489</c:v>
                </c:pt>
                <c:pt idx="74">
                  <c:v>193.91800700176086</c:v>
                </c:pt>
                <c:pt idx="75">
                  <c:v>193.07016182237859</c:v>
                </c:pt>
                <c:pt idx="76">
                  <c:v>192.08443175011516</c:v>
                </c:pt>
                <c:pt idx="77">
                  <c:v>190.9984922835344</c:v>
                </c:pt>
                <c:pt idx="78">
                  <c:v>189.84549055235127</c:v>
                </c:pt>
                <c:pt idx="79">
                  <c:v>188.65398391213114</c:v>
                </c:pt>
                <c:pt idx="80">
                  <c:v>187.44805968134844</c:v>
                </c:pt>
                <c:pt idx="81">
                  <c:v>186.24758867775438</c:v>
                </c:pt>
                <c:pt idx="82">
                  <c:v>185.06856941290627</c:v>
                </c:pt>
                <c:pt idx="83">
                  <c:v>183.92352588197363</c:v>
                </c:pt>
                <c:pt idx="84">
                  <c:v>182.8219287654928</c:v>
                </c:pt>
                <c:pt idx="85">
                  <c:v>181.77061674085735</c:v>
                </c:pt>
                <c:pt idx="86">
                  <c:v>180.77420095007523</c:v>
                </c:pt>
                <c:pt idx="87">
                  <c:v>179.83544118005372</c:v>
                </c:pt>
                <c:pt idx="88">
                  <c:v>178.95558685239453</c:v>
                </c:pt>
                <c:pt idx="89">
                  <c:v>178.1346794866995</c:v>
                </c:pt>
                <c:pt idx="90">
                  <c:v>177.37181597003854</c:v>
                </c:pt>
                <c:pt idx="91">
                  <c:v>176.6653738546342</c:v>
                </c:pt>
                <c:pt idx="92">
                  <c:v>176.01320115224877</c:v>
                </c:pt>
                <c:pt idx="93">
                  <c:v>175.41277383266106</c:v>
                </c:pt>
                <c:pt idx="94">
                  <c:v>174.86132458873303</c:v>
                </c:pt>
                <c:pt idx="95">
                  <c:v>174.35594650834068</c:v>
                </c:pt>
                <c:pt idx="96">
                  <c:v>173.89367518124118</c:v>
                </c:pt>
                <c:pt idx="97">
                  <c:v>173.47155253553899</c:v>
                </c:pt>
                <c:pt idx="98">
                  <c:v>173.08667539591553</c:v>
                </c:pt>
                <c:pt idx="99">
                  <c:v>172.73623142214717</c:v>
                </c:pt>
                <c:pt idx="100">
                  <c:v>172.41752474811409</c:v>
                </c:pt>
                <c:pt idx="101">
                  <c:v>172.12799331597384</c:v>
                </c:pt>
                <c:pt idx="102">
                  <c:v>171.8652195981085</c:v>
                </c:pt>
                <c:pt idx="103">
                  <c:v>171.62693612659879</c:v>
                </c:pt>
                <c:pt idx="104">
                  <c:v>171.41102700857806</c:v>
                </c:pt>
                <c:pt idx="105">
                  <c:v>171.21552639580096</c:v>
                </c:pt>
                <c:pt idx="106">
                  <c:v>171.03861469655911</c:v>
                </c:pt>
                <c:pt idx="107">
                  <c:v>170.87861316527372</c:v>
                </c:pt>
                <c:pt idx="108">
                  <c:v>170.73397737685565</c:v>
                </c:pt>
                <c:pt idx="109">
                  <c:v>170.60328998627782</c:v>
                </c:pt>
                <c:pt idx="110">
                  <c:v>170.48525308586926</c:v>
                </c:pt>
                <c:pt idx="111">
                  <c:v>170.37868040090075</c:v>
                </c:pt>
                <c:pt idx="112">
                  <c:v>170.28248950563125</c:v>
                </c:pt>
                <c:pt idx="113">
                  <c:v>170.19569419493848</c:v>
                </c:pt>
                <c:pt idx="114">
                  <c:v>170.11739710905309</c:v>
                </c:pt>
                <c:pt idx="115">
                  <c:v>170.04678267911447</c:v>
                </c:pt>
                <c:pt idx="116">
                  <c:v>169.98311043786191</c:v>
                </c:pt>
                <c:pt idx="117">
                  <c:v>169.92570872158538</c:v>
                </c:pt>
                <c:pt idx="118">
                  <c:v>169.87396877549992</c:v>
                </c:pt>
                <c:pt idx="119">
                  <c:v>169.82733926414468</c:v>
                </c:pt>
                <c:pt idx="120">
                  <c:v>169.78532118057109</c:v>
                </c:pt>
                <c:pt idx="121">
                  <c:v>169.74746314240889</c:v>
                </c:pt>
                <c:pt idx="122">
                  <c:v>169.71335705892963</c:v>
                </c:pt>
                <c:pt idx="123">
                  <c:v>169.68263415059423</c:v>
                </c:pt>
              </c:numCache>
            </c:numRef>
          </c:yVal>
          <c:smooth val="1"/>
        </c:ser>
        <c:ser>
          <c:idx val="6"/>
          <c:order val="6"/>
          <c:tx>
            <c:strRef>
              <c:f>'Sheet4 (2)'!$I$4</c:f>
              <c:strCache>
                <c:ptCount val="1"/>
                <c:pt idx="0">
                  <c:v>250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(2)'!$I$5:$I$128</c:f>
              <c:numCache>
                <c:formatCode>0.00E+00</c:formatCode>
                <c:ptCount val="124"/>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numCache>
            </c:numRef>
          </c:yVal>
          <c:smooth val="1"/>
        </c:ser>
        <c:ser>
          <c:idx val="7"/>
          <c:order val="7"/>
          <c:tx>
            <c:strRef>
              <c:f>'Sheet4 (2)'!$J$4</c:f>
              <c:strCache>
                <c:ptCount val="1"/>
                <c:pt idx="0">
                  <c:v>400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(2)'!$J$5:$J$128</c:f>
              <c:numCache>
                <c:formatCode>0.00E+00</c:formatCode>
                <c:ptCount val="124"/>
                <c:pt idx="0">
                  <c:v>0.43635085192880196</c:v>
                </c:pt>
                <c:pt idx="1">
                  <c:v>0.48471623822125948</c:v>
                </c:pt>
                <c:pt idx="2">
                  <c:v>0.53842793795983612</c:v>
                </c:pt>
                <c:pt idx="3">
                  <c:v>0.59807353369982996</c:v>
                </c:pt>
                <c:pt idx="4">
                  <c:v>0.66430439111966511</c:v>
                </c:pt>
                <c:pt idx="5">
                  <c:v>0.73784239685945319</c:v>
                </c:pt>
                <c:pt idx="6">
                  <c:v>0.81948736442157533</c:v>
                </c:pt>
                <c:pt idx="7">
                  <c:v>0.91012516394418197</c:v>
                </c:pt>
                <c:pt idx="8">
                  <c:v>1.0107366337168577</c:v>
                </c:pt>
                <c:pt idx="9">
                  <c:v>1.1224073326875244</c:v>
                </c:pt>
                <c:pt idx="10">
                  <c:v>1.2463381936459859</c:v>
                </c:pt>
                <c:pt idx="11">
                  <c:v>1.3838571359317775</c:v>
                </c:pt>
                <c:pt idx="12">
                  <c:v>1.5364316939930489</c:v>
                </c:pt>
                <c:pt idx="13">
                  <c:v>1.7056827134167065</c:v>
                </c:pt>
                <c:pt idx="14">
                  <c:v>1.8933991585459904</c:v>
                </c:pt>
                <c:pt idx="15">
                  <c:v>2.101554064760434</c:v>
                </c:pt>
                <c:pt idx="16">
                  <c:v>2.3323216530283633</c:v>
                </c:pt>
                <c:pt idx="17">
                  <c:v>2.5880956034011198</c:v>
                </c:pt>
                <c:pt idx="18">
                  <c:v>2.8715084564633933</c:v>
                </c:pt>
                <c:pt idx="19">
                  <c:v>3.1854520759466647</c:v>
                </c:pt>
                <c:pt idx="20">
                  <c:v>3.5330990601021157</c:v>
                </c:pt>
                <c:pt idx="21">
                  <c:v>3.9179249321509029</c:v>
                </c:pt>
                <c:pt idx="22">
                  <c:v>4.3437308691176826</c:v>
                </c:pt>
                <c:pt idx="23">
                  <c:v>4.8146666413736288</c:v>
                </c:pt>
                <c:pt idx="24">
                  <c:v>5.3352533299296594</c:v>
                </c:pt>
                <c:pt idx="25">
                  <c:v>5.9104052625908867</c:v>
                </c:pt>
                <c:pt idx="26">
                  <c:v>6.5454504613317663</c:v>
                </c:pt>
                <c:pt idx="27">
                  <c:v>7.2461487198929193</c:v>
                </c:pt>
                <c:pt idx="28">
                  <c:v>8.0187062315658402</c:v>
                </c:pt>
                <c:pt idx="29">
                  <c:v>8.8697854625005483</c:v>
                </c:pt>
                <c:pt idx="30">
                  <c:v>9.8065087174375041</c:v>
                </c:pt>
                <c:pt idx="31">
                  <c:v>10.836453576744839</c:v>
                </c:pt>
                <c:pt idx="32">
                  <c:v>11.967638103535162</c:v>
                </c:pt>
                <c:pt idx="33">
                  <c:v>13.208493439226103</c:v>
                </c:pt>
                <c:pt idx="34">
                  <c:v>14.567821142367567</c:v>
                </c:pt>
                <c:pt idx="35">
                  <c:v>16.054732402573681</c:v>
                </c:pt>
                <c:pt idx="36">
                  <c:v>17.678566110197139</c:v>
                </c:pt>
                <c:pt idx="37">
                  <c:v>19.448782722446939</c:v>
                </c:pt>
                <c:pt idx="38">
                  <c:v>21.374830985831263</c:v>
                </c:pt>
                <c:pt idx="39">
                  <c:v>23.465984908479367</c:v>
                </c:pt>
                <c:pt idx="40">
                  <c:v>25.731148984689415</c:v>
                </c:pt>
                <c:pt idx="41">
                  <c:v>28.178630619653237</c:v>
                </c:pt>
                <c:pt idx="42">
                  <c:v>30.815880040907537</c:v>
                </c:pt>
                <c:pt idx="43">
                  <c:v>33.64919975603987</c:v>
                </c:pt>
                <c:pt idx="44">
                  <c:v>36.68342783813403</c:v>
                </c:pt>
                <c:pt idx="45">
                  <c:v>39.921601964982401</c:v>
                </c:pt>
                <c:pt idx="46">
                  <c:v>43.36461412272353</c:v>
                </c:pt>
                <c:pt idx="47">
                  <c:v>47.010869056830181</c:v>
                </c:pt>
                <c:pt idx="48">
                  <c:v>50.855962681487014</c:v>
                </c:pt>
                <c:pt idx="49">
                  <c:v>54.89239943030767</c:v>
                </c:pt>
                <c:pt idx="50">
                  <c:v>59.109369566539904</c:v>
                </c:pt>
                <c:pt idx="51">
                  <c:v>63.492608348595795</c:v>
                </c:pt>
                <c:pt idx="52">
                  <c:v>68.024358252096235</c:v>
                </c:pt>
                <c:pt idx="53">
                  <c:v>72.683452836551254</c:v>
                </c:pt>
                <c:pt idx="54">
                  <c:v>77.445536109156421</c:v>
                </c:pt>
                <c:pt idx="55">
                  <c:v>82.283424390396647</c:v>
                </c:pt>
                <c:pt idx="56">
                  <c:v>87.167609008316731</c:v>
                </c:pt>
                <c:pt idx="57">
                  <c:v>92.066888219208778</c:v>
                </c:pt>
                <c:pt idx="58">
                  <c:v>96.949106426109722</c:v>
                </c:pt>
                <c:pt idx="59">
                  <c:v>101.78196909690583</c:v>
                </c:pt>
                <c:pt idx="60">
                  <c:v>106.53389389912698</c:v>
                </c:pt>
                <c:pt idx="61">
                  <c:v>111.17485351013441</c:v>
                </c:pt>
                <c:pt idx="62">
                  <c:v>115.67716411527597</c:v>
                </c:pt>
                <c:pt idx="63">
                  <c:v>120.01617615885669</c:v>
                </c:pt>
                <c:pt idx="64">
                  <c:v>124.17083036168675</c:v>
                </c:pt>
                <c:pt idx="65">
                  <c:v>128.12405176457932</c:v>
                </c:pt>
                <c:pt idx="66">
                  <c:v>131.86296657520762</c:v>
                </c:pt>
                <c:pt idx="67">
                  <c:v>135.37893958386439</c:v>
                </c:pt>
                <c:pt idx="68">
                  <c:v>138.66744248297366</c:v>
                </c:pt>
                <c:pt idx="69">
                  <c:v>141.72777430045352</c:v>
                </c:pt>
                <c:pt idx="70">
                  <c:v>144.56266334905439</c:v>
                </c:pt>
                <c:pt idx="71">
                  <c:v>147.17778501475058</c:v>
                </c:pt>
                <c:pt idx="72">
                  <c:v>149.58123121327367</c:v>
                </c:pt>
                <c:pt idx="73">
                  <c:v>151.78296570506268</c:v>
                </c:pt>
                <c:pt idx="74">
                  <c:v>153.79429527058741</c:v>
                </c:pt>
                <c:pt idx="75">
                  <c:v>155.62738080602833</c:v>
                </c:pt>
                <c:pt idx="76">
                  <c:v>157.29480556547369</c:v>
                </c:pt>
                <c:pt idx="77">
                  <c:v>158.80921085694288</c:v>
                </c:pt>
                <c:pt idx="78">
                  <c:v>160.18300315683265</c:v>
                </c:pt>
                <c:pt idx="79">
                  <c:v>161.42813130421368</c:v>
                </c:pt>
                <c:pt idx="80">
                  <c:v>162.55592842464512</c:v>
                </c:pt>
                <c:pt idx="81">
                  <c:v>163.57701057124552</c:v>
                </c:pt>
                <c:pt idx="82">
                  <c:v>164.50122266327759</c:v>
                </c:pt>
                <c:pt idx="83">
                  <c:v>165.3376219503171</c:v>
                </c:pt>
                <c:pt idx="84">
                  <c:v>166.09448968066528</c:v>
                </c:pt>
                <c:pt idx="85">
                  <c:v>166.7793626436308</c:v>
                </c:pt>
                <c:pt idx="86">
                  <c:v>167.39907754672552</c:v>
                </c:pt>
                <c:pt idx="87">
                  <c:v>167.95982258319177</c:v>
                </c:pt>
                <c:pt idx="88">
                  <c:v>168.46719189616033</c:v>
                </c:pt>
                <c:pt idx="89">
                  <c:v>168.92623985734247</c:v>
                </c:pt>
                <c:pt idx="90">
                  <c:v>169.34153309903678</c:v>
                </c:pt>
                <c:pt idx="91">
                  <c:v>169.71719905174845</c:v>
                </c:pt>
                <c:pt idx="92">
                  <c:v>170.05697035379038</c:v>
                </c:pt>
                <c:pt idx="93">
                  <c:v>170.36422493681584</c:v>
                </c:pt>
                <c:pt idx="94">
                  <c:v>170.64202188258901</c:v>
                </c:pt>
                <c:pt idx="95">
                  <c:v>170.89313332329002</c:v>
                </c:pt>
                <c:pt idx="96">
                  <c:v>171.1200727500331</c:v>
                </c:pt>
                <c:pt idx="97">
                  <c:v>171.32512012763186</c:v>
                </c:pt>
                <c:pt idx="98">
                  <c:v>171.51034420858591</c:v>
                </c:pt>
                <c:pt idx="99">
                  <c:v>171.67762241147088</c:v>
                </c:pt>
                <c:pt idx="100">
                  <c:v>171.82865858965428</c:v>
                </c:pt>
                <c:pt idx="101">
                  <c:v>171.9649989731715</c:v>
                </c:pt>
                <c:pt idx="102">
                  <c:v>172.08804652447077</c:v>
                </c:pt>
                <c:pt idx="103">
                  <c:v>172.19907391029147</c:v>
                </c:pt>
                <c:pt idx="104">
                  <c:v>172.29923525843751</c:v>
                </c:pt>
                <c:pt idx="105">
                  <c:v>172.38957683997688</c:v>
                </c:pt>
                <c:pt idx="106">
                  <c:v>172.47104679418288</c:v>
                </c:pt>
                <c:pt idx="107">
                  <c:v>172.54450399479003</c:v>
                </c:pt>
                <c:pt idx="108">
                  <c:v>172.61072614119595</c:v>
                </c:pt>
                <c:pt idx="109">
                  <c:v>172.67041714640911</c:v>
                </c:pt>
                <c:pt idx="110">
                  <c:v>172.72421388419954</c:v>
                </c:pt>
                <c:pt idx="111">
                  <c:v>172.77269235049781</c:v>
                </c:pt>
                <c:pt idx="112">
                  <c:v>172.81637328815569</c:v>
                </c:pt>
                <c:pt idx="113">
                  <c:v>172.85572731936259</c:v>
                </c:pt>
                <c:pt idx="114">
                  <c:v>172.89117962602094</c:v>
                </c:pt>
                <c:pt idx="115">
                  <c:v>172.92311421500304</c:v>
                </c:pt>
                <c:pt idx="116">
                  <c:v>172.95187780228508</c:v>
                </c:pt>
                <c:pt idx="117">
                  <c:v>172.97778334735906</c:v>
                </c:pt>
                <c:pt idx="118">
                  <c:v>173.00111326698567</c:v>
                </c:pt>
                <c:pt idx="119">
                  <c:v>173.02212235520454</c:v>
                </c:pt>
                <c:pt idx="120">
                  <c:v>173.04104043453452</c:v>
                </c:pt>
                <c:pt idx="121">
                  <c:v>173.05807476144005</c:v>
                </c:pt>
                <c:pt idx="122">
                  <c:v>173.07341220740162</c:v>
                </c:pt>
                <c:pt idx="123">
                  <c:v>173.08722123529395</c:v>
                </c:pt>
              </c:numCache>
            </c:numRef>
          </c:yVal>
          <c:smooth val="1"/>
        </c:ser>
        <c:ser>
          <c:idx val="8"/>
          <c:order val="8"/>
          <c:tx>
            <c:strRef>
              <c:f>'Sheet4 (2)'!$K$4</c:f>
              <c:strCache>
                <c:ptCount val="1"/>
                <c:pt idx="0">
                  <c:v>600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(2)'!$K$5:$K$128</c:f>
              <c:numCache>
                <c:formatCode>0.00E+00</c:formatCode>
                <c:ptCount val="124"/>
                <c:pt idx="0">
                  <c:v>0.30542228026763457</c:v>
                </c:pt>
                <c:pt idx="1">
                  <c:v>0.33927582464825701</c:v>
                </c:pt>
                <c:pt idx="2">
                  <c:v>0.37687162814680569</c:v>
                </c:pt>
                <c:pt idx="3">
                  <c:v>0.41862100171440653</c:v>
                </c:pt>
                <c:pt idx="4">
                  <c:v>0.46497990996374827</c:v>
                </c:pt>
                <c:pt idx="5">
                  <c:v>0.51645368954124482</c:v>
                </c:pt>
                <c:pt idx="6">
                  <c:v>0.57360223567881785</c:v>
                </c:pt>
                <c:pt idx="7">
                  <c:v>0.63704569613897666</c:v>
                </c:pt>
                <c:pt idx="8">
                  <c:v>0.70747071324772703</c:v>
                </c:pt>
                <c:pt idx="9">
                  <c:v>0.78563725572696608</c:v>
                </c:pt>
                <c:pt idx="10">
                  <c:v>0.87238608240920745</c:v>
                </c:pt>
                <c:pt idx="11">
                  <c:v>0.96864687941553795</c:v>
                </c:pt>
                <c:pt idx="12">
                  <c:v>1.0754471107217221</c:v>
                </c:pt>
                <c:pt idx="13">
                  <c:v>1.193921618882799</c:v>
                </c:pt>
                <c:pt idx="14">
                  <c:v>1.3253230076141673</c:v>
                </c:pt>
                <c:pt idx="15">
                  <c:v>1.4710328304312088</c:v>
                </c:pt>
                <c:pt idx="16">
                  <c:v>1.6325735990249335</c:v>
                </c:pt>
                <c:pt idx="17">
                  <c:v>1.8116216107810119</c:v>
                </c:pt>
                <c:pt idx="18">
                  <c:v>2.0100205759931575</c:v>
                </c:pt>
                <c:pt idx="19">
                  <c:v>2.2297960009049733</c:v>
                </c:pt>
                <c:pt idx="20">
                  <c:v>2.473170251623527</c:v>
                </c:pt>
                <c:pt idx="21">
                  <c:v>2.7425781849314763</c:v>
                </c:pt>
                <c:pt idx="22">
                  <c:v>3.0406831837037678</c:v>
                </c:pt>
                <c:pt idx="23">
                  <c:v>3.3703933755305773</c:v>
                </c:pt>
                <c:pt idx="24">
                  <c:v>3.7348777417281287</c:v>
                </c:pt>
                <c:pt idx="25">
                  <c:v>4.1375817386748537</c:v>
                </c:pt>
                <c:pt idx="26">
                  <c:v>4.5822419529724305</c:v>
                </c:pt>
                <c:pt idx="27">
                  <c:v>5.0728991952330826</c:v>
                </c:pt>
                <c:pt idx="28">
                  <c:v>5.6139093037984011</c:v>
                </c:pt>
                <c:pt idx="29">
                  <c:v>6.2099507796919236</c:v>
                </c:pt>
                <c:pt idx="30">
                  <c:v>6.8660282091015654</c:v>
                </c:pt>
                <c:pt idx="31">
                  <c:v>7.5874702528733184</c:v>
                </c:pt>
                <c:pt idx="32">
                  <c:v>8.3799207993280511</c:v>
                </c:pt>
                <c:pt idx="33">
                  <c:v>9.2493216955521742</c:v>
                </c:pt>
                <c:pt idx="34">
                  <c:v>10.201885305128165</c:v>
                </c:pt>
                <c:pt idx="35">
                  <c:v>11.244055003319556</c:v>
                </c:pt>
                <c:pt idx="36">
                  <c:v>12.382451635123973</c:v>
                </c:pt>
                <c:pt idx="37">
                  <c:v>13.623803953651972</c:v>
                </c:pt>
                <c:pt idx="38">
                  <c:v>14.974861157315477</c:v>
                </c:pt>
                <c:pt idx="39">
                  <c:v>16.44228588986271</c:v>
                </c:pt>
                <c:pt idx="40">
                  <c:v>18.032526495306737</c:v>
                </c:pt>
                <c:pt idx="41">
                  <c:v>19.75166796747477</c:v>
                </c:pt>
                <c:pt idx="42">
                  <c:v>21.605261933115298</c:v>
                </c:pt>
                <c:pt idx="43">
                  <c:v>23.598137178467947</c:v>
                </c:pt>
                <c:pt idx="44">
                  <c:v>25.734193672730687</c:v>
                </c:pt>
                <c:pt idx="45">
                  <c:v>28.0161847305239</c:v>
                </c:pt>
                <c:pt idx="46">
                  <c:v>30.445493824793648</c:v>
                </c:pt>
                <c:pt idx="47">
                  <c:v>33.021914502895221</c:v>
                </c:pt>
                <c:pt idx="48">
                  <c:v>35.743443715330251</c:v>
                </c:pt>
                <c:pt idx="49">
                  <c:v>38.606100437056732</c:v>
                </c:pt>
                <c:pt idx="50">
                  <c:v>41.603782509633625</c:v>
                </c:pt>
                <c:pt idx="51">
                  <c:v>44.728174910011326</c:v>
                </c:pt>
                <c:pt idx="52">
                  <c:v>47.968721928405493</c:v>
                </c:pt>
                <c:pt idx="53">
                  <c:v>51.312673841282155</c:v>
                </c:pt>
                <c:pt idx="54">
                  <c:v>54.745215524470979</c:v>
                </c:pt>
                <c:pt idx="55">
                  <c:v>58.249680132872363</c:v>
                </c:pt>
                <c:pt idx="56">
                  <c:v>61.807845707310911</c:v>
                </c:pt>
                <c:pt idx="57">
                  <c:v>65.400306751129861</c:v>
                </c:pt>
                <c:pt idx="58">
                  <c:v>69.006906982984262</c:v>
                </c:pt>
                <c:pt idx="59">
                  <c:v>72.60721423408728</c:v>
                </c:pt>
                <c:pt idx="60">
                  <c:v>76.181014435891171</c:v>
                </c:pt>
                <c:pt idx="61">
                  <c:v>79.708799365401092</c:v>
                </c:pt>
                <c:pt idx="62">
                  <c:v>83.172222629756646</c:v>
                </c:pt>
                <c:pt idx="63">
                  <c:v>86.554500386416521</c:v>
                </c:pt>
                <c:pt idx="64">
                  <c:v>89.840737346746565</c:v>
                </c:pt>
                <c:pt idx="65">
                  <c:v>93.018164281175984</c:v>
                </c:pt>
                <c:pt idx="66">
                  <c:v>96.076279919356637</c:v>
                </c:pt>
                <c:pt idx="67">
                  <c:v>99.006897098275957</c:v>
                </c:pt>
                <c:pt idx="68">
                  <c:v>101.80409953140718</c:v>
                </c:pt>
                <c:pt idx="69">
                  <c:v>104.4641210251567</c:v>
                </c:pt>
                <c:pt idx="70">
                  <c:v>106.98516290110173</c:v>
                </c:pt>
                <c:pt idx="71">
                  <c:v>109.36716755825722</c:v>
                </c:pt>
                <c:pt idx="72">
                  <c:v>111.61156651991902</c:v>
                </c:pt>
                <c:pt idx="73">
                  <c:v>113.72102014658586</c:v>
                </c:pt>
                <c:pt idx="74">
                  <c:v>115.69916380236019</c:v>
                </c:pt>
                <c:pt idx="75">
                  <c:v>117.55037206493786</c:v>
                </c:pt>
                <c:pt idx="76">
                  <c:v>119.27954901570129</c:v>
                </c:pt>
                <c:pt idx="77">
                  <c:v>120.89194914418999</c:v>
                </c:pt>
                <c:pt idx="78">
                  <c:v>122.39303027595214</c:v>
                </c:pt>
                <c:pt idx="79">
                  <c:v>123.78833740410424</c:v>
                </c:pt>
                <c:pt idx="80">
                  <c:v>125.08341448126872</c:v>
                </c:pt>
                <c:pt idx="81">
                  <c:v>126.28374011774588</c:v>
                </c:pt>
                <c:pt idx="82">
                  <c:v>127.39468266262389</c:v>
                </c:pt>
                <c:pt idx="83">
                  <c:v>128.42147019402148</c:v>
                </c:pt>
                <c:pt idx="84">
                  <c:v>129.36917136549189</c:v>
                </c:pt>
                <c:pt idx="85">
                  <c:v>130.2426837001365</c:v>
                </c:pt>
                <c:pt idx="86">
                  <c:v>131.04672666192863</c:v>
                </c:pt>
                <c:pt idx="87">
                  <c:v>131.78583756293057</c:v>
                </c:pt>
                <c:pt idx="88">
                  <c:v>132.46436901530413</c:v>
                </c:pt>
                <c:pt idx="89">
                  <c:v>133.08648716871699</c:v>
                </c:pt>
                <c:pt idx="90">
                  <c:v>133.65617037306546</c:v>
                </c:pt>
                <c:pt idx="91">
                  <c:v>134.17720817852839</c:v>
                </c:pt>
                <c:pt idx="92">
                  <c:v>134.65320074707637</c:v>
                </c:pt>
                <c:pt idx="93">
                  <c:v>135.08755882489081</c:v>
                </c:pt>
                <c:pt idx="94">
                  <c:v>135.48350443810159</c:v>
                </c:pt>
                <c:pt idx="95">
                  <c:v>135.84407244722286</c:v>
                </c:pt>
                <c:pt idx="96">
                  <c:v>136.17211304721604</c:v>
                </c:pt>
                <c:pt idx="97">
                  <c:v>136.47029524428567</c:v>
                </c:pt>
                <c:pt idx="98">
                  <c:v>136.74111128697638</c:v>
                </c:pt>
                <c:pt idx="99">
                  <c:v>136.98688198372108</c:v>
                </c:pt>
                <c:pt idx="100">
                  <c:v>137.20976280451845</c:v>
                </c:pt>
                <c:pt idx="101">
                  <c:v>137.4117506415362</c:v>
                </c:pt>
                <c:pt idx="102">
                  <c:v>137.5946910913577</c:v>
                </c:pt>
                <c:pt idx="103">
                  <c:v>137.7602861187253</c:v>
                </c:pt>
                <c:pt idx="104">
                  <c:v>137.91010196602664</c:v>
                </c:pt>
                <c:pt idx="105">
                  <c:v>138.04557718245152</c:v>
                </c:pt>
                <c:pt idx="106">
                  <c:v>138.16803065990146</c:v>
                </c:pt>
                <c:pt idx="107">
                  <c:v>138.27866957781526</c:v>
                </c:pt>
                <c:pt idx="108">
                  <c:v>138.37859717486231</c:v>
                </c:pt>
                <c:pt idx="109">
                  <c:v>138.46882028101282</c:v>
                </c:pt>
                <c:pt idx="110">
                  <c:v>138.5502565581823</c:v>
                </c:pt>
                <c:pt idx="111">
                  <c:v>138.62374141103552</c:v>
                </c:pt>
                <c:pt idx="112">
                  <c:v>138.69003454140389</c:v>
                </c:pt>
                <c:pt idx="113">
                  <c:v>138.7498261300162</c:v>
                </c:pt>
                <c:pt idx="114">
                  <c:v>138.80374263788937</c:v>
                </c:pt>
                <c:pt idx="115">
                  <c:v>138.85235222684648</c:v>
                </c:pt>
                <c:pt idx="116">
                  <c:v>138.89616980435545</c:v>
                </c:pt>
                <c:pt idx="117">
                  <c:v>138.93566170236002</c:v>
                </c:pt>
                <c:pt idx="118">
                  <c:v>138.9712500031637</c:v>
                </c:pt>
                <c:pt idx="119">
                  <c:v>139.00331652788583</c:v>
                </c:pt>
                <c:pt idx="120">
                  <c:v>139.03220650468268</c:v>
                </c:pt>
                <c:pt idx="121">
                  <c:v>139.05823193495698</c:v>
                </c:pt>
                <c:pt idx="122">
                  <c:v>139.08167467628206</c:v>
                </c:pt>
                <c:pt idx="123">
                  <c:v>139.10278926085667</c:v>
                </c:pt>
              </c:numCache>
            </c:numRef>
          </c:yVal>
          <c:smooth val="1"/>
        </c:ser>
        <c:ser>
          <c:idx val="9"/>
          <c:order val="9"/>
          <c:tx>
            <c:strRef>
              <c:f>'Sheet4 (2)'!$L$4</c:f>
              <c:strCache>
                <c:ptCount val="1"/>
                <c:pt idx="0">
                  <c:v>800</c:v>
                </c:pt>
              </c:strCache>
            </c:strRef>
          </c:tx>
          <c:marker>
            <c:symbol val="none"/>
          </c:marker>
          <c:xVal>
            <c:numRef>
              <c:f>'Sheet4 (2)'!$B$5:$B$128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'Sheet4 (2)'!$L$5:$L$128</c:f>
              <c:numCache>
                <c:formatCode>0.00E+00</c:formatCode>
                <c:ptCount val="124"/>
                <c:pt idx="0">
                  <c:v>0.22566524035993388</c:v>
                </c:pt>
                <c:pt idx="1">
                  <c:v>0.25067863317090516</c:v>
                </c:pt>
                <c:pt idx="2">
                  <c:v>0.27845713307939984</c:v>
                </c:pt>
                <c:pt idx="3">
                  <c:v>0.30930466707375981</c:v>
                </c:pt>
                <c:pt idx="4">
                  <c:v>0.34355816126508876</c:v>
                </c:pt>
                <c:pt idx="5">
                  <c:v>0.38159102863539068</c:v>
                </c:pt>
                <c:pt idx="6">
                  <c:v>0.42381700307674391</c:v>
                </c:pt>
                <c:pt idx="7">
                  <c:v>0.47069434878607069</c:v>
                </c:pt>
                <c:pt idx="8">
                  <c:v>0.52273047519691596</c:v>
                </c:pt>
                <c:pt idx="9">
                  <c:v>0.58048698840965218</c:v>
                </c:pt>
                <c:pt idx="10">
                  <c:v>0.64458521039155947</c:v>
                </c:pt>
                <c:pt idx="11">
                  <c:v>0.71571219689234256</c:v>
                </c:pt>
                <c:pt idx="12">
                  <c:v>0.79462728385371406</c:v>
                </c:pt>
                <c:pt idx="13">
                  <c:v>0.88216918983217851</c:v>
                </c:pt>
                <c:pt idx="14">
                  <c:v>0.97926369829627447</c:v>
                </c:pt>
                <c:pt idx="15">
                  <c:v>1.0869319382344853</c:v>
                </c:pt>
                <c:pt idx="16">
                  <c:v>1.2062992738769889</c:v>
                </c:pt>
                <c:pt idx="17">
                  <c:v>1.3386048039715994</c:v>
                </c:pt>
                <c:pt idx="18">
                  <c:v>1.4852114573503978</c:v>
                </c:pt>
                <c:pt idx="19">
                  <c:v>1.6476166537713852</c:v>
                </c:pt>
                <c:pt idx="20">
                  <c:v>1.8274634764119571</c:v>
                </c:pt>
                <c:pt idx="21">
                  <c:v>2.0265522740228272</c:v>
                </c:pt>
                <c:pt idx="22">
                  <c:v>2.2468525756277247</c:v>
                </c:pt>
                <c:pt idx="23">
                  <c:v>2.4905151577125544</c:v>
                </c:pt>
                <c:pt idx="24">
                  <c:v>2.7598840519918544</c:v>
                </c:pt>
                <c:pt idx="25">
                  <c:v>3.0575082199992565</c:v>
                </c:pt>
                <c:pt idx="26">
                  <c:v>3.3861525479615646</c:v>
                </c:pt>
                <c:pt idx="27">
                  <c:v>3.7488077309544594</c:v>
                </c:pt>
                <c:pt idx="28">
                  <c:v>4.1486985188711385</c:v>
                </c:pt>
                <c:pt idx="29">
                  <c:v>4.5892896885502923</c:v>
                </c:pt>
                <c:pt idx="30">
                  <c:v>5.0742889876909674</c:v>
                </c:pt>
                <c:pt idx="31">
                  <c:v>5.6076461693556237</c:v>
                </c:pt>
                <c:pt idx="32">
                  <c:v>6.1935471050069593</c:v>
                </c:pt>
                <c:pt idx="33">
                  <c:v>6.8364018353291831</c:v>
                </c:pt>
                <c:pt idx="34">
                  <c:v>7.540825300342223</c:v>
                </c:pt>
                <c:pt idx="35">
                  <c:v>8.3116093953890715</c:v>
                </c:pt>
                <c:pt idx="36">
                  <c:v>9.1536849427691926</c:v>
                </c:pt>
                <c:pt idx="37">
                  <c:v>10.072072169032086</c:v>
                </c:pt>
                <c:pt idx="38">
                  <c:v>11.07181835761417</c:v>
                </c:pt>
                <c:pt idx="39">
                  <c:v>12.157921530740913</c:v>
                </c:pt>
                <c:pt idx="40">
                  <c:v>13.335239329813469</c:v>
                </c:pt>
                <c:pt idx="41">
                  <c:v>14.608382735353377</c:v>
                </c:pt>
                <c:pt idx="42">
                  <c:v>15.981594917078114</c:v>
                </c:pt>
                <c:pt idx="43">
                  <c:v>17.458616343947792</c:v>
                </c:pt>
                <c:pt idx="44">
                  <c:v>19.042538310674221</c:v>
                </c:pt>
                <c:pt idx="45">
                  <c:v>20.735648228195917</c:v>
                </c:pt>
                <c:pt idx="46">
                  <c:v>22.539271331413417</c:v>
                </c:pt>
                <c:pt idx="47">
                  <c:v>24.453614797340141</c:v>
                </c:pt>
                <c:pt idx="48">
                  <c:v>26.477621527251603</c:v>
                </c:pt>
                <c:pt idx="49">
                  <c:v>28.608841884020677</c:v>
                </c:pt>
                <c:pt idx="50">
                  <c:v>30.843332326373396</c:v>
                </c:pt>
                <c:pt idx="51">
                  <c:v>33.175589976288009</c:v>
                </c:pt>
                <c:pt idx="52">
                  <c:v>35.598531543293603</c:v>
                </c:pt>
                <c:pt idx="53">
                  <c:v>38.103523604936029</c:v>
                </c:pt>
                <c:pt idx="54">
                  <c:v>40.680468975677023</c:v>
                </c:pt>
                <c:pt idx="55">
                  <c:v>43.317950855347725</c:v>
                </c:pt>
                <c:pt idx="56">
                  <c:v>46.003432813697422</c:v>
                </c:pt>
                <c:pt idx="57">
                  <c:v>48.723508729526152</c:v>
                </c:pt>
                <c:pt idx="58">
                  <c:v>51.464192937484029</c:v>
                </c:pt>
                <c:pt idx="59">
                  <c:v>54.211237462367123</c:v>
                </c:pt>
                <c:pt idx="60">
                  <c:v>56.950460745193922</c:v>
                </c:pt>
                <c:pt idx="61">
                  <c:v>59.668071016467735</c:v>
                </c:pt>
                <c:pt idx="62">
                  <c:v>62.350967646202612</c:v>
                </c:pt>
                <c:pt idx="63">
                  <c:v>64.987005423655376</c:v>
                </c:pt>
                <c:pt idx="64">
                  <c:v>67.565209637465998</c:v>
                </c:pt>
                <c:pt idx="65">
                  <c:v>70.075933722624626</c:v>
                </c:pt>
                <c:pt idx="66">
                  <c:v>72.510955682304356</c:v>
                </c:pt>
                <c:pt idx="67">
                  <c:v>74.863513996309337</c:v>
                </c:pt>
                <c:pt idx="68">
                  <c:v>77.12828782756236</c:v>
                </c:pt>
                <c:pt idx="69">
                  <c:v>79.301329647717054</c:v>
                </c:pt>
                <c:pt idx="70">
                  <c:v>81.379960662137336</c:v>
                </c:pt>
                <c:pt idx="71">
                  <c:v>83.362640510464658</c:v>
                </c:pt>
                <c:pt idx="72">
                  <c:v>85.248822685339434</c:v>
                </c:pt>
                <c:pt idx="73">
                  <c:v>87.038806106166135</c:v>
                </c:pt>
                <c:pt idx="74">
                  <c:v>88.733591552370058</c:v>
                </c:pt>
                <c:pt idx="75">
                  <c:v>90.334749491207987</c:v>
                </c:pt>
                <c:pt idx="76">
                  <c:v>91.844303520749563</c:v>
                </c:pt>
                <c:pt idx="77">
                  <c:v>93.264631447135059</c:v>
                </c:pt>
                <c:pt idx="78">
                  <c:v>94.598384125194144</c:v>
                </c:pt>
                <c:pt idx="79">
                  <c:v>95.848420738736834</c:v>
                </c:pt>
                <c:pt idx="80">
                  <c:v>97.017758232776288</c:v>
                </c:pt>
                <c:pt idx="81">
                  <c:v>98.109532120295441</c:v>
                </c:pt>
                <c:pt idx="82">
                  <c:v>99.12696580629337</c:v>
                </c:pt>
                <c:pt idx="83">
                  <c:v>100.07334580571509</c:v>
                </c:pt>
                <c:pt idx="84">
                  <c:v>100.95200067111681</c:v>
                </c:pt>
                <c:pt idx="85">
                  <c:v>101.76628198618735</c:v>
                </c:pt>
                <c:pt idx="86">
                  <c:v>102.51954633415365</c:v>
                </c:pt>
                <c:pt idx="87">
                  <c:v>103.21513764999987</c:v>
                </c:pt>
                <c:pt idx="88">
                  <c:v>103.85636977142302</c:v>
                </c:pt>
                <c:pt idx="89">
                  <c:v>104.44650929740732</c:v>
                </c:pt>
                <c:pt idx="90">
                  <c:v>104.98875904552229</c:v>
                </c:pt>
                <c:pt idx="91">
                  <c:v>105.48624248263688</c:v>
                </c:pt>
                <c:pt idx="92">
                  <c:v>105.94198950910319</c:v>
                </c:pt>
                <c:pt idx="93">
                  <c:v>106.3589239265293</c:v>
                </c:pt>
                <c:pt idx="94">
                  <c:v>106.73985283597283</c:v>
                </c:pt>
                <c:pt idx="95">
                  <c:v>107.08745811544706</c:v>
                </c:pt>
                <c:pt idx="96">
                  <c:v>107.40429002743397</c:v>
                </c:pt>
                <c:pt idx="97">
                  <c:v>107.69276291854791</c:v>
                </c:pt>
                <c:pt idx="98">
                  <c:v>107.95515290042734</c:v>
                </c:pt>
                <c:pt idx="99">
                  <c:v>108.19359734586253</c:v>
                </c:pt>
                <c:pt idx="100">
                  <c:v>108.41009599715674</c:v>
                </c:pt>
                <c:pt idx="101">
                  <c:v>108.60651346318018</c:v>
                </c:pt>
                <c:pt idx="102">
                  <c:v>108.78458287500368</c:v>
                </c:pt>
                <c:pt idx="103">
                  <c:v>108.94591047449309</c:v>
                </c:pt>
                <c:pt idx="104">
                  <c:v>109.0919809229116</c:v>
                </c:pt>
                <c:pt idx="105">
                  <c:v>109.2241631347743</c:v>
                </c:pt>
                <c:pt idx="106">
                  <c:v>109.34371646366631</c:v>
                </c:pt>
                <c:pt idx="107">
                  <c:v>109.451797089653</c:v>
                </c:pt>
                <c:pt idx="108">
                  <c:v>109.54946448088474</c:v>
                </c:pt>
                <c:pt idx="109">
                  <c:v>109.63768782403001</c:v>
                </c:pt>
                <c:pt idx="110">
                  <c:v>109.71735233859233</c:v>
                </c:pt>
                <c:pt idx="111">
                  <c:v>109.78926540858103</c:v>
                </c:pt>
                <c:pt idx="112">
                  <c:v>109.85416248122763</c:v>
                </c:pt>
                <c:pt idx="113">
                  <c:v>109.91271269643613</c:v>
                </c:pt>
                <c:pt idx="114">
                  <c:v>109.96552422250066</c:v>
                </c:pt>
                <c:pt idx="115">
                  <c:v>110.01314928346707</c:v>
                </c:pt>
                <c:pt idx="116">
                  <c:v>110.05608887154054</c:v>
                </c:pt>
                <c:pt idx="117">
                  <c:v>110.09479714435739</c:v>
                </c:pt>
                <c:pt idx="118">
                  <c:v>110.12968551195688</c:v>
                </c:pt>
                <c:pt idx="119">
                  <c:v>110.16112642210766</c:v>
                </c:pt>
                <c:pt idx="120">
                  <c:v>110.18945685545901</c:v>
                </c:pt>
                <c:pt idx="121">
                  <c:v>110.21498154396421</c:v>
                </c:pt>
                <c:pt idx="122">
                  <c:v>110.23797592732009</c:v>
                </c:pt>
                <c:pt idx="123">
                  <c:v>110.2586888629137</c:v>
                </c:pt>
              </c:numCache>
            </c:numRef>
          </c:yVal>
          <c:smooth val="1"/>
        </c:ser>
        <c:ser>
          <c:idx val="10"/>
          <c:order val="10"/>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(2)'!$O$5:$O$26</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mooth val="1"/>
        </c:ser>
        <c:ser>
          <c:idx val="11"/>
          <c:order val="11"/>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(2)'!$P$5:$P$26</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numCache>
            </c:numRef>
          </c:yVal>
          <c:smooth val="1"/>
        </c:ser>
        <c:ser>
          <c:idx val="12"/>
          <c:order val="12"/>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(2)'!$Q$5:$Q$26</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ser>
          <c:idx val="13"/>
          <c:order val="13"/>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(2)'!$R$5:$R$26</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ser>
          <c:idx val="14"/>
          <c:order val="14"/>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(2)'!$S$5:$S$26</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ser>
          <c:idx val="15"/>
          <c:order val="15"/>
          <c:spPr>
            <a:ln>
              <a:noFill/>
            </a:ln>
          </c:spPr>
          <c:marker>
            <c:symbol val="plus"/>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(2)'!$V$5:$V$28</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mooth val="1"/>
        </c:ser>
        <c:ser>
          <c:idx val="16"/>
          <c:order val="16"/>
          <c:spPr>
            <a:ln>
              <a:noFill/>
            </a:ln>
          </c:spPr>
          <c:marker>
            <c:symbol val="square"/>
            <c:size val="5"/>
            <c:spPr>
              <a:solidFill>
                <a:schemeClr val="tx1">
                  <a:lumMod val="50000"/>
                  <a:lumOff val="50000"/>
                </a:scheme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ser>
          <c:idx val="17"/>
          <c:order val="17"/>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(2)'!$X$5:$X$28</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mooth val="1"/>
        </c:ser>
        <c:ser>
          <c:idx val="18"/>
          <c:order val="18"/>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(2)'!$Y$5:$Y$28</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mooth val="1"/>
        </c:ser>
        <c:ser>
          <c:idx val="19"/>
          <c:order val="19"/>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(2)'!$Z$5:$Z$28</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mooth val="1"/>
        </c:ser>
        <c:axId val="297268352"/>
        <c:axId val="297270272"/>
      </c:scatterChart>
      <c:valAx>
        <c:axId val="297268352"/>
        <c:scaling>
          <c:logBase val="10"/>
          <c:orientation val="minMax"/>
          <c:min val="0.1"/>
        </c:scaling>
        <c:axPos val="b"/>
        <c:numFmt formatCode="General" sourceLinked="1"/>
        <c:tickLblPos val="nextTo"/>
        <c:crossAx val="297270272"/>
        <c:crossesAt val="0"/>
        <c:crossBetween val="midCat"/>
      </c:valAx>
      <c:valAx>
        <c:axId val="297270272"/>
        <c:scaling>
          <c:orientation val="minMax"/>
          <c:max val="250"/>
          <c:min val="0"/>
        </c:scaling>
        <c:axPos val="l"/>
        <c:numFmt formatCode="General" sourceLinked="1"/>
        <c:tickLblPos val="nextTo"/>
        <c:crossAx val="297268352"/>
        <c:crossesAt val="0.1"/>
        <c:crossBetween val="midCat"/>
      </c:valAx>
    </c:plotArea>
    <c:legend>
      <c:legendPos val="r"/>
      <c:layout>
        <c:manualLayout>
          <c:xMode val="edge"/>
          <c:yMode val="edge"/>
          <c:x val="0.72558768497036041"/>
          <c:y val="3.9331901694106441E-2"/>
          <c:w val="0.24273354093201094"/>
          <c:h val="0.61091406187862851"/>
        </c:manualLayout>
      </c:layout>
    </c:legend>
    <c:plotVisOnly val="1"/>
  </c:chart>
  <c:printSettings>
    <c:headerFooter/>
    <c:pageMargins b="0.750000000000002" l="0.70000000000000062" r="0.70000000000000062" t="0.750000000000002"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6"/>
          <c:order val="0"/>
          <c:tx>
            <c:strRef>
              <c:f>'Sheet4 (2)'!$I$4</c:f>
              <c:strCache>
                <c:ptCount val="1"/>
                <c:pt idx="0">
                  <c:v>250</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(2)'!$I$5:$I$242</c:f>
              <c:numCache>
                <c:formatCode>0.00E+00</c:formatCode>
                <c:ptCount val="238"/>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pt idx="124">
                  <c:v>187.34963668001478</c:v>
                </c:pt>
                <c:pt idx="125">
                  <c:v>187.34368576087914</c:v>
                </c:pt>
                <c:pt idx="126">
                  <c:v>187.33832184241624</c:v>
                </c:pt>
                <c:pt idx="127">
                  <c:v>187.33348776004621</c:v>
                </c:pt>
                <c:pt idx="128">
                  <c:v>187.3291317744094</c:v>
                </c:pt>
                <c:pt idx="129">
                  <c:v>187.32520708404132</c:v>
                </c:pt>
                <c:pt idx="130">
                  <c:v>187.32167137633073</c:v>
                </c:pt>
                <c:pt idx="131">
                  <c:v>187.3184864149072</c:v>
                </c:pt>
                <c:pt idx="132">
                  <c:v>187.31561766141792</c:v>
                </c:pt>
                <c:pt idx="133">
                  <c:v>187.31303392955536</c:v>
                </c:pt>
                <c:pt idx="134">
                  <c:v>187.31070706916498</c:v>
                </c:pt>
                <c:pt idx="135">
                  <c:v>187.30861167828016</c:v>
                </c:pt>
                <c:pt idx="136">
                  <c:v>187.30672484098631</c:v>
                </c:pt>
                <c:pt idx="137">
                  <c:v>187.30502588909181</c:v>
                </c:pt>
                <c:pt idx="138">
                  <c:v>187.3034961856836</c:v>
                </c:pt>
                <c:pt idx="139">
                  <c:v>187.30211892874584</c:v>
                </c:pt>
                <c:pt idx="140">
                  <c:v>187.30087897313717</c:v>
                </c:pt>
                <c:pt idx="141">
                  <c:v>187.29976266933238</c:v>
                </c:pt>
                <c:pt idx="142">
                  <c:v>187.29875771744906</c:v>
                </c:pt>
                <c:pt idx="143">
                  <c:v>187.29785303519085</c:v>
                </c:pt>
                <c:pt idx="144">
                  <c:v>187.29703863844392</c:v>
                </c:pt>
                <c:pt idx="145">
                  <c:v>187.29630553336679</c:v>
                </c:pt>
                <c:pt idx="146">
                  <c:v>187.29564561890896</c:v>
                </c:pt>
                <c:pt idx="147">
                  <c:v>187.29505159878406</c:v>
                </c:pt>
                <c:pt idx="148">
                  <c:v>187.2945169020079</c:v>
                </c:pt>
                <c:pt idx="149">
                  <c:v>187.29403561118997</c:v>
                </c:pt>
                <c:pt idx="150">
                  <c:v>187.29360239783986</c:v>
                </c:pt>
                <c:pt idx="151">
                  <c:v>187.29321246401665</c:v>
                </c:pt>
                <c:pt idx="152">
                  <c:v>187.29286148971039</c:v>
                </c:pt>
                <c:pt idx="153">
                  <c:v>187.29254558540339</c:v>
                </c:pt>
                <c:pt idx="154">
                  <c:v>187.2922612493073</c:v>
                </c:pt>
                <c:pt idx="155">
                  <c:v>187.29200532882257</c:v>
                </c:pt>
                <c:pt idx="156">
                  <c:v>187.29177498580751</c:v>
                </c:pt>
                <c:pt idx="157">
                  <c:v>187.29156766528496</c:v>
                </c:pt>
                <c:pt idx="158">
                  <c:v>187.29138106724932</c:v>
                </c:pt>
                <c:pt idx="159">
                  <c:v>187.29121312126929</c:v>
                </c:pt>
                <c:pt idx="160">
                  <c:v>187.29106196361127</c:v>
                </c:pt>
                <c:pt idx="161">
                  <c:v>187.29092591663547</c:v>
                </c:pt>
                <c:pt idx="162">
                  <c:v>187.29080347023961</c:v>
                </c:pt>
                <c:pt idx="163">
                  <c:v>187.29069326514798</c:v>
                </c:pt>
                <c:pt idx="164">
                  <c:v>187.29059407786383</c:v>
                </c:pt>
                <c:pt idx="165">
                  <c:v>187.29050480711973</c:v>
                </c:pt>
                <c:pt idx="166">
                  <c:v>187.2904244616775</c:v>
                </c:pt>
                <c:pt idx="167">
                  <c:v>187.29035214934368</c:v>
                </c:pt>
                <c:pt idx="168">
                  <c:v>187.29028706708027</c:v>
                </c:pt>
                <c:pt idx="169">
                  <c:v>187.29022849210116</c:v>
                </c:pt>
                <c:pt idx="170">
                  <c:v>187.29017577385684</c:v>
                </c:pt>
                <c:pt idx="171">
                  <c:v>187.29012832681897</c:v>
                </c:pt>
                <c:pt idx="172">
                  <c:v>187.29008562398423</c:v>
                </c:pt>
                <c:pt idx="173">
                  <c:v>187.29004719102744</c:v>
                </c:pt>
                <c:pt idx="174">
                  <c:v>187.29001260103789</c:v>
                </c:pt>
                <c:pt idx="175">
                  <c:v>187.2899814697812</c:v>
                </c:pt>
                <c:pt idx="176">
                  <c:v>187.28995345143466</c:v>
                </c:pt>
                <c:pt idx="177">
                  <c:v>187.2899282347482</c:v>
                </c:pt>
                <c:pt idx="178">
                  <c:v>187.28990553958909</c:v>
                </c:pt>
                <c:pt idx="179">
                  <c:v>187.2898851138313</c:v>
                </c:pt>
                <c:pt idx="180">
                  <c:v>187.28986673055647</c:v>
                </c:pt>
                <c:pt idx="181">
                  <c:v>187.28985018553399</c:v>
                </c:pt>
                <c:pt idx="182">
                  <c:v>187.28983529495298</c:v>
                </c:pt>
                <c:pt idx="183">
                  <c:v>187.28982189338066</c:v>
                </c:pt>
                <c:pt idx="184">
                  <c:v>187.28980983192568</c:v>
                </c:pt>
                <c:pt idx="185">
                  <c:v>187.28979897658385</c:v>
                </c:pt>
                <c:pt idx="186">
                  <c:v>187.28978920675007</c:v>
                </c:pt>
                <c:pt idx="187">
                  <c:v>187.28978041387839</c:v>
                </c:pt>
                <c:pt idx="188">
                  <c:v>187.28977250027665</c:v>
                </c:pt>
                <c:pt idx="189">
                  <c:v>187.28976537802117</c:v>
                </c:pt>
                <c:pt idx="190">
                  <c:v>187.28975896797999</c:v>
                </c:pt>
                <c:pt idx="191">
                  <c:v>187.28975319893379</c:v>
                </c:pt>
                <c:pt idx="192">
                  <c:v>187.28974800678478</c:v>
                </c:pt>
                <c:pt idx="193">
                  <c:v>187.28974333384471</c:v>
                </c:pt>
                <c:pt idx="194">
                  <c:v>187.28973912819382</c:v>
                </c:pt>
                <c:pt idx="195">
                  <c:v>187.28973534310401</c:v>
                </c:pt>
                <c:pt idx="196">
                  <c:v>187.28973193652004</c:v>
                </c:pt>
                <c:pt idx="197">
                  <c:v>187.28972887059192</c:v>
                </c:pt>
                <c:pt idx="198">
                  <c:v>187.28972611125445</c:v>
                </c:pt>
                <c:pt idx="199">
                  <c:v>187.28972362784904</c:v>
                </c:pt>
                <c:pt idx="200">
                  <c:v>187.28972139278284</c:v>
                </c:pt>
                <c:pt idx="201">
                  <c:v>187.28971938122217</c:v>
                </c:pt>
                <c:pt idx="202">
                  <c:v>187.28971757081661</c:v>
                </c:pt>
                <c:pt idx="203">
                  <c:v>187.28971594145091</c:v>
                </c:pt>
                <c:pt idx="204">
                  <c:v>187.28971447502116</c:v>
                </c:pt>
                <c:pt idx="205">
                  <c:v>187.2897131552339</c:v>
                </c:pt>
                <c:pt idx="206">
                  <c:v>187.28971196742503</c:v>
                </c:pt>
                <c:pt idx="207">
                  <c:v>187.28971089839669</c:v>
                </c:pt>
                <c:pt idx="208">
                  <c:v>187.28970993627095</c:v>
                </c:pt>
                <c:pt idx="209">
                  <c:v>187.28970907035756</c:v>
                </c:pt>
                <c:pt idx="210">
                  <c:v>187.28970829103537</c:v>
                </c:pt>
                <c:pt idx="211">
                  <c:v>187.28970758964522</c:v>
                </c:pt>
                <c:pt idx="212">
                  <c:v>187.28970695839402</c:v>
                </c:pt>
                <c:pt idx="213">
                  <c:v>187.28970639026784</c:v>
                </c:pt>
                <c:pt idx="214">
                  <c:v>187.28970587895427</c:v>
                </c:pt>
                <c:pt idx="215">
                  <c:v>187.28970541877192</c:v>
                </c:pt>
                <c:pt idx="216">
                  <c:v>187.28970500460775</c:v>
                </c:pt>
                <c:pt idx="217">
                  <c:v>187.28970463185996</c:v>
                </c:pt>
                <c:pt idx="218">
                  <c:v>187.28970429638696</c:v>
                </c:pt>
                <c:pt idx="219">
                  <c:v>187.28970399446121</c:v>
                </c:pt>
                <c:pt idx="220">
                  <c:v>187.28970372272801</c:v>
                </c:pt>
                <c:pt idx="221">
                  <c:v>187.28970347816818</c:v>
                </c:pt>
                <c:pt idx="222">
                  <c:v>187.28970325806421</c:v>
                </c:pt>
                <c:pt idx="223">
                  <c:v>187.28970305997069</c:v>
                </c:pt>
                <c:pt idx="224">
                  <c:v>187.28970288168651</c:v>
                </c:pt>
                <c:pt idx="225">
                  <c:v>187.28970272123075</c:v>
                </c:pt>
                <c:pt idx="226">
                  <c:v>187.28970257682053</c:v>
                </c:pt>
                <c:pt idx="227">
                  <c:v>187.28970244685132</c:v>
                </c:pt>
                <c:pt idx="228">
                  <c:v>187.28970232987902</c:v>
                </c:pt>
                <c:pt idx="229">
                  <c:v>187.28970222460401</c:v>
                </c:pt>
                <c:pt idx="230">
                  <c:v>187.28970212985647</c:v>
                </c:pt>
                <c:pt idx="231">
                  <c:v>187.28970204458369</c:v>
                </c:pt>
                <c:pt idx="232">
                  <c:v>187.28970196783817</c:v>
                </c:pt>
                <c:pt idx="233">
                  <c:v>187.28970189876716</c:v>
                </c:pt>
                <c:pt idx="234">
                  <c:v>187.28970183660329</c:v>
                </c:pt>
                <c:pt idx="235">
                  <c:v>187.28970178065583</c:v>
                </c:pt>
                <c:pt idx="236">
                  <c:v>187.28970173030311</c:v>
                </c:pt>
                <c:pt idx="237">
                  <c:v>187.28970168498563</c:v>
                </c:pt>
              </c:numCache>
            </c:numRef>
          </c:yVal>
          <c:smooth val="1"/>
        </c:ser>
        <c:ser>
          <c:idx val="7"/>
          <c:order val="1"/>
          <c:tx>
            <c:strRef>
              <c:f>'Sheet4 (2)'!$J$4</c:f>
              <c:strCache>
                <c:ptCount val="1"/>
                <c:pt idx="0">
                  <c:v>400</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(2)'!$J$5:$J$242</c:f>
              <c:numCache>
                <c:formatCode>0.00E+00</c:formatCode>
                <c:ptCount val="238"/>
                <c:pt idx="0">
                  <c:v>0.43635085192880196</c:v>
                </c:pt>
                <c:pt idx="1">
                  <c:v>0.48471623822125948</c:v>
                </c:pt>
                <c:pt idx="2">
                  <c:v>0.53842793795983612</c:v>
                </c:pt>
                <c:pt idx="3">
                  <c:v>0.59807353369982996</c:v>
                </c:pt>
                <c:pt idx="4">
                  <c:v>0.66430439111966511</c:v>
                </c:pt>
                <c:pt idx="5">
                  <c:v>0.73784239685945319</c:v>
                </c:pt>
                <c:pt idx="6">
                  <c:v>0.81948736442157533</c:v>
                </c:pt>
                <c:pt idx="7">
                  <c:v>0.91012516394418197</c:v>
                </c:pt>
                <c:pt idx="8">
                  <c:v>1.0107366337168577</c:v>
                </c:pt>
                <c:pt idx="9">
                  <c:v>1.1224073326875244</c:v>
                </c:pt>
                <c:pt idx="10">
                  <c:v>1.2463381936459859</c:v>
                </c:pt>
                <c:pt idx="11">
                  <c:v>1.3838571359317775</c:v>
                </c:pt>
                <c:pt idx="12">
                  <c:v>1.5364316939930489</c:v>
                </c:pt>
                <c:pt idx="13">
                  <c:v>1.7056827134167065</c:v>
                </c:pt>
                <c:pt idx="14">
                  <c:v>1.8933991585459904</c:v>
                </c:pt>
                <c:pt idx="15">
                  <c:v>2.101554064760434</c:v>
                </c:pt>
                <c:pt idx="16">
                  <c:v>2.3323216530283633</c:v>
                </c:pt>
                <c:pt idx="17">
                  <c:v>2.5880956034011198</c:v>
                </c:pt>
                <c:pt idx="18">
                  <c:v>2.8715084564633933</c:v>
                </c:pt>
                <c:pt idx="19">
                  <c:v>3.1854520759466647</c:v>
                </c:pt>
                <c:pt idx="20">
                  <c:v>3.5330990601021157</c:v>
                </c:pt>
                <c:pt idx="21">
                  <c:v>3.9179249321509029</c:v>
                </c:pt>
                <c:pt idx="22">
                  <c:v>4.3437308691176826</c:v>
                </c:pt>
                <c:pt idx="23">
                  <c:v>4.8146666413736288</c:v>
                </c:pt>
                <c:pt idx="24">
                  <c:v>5.3352533299296594</c:v>
                </c:pt>
                <c:pt idx="25">
                  <c:v>5.9104052625908867</c:v>
                </c:pt>
                <c:pt idx="26">
                  <c:v>6.5454504613317663</c:v>
                </c:pt>
                <c:pt idx="27">
                  <c:v>7.2461487198929193</c:v>
                </c:pt>
                <c:pt idx="28">
                  <c:v>8.0187062315658402</c:v>
                </c:pt>
                <c:pt idx="29">
                  <c:v>8.8697854625005483</c:v>
                </c:pt>
                <c:pt idx="30">
                  <c:v>9.8065087174375041</c:v>
                </c:pt>
                <c:pt idx="31">
                  <c:v>10.836453576744839</c:v>
                </c:pt>
                <c:pt idx="32">
                  <c:v>11.967638103535162</c:v>
                </c:pt>
                <c:pt idx="33">
                  <c:v>13.208493439226103</c:v>
                </c:pt>
                <c:pt idx="34">
                  <c:v>14.567821142367567</c:v>
                </c:pt>
                <c:pt idx="35">
                  <c:v>16.054732402573681</c:v>
                </c:pt>
                <c:pt idx="36">
                  <c:v>17.678566110197139</c:v>
                </c:pt>
                <c:pt idx="37">
                  <c:v>19.448782722446939</c:v>
                </c:pt>
                <c:pt idx="38">
                  <c:v>21.374830985831263</c:v>
                </c:pt>
                <c:pt idx="39">
                  <c:v>23.465984908479367</c:v>
                </c:pt>
                <c:pt idx="40">
                  <c:v>25.731148984689415</c:v>
                </c:pt>
                <c:pt idx="41">
                  <c:v>28.178630619653237</c:v>
                </c:pt>
                <c:pt idx="42">
                  <c:v>30.815880040907537</c:v>
                </c:pt>
                <c:pt idx="43">
                  <c:v>33.64919975603987</c:v>
                </c:pt>
                <c:pt idx="44">
                  <c:v>36.68342783813403</c:v>
                </c:pt>
                <c:pt idx="45">
                  <c:v>39.921601964982401</c:v>
                </c:pt>
                <c:pt idx="46">
                  <c:v>43.36461412272353</c:v>
                </c:pt>
                <c:pt idx="47">
                  <c:v>47.010869056830181</c:v>
                </c:pt>
                <c:pt idx="48">
                  <c:v>50.855962681487014</c:v>
                </c:pt>
                <c:pt idx="49">
                  <c:v>54.89239943030767</c:v>
                </c:pt>
                <c:pt idx="50">
                  <c:v>59.109369566539904</c:v>
                </c:pt>
                <c:pt idx="51">
                  <c:v>63.492608348595795</c:v>
                </c:pt>
                <c:pt idx="52">
                  <c:v>68.024358252096235</c:v>
                </c:pt>
                <c:pt idx="53">
                  <c:v>72.683452836551254</c:v>
                </c:pt>
                <c:pt idx="54">
                  <c:v>77.445536109156421</c:v>
                </c:pt>
                <c:pt idx="55">
                  <c:v>82.283424390396647</c:v>
                </c:pt>
                <c:pt idx="56">
                  <c:v>87.167609008316731</c:v>
                </c:pt>
                <c:pt idx="57">
                  <c:v>92.066888219208778</c:v>
                </c:pt>
                <c:pt idx="58">
                  <c:v>96.949106426109722</c:v>
                </c:pt>
                <c:pt idx="59">
                  <c:v>101.78196909690583</c:v>
                </c:pt>
                <c:pt idx="60">
                  <c:v>106.53389389912698</c:v>
                </c:pt>
                <c:pt idx="61">
                  <c:v>111.17485351013441</c:v>
                </c:pt>
                <c:pt idx="62">
                  <c:v>115.67716411527597</c:v>
                </c:pt>
                <c:pt idx="63">
                  <c:v>120.01617615885669</c:v>
                </c:pt>
                <c:pt idx="64">
                  <c:v>124.17083036168675</c:v>
                </c:pt>
                <c:pt idx="65">
                  <c:v>128.12405176457932</c:v>
                </c:pt>
                <c:pt idx="66">
                  <c:v>131.86296657520762</c:v>
                </c:pt>
                <c:pt idx="67">
                  <c:v>135.37893958386439</c:v>
                </c:pt>
                <c:pt idx="68">
                  <c:v>138.66744248297366</c:v>
                </c:pt>
                <c:pt idx="69">
                  <c:v>141.72777430045352</c:v>
                </c:pt>
                <c:pt idx="70">
                  <c:v>144.56266334905439</c:v>
                </c:pt>
                <c:pt idx="71">
                  <c:v>147.17778501475058</c:v>
                </c:pt>
                <c:pt idx="72">
                  <c:v>149.58123121327367</c:v>
                </c:pt>
                <c:pt idx="73">
                  <c:v>151.78296570506268</c:v>
                </c:pt>
                <c:pt idx="74">
                  <c:v>153.79429527058741</c:v>
                </c:pt>
                <c:pt idx="75">
                  <c:v>155.62738080602833</c:v>
                </c:pt>
                <c:pt idx="76">
                  <c:v>157.29480556547369</c:v>
                </c:pt>
                <c:pt idx="77">
                  <c:v>158.80921085694288</c:v>
                </c:pt>
                <c:pt idx="78">
                  <c:v>160.18300315683265</c:v>
                </c:pt>
                <c:pt idx="79">
                  <c:v>161.42813130421368</c:v>
                </c:pt>
                <c:pt idx="80">
                  <c:v>162.55592842464512</c:v>
                </c:pt>
                <c:pt idx="81">
                  <c:v>163.57701057124552</c:v>
                </c:pt>
                <c:pt idx="82">
                  <c:v>164.50122266327759</c:v>
                </c:pt>
                <c:pt idx="83">
                  <c:v>165.3376219503171</c:v>
                </c:pt>
                <c:pt idx="84">
                  <c:v>166.09448968066528</c:v>
                </c:pt>
                <c:pt idx="85">
                  <c:v>166.7793626436308</c:v>
                </c:pt>
                <c:pt idx="86">
                  <c:v>167.39907754672552</c:v>
                </c:pt>
                <c:pt idx="87">
                  <c:v>167.95982258319177</c:v>
                </c:pt>
                <c:pt idx="88">
                  <c:v>168.46719189616033</c:v>
                </c:pt>
                <c:pt idx="89">
                  <c:v>168.92623985734247</c:v>
                </c:pt>
                <c:pt idx="90">
                  <c:v>169.34153309903678</c:v>
                </c:pt>
                <c:pt idx="91">
                  <c:v>169.71719905174845</c:v>
                </c:pt>
                <c:pt idx="92">
                  <c:v>170.05697035379038</c:v>
                </c:pt>
                <c:pt idx="93">
                  <c:v>170.36422493681584</c:v>
                </c:pt>
                <c:pt idx="94">
                  <c:v>170.64202188258901</c:v>
                </c:pt>
                <c:pt idx="95">
                  <c:v>170.89313332329002</c:v>
                </c:pt>
                <c:pt idx="96">
                  <c:v>171.1200727500331</c:v>
                </c:pt>
                <c:pt idx="97">
                  <c:v>171.32512012763186</c:v>
                </c:pt>
                <c:pt idx="98">
                  <c:v>171.51034420858591</c:v>
                </c:pt>
                <c:pt idx="99">
                  <c:v>171.67762241147088</c:v>
                </c:pt>
                <c:pt idx="100">
                  <c:v>171.82865858965428</c:v>
                </c:pt>
                <c:pt idx="101">
                  <c:v>171.9649989731715</c:v>
                </c:pt>
                <c:pt idx="102">
                  <c:v>172.08804652447077</c:v>
                </c:pt>
                <c:pt idx="103">
                  <c:v>172.19907391029147</c:v>
                </c:pt>
                <c:pt idx="104">
                  <c:v>172.29923525843751</c:v>
                </c:pt>
                <c:pt idx="105">
                  <c:v>172.38957683997688</c:v>
                </c:pt>
                <c:pt idx="106">
                  <c:v>172.47104679418288</c:v>
                </c:pt>
                <c:pt idx="107">
                  <c:v>172.54450399479003</c:v>
                </c:pt>
                <c:pt idx="108">
                  <c:v>172.61072614119595</c:v>
                </c:pt>
                <c:pt idx="109">
                  <c:v>172.67041714640911</c:v>
                </c:pt>
                <c:pt idx="110">
                  <c:v>172.72421388419954</c:v>
                </c:pt>
                <c:pt idx="111">
                  <c:v>172.77269235049781</c:v>
                </c:pt>
                <c:pt idx="112">
                  <c:v>172.81637328815569</c:v>
                </c:pt>
                <c:pt idx="113">
                  <c:v>172.85572731936259</c:v>
                </c:pt>
                <c:pt idx="114">
                  <c:v>172.89117962602094</c:v>
                </c:pt>
                <c:pt idx="115">
                  <c:v>172.92311421500304</c:v>
                </c:pt>
                <c:pt idx="116">
                  <c:v>172.95187780228508</c:v>
                </c:pt>
                <c:pt idx="117">
                  <c:v>172.97778334735906</c:v>
                </c:pt>
                <c:pt idx="118">
                  <c:v>173.00111326698567</c:v>
                </c:pt>
                <c:pt idx="119">
                  <c:v>173.02212235520454</c:v>
                </c:pt>
                <c:pt idx="120">
                  <c:v>173.04104043453452</c:v>
                </c:pt>
                <c:pt idx="121">
                  <c:v>173.05807476144005</c:v>
                </c:pt>
                <c:pt idx="122">
                  <c:v>173.07341220740162</c:v>
                </c:pt>
                <c:pt idx="123">
                  <c:v>173.08722123529395</c:v>
                </c:pt>
                <c:pt idx="124">
                  <c:v>173.09965368923758</c:v>
                </c:pt>
                <c:pt idx="125">
                  <c:v>173.11084641464902</c:v>
                </c:pt>
                <c:pt idx="126">
                  <c:v>173.12092272385769</c:v>
                </c:pt>
                <c:pt idx="127">
                  <c:v>173.12999372139447</c:v>
                </c:pt>
                <c:pt idx="128">
                  <c:v>173.13815950187313</c:v>
                </c:pt>
                <c:pt idx="129">
                  <c:v>173.14551023228614</c:v>
                </c:pt>
                <c:pt idx="130">
                  <c:v>173.15212712951407</c:v>
                </c:pt>
                <c:pt idx="131">
                  <c:v>173.15808334290278</c:v>
                </c:pt>
                <c:pt idx="132">
                  <c:v>173.16344475088678</c:v>
                </c:pt>
                <c:pt idx="133">
                  <c:v>173.16827067983215</c:v>
                </c:pt>
                <c:pt idx="134">
                  <c:v>173.17261455253114</c:v>
                </c:pt>
                <c:pt idx="135">
                  <c:v>173.17652447309973</c:v>
                </c:pt>
                <c:pt idx="136">
                  <c:v>173.18004375440631</c:v>
                </c:pt>
                <c:pt idx="137">
                  <c:v>173.18321139358804</c:v>
                </c:pt>
                <c:pt idx="138">
                  <c:v>173.18606250069297</c:v>
                </c:pt>
                <c:pt idx="139">
                  <c:v>173.18862868500784</c:v>
                </c:pt>
                <c:pt idx="140">
                  <c:v>173.19093840320076</c:v>
                </c:pt>
                <c:pt idx="141">
                  <c:v>173.19301727301365</c:v>
                </c:pt>
                <c:pt idx="142">
                  <c:v>173.19488835588115</c:v>
                </c:pt>
                <c:pt idx="143">
                  <c:v>173.19657241152743</c:v>
                </c:pt>
                <c:pt idx="144">
                  <c:v>173.19808812729883</c:v>
                </c:pt>
                <c:pt idx="145">
                  <c:v>173.19945232472111</c:v>
                </c:pt>
                <c:pt idx="146">
                  <c:v>173.2006801455301</c:v>
                </c:pt>
                <c:pt idx="147">
                  <c:v>173.20178521920289</c:v>
                </c:pt>
                <c:pt idx="148">
                  <c:v>173.20277981382117</c:v>
                </c:pt>
                <c:pt idx="149">
                  <c:v>173.20367497191643</c:v>
                </c:pt>
                <c:pt idx="150">
                  <c:v>173.20448063278664</c:v>
                </c:pt>
                <c:pt idx="151">
                  <c:v>173.20520574262613</c:v>
                </c:pt>
                <c:pt idx="152">
                  <c:v>173.20585835367942</c:v>
                </c:pt>
                <c:pt idx="153">
                  <c:v>173.20644571350911</c:v>
                </c:pt>
                <c:pt idx="154">
                  <c:v>173.20697434536117</c:v>
                </c:pt>
                <c:pt idx="155">
                  <c:v>173.20745012051316</c:v>
                </c:pt>
                <c:pt idx="156">
                  <c:v>173.20787832340355</c:v>
                </c:pt>
                <c:pt idx="157">
                  <c:v>173.20826371026064</c:v>
                </c:pt>
                <c:pt idx="158">
                  <c:v>173.20861056187965</c:v>
                </c:pt>
                <c:pt idx="159">
                  <c:v>173.20892273112949</c:v>
                </c:pt>
                <c:pt idx="160">
                  <c:v>173.2092036857166</c:v>
                </c:pt>
                <c:pt idx="161">
                  <c:v>173.20945654667759</c:v>
                </c:pt>
                <c:pt idx="162">
                  <c:v>173.20968412302696</c:v>
                </c:pt>
                <c:pt idx="163">
                  <c:v>173.20988894294391</c:v>
                </c:pt>
                <c:pt idx="164">
                  <c:v>173.21007328184322</c:v>
                </c:pt>
                <c:pt idx="165">
                  <c:v>173.21023918764163</c:v>
                </c:pt>
                <c:pt idx="166">
                  <c:v>173.21038850349936</c:v>
                </c:pt>
                <c:pt idx="167">
                  <c:v>173.21052288828901</c:v>
                </c:pt>
                <c:pt idx="168">
                  <c:v>173.21064383501906</c:v>
                </c:pt>
                <c:pt idx="169">
                  <c:v>173.21075268741578</c:v>
                </c:pt>
                <c:pt idx="170">
                  <c:v>173.21085065484806</c:v>
                </c:pt>
                <c:pt idx="171">
                  <c:v>173.21093882575991</c:v>
                </c:pt>
                <c:pt idx="172">
                  <c:v>173.21101817976117</c:v>
                </c:pt>
                <c:pt idx="173">
                  <c:v>173.21108959850852</c:v>
                </c:pt>
                <c:pt idx="174">
                  <c:v>173.21115387549963</c:v>
                </c:pt>
                <c:pt idx="175">
                  <c:v>173.21121172488759</c:v>
                </c:pt>
                <c:pt idx="176">
                  <c:v>173.21126378941443</c:v>
                </c:pt>
                <c:pt idx="177">
                  <c:v>173.21131064755158</c:v>
                </c:pt>
                <c:pt idx="178">
                  <c:v>173.21135281992602</c:v>
                </c:pt>
                <c:pt idx="179">
                  <c:v>173.21139077510429</c:v>
                </c:pt>
                <c:pt idx="180">
                  <c:v>173.21142493479817</c:v>
                </c:pt>
                <c:pt idx="181">
                  <c:v>173.21145567854981</c:v>
                </c:pt>
                <c:pt idx="182">
                  <c:v>173.21148334794825</c:v>
                </c:pt>
                <c:pt idx="183">
                  <c:v>173.21150825042457</c:v>
                </c:pt>
                <c:pt idx="184">
                  <c:v>173.21153066266766</c:v>
                </c:pt>
                <c:pt idx="185">
                  <c:v>173.21155083369817</c:v>
                </c:pt>
                <c:pt idx="186">
                  <c:v>173.21156898763508</c:v>
                </c:pt>
                <c:pt idx="187">
                  <c:v>173.21158532618588</c:v>
                </c:pt>
                <c:pt idx="188">
                  <c:v>173.21160003088787</c:v>
                </c:pt>
                <c:pt idx="189">
                  <c:v>173.21161326512467</c:v>
                </c:pt>
                <c:pt idx="190">
                  <c:v>173.2116251759418</c:v>
                </c:pt>
                <c:pt idx="191">
                  <c:v>173.21163589568056</c:v>
                </c:pt>
                <c:pt idx="192">
                  <c:v>173.2116455434481</c:v>
                </c:pt>
                <c:pt idx="193">
                  <c:v>173.21165422644108</c:v>
                </c:pt>
                <c:pt idx="194">
                  <c:v>173.21166204113646</c:v>
                </c:pt>
                <c:pt idx="195">
                  <c:v>173.21166907436375</c:v>
                </c:pt>
                <c:pt idx="196">
                  <c:v>173.21167540426947</c:v>
                </c:pt>
                <c:pt idx="197">
                  <c:v>173.21168110118555</c:v>
                </c:pt>
                <c:pt idx="198">
                  <c:v>173.21168622841077</c:v>
                </c:pt>
                <c:pt idx="199">
                  <c:v>173.21169084291409</c:v>
                </c:pt>
                <c:pt idx="200">
                  <c:v>173.21169499596755</c:v>
                </c:pt>
                <c:pt idx="201">
                  <c:v>173.21169873371608</c:v>
                </c:pt>
                <c:pt idx="202">
                  <c:v>173.21170209769008</c:v>
                </c:pt>
                <c:pt idx="203">
                  <c:v>173.21170512526692</c:v>
                </c:pt>
                <c:pt idx="204">
                  <c:v>173.2117078500863</c:v>
                </c:pt>
                <c:pt idx="205">
                  <c:v>173.21171030242388</c:v>
                </c:pt>
                <c:pt idx="206">
                  <c:v>173.2117125095279</c:v>
                </c:pt>
                <c:pt idx="207">
                  <c:v>173.21171449592165</c:v>
                </c:pt>
                <c:pt idx="208">
                  <c:v>173.21171628367605</c:v>
                </c:pt>
                <c:pt idx="209">
                  <c:v>173.21171789265509</c:v>
                </c:pt>
                <c:pt idx="210">
                  <c:v>173.21171934073632</c:v>
                </c:pt>
                <c:pt idx="211">
                  <c:v>173.21172064400946</c:v>
                </c:pt>
                <c:pt idx="212">
                  <c:v>173.21172181695533</c:v>
                </c:pt>
                <c:pt idx="213">
                  <c:v>173.21172287260666</c:v>
                </c:pt>
                <c:pt idx="214">
                  <c:v>173.21172382269287</c:v>
                </c:pt>
                <c:pt idx="215">
                  <c:v>173.21172467777049</c:v>
                </c:pt>
                <c:pt idx="216">
                  <c:v>173.21172544734034</c:v>
                </c:pt>
                <c:pt idx="217">
                  <c:v>173.21172613995321</c:v>
                </c:pt>
                <c:pt idx="218">
                  <c:v>173.21172676330485</c:v>
                </c:pt>
                <c:pt idx="219">
                  <c:v>173.21172732432129</c:v>
                </c:pt>
                <c:pt idx="220">
                  <c:v>173.21172782923611</c:v>
                </c:pt>
                <c:pt idx="221">
                  <c:v>173.21172828365948</c:v>
                </c:pt>
                <c:pt idx="222">
                  <c:v>173.21172869264049</c:v>
                </c:pt>
                <c:pt idx="223">
                  <c:v>173.2117290607234</c:v>
                </c:pt>
                <c:pt idx="224">
                  <c:v>173.21172939199801</c:v>
                </c:pt>
                <c:pt idx="225">
                  <c:v>173.21172969014518</c:v>
                </c:pt>
                <c:pt idx="226">
                  <c:v>173.21172995847763</c:v>
                </c:pt>
                <c:pt idx="227">
                  <c:v>173.2117301999769</c:v>
                </c:pt>
                <c:pt idx="228">
                  <c:v>173.21173041732615</c:v>
                </c:pt>
                <c:pt idx="229">
                  <c:v>173.21173061294053</c:v>
                </c:pt>
                <c:pt idx="230">
                  <c:v>173.21173078899341</c:v>
                </c:pt>
                <c:pt idx="231">
                  <c:v>173.21173094744108</c:v>
                </c:pt>
                <c:pt idx="232">
                  <c:v>173.21173109004391</c:v>
                </c:pt>
                <c:pt idx="233">
                  <c:v>173.21173121838652</c:v>
                </c:pt>
                <c:pt idx="234">
                  <c:v>173.21173133389487</c:v>
                </c:pt>
                <c:pt idx="235">
                  <c:v>173.21173143785234</c:v>
                </c:pt>
                <c:pt idx="236">
                  <c:v>173.21173153141407</c:v>
                </c:pt>
                <c:pt idx="237">
                  <c:v>173.21173161561967</c:v>
                </c:pt>
              </c:numCache>
            </c:numRef>
          </c:yVal>
          <c:smooth val="1"/>
        </c:ser>
        <c:ser>
          <c:idx val="8"/>
          <c:order val="2"/>
          <c:tx>
            <c:strRef>
              <c:f>'Sheet4 (2)'!$K$4</c:f>
              <c:strCache>
                <c:ptCount val="1"/>
                <c:pt idx="0">
                  <c:v>600</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(2)'!$K$5:$K$242</c:f>
              <c:numCache>
                <c:formatCode>0.00E+00</c:formatCode>
                <c:ptCount val="238"/>
                <c:pt idx="0">
                  <c:v>0.30542228026763457</c:v>
                </c:pt>
                <c:pt idx="1">
                  <c:v>0.33927582464825701</c:v>
                </c:pt>
                <c:pt idx="2">
                  <c:v>0.37687162814680569</c:v>
                </c:pt>
                <c:pt idx="3">
                  <c:v>0.41862100171440653</c:v>
                </c:pt>
                <c:pt idx="4">
                  <c:v>0.46497990996374827</c:v>
                </c:pt>
                <c:pt idx="5">
                  <c:v>0.51645368954124482</c:v>
                </c:pt>
                <c:pt idx="6">
                  <c:v>0.57360223567881785</c:v>
                </c:pt>
                <c:pt idx="7">
                  <c:v>0.63704569613897666</c:v>
                </c:pt>
                <c:pt idx="8">
                  <c:v>0.70747071324772703</c:v>
                </c:pt>
                <c:pt idx="9">
                  <c:v>0.78563725572696608</c:v>
                </c:pt>
                <c:pt idx="10">
                  <c:v>0.87238608240920745</c:v>
                </c:pt>
                <c:pt idx="11">
                  <c:v>0.96864687941553795</c:v>
                </c:pt>
                <c:pt idx="12">
                  <c:v>1.0754471107217221</c:v>
                </c:pt>
                <c:pt idx="13">
                  <c:v>1.193921618882799</c:v>
                </c:pt>
                <c:pt idx="14">
                  <c:v>1.3253230076141673</c:v>
                </c:pt>
                <c:pt idx="15">
                  <c:v>1.4710328304312088</c:v>
                </c:pt>
                <c:pt idx="16">
                  <c:v>1.6325735990249335</c:v>
                </c:pt>
                <c:pt idx="17">
                  <c:v>1.8116216107810119</c:v>
                </c:pt>
                <c:pt idx="18">
                  <c:v>2.0100205759931575</c:v>
                </c:pt>
                <c:pt idx="19">
                  <c:v>2.2297960009049733</c:v>
                </c:pt>
                <c:pt idx="20">
                  <c:v>2.473170251623527</c:v>
                </c:pt>
                <c:pt idx="21">
                  <c:v>2.7425781849314763</c:v>
                </c:pt>
                <c:pt idx="22">
                  <c:v>3.0406831837037678</c:v>
                </c:pt>
                <c:pt idx="23">
                  <c:v>3.3703933755305773</c:v>
                </c:pt>
                <c:pt idx="24">
                  <c:v>3.7348777417281287</c:v>
                </c:pt>
                <c:pt idx="25">
                  <c:v>4.1375817386748537</c:v>
                </c:pt>
                <c:pt idx="26">
                  <c:v>4.5822419529724305</c:v>
                </c:pt>
                <c:pt idx="27">
                  <c:v>5.0728991952330826</c:v>
                </c:pt>
                <c:pt idx="28">
                  <c:v>5.6139093037984011</c:v>
                </c:pt>
                <c:pt idx="29">
                  <c:v>6.2099507796919236</c:v>
                </c:pt>
                <c:pt idx="30">
                  <c:v>6.8660282091015654</c:v>
                </c:pt>
                <c:pt idx="31">
                  <c:v>7.5874702528733184</c:v>
                </c:pt>
                <c:pt idx="32">
                  <c:v>8.3799207993280511</c:v>
                </c:pt>
                <c:pt idx="33">
                  <c:v>9.2493216955521742</c:v>
                </c:pt>
                <c:pt idx="34">
                  <c:v>10.201885305128165</c:v>
                </c:pt>
                <c:pt idx="35">
                  <c:v>11.244055003319556</c:v>
                </c:pt>
                <c:pt idx="36">
                  <c:v>12.382451635123973</c:v>
                </c:pt>
                <c:pt idx="37">
                  <c:v>13.623803953651972</c:v>
                </c:pt>
                <c:pt idx="38">
                  <c:v>14.974861157315477</c:v>
                </c:pt>
                <c:pt idx="39">
                  <c:v>16.44228588986271</c:v>
                </c:pt>
                <c:pt idx="40">
                  <c:v>18.032526495306737</c:v>
                </c:pt>
                <c:pt idx="41">
                  <c:v>19.75166796747477</c:v>
                </c:pt>
                <c:pt idx="42">
                  <c:v>21.605261933115298</c:v>
                </c:pt>
                <c:pt idx="43">
                  <c:v>23.598137178467947</c:v>
                </c:pt>
                <c:pt idx="44">
                  <c:v>25.734193672730687</c:v>
                </c:pt>
                <c:pt idx="45">
                  <c:v>28.0161847305239</c:v>
                </c:pt>
                <c:pt idx="46">
                  <c:v>30.445493824793648</c:v>
                </c:pt>
                <c:pt idx="47">
                  <c:v>33.021914502895221</c:v>
                </c:pt>
                <c:pt idx="48">
                  <c:v>35.743443715330251</c:v>
                </c:pt>
                <c:pt idx="49">
                  <c:v>38.606100437056732</c:v>
                </c:pt>
                <c:pt idx="50">
                  <c:v>41.603782509633625</c:v>
                </c:pt>
                <c:pt idx="51">
                  <c:v>44.728174910011326</c:v>
                </c:pt>
                <c:pt idx="52">
                  <c:v>47.968721928405493</c:v>
                </c:pt>
                <c:pt idx="53">
                  <c:v>51.312673841282155</c:v>
                </c:pt>
                <c:pt idx="54">
                  <c:v>54.745215524470979</c:v>
                </c:pt>
                <c:pt idx="55">
                  <c:v>58.249680132872363</c:v>
                </c:pt>
                <c:pt idx="56">
                  <c:v>61.807845707310911</c:v>
                </c:pt>
                <c:pt idx="57">
                  <c:v>65.400306751129861</c:v>
                </c:pt>
                <c:pt idx="58">
                  <c:v>69.006906982984262</c:v>
                </c:pt>
                <c:pt idx="59">
                  <c:v>72.60721423408728</c:v>
                </c:pt>
                <c:pt idx="60">
                  <c:v>76.181014435891171</c:v>
                </c:pt>
                <c:pt idx="61">
                  <c:v>79.708799365401092</c:v>
                </c:pt>
                <c:pt idx="62">
                  <c:v>83.172222629756646</c:v>
                </c:pt>
                <c:pt idx="63">
                  <c:v>86.554500386416521</c:v>
                </c:pt>
                <c:pt idx="64">
                  <c:v>89.840737346746565</c:v>
                </c:pt>
                <c:pt idx="65">
                  <c:v>93.018164281175984</c:v>
                </c:pt>
                <c:pt idx="66">
                  <c:v>96.076279919356637</c:v>
                </c:pt>
                <c:pt idx="67">
                  <c:v>99.006897098275957</c:v>
                </c:pt>
                <c:pt idx="68">
                  <c:v>101.80409953140718</c:v>
                </c:pt>
                <c:pt idx="69">
                  <c:v>104.4641210251567</c:v>
                </c:pt>
                <c:pt idx="70">
                  <c:v>106.98516290110173</c:v>
                </c:pt>
                <c:pt idx="71">
                  <c:v>109.36716755825722</c:v>
                </c:pt>
                <c:pt idx="72">
                  <c:v>111.61156651991902</c:v>
                </c:pt>
                <c:pt idx="73">
                  <c:v>113.72102014658586</c:v>
                </c:pt>
                <c:pt idx="74">
                  <c:v>115.69916380236019</c:v>
                </c:pt>
                <c:pt idx="75">
                  <c:v>117.55037206493786</c:v>
                </c:pt>
                <c:pt idx="76">
                  <c:v>119.27954901570129</c:v>
                </c:pt>
                <c:pt idx="77">
                  <c:v>120.89194914418999</c:v>
                </c:pt>
                <c:pt idx="78">
                  <c:v>122.39303027595214</c:v>
                </c:pt>
                <c:pt idx="79">
                  <c:v>123.78833740410424</c:v>
                </c:pt>
                <c:pt idx="80">
                  <c:v>125.08341448126872</c:v>
                </c:pt>
                <c:pt idx="81">
                  <c:v>126.28374011774588</c:v>
                </c:pt>
                <c:pt idx="82">
                  <c:v>127.39468266262389</c:v>
                </c:pt>
                <c:pt idx="83">
                  <c:v>128.42147019402148</c:v>
                </c:pt>
                <c:pt idx="84">
                  <c:v>129.36917136549189</c:v>
                </c:pt>
                <c:pt idx="85">
                  <c:v>130.2426837001365</c:v>
                </c:pt>
                <c:pt idx="86">
                  <c:v>131.04672666192863</c:v>
                </c:pt>
                <c:pt idx="87">
                  <c:v>131.78583756293057</c:v>
                </c:pt>
                <c:pt idx="88">
                  <c:v>132.46436901530413</c:v>
                </c:pt>
                <c:pt idx="89">
                  <c:v>133.08648716871699</c:v>
                </c:pt>
                <c:pt idx="90">
                  <c:v>133.65617037306546</c:v>
                </c:pt>
                <c:pt idx="91">
                  <c:v>134.17720817852839</c:v>
                </c:pt>
                <c:pt idx="92">
                  <c:v>134.65320074707637</c:v>
                </c:pt>
                <c:pt idx="93">
                  <c:v>135.08755882489081</c:v>
                </c:pt>
                <c:pt idx="94">
                  <c:v>135.48350443810159</c:v>
                </c:pt>
                <c:pt idx="95">
                  <c:v>135.84407244722286</c:v>
                </c:pt>
                <c:pt idx="96">
                  <c:v>136.17211304721604</c:v>
                </c:pt>
                <c:pt idx="97">
                  <c:v>136.47029524428567</c:v>
                </c:pt>
                <c:pt idx="98">
                  <c:v>136.74111128697638</c:v>
                </c:pt>
                <c:pt idx="99">
                  <c:v>136.98688198372108</c:v>
                </c:pt>
                <c:pt idx="100">
                  <c:v>137.20976280451845</c:v>
                </c:pt>
                <c:pt idx="101">
                  <c:v>137.4117506415362</c:v>
                </c:pt>
                <c:pt idx="102">
                  <c:v>137.5946910913577</c:v>
                </c:pt>
                <c:pt idx="103">
                  <c:v>137.7602861187253</c:v>
                </c:pt>
                <c:pt idx="104">
                  <c:v>137.91010196602664</c:v>
                </c:pt>
                <c:pt idx="105">
                  <c:v>138.04557718245152</c:v>
                </c:pt>
                <c:pt idx="106">
                  <c:v>138.16803065990146</c:v>
                </c:pt>
                <c:pt idx="107">
                  <c:v>138.27866957781526</c:v>
                </c:pt>
                <c:pt idx="108">
                  <c:v>138.37859717486231</c:v>
                </c:pt>
                <c:pt idx="109">
                  <c:v>138.46882028101282</c:v>
                </c:pt>
                <c:pt idx="110">
                  <c:v>138.5502565581823</c:v>
                </c:pt>
                <c:pt idx="111">
                  <c:v>138.62374141103552</c:v>
                </c:pt>
                <c:pt idx="112">
                  <c:v>138.69003454140389</c:v>
                </c:pt>
                <c:pt idx="113">
                  <c:v>138.7498261300162</c:v>
                </c:pt>
                <c:pt idx="114">
                  <c:v>138.80374263788937</c:v>
                </c:pt>
                <c:pt idx="115">
                  <c:v>138.85235222684648</c:v>
                </c:pt>
                <c:pt idx="116">
                  <c:v>138.89616980435545</c:v>
                </c:pt>
                <c:pt idx="117">
                  <c:v>138.93566170236002</c:v>
                </c:pt>
                <c:pt idx="118">
                  <c:v>138.9712500031637</c:v>
                </c:pt>
                <c:pt idx="119">
                  <c:v>139.00331652788583</c:v>
                </c:pt>
                <c:pt idx="120">
                  <c:v>139.03220650468268</c:v>
                </c:pt>
                <c:pt idx="121">
                  <c:v>139.05823193495698</c:v>
                </c:pt>
                <c:pt idx="122">
                  <c:v>139.08167467628206</c:v>
                </c:pt>
                <c:pt idx="123">
                  <c:v>139.10278926085667</c:v>
                </c:pt>
                <c:pt idx="124">
                  <c:v>139.12180546806891</c:v>
                </c:pt>
                <c:pt idx="125">
                  <c:v>139.13893066926417</c:v>
                </c:pt>
                <c:pt idx="126">
                  <c:v>139.15435196214796</c:v>
                </c:pt>
                <c:pt idx="127">
                  <c:v>139.16823811146173</c:v>
                </c:pt>
                <c:pt idx="128">
                  <c:v>139.18074131169291</c:v>
                </c:pt>
                <c:pt idx="129">
                  <c:v>139.19199878665518</c:v>
                </c:pt>
                <c:pt idx="130">
                  <c:v>139.20213423982713</c:v>
                </c:pt>
                <c:pt idx="131">
                  <c:v>139.21125916839122</c:v>
                </c:pt>
                <c:pt idx="132">
                  <c:v>139.21947405298118</c:v>
                </c:pt>
                <c:pt idx="133">
                  <c:v>139.22686943424512</c:v>
                </c:pt>
                <c:pt idx="134">
                  <c:v>139.23352688646298</c:v>
                </c:pt>
                <c:pt idx="135">
                  <c:v>139.23951989763339</c:v>
                </c:pt>
                <c:pt idx="136">
                  <c:v>139.24491466466563</c:v>
                </c:pt>
                <c:pt idx="137">
                  <c:v>139.24977081158352</c:v>
                </c:pt>
                <c:pt idx="138">
                  <c:v>139.25414203796481</c:v>
                </c:pt>
                <c:pt idx="139">
                  <c:v>139.25807670420573</c:v>
                </c:pt>
                <c:pt idx="140">
                  <c:v>139.26161835961491</c:v>
                </c:pt>
                <c:pt idx="141">
                  <c:v>139.26480621879853</c:v>
                </c:pt>
                <c:pt idx="142">
                  <c:v>139.26767559129917</c:v>
                </c:pt>
                <c:pt idx="143">
                  <c:v>139.27025826899614</c:v>
                </c:pt>
                <c:pt idx="144">
                  <c:v>139.27258287535287</c:v>
                </c:pt>
                <c:pt idx="145">
                  <c:v>139.27467518021672</c:v>
                </c:pt>
                <c:pt idx="146">
                  <c:v>139.27655838352527</c:v>
                </c:pt>
                <c:pt idx="147">
                  <c:v>139.27825337095572</c:v>
                </c:pt>
                <c:pt idx="148">
                  <c:v>139.27977894426346</c:v>
                </c:pt>
                <c:pt idx="149">
                  <c:v>139.28115202879266</c:v>
                </c:pt>
                <c:pt idx="150">
                  <c:v>139.28238786040353</c:v>
                </c:pt>
                <c:pt idx="151">
                  <c:v>139.28350015384157</c:v>
                </c:pt>
                <c:pt idx="152">
                  <c:v>139.28450125438013</c:v>
                </c:pt>
                <c:pt idx="153">
                  <c:v>139.28540227438748</c:v>
                </c:pt>
                <c:pt idx="154">
                  <c:v>139.28621321630951</c:v>
                </c:pt>
                <c:pt idx="155">
                  <c:v>139.28694308341232</c:v>
                </c:pt>
                <c:pt idx="156">
                  <c:v>139.287599979498</c:v>
                </c:pt>
                <c:pt idx="157">
                  <c:v>139.28819119868737</c:v>
                </c:pt>
                <c:pt idx="158">
                  <c:v>139.28872330625535</c:v>
                </c:pt>
                <c:pt idx="159">
                  <c:v>139.28920221140788</c:v>
                </c:pt>
                <c:pt idx="160">
                  <c:v>139.28963323280203</c:v>
                </c:pt>
                <c:pt idx="161">
                  <c:v>139.29002115753002</c:v>
                </c:pt>
                <c:pt idx="162">
                  <c:v>139.29037029421872</c:v>
                </c:pt>
                <c:pt idx="163">
                  <c:v>139.29068452082981</c:v>
                </c:pt>
                <c:pt idx="164">
                  <c:v>139.2909673276888</c:v>
                </c:pt>
                <c:pt idx="165">
                  <c:v>139.29122185621824</c:v>
                </c:pt>
                <c:pt idx="166">
                  <c:v>139.29145093380345</c:v>
                </c:pt>
                <c:pt idx="167">
                  <c:v>139.29165710517617</c:v>
                </c:pt>
                <c:pt idx="168">
                  <c:v>139.29184266066403</c:v>
                </c:pt>
                <c:pt idx="169">
                  <c:v>139.2920096616175</c:v>
                </c:pt>
                <c:pt idx="170">
                  <c:v>139.29215996329728</c:v>
                </c:pt>
                <c:pt idx="171">
                  <c:v>139.29229523547468</c:v>
                </c:pt>
                <c:pt idx="172">
                  <c:v>139.29241698097346</c:v>
                </c:pt>
                <c:pt idx="173">
                  <c:v>139.29252655235908</c:v>
                </c:pt>
                <c:pt idx="174">
                  <c:v>139.29262516695985</c:v>
                </c:pt>
                <c:pt idx="175">
                  <c:v>139.29271392038706</c:v>
                </c:pt>
                <c:pt idx="176">
                  <c:v>139.29279379870363</c:v>
                </c:pt>
                <c:pt idx="177">
                  <c:v>139.29286568937655</c:v>
                </c:pt>
                <c:pt idx="178">
                  <c:v>139.29293039113449</c:v>
                </c:pt>
                <c:pt idx="179">
                  <c:v>139.29298862283994</c:v>
                </c:pt>
                <c:pt idx="180">
                  <c:v>139.29304103147473</c:v>
                </c:pt>
                <c:pt idx="181">
                  <c:v>139.29308819932697</c:v>
                </c:pt>
                <c:pt idx="182">
                  <c:v>139.29313065045957</c:v>
                </c:pt>
                <c:pt idx="183">
                  <c:v>139.29316885653199</c:v>
                </c:pt>
                <c:pt idx="184">
                  <c:v>139.29320324204014</c:v>
                </c:pt>
                <c:pt idx="185">
                  <c:v>139.29323418903238</c:v>
                </c:pt>
                <c:pt idx="186">
                  <c:v>139.29326204135359</c:v>
                </c:pt>
                <c:pt idx="187">
                  <c:v>139.29328710846553</c:v>
                </c:pt>
                <c:pt idx="188">
                  <c:v>139.29330966888477</c:v>
                </c:pt>
                <c:pt idx="189">
                  <c:v>139.29332997327711</c:v>
                </c:pt>
                <c:pt idx="190">
                  <c:v>139.29334824724236</c:v>
                </c:pt>
                <c:pt idx="191">
                  <c:v>139.29336469382088</c:v>
                </c:pt>
                <c:pt idx="192">
                  <c:v>139.29337949574955</c:v>
                </c:pt>
                <c:pt idx="193">
                  <c:v>139.29339281749182</c:v>
                </c:pt>
                <c:pt idx="194">
                  <c:v>139.29340480706509</c:v>
                </c:pt>
                <c:pt idx="195">
                  <c:v>139.29341559768525</c:v>
                </c:pt>
                <c:pt idx="196">
                  <c:v>139.29342530924686</c:v>
                </c:pt>
                <c:pt idx="197">
                  <c:v>139.29343404965508</c:v>
                </c:pt>
                <c:pt idx="198">
                  <c:v>139.2934419160247</c:v>
                </c:pt>
                <c:pt idx="199">
                  <c:v>139.29344899575921</c:v>
                </c:pt>
                <c:pt idx="200">
                  <c:v>139.29345536752172</c:v>
                </c:pt>
                <c:pt idx="201">
                  <c:v>139.29346110210918</c:v>
                </c:pt>
                <c:pt idx="202">
                  <c:v>139.29346626323888</c:v>
                </c:pt>
                <c:pt idx="203">
                  <c:v>139.29347090825638</c:v>
                </c:pt>
                <c:pt idx="204">
                  <c:v>139.29347508877274</c:v>
                </c:pt>
                <c:pt idx="205">
                  <c:v>139.29347885123801</c:v>
                </c:pt>
                <c:pt idx="206">
                  <c:v>139.2934822374572</c:v>
                </c:pt>
                <c:pt idx="207">
                  <c:v>139.29348528505474</c:v>
                </c:pt>
                <c:pt idx="208">
                  <c:v>139.29348802789286</c:v>
                </c:pt>
                <c:pt idx="209">
                  <c:v>139.29349049644733</c:v>
                </c:pt>
                <c:pt idx="210">
                  <c:v>139.29349271814658</c:v>
                </c:pt>
                <c:pt idx="211">
                  <c:v>139.29349471767603</c:v>
                </c:pt>
                <c:pt idx="212">
                  <c:v>139.29349651725266</c:v>
                </c:pt>
                <c:pt idx="213">
                  <c:v>139.29349813687176</c:v>
                </c:pt>
                <c:pt idx="214">
                  <c:v>139.29349959452898</c:v>
                </c:pt>
                <c:pt idx="215">
                  <c:v>139.29350090642052</c:v>
                </c:pt>
                <c:pt idx="216">
                  <c:v>139.29350208712299</c:v>
                </c:pt>
                <c:pt idx="217">
                  <c:v>139.29350314975525</c:v>
                </c:pt>
                <c:pt idx="218">
                  <c:v>139.29350410612435</c:v>
                </c:pt>
                <c:pt idx="219">
                  <c:v>139.29350496685649</c:v>
                </c:pt>
                <c:pt idx="220">
                  <c:v>139.29350574151553</c:v>
                </c:pt>
                <c:pt idx="221">
                  <c:v>139.29350643870862</c:v>
                </c:pt>
                <c:pt idx="222">
                  <c:v>139.29350706618243</c:v>
                </c:pt>
                <c:pt idx="223">
                  <c:v>139.29350763090892</c:v>
                </c:pt>
                <c:pt idx="224">
                  <c:v>139.29350813916267</c:v>
                </c:pt>
                <c:pt idx="225">
                  <c:v>139.29350859659112</c:v>
                </c:pt>
                <c:pt idx="226">
                  <c:v>139.29350900827671</c:v>
                </c:pt>
                <c:pt idx="227">
                  <c:v>139.29350937879374</c:v>
                </c:pt>
                <c:pt idx="228">
                  <c:v>139.29350971225907</c:v>
                </c:pt>
                <c:pt idx="229">
                  <c:v>139.29351001237791</c:v>
                </c:pt>
                <c:pt idx="230">
                  <c:v>139.29351028248485</c:v>
                </c:pt>
                <c:pt idx="231">
                  <c:v>139.2935105255811</c:v>
                </c:pt>
                <c:pt idx="232">
                  <c:v>139.29351074436772</c:v>
                </c:pt>
                <c:pt idx="233">
                  <c:v>139.29351094127566</c:v>
                </c:pt>
                <c:pt idx="234">
                  <c:v>139.29351111849283</c:v>
                </c:pt>
                <c:pt idx="235">
                  <c:v>139.29351127798827</c:v>
                </c:pt>
                <c:pt idx="236">
                  <c:v>139.29351142153416</c:v>
                </c:pt>
                <c:pt idx="237">
                  <c:v>139.29351155072547</c:v>
                </c:pt>
              </c:numCache>
            </c:numRef>
          </c:yVal>
          <c:smooth val="1"/>
        </c:ser>
        <c:ser>
          <c:idx val="9"/>
          <c:order val="3"/>
          <c:tx>
            <c:strRef>
              <c:f>'Sheet4 (2)'!$L$4</c:f>
              <c:strCache>
                <c:ptCount val="1"/>
                <c:pt idx="0">
                  <c:v>800</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(2)'!$L$5:$L$242</c:f>
              <c:numCache>
                <c:formatCode>0.00E+00</c:formatCode>
                <c:ptCount val="238"/>
                <c:pt idx="0">
                  <c:v>0.22566524035993388</c:v>
                </c:pt>
                <c:pt idx="1">
                  <c:v>0.25067863317090516</c:v>
                </c:pt>
                <c:pt idx="2">
                  <c:v>0.27845713307939984</c:v>
                </c:pt>
                <c:pt idx="3">
                  <c:v>0.30930466707375981</c:v>
                </c:pt>
                <c:pt idx="4">
                  <c:v>0.34355816126508876</c:v>
                </c:pt>
                <c:pt idx="5">
                  <c:v>0.38159102863539068</c:v>
                </c:pt>
                <c:pt idx="6">
                  <c:v>0.42381700307674391</c:v>
                </c:pt>
                <c:pt idx="7">
                  <c:v>0.47069434878607069</c:v>
                </c:pt>
                <c:pt idx="8">
                  <c:v>0.52273047519691596</c:v>
                </c:pt>
                <c:pt idx="9">
                  <c:v>0.58048698840965218</c:v>
                </c:pt>
                <c:pt idx="10">
                  <c:v>0.64458521039155947</c:v>
                </c:pt>
                <c:pt idx="11">
                  <c:v>0.71571219689234256</c:v>
                </c:pt>
                <c:pt idx="12">
                  <c:v>0.79462728385371406</c:v>
                </c:pt>
                <c:pt idx="13">
                  <c:v>0.88216918983217851</c:v>
                </c:pt>
                <c:pt idx="14">
                  <c:v>0.97926369829627447</c:v>
                </c:pt>
                <c:pt idx="15">
                  <c:v>1.0869319382344853</c:v>
                </c:pt>
                <c:pt idx="16">
                  <c:v>1.2062992738769889</c:v>
                </c:pt>
                <c:pt idx="17">
                  <c:v>1.3386048039715994</c:v>
                </c:pt>
                <c:pt idx="18">
                  <c:v>1.4852114573503978</c:v>
                </c:pt>
                <c:pt idx="19">
                  <c:v>1.6476166537713852</c:v>
                </c:pt>
                <c:pt idx="20">
                  <c:v>1.8274634764119571</c:v>
                </c:pt>
                <c:pt idx="21">
                  <c:v>2.0265522740228272</c:v>
                </c:pt>
                <c:pt idx="22">
                  <c:v>2.2468525756277247</c:v>
                </c:pt>
                <c:pt idx="23">
                  <c:v>2.4905151577125544</c:v>
                </c:pt>
                <c:pt idx="24">
                  <c:v>2.7598840519918544</c:v>
                </c:pt>
                <c:pt idx="25">
                  <c:v>3.0575082199992565</c:v>
                </c:pt>
                <c:pt idx="26">
                  <c:v>3.3861525479615646</c:v>
                </c:pt>
                <c:pt idx="27">
                  <c:v>3.7488077309544594</c:v>
                </c:pt>
                <c:pt idx="28">
                  <c:v>4.1486985188711385</c:v>
                </c:pt>
                <c:pt idx="29">
                  <c:v>4.5892896885502923</c:v>
                </c:pt>
                <c:pt idx="30">
                  <c:v>5.0742889876909674</c:v>
                </c:pt>
                <c:pt idx="31">
                  <c:v>5.6076461693556237</c:v>
                </c:pt>
                <c:pt idx="32">
                  <c:v>6.1935471050069593</c:v>
                </c:pt>
                <c:pt idx="33">
                  <c:v>6.8364018353291831</c:v>
                </c:pt>
                <c:pt idx="34">
                  <c:v>7.540825300342223</c:v>
                </c:pt>
                <c:pt idx="35">
                  <c:v>8.3116093953890715</c:v>
                </c:pt>
                <c:pt idx="36">
                  <c:v>9.1536849427691926</c:v>
                </c:pt>
                <c:pt idx="37">
                  <c:v>10.072072169032086</c:v>
                </c:pt>
                <c:pt idx="38">
                  <c:v>11.07181835761417</c:v>
                </c:pt>
                <c:pt idx="39">
                  <c:v>12.157921530740913</c:v>
                </c:pt>
                <c:pt idx="40">
                  <c:v>13.335239329813469</c:v>
                </c:pt>
                <c:pt idx="41">
                  <c:v>14.608382735353377</c:v>
                </c:pt>
                <c:pt idx="42">
                  <c:v>15.981594917078114</c:v>
                </c:pt>
                <c:pt idx="43">
                  <c:v>17.458616343947792</c:v>
                </c:pt>
                <c:pt idx="44">
                  <c:v>19.042538310674221</c:v>
                </c:pt>
                <c:pt idx="45">
                  <c:v>20.735648228195917</c:v>
                </c:pt>
                <c:pt idx="46">
                  <c:v>22.539271331413417</c:v>
                </c:pt>
                <c:pt idx="47">
                  <c:v>24.453614797340141</c:v>
                </c:pt>
                <c:pt idx="48">
                  <c:v>26.477621527251603</c:v>
                </c:pt>
                <c:pt idx="49">
                  <c:v>28.608841884020677</c:v>
                </c:pt>
                <c:pt idx="50">
                  <c:v>30.843332326373396</c:v>
                </c:pt>
                <c:pt idx="51">
                  <c:v>33.175589976288009</c:v>
                </c:pt>
                <c:pt idx="52">
                  <c:v>35.598531543293603</c:v>
                </c:pt>
                <c:pt idx="53">
                  <c:v>38.103523604936029</c:v>
                </c:pt>
                <c:pt idx="54">
                  <c:v>40.680468975677023</c:v>
                </c:pt>
                <c:pt idx="55">
                  <c:v>43.317950855347725</c:v>
                </c:pt>
                <c:pt idx="56">
                  <c:v>46.003432813697422</c:v>
                </c:pt>
                <c:pt idx="57">
                  <c:v>48.723508729526152</c:v>
                </c:pt>
                <c:pt idx="58">
                  <c:v>51.464192937484029</c:v>
                </c:pt>
                <c:pt idx="59">
                  <c:v>54.211237462367123</c:v>
                </c:pt>
                <c:pt idx="60">
                  <c:v>56.950460745193922</c:v>
                </c:pt>
                <c:pt idx="61">
                  <c:v>59.668071016467735</c:v>
                </c:pt>
                <c:pt idx="62">
                  <c:v>62.350967646202612</c:v>
                </c:pt>
                <c:pt idx="63">
                  <c:v>64.987005423655376</c:v>
                </c:pt>
                <c:pt idx="64">
                  <c:v>67.565209637465998</c:v>
                </c:pt>
                <c:pt idx="65">
                  <c:v>70.075933722624626</c:v>
                </c:pt>
                <c:pt idx="66">
                  <c:v>72.510955682304356</c:v>
                </c:pt>
                <c:pt idx="67">
                  <c:v>74.863513996309337</c:v>
                </c:pt>
                <c:pt idx="68">
                  <c:v>77.12828782756236</c:v>
                </c:pt>
                <c:pt idx="69">
                  <c:v>79.301329647717054</c:v>
                </c:pt>
                <c:pt idx="70">
                  <c:v>81.379960662137336</c:v>
                </c:pt>
                <c:pt idx="71">
                  <c:v>83.362640510464658</c:v>
                </c:pt>
                <c:pt idx="72">
                  <c:v>85.248822685339434</c:v>
                </c:pt>
                <c:pt idx="73">
                  <c:v>87.038806106166135</c:v>
                </c:pt>
                <c:pt idx="74">
                  <c:v>88.733591552370058</c:v>
                </c:pt>
                <c:pt idx="75">
                  <c:v>90.334749491207987</c:v>
                </c:pt>
                <c:pt idx="76">
                  <c:v>91.844303520749563</c:v>
                </c:pt>
                <c:pt idx="77">
                  <c:v>93.264631447135059</c:v>
                </c:pt>
                <c:pt idx="78">
                  <c:v>94.598384125194144</c:v>
                </c:pt>
                <c:pt idx="79">
                  <c:v>95.848420738736834</c:v>
                </c:pt>
                <c:pt idx="80">
                  <c:v>97.017758232776288</c:v>
                </c:pt>
                <c:pt idx="81">
                  <c:v>98.109532120295441</c:v>
                </c:pt>
                <c:pt idx="82">
                  <c:v>99.12696580629337</c:v>
                </c:pt>
                <c:pt idx="83">
                  <c:v>100.07334580571509</c:v>
                </c:pt>
                <c:pt idx="84">
                  <c:v>100.95200067111681</c:v>
                </c:pt>
                <c:pt idx="85">
                  <c:v>101.76628198618735</c:v>
                </c:pt>
                <c:pt idx="86">
                  <c:v>102.51954633415365</c:v>
                </c:pt>
                <c:pt idx="87">
                  <c:v>103.21513764999987</c:v>
                </c:pt>
                <c:pt idx="88">
                  <c:v>103.85636977142302</c:v>
                </c:pt>
                <c:pt idx="89">
                  <c:v>104.44650929740732</c:v>
                </c:pt>
                <c:pt idx="90">
                  <c:v>104.98875904552229</c:v>
                </c:pt>
                <c:pt idx="91">
                  <c:v>105.48624248263688</c:v>
                </c:pt>
                <c:pt idx="92">
                  <c:v>105.94198950910319</c:v>
                </c:pt>
                <c:pt idx="93">
                  <c:v>106.3589239265293</c:v>
                </c:pt>
                <c:pt idx="94">
                  <c:v>106.73985283597283</c:v>
                </c:pt>
                <c:pt idx="95">
                  <c:v>107.08745811544706</c:v>
                </c:pt>
                <c:pt idx="96">
                  <c:v>107.40429002743397</c:v>
                </c:pt>
                <c:pt idx="97">
                  <c:v>107.69276291854791</c:v>
                </c:pt>
                <c:pt idx="98">
                  <c:v>107.95515290042734</c:v>
                </c:pt>
                <c:pt idx="99">
                  <c:v>108.19359734586253</c:v>
                </c:pt>
                <c:pt idx="100">
                  <c:v>108.41009599715674</c:v>
                </c:pt>
                <c:pt idx="101">
                  <c:v>108.60651346318018</c:v>
                </c:pt>
                <c:pt idx="102">
                  <c:v>108.78458287500368</c:v>
                </c:pt>
                <c:pt idx="103">
                  <c:v>108.94591047449309</c:v>
                </c:pt>
                <c:pt idx="104">
                  <c:v>109.0919809229116</c:v>
                </c:pt>
                <c:pt idx="105">
                  <c:v>109.2241631347743</c:v>
                </c:pt>
                <c:pt idx="106">
                  <c:v>109.34371646366631</c:v>
                </c:pt>
                <c:pt idx="107">
                  <c:v>109.451797089653</c:v>
                </c:pt>
                <c:pt idx="108">
                  <c:v>109.54946448088474</c:v>
                </c:pt>
                <c:pt idx="109">
                  <c:v>109.63768782403001</c:v>
                </c:pt>
                <c:pt idx="110">
                  <c:v>109.71735233859233</c:v>
                </c:pt>
                <c:pt idx="111">
                  <c:v>109.78926540858103</c:v>
                </c:pt>
                <c:pt idx="112">
                  <c:v>109.85416248122763</c:v>
                </c:pt>
                <c:pt idx="113">
                  <c:v>109.91271269643613</c:v>
                </c:pt>
                <c:pt idx="114">
                  <c:v>109.96552422250066</c:v>
                </c:pt>
                <c:pt idx="115">
                  <c:v>110.01314928346707</c:v>
                </c:pt>
                <c:pt idx="116">
                  <c:v>110.05608887154054</c:v>
                </c:pt>
                <c:pt idx="117">
                  <c:v>110.09479714435739</c:v>
                </c:pt>
                <c:pt idx="118">
                  <c:v>110.12968551195688</c:v>
                </c:pt>
                <c:pt idx="119">
                  <c:v>110.16112642210766</c:v>
                </c:pt>
                <c:pt idx="120">
                  <c:v>110.18945685545901</c:v>
                </c:pt>
                <c:pt idx="121">
                  <c:v>110.21498154396421</c:v>
                </c:pt>
                <c:pt idx="122">
                  <c:v>110.23797592732009</c:v>
                </c:pt>
                <c:pt idx="123">
                  <c:v>110.2586888629137</c:v>
                </c:pt>
                <c:pt idx="124">
                  <c:v>110.27734510507661</c:v>
                </c:pt>
                <c:pt idx="125">
                  <c:v>110.29414756942039</c:v>
                </c:pt>
                <c:pt idx="126">
                  <c:v>110.3092793977399</c:v>
                </c:pt>
                <c:pt idx="127">
                  <c:v>110.3229058384924</c:v>
                </c:pt>
                <c:pt idx="128">
                  <c:v>110.33517595724636</c:v>
                </c:pt>
                <c:pt idx="129">
                  <c:v>110.34622419078495</c:v>
                </c:pt>
                <c:pt idx="130">
                  <c:v>110.35617175778279</c:v>
                </c:pt>
                <c:pt idx="131">
                  <c:v>110.36512793817911</c:v>
                </c:pt>
                <c:pt idx="132">
                  <c:v>110.37319123256322</c:v>
                </c:pt>
                <c:pt idx="133">
                  <c:v>110.38045041209166</c:v>
                </c:pt>
                <c:pt idx="134">
                  <c:v>110.38698546867643</c:v>
                </c:pt>
                <c:pt idx="135">
                  <c:v>110.39286847443364</c:v>
                </c:pt>
                <c:pt idx="136">
                  <c:v>110.39816435866557</c:v>
                </c:pt>
                <c:pt idx="137">
                  <c:v>110.40293160997005</c:v>
                </c:pt>
                <c:pt idx="138">
                  <c:v>110.40722291043484</c:v>
                </c:pt>
                <c:pt idx="139">
                  <c:v>110.41108570827602</c:v>
                </c:pt>
                <c:pt idx="140">
                  <c:v>110.41456273472615</c:v>
                </c:pt>
                <c:pt idx="141">
                  <c:v>110.41769247046119</c:v>
                </c:pt>
                <c:pt idx="142">
                  <c:v>110.42050956638199</c:v>
                </c:pt>
                <c:pt idx="143">
                  <c:v>110.42304522312571</c:v>
                </c:pt>
                <c:pt idx="144">
                  <c:v>110.42532753328227</c:v>
                </c:pt>
                <c:pt idx="145">
                  <c:v>110.42738178992104</c:v>
                </c:pt>
                <c:pt idx="146">
                  <c:v>110.42923076469637</c:v>
                </c:pt>
                <c:pt idx="147">
                  <c:v>110.43089495849226</c:v>
                </c:pt>
                <c:pt idx="148">
                  <c:v>110.43239282728652</c:v>
                </c:pt>
                <c:pt idx="149">
                  <c:v>110.43374098565796</c:v>
                </c:pt>
                <c:pt idx="150">
                  <c:v>110.43495439012985</c:v>
                </c:pt>
                <c:pt idx="151">
                  <c:v>110.43604650432955</c:v>
                </c:pt>
                <c:pt idx="152">
                  <c:v>110.43702944775511</c:v>
                </c:pt>
                <c:pt idx="153">
                  <c:v>110.43791412976422</c:v>
                </c:pt>
                <c:pt idx="154">
                  <c:v>110.43871037024472</c:v>
                </c:pt>
                <c:pt idx="155">
                  <c:v>110.43942700828337</c:v>
                </c:pt>
                <c:pt idx="156">
                  <c:v>110.44007200002027</c:v>
                </c:pt>
                <c:pt idx="157">
                  <c:v>110.44065250676104</c:v>
                </c:pt>
                <c:pt idx="158">
                  <c:v>110.44117497431218</c:v>
                </c:pt>
                <c:pt idx="159">
                  <c:v>110.44164520441106</c:v>
                </c:pt>
                <c:pt idx="160">
                  <c:v>110.44206841903571</c:v>
                </c:pt>
                <c:pt idx="161">
                  <c:v>110.44244931830195</c:v>
                </c:pt>
                <c:pt idx="162">
                  <c:v>110.44279213258612</c:v>
                </c:pt>
                <c:pt idx="163">
                  <c:v>110.44310066944699</c:v>
                </c:pt>
                <c:pt idx="164">
                  <c:v>110.44337835586607</c:v>
                </c:pt>
                <c:pt idx="165">
                  <c:v>110.44362827627116</c:v>
                </c:pt>
                <c:pt idx="166">
                  <c:v>110.44385320676443</c:v>
                </c:pt>
                <c:pt idx="167">
                  <c:v>110.44405564593262</c:v>
                </c:pt>
                <c:pt idx="168">
                  <c:v>110.44423784258069</c:v>
                </c:pt>
                <c:pt idx="169">
                  <c:v>110.44440182069526</c:v>
                </c:pt>
                <c:pt idx="170">
                  <c:v>110.44454940191476</c:v>
                </c:pt>
                <c:pt idx="171">
                  <c:v>110.44468222575459</c:v>
                </c:pt>
                <c:pt idx="172">
                  <c:v>110.44480176781173</c:v>
                </c:pt>
                <c:pt idx="173">
                  <c:v>110.44490935615015</c:v>
                </c:pt>
                <c:pt idx="174">
                  <c:v>110.44500618604923</c:v>
                </c:pt>
                <c:pt idx="175">
                  <c:v>110.44509333327795</c:v>
                </c:pt>
                <c:pt idx="176">
                  <c:v>110.44517176604262</c:v>
                </c:pt>
                <c:pt idx="177">
                  <c:v>110.44524235574049</c:v>
                </c:pt>
                <c:pt idx="178">
                  <c:v>110.44530588663839</c:v>
                </c:pt>
                <c:pt idx="179">
                  <c:v>110.44536306458404</c:v>
                </c:pt>
                <c:pt idx="180">
                  <c:v>110.44541452484657</c:v>
                </c:pt>
                <c:pt idx="181">
                  <c:v>110.44546083917309</c:v>
                </c:pt>
                <c:pt idx="182">
                  <c:v>110.44550252214007</c:v>
                </c:pt>
                <c:pt idx="183">
                  <c:v>110.44554003686956</c:v>
                </c:pt>
                <c:pt idx="184">
                  <c:v>110.44557380017405</c:v>
                </c:pt>
                <c:pt idx="185">
                  <c:v>110.44560418718697</c:v>
                </c:pt>
                <c:pt idx="186">
                  <c:v>110.44563153553005</c:v>
                </c:pt>
                <c:pt idx="187">
                  <c:v>110.44565614906432</c:v>
                </c:pt>
                <c:pt idx="188">
                  <c:v>110.4456783012658</c:v>
                </c:pt>
                <c:pt idx="189">
                  <c:v>110.44569823826387</c:v>
                </c:pt>
                <c:pt idx="190">
                  <c:v>110.44571618157565</c:v>
                </c:pt>
                <c:pt idx="191">
                  <c:v>110.44573233056727</c:v>
                </c:pt>
                <c:pt idx="192">
                  <c:v>110.44574686466859</c:v>
                </c:pt>
                <c:pt idx="193">
                  <c:v>110.44575994536699</c:v>
                </c:pt>
                <c:pt idx="194">
                  <c:v>110.44577171800137</c:v>
                </c:pt>
                <c:pt idx="195">
                  <c:v>110.44578231337704</c:v>
                </c:pt>
                <c:pt idx="196">
                  <c:v>110.44579184921896</c:v>
                </c:pt>
                <c:pt idx="197">
                  <c:v>110.4458004314798</c:v>
                </c:pt>
                <c:pt idx="198">
                  <c:v>110.44580815551704</c:v>
                </c:pt>
                <c:pt idx="199">
                  <c:v>110.44581510715263</c:v>
                </c:pt>
                <c:pt idx="200">
                  <c:v>110.44582136362628</c:v>
                </c:pt>
                <c:pt idx="201">
                  <c:v>110.44582699445391</c:v>
                </c:pt>
                <c:pt idx="202">
                  <c:v>110.44583206219984</c:v>
                </c:pt>
                <c:pt idx="203">
                  <c:v>110.44583662317207</c:v>
                </c:pt>
                <c:pt idx="204">
                  <c:v>110.44584072804778</c:v>
                </c:pt>
                <c:pt idx="205">
                  <c:v>110.44584442243649</c:v>
                </c:pt>
                <c:pt idx="206">
                  <c:v>110.44584774738679</c:v>
                </c:pt>
                <c:pt idx="207">
                  <c:v>110.44585073984247</c:v>
                </c:pt>
                <c:pt idx="208">
                  <c:v>110.44585343305286</c:v>
                </c:pt>
                <c:pt idx="209">
                  <c:v>110.44585585694244</c:v>
                </c:pt>
                <c:pt idx="210">
                  <c:v>110.4458580384433</c:v>
                </c:pt>
                <c:pt idx="211">
                  <c:v>110.4458600017942</c:v>
                </c:pt>
                <c:pt idx="212">
                  <c:v>110.44586176881016</c:v>
                </c:pt>
                <c:pt idx="213">
                  <c:v>110.44586335912464</c:v>
                </c:pt>
                <c:pt idx="214">
                  <c:v>110.44586479040777</c:v>
                </c:pt>
                <c:pt idx="215">
                  <c:v>110.44586607856263</c:v>
                </c:pt>
                <c:pt idx="216">
                  <c:v>110.44586723790205</c:v>
                </c:pt>
                <c:pt idx="217">
                  <c:v>110.44586828130758</c:v>
                </c:pt>
                <c:pt idx="218">
                  <c:v>110.44586922037263</c:v>
                </c:pt>
                <c:pt idx="219">
                  <c:v>110.44587006553115</c:v>
                </c:pt>
                <c:pt idx="220">
                  <c:v>110.4458708261739</c:v>
                </c:pt>
                <c:pt idx="221">
                  <c:v>110.44587151075235</c:v>
                </c:pt>
                <c:pt idx="222">
                  <c:v>110.44587212687298</c:v>
                </c:pt>
                <c:pt idx="223">
                  <c:v>110.44587268138159</c:v>
                </c:pt>
                <c:pt idx="224">
                  <c:v>110.44587318043932</c:v>
                </c:pt>
                <c:pt idx="225">
                  <c:v>110.4458736295913</c:v>
                </c:pt>
                <c:pt idx="226">
                  <c:v>110.44587403382808</c:v>
                </c:pt>
                <c:pt idx="227">
                  <c:v>110.44587439764118</c:v>
                </c:pt>
                <c:pt idx="228">
                  <c:v>110.44587472507298</c:v>
                </c:pt>
                <c:pt idx="229">
                  <c:v>110.44587501976163</c:v>
                </c:pt>
                <c:pt idx="230">
                  <c:v>110.44587528498137</c:v>
                </c:pt>
                <c:pt idx="231">
                  <c:v>110.44587552367918</c:v>
                </c:pt>
                <c:pt idx="232">
                  <c:v>110.4458757385072</c:v>
                </c:pt>
                <c:pt idx="233">
                  <c:v>110.4458759318524</c:v>
                </c:pt>
                <c:pt idx="234">
                  <c:v>110.44587610586309</c:v>
                </c:pt>
                <c:pt idx="235">
                  <c:v>110.44587626247272</c:v>
                </c:pt>
                <c:pt idx="236">
                  <c:v>110.44587640342138</c:v>
                </c:pt>
                <c:pt idx="237">
                  <c:v>110.44587653027517</c:v>
                </c:pt>
              </c:numCache>
            </c:numRef>
          </c:yVal>
          <c:smooth val="1"/>
        </c:ser>
        <c:ser>
          <c:idx val="16"/>
          <c:order val="4"/>
          <c:spPr>
            <a:ln>
              <a:noFill/>
            </a:ln>
          </c:spPr>
          <c:marker>
            <c:symbol val="square"/>
            <c:size val="5"/>
            <c:spPr>
              <a:solidFill>
                <a:schemeClr val="tx1">
                  <a:lumMod val="50000"/>
                  <a:lumOff val="50000"/>
                </a:scheme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ser>
          <c:idx val="17"/>
          <c:order val="5"/>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(2)'!$X$5:$X$28</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mooth val="1"/>
        </c:ser>
        <c:ser>
          <c:idx val="18"/>
          <c:order val="6"/>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(2)'!$Y$5:$Y$28</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mooth val="1"/>
        </c:ser>
        <c:ser>
          <c:idx val="19"/>
          <c:order val="7"/>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(2)'!$Z$5:$Z$28</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mooth val="1"/>
        </c:ser>
        <c:axId val="297339136"/>
        <c:axId val="297345408"/>
      </c:scatterChart>
      <c:valAx>
        <c:axId val="297339136"/>
        <c:scaling>
          <c:logBase val="10"/>
          <c:orientation val="minMax"/>
          <c:min val="0.1"/>
        </c:scaling>
        <c:axPos val="b"/>
        <c:numFmt formatCode="General" sourceLinked="1"/>
        <c:tickLblPos val="nextTo"/>
        <c:spPr>
          <a:ln w="19050"/>
        </c:spPr>
        <c:crossAx val="297345408"/>
        <c:crossesAt val="0"/>
        <c:crossBetween val="midCat"/>
      </c:valAx>
      <c:valAx>
        <c:axId val="297345408"/>
        <c:scaling>
          <c:orientation val="minMax"/>
          <c:max val="250"/>
          <c:min val="0"/>
        </c:scaling>
        <c:axPos val="l"/>
        <c:numFmt formatCode="0.00E+00" sourceLinked="1"/>
        <c:tickLblPos val="nextTo"/>
        <c:spPr>
          <a:ln w="19050"/>
        </c:spPr>
        <c:crossAx val="297339136"/>
        <c:crossesAt val="0.1"/>
        <c:crossBetween val="midCat"/>
      </c:valAx>
    </c:plotArea>
    <c:legend>
      <c:legendPos val="r"/>
      <c:layout>
        <c:manualLayout>
          <c:xMode val="edge"/>
          <c:yMode val="edge"/>
          <c:x val="0.72558768497036019"/>
          <c:y val="3.9331901694106441E-2"/>
          <c:w val="0.24273354093201094"/>
          <c:h val="0.61091406187862851"/>
        </c:manualLayout>
      </c:layout>
    </c:legend>
    <c:plotVisOnly val="1"/>
  </c:chart>
  <c:spPr>
    <a:ln>
      <a:noFill/>
    </a:ln>
  </c:spPr>
  <c:printSettings>
    <c:headerFooter/>
    <c:pageMargins b="0.75000000000000222" l="0.70000000000000062" r="0.70000000000000062" t="0.75000000000000222"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1"/>
          <c:order val="0"/>
          <c:tx>
            <c:strRef>
              <c:f>'Sheet4 (2)'!$D$4</c:f>
              <c:strCache>
                <c:ptCount val="1"/>
                <c:pt idx="0">
                  <c:v>15</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(2)'!$D$5:$D$242</c:f>
              <c:numCache>
                <c:formatCode>0.00E+00</c:formatCode>
                <c:ptCount val="238"/>
                <c:pt idx="0">
                  <c:v>1.1202940720761181</c:v>
                </c:pt>
                <c:pt idx="1">
                  <c:v>1.2444611759615163</c:v>
                </c:pt>
                <c:pt idx="2">
                  <c:v>1.3823514744137448</c:v>
                </c:pt>
                <c:pt idx="3">
                  <c:v>1.535472449362463</c:v>
                </c:pt>
                <c:pt idx="4">
                  <c:v>1.7054949603016587</c:v>
                </c:pt>
                <c:pt idx="5">
                  <c:v>1.8942704095289609</c:v>
                </c:pt>
                <c:pt idx="6">
                  <c:v>2.1038495751975033</c:v>
                </c:pt>
                <c:pt idx="7">
                  <c:v>2.3365032385592852</c:v>
                </c:pt>
                <c:pt idx="8">
                  <c:v>2.5947447310210392</c:v>
                </c:pt>
                <c:pt idx="9">
                  <c:v>2.8813545219850498</c:v>
                </c:pt>
                <c:pt idx="10">
                  <c:v>3.1994069584730154</c:v>
                </c:pt>
                <c:pt idx="11">
                  <c:v>3.5522992503681818</c:v>
                </c:pt>
                <c:pt idx="12">
                  <c:v>3.9437827683498199</c:v>
                </c:pt>
                <c:pt idx="13">
                  <c:v>4.3779966821286509</c:v>
                </c:pt>
                <c:pt idx="14">
                  <c:v>4.8595039104312692</c:v>
                </c:pt>
                <c:pt idx="15">
                  <c:v>5.3933292762175089</c:v>
                </c:pt>
                <c:pt idx="16">
                  <c:v>5.984999654332813</c:v>
                </c:pt>
                <c:pt idx="17">
                  <c:v>6.6405857559295436</c:v>
                </c:pt>
                <c:pt idx="18">
                  <c:v>7.3667450040974352</c:v>
                </c:pt>
                <c:pt idx="19">
                  <c:v>8.1707647051318855</c:v>
                </c:pt>
                <c:pt idx="20">
                  <c:v>9.060604393454005</c:v>
                </c:pt>
                <c:pt idx="21">
                  <c:v>10.044935805334127</c:v>
                </c:pt>
                <c:pt idx="22">
                  <c:v>11.133178392924288</c:v>
                </c:pt>
                <c:pt idx="23">
                  <c:v>12.335527596658517</c:v>
                </c:pt>
                <c:pt idx="24">
                  <c:v>13.662972217089383</c:v>
                </c:pt>
                <c:pt idx="25">
                  <c:v>15.12729612882857</c:v>
                </c:pt>
                <c:pt idx="26">
                  <c:v>16.741058219217425</c:v>
                </c:pt>
                <c:pt idx="27">
                  <c:v>18.517542773733528</c:v>
                </c:pt>
                <c:pt idx="28">
                  <c:v>20.470670537964427</c:v>
                </c:pt>
                <c:pt idx="29">
                  <c:v>22.614858350450373</c:v>
                </c:pt>
                <c:pt idx="30">
                  <c:v>24.964812587022649</c:v>
                </c:pt>
                <c:pt idx="31">
                  <c:v>27.535238774673932</c:v>
                </c:pt>
                <c:pt idx="32">
                  <c:v>30.340446813766196</c:v>
                </c:pt>
                <c:pt idx="33">
                  <c:v>33.39382864034291</c:v>
                </c:pt>
                <c:pt idx="34">
                  <c:v>36.707183439569093</c:v>
                </c:pt>
                <c:pt idx="35">
                  <c:v>40.289865566607361</c:v>
                </c:pt>
                <c:pt idx="36">
                  <c:v>44.147733407825157</c:v>
                </c:pt>
                <c:pt idx="37">
                  <c:v>48.281885226682888</c:v>
                </c:pt>
                <c:pt idx="38">
                  <c:v>52.687182703470235</c:v>
                </c:pt>
                <c:pt idx="39">
                  <c:v>57.350586752345109</c:v>
                </c:pt>
                <c:pt idx="40">
                  <c:v>62.249365438708963</c:v>
                </c:pt>
                <c:pt idx="41">
                  <c:v>67.349281564044233</c:v>
                </c:pt>
                <c:pt idx="42">
                  <c:v>72.60292658363818</c:v>
                </c:pt>
                <c:pt idx="43">
                  <c:v>77.948432866418685</c:v>
                </c:pt>
                <c:pt idx="44">
                  <c:v>83.30885710947291</c:v>
                </c:pt>
                <c:pt idx="45">
                  <c:v>88.59256652950009</c:v>
                </c:pt>
                <c:pt idx="46">
                  <c:v>93.694953125846965</c:v>
                </c:pt>
                <c:pt idx="47">
                  <c:v>98.501725356991287</c:v>
                </c:pt>
                <c:pt idx="48">
                  <c:v>102.89386364815506</c:v>
                </c:pt>
                <c:pt idx="49">
                  <c:v>106.75407758416056</c:v>
                </c:pt>
                <c:pt idx="50">
                  <c:v>109.97429904197311</c:v>
                </c:pt>
                <c:pt idx="51">
                  <c:v>112.46344982995471</c:v>
                </c:pt>
                <c:pt idx="52">
                  <c:v>114.15451909641696</c:v>
                </c:pt>
                <c:pt idx="53">
                  <c:v>115.00995478862676</c:v>
                </c:pt>
                <c:pt idx="54">
                  <c:v>115.02455663608579</c:v>
                </c:pt>
                <c:pt idx="55">
                  <c:v>114.22543392088575</c:v>
                </c:pt>
                <c:pt idx="56">
                  <c:v>112.66907330407295</c:v>
                </c:pt>
                <c:pt idx="57">
                  <c:v>110.43602653336185</c:v>
                </c:pt>
                <c:pt idx="58">
                  <c:v>107.6240590993056</c:v>
                </c:pt>
                <c:pt idx="59">
                  <c:v>104.34073156382014</c:v>
                </c:pt>
                <c:pt idx="60">
                  <c:v>100.69631419024466</c:v>
                </c:pt>
                <c:pt idx="61">
                  <c:v>96.797716854820763</c:v>
                </c:pt>
                <c:pt idx="62">
                  <c:v>92.743830528750593</c:v>
                </c:pt>
                <c:pt idx="63">
                  <c:v>88.622399765230909</c:v>
                </c:pt>
                <c:pt idx="64">
                  <c:v>84.508328675761874</c:v>
                </c:pt>
                <c:pt idx="65">
                  <c:v>80.46318661506713</c:v>
                </c:pt>
                <c:pt idx="66">
                  <c:v>76.535620411564167</c:v>
                </c:pt>
                <c:pt idx="67">
                  <c:v>72.76237957713461</c:v>
                </c:pt>
                <c:pt idx="68">
                  <c:v>69.169697391105032</c:v>
                </c:pt>
                <c:pt idx="69">
                  <c:v>65.774824355292708</c:v>
                </c:pt>
                <c:pt idx="70">
                  <c:v>62.587566923362388</c:v>
                </c:pt>
                <c:pt idx="71">
                  <c:v>59.611735014129096</c:v>
                </c:pt>
                <c:pt idx="72">
                  <c:v>56.846442684733525</c:v>
                </c:pt>
                <c:pt idx="73">
                  <c:v>54.287236687480281</c:v>
                </c:pt>
                <c:pt idx="74">
                  <c:v>51.927048476179081</c:v>
                </c:pt>
                <c:pt idx="75">
                  <c:v>49.756978354615647</c:v>
                </c:pt>
                <c:pt idx="76">
                  <c:v>47.766927802229979</c:v>
                </c:pt>
                <c:pt idx="77">
                  <c:v>45.946099303555222</c:v>
                </c:pt>
                <c:pt idx="78">
                  <c:v>44.283383648649611</c:v>
                </c:pt>
                <c:pt idx="79">
                  <c:v>42.767653711404677</c:v>
                </c:pt>
                <c:pt idx="80">
                  <c:v>41.387981891769734</c:v>
                </c:pt>
                <c:pt idx="81">
                  <c:v>40.133796220094375</c:v>
                </c:pt>
                <c:pt idx="82">
                  <c:v>38.994987876252353</c:v>
                </c:pt>
                <c:pt idx="83">
                  <c:v>37.961980752233302</c:v>
                </c:pt>
                <c:pt idx="84">
                  <c:v>37.025771776335816</c:v>
                </c:pt>
                <c:pt idx="85">
                  <c:v>36.177949055961932</c:v>
                </c:pt>
                <c:pt idx="86">
                  <c:v>35.410693486614839</c:v>
                </c:pt>
                <c:pt idx="87">
                  <c:v>34.71676830064326</c:v>
                </c:pt>
                <c:pt idx="88">
                  <c:v>34.089500065120561</c:v>
                </c:pt>
                <c:pt idx="89">
                  <c:v>33.522753855482584</c:v>
                </c:pt>
                <c:pt idx="90">
                  <c:v>33.010904702046886</c:v>
                </c:pt>
                <c:pt idx="91">
                  <c:v>32.548806904394908</c:v>
                </c:pt>
                <c:pt idx="92">
                  <c:v>32.131762410952099</c:v>
                </c:pt>
                <c:pt idx="93">
                  <c:v>31.755489148339951</c:v>
                </c:pt>
                <c:pt idx="94">
                  <c:v>31.416089940716848</c:v>
                </c:pt>
                <c:pt idx="95">
                  <c:v>31.11002246972431</c:v>
                </c:pt>
                <c:pt idx="96">
                  <c:v>30.834070579637089</c:v>
                </c:pt>
                <c:pt idx="97">
                  <c:v>30.585317120810419</c:v>
                </c:pt>
                <c:pt idx="98">
                  <c:v>30.361118440210834</c:v>
                </c:pt>
                <c:pt idx="99">
                  <c:v>30.159080564847368</c:v>
                </c:pt>
                <c:pt idx="100">
                  <c:v>29.977037077606859</c:v>
                </c:pt>
                <c:pt idx="101">
                  <c:v>29.813028651621519</c:v>
                </c:pt>
                <c:pt idx="102">
                  <c:v>29.66528418591291</c:v>
                </c:pt>
                <c:pt idx="103">
                  <c:v>29.53220346933734</c:v>
                </c:pt>
                <c:pt idx="104">
                  <c:v>29.412341289973842</c:v>
                </c:pt>
                <c:pt idx="105">
                  <c:v>29.304392901612452</c:v>
                </c:pt>
                <c:pt idx="106">
                  <c:v>29.207180756794912</c:v>
                </c:pt>
                <c:pt idx="107">
                  <c:v>29.119642416060646</c:v>
                </c:pt>
                <c:pt idx="108">
                  <c:v>29.040819544980629</c:v>
                </c:pt>
                <c:pt idx="109">
                  <c:v>28.969847913699638</c:v>
                </c:pt>
                <c:pt idx="110">
                  <c:v>28.905948317654207</c:v>
                </c:pt>
                <c:pt idx="111">
                  <c:v>28.848418342585084</c:v>
                </c:pt>
                <c:pt idx="112">
                  <c:v>28.79662490169158</c:v>
                </c:pt>
                <c:pt idx="113">
                  <c:v>28.749997477609085</c:v>
                </c:pt>
                <c:pt idx="114">
                  <c:v>28.708022006707068</c:v>
                </c:pt>
                <c:pt idx="115">
                  <c:v>28.670235347912243</c:v>
                </c:pt>
                <c:pt idx="116">
                  <c:v>28.636220282798362</c:v>
                </c:pt>
                <c:pt idx="117">
                  <c:v>28.605600998008477</c:v>
                </c:pt>
                <c:pt idx="118">
                  <c:v>28.578039005161738</c:v>
                </c:pt>
                <c:pt idx="119">
                  <c:v>28.553229457230017</c:v>
                </c:pt>
                <c:pt idx="120">
                  <c:v>28.530897823946368</c:v>
                </c:pt>
                <c:pt idx="121">
                  <c:v>28.510796892126645</c:v>
                </c:pt>
                <c:pt idx="122">
                  <c:v>28.492704059855551</c:v>
                </c:pt>
                <c:pt idx="123">
                  <c:v>28.476418896316716</c:v>
                </c:pt>
                <c:pt idx="124">
                  <c:v>28.461760941645014</c:v>
                </c:pt>
                <c:pt idx="125">
                  <c:v>28.448567723561695</c:v>
                </c:pt>
                <c:pt idx="126">
                  <c:v>28.436692969730231</c:v>
                </c:pt>
                <c:pt idx="127">
                  <c:v>28.426004996759925</c:v>
                </c:pt>
                <c:pt idx="128">
                  <c:v>28.416385258595884</c:v>
                </c:pt>
                <c:pt idx="129">
                  <c:v>28.407727038683301</c:v>
                </c:pt>
                <c:pt idx="130">
                  <c:v>28.399934271792713</c:v>
                </c:pt>
                <c:pt idx="131">
                  <c:v>28.392920482754061</c:v>
                </c:pt>
                <c:pt idx="132">
                  <c:v>28.386607830581614</c:v>
                </c:pt>
                <c:pt idx="133">
                  <c:v>28.380926247590768</c:v>
                </c:pt>
                <c:pt idx="134">
                  <c:v>28.37581266412101</c:v>
                </c:pt>
                <c:pt idx="135">
                  <c:v>28.371210310395952</c:v>
                </c:pt>
                <c:pt idx="136">
                  <c:v>28.367068087881343</c:v>
                </c:pt>
                <c:pt idx="137">
                  <c:v>28.363340003251125</c:v>
                </c:pt>
                <c:pt idx="138">
                  <c:v>28.359984658749678</c:v>
                </c:pt>
                <c:pt idx="139">
                  <c:v>28.356964793349871</c:v>
                </c:pt>
                <c:pt idx="140">
                  <c:v>28.354246869659384</c:v>
                </c:pt>
                <c:pt idx="141">
                  <c:v>28.35180070202631</c:v>
                </c:pt>
                <c:pt idx="142">
                  <c:v>28.34959912174498</c:v>
                </c:pt>
                <c:pt idx="143">
                  <c:v>28.347617675669039</c:v>
                </c:pt>
                <c:pt idx="144">
                  <c:v>28.345834354904746</c:v>
                </c:pt>
                <c:pt idx="145">
                  <c:v>28.344229350587501</c:v>
                </c:pt>
                <c:pt idx="146">
                  <c:v>28.342784834042423</c:v>
                </c:pt>
                <c:pt idx="147">
                  <c:v>28.341484758897789</c:v>
                </c:pt>
                <c:pt idx="148">
                  <c:v>28.34031468296196</c:v>
                </c:pt>
                <c:pt idx="149">
                  <c:v>28.339261607892222</c:v>
                </c:pt>
                <c:pt idx="150">
                  <c:v>28.338313834880264</c:v>
                </c:pt>
                <c:pt idx="151">
                  <c:v>28.337460834755699</c:v>
                </c:pt>
                <c:pt idx="152">
                  <c:v>28.336693131068454</c:v>
                </c:pt>
                <c:pt idx="153">
                  <c:v>28.336002194854089</c:v>
                </c:pt>
                <c:pt idx="154">
                  <c:v>28.33538034991556</c:v>
                </c:pt>
                <c:pt idx="155">
                  <c:v>28.33482068757095</c:v>
                </c:pt>
                <c:pt idx="156">
                  <c:v>28.334316989921877</c:v>
                </c:pt>
                <c:pt idx="157">
                  <c:v>28.333863660791177</c:v>
                </c:pt>
                <c:pt idx="158">
                  <c:v>28.333455663563868</c:v>
                </c:pt>
                <c:pt idx="159">
                  <c:v>28.333088465241445</c:v>
                </c:pt>
                <c:pt idx="160">
                  <c:v>28.332757986088829</c:v>
                </c:pt>
                <c:pt idx="161">
                  <c:v>28.332460554314892</c:v>
                </c:pt>
                <c:pt idx="162">
                  <c:v>28.332192865283716</c:v>
                </c:pt>
                <c:pt idx="163">
                  <c:v>28.331951944803624</c:v>
                </c:pt>
                <c:pt idx="164">
                  <c:v>28.331735116086374</c:v>
                </c:pt>
                <c:pt idx="165">
                  <c:v>28.331539970009871</c:v>
                </c:pt>
                <c:pt idx="166">
                  <c:v>28.331364338353939</c:v>
                </c:pt>
                <c:pt idx="167">
                  <c:v>28.331206269712045</c:v>
                </c:pt>
                <c:pt idx="168">
                  <c:v>28.331064007811595</c:v>
                </c:pt>
                <c:pt idx="169">
                  <c:v>28.330935972001768</c:v>
                </c:pt>
                <c:pt idx="170">
                  <c:v>28.330820739692378</c:v>
                </c:pt>
                <c:pt idx="171">
                  <c:v>28.330717030548694</c:v>
                </c:pt>
                <c:pt idx="172">
                  <c:v>28.330623692266546</c:v>
                </c:pt>
                <c:pt idx="173">
                  <c:v>28.330539687769804</c:v>
                </c:pt>
                <c:pt idx="174">
                  <c:v>28.330464083688067</c:v>
                </c:pt>
                <c:pt idx="175">
                  <c:v>28.330396039986432</c:v>
                </c:pt>
                <c:pt idx="176">
                  <c:v>28.330334800632212</c:v>
                </c:pt>
                <c:pt idx="177">
                  <c:v>28.330279685194991</c:v>
                </c:pt>
                <c:pt idx="178">
                  <c:v>28.330230081286569</c:v>
                </c:pt>
                <c:pt idx="179">
                  <c:v>28.330185437756896</c:v>
                </c:pt>
                <c:pt idx="180">
                  <c:v>28.330145258570408</c:v>
                </c:pt>
                <c:pt idx="181">
                  <c:v>28.330109097294635</c:v>
                </c:pt>
                <c:pt idx="182">
                  <c:v>28.33007655214001</c:v>
                </c:pt>
                <c:pt idx="183">
                  <c:v>28.330047261495643</c:v>
                </c:pt>
                <c:pt idx="184">
                  <c:v>28.330020899911503</c:v>
                </c:pt>
                <c:pt idx="185">
                  <c:v>28.329997174482369</c:v>
                </c:pt>
                <c:pt idx="186">
                  <c:v>28.329975821593372</c:v>
                </c:pt>
                <c:pt idx="187">
                  <c:v>28.329956603991047</c:v>
                </c:pt>
                <c:pt idx="188">
                  <c:v>28.329939308147136</c:v>
                </c:pt>
                <c:pt idx="189">
                  <c:v>28.329923741886137</c:v>
                </c:pt>
                <c:pt idx="190">
                  <c:v>28.329909732250055</c:v>
                </c:pt>
                <c:pt idx="191">
                  <c:v>28.329897123576607</c:v>
                </c:pt>
                <c:pt idx="192">
                  <c:v>28.329885775769739</c:v>
                </c:pt>
                <c:pt idx="193">
                  <c:v>28.329875562742917</c:v>
                </c:pt>
                <c:pt idx="194">
                  <c:v>28.329866371018266</c:v>
                </c:pt>
                <c:pt idx="195">
                  <c:v>28.329858098465667</c:v>
                </c:pt>
                <c:pt idx="196">
                  <c:v>28.329850653167984</c:v>
                </c:pt>
                <c:pt idx="197">
                  <c:v>28.329843952399813</c:v>
                </c:pt>
                <c:pt idx="198">
                  <c:v>28.329837921708219</c:v>
                </c:pt>
                <c:pt idx="199">
                  <c:v>28.329832494085615</c:v>
                </c:pt>
                <c:pt idx="200">
                  <c:v>28.329827609225124</c:v>
                </c:pt>
                <c:pt idx="201">
                  <c:v>28.329823212850567</c:v>
                </c:pt>
                <c:pt idx="202">
                  <c:v>28.329819256113375</c:v>
                </c:pt>
                <c:pt idx="203">
                  <c:v>28.329815695049817</c:v>
                </c:pt>
                <c:pt idx="204">
                  <c:v>28.329812490092564</c:v>
                </c:pt>
                <c:pt idx="205">
                  <c:v>28.32980960563097</c:v>
                </c:pt>
                <c:pt idx="206">
                  <c:v>28.329807009615504</c:v>
                </c:pt>
                <c:pt idx="207">
                  <c:v>28.329804673201551</c:v>
                </c:pt>
                <c:pt idx="208">
                  <c:v>28.32980257042896</c:v>
                </c:pt>
                <c:pt idx="209">
                  <c:v>28.329800677933616</c:v>
                </c:pt>
                <c:pt idx="210">
                  <c:v>28.329798974687783</c:v>
                </c:pt>
                <c:pt idx="211">
                  <c:v>28.329797441766527</c:v>
                </c:pt>
                <c:pt idx="212">
                  <c:v>28.329796062137373</c:v>
                </c:pt>
                <c:pt idx="213">
                  <c:v>28.329794820471136</c:v>
                </c:pt>
                <c:pt idx="214">
                  <c:v>28.329793702971507</c:v>
                </c:pt>
                <c:pt idx="215">
                  <c:v>28.329792697221841</c:v>
                </c:pt>
                <c:pt idx="216">
                  <c:v>28.329791792047128</c:v>
                </c:pt>
                <c:pt idx="217">
                  <c:v>28.329790977389891</c:v>
                </c:pt>
                <c:pt idx="218">
                  <c:v>28.329790244198364</c:v>
                </c:pt>
                <c:pt idx="219">
                  <c:v>28.329789584326001</c:v>
                </c:pt>
                <c:pt idx="220">
                  <c:v>28.329788990440864</c:v>
                </c:pt>
                <c:pt idx="221">
                  <c:v>28.32978845594425</c:v>
                </c:pt>
                <c:pt idx="222">
                  <c:v>28.329787974897283</c:v>
                </c:pt>
                <c:pt idx="223">
                  <c:v>28.329787541955007</c:v>
                </c:pt>
                <c:pt idx="224">
                  <c:v>28.329787152306967</c:v>
                </c:pt>
                <c:pt idx="225">
                  <c:v>28.329786801623733</c:v>
                </c:pt>
                <c:pt idx="226">
                  <c:v>28.329786486008814</c:v>
                </c:pt>
                <c:pt idx="227">
                  <c:v>28.32978620195539</c:v>
                </c:pt>
                <c:pt idx="228">
                  <c:v>28.329785946307315</c:v>
                </c:pt>
                <c:pt idx="229">
                  <c:v>28.329785716224034</c:v>
                </c:pt>
                <c:pt idx="230">
                  <c:v>28.329785509149087</c:v>
                </c:pt>
                <c:pt idx="231">
                  <c:v>28.329785322781635</c:v>
                </c:pt>
                <c:pt idx="232">
                  <c:v>28.329785155050924</c:v>
                </c:pt>
                <c:pt idx="233">
                  <c:v>28.329785004093292</c:v>
                </c:pt>
                <c:pt idx="234">
                  <c:v>28.329784868231421</c:v>
                </c:pt>
                <c:pt idx="235">
                  <c:v>28.329784745955731</c:v>
                </c:pt>
                <c:pt idx="236">
                  <c:v>28.329784635907615</c:v>
                </c:pt>
                <c:pt idx="237">
                  <c:v>28.329784536864317</c:v>
                </c:pt>
              </c:numCache>
            </c:numRef>
          </c:yVal>
          <c:smooth val="1"/>
        </c:ser>
        <c:ser>
          <c:idx val="2"/>
          <c:order val="1"/>
          <c:tx>
            <c:strRef>
              <c:f>'Sheet4 (2)'!$E$4</c:f>
              <c:strCache>
                <c:ptCount val="1"/>
                <c:pt idx="0">
                  <c:v>25</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(2)'!$E$5:$E$242</c:f>
              <c:numCache>
                <c:formatCode>0.00E+00</c:formatCode>
                <c:ptCount val="238"/>
                <c:pt idx="0">
                  <c:v>1.0860528725156797</c:v>
                </c:pt>
                <c:pt idx="1">
                  <c:v>1.2064267696491113</c:v>
                </c:pt>
                <c:pt idx="2">
                  <c:v>1.3401053234756999</c:v>
                </c:pt>
                <c:pt idx="3">
                  <c:v>1.4885502957215853</c:v>
                </c:pt>
                <c:pt idx="4">
                  <c:v>1.6533819651991626</c:v>
                </c:pt>
                <c:pt idx="5">
                  <c:v>1.8363958175556434</c:v>
                </c:pt>
                <c:pt idx="6">
                  <c:v>2.0395808699051057</c:v>
                </c:pt>
                <c:pt idx="7">
                  <c:v>2.2651397594506029</c:v>
                </c:pt>
                <c:pt idx="8">
                  <c:v>2.5155107268575767</c:v>
                </c:pt>
                <c:pt idx="9">
                  <c:v>2.7933916238797738</c:v>
                </c:pt>
                <c:pt idx="10">
                  <c:v>3.1017660694751292</c:v>
                </c:pt>
                <c:pt idx="11">
                  <c:v>3.4439318679818172</c:v>
                </c:pt>
                <c:pt idx="12">
                  <c:v>3.8235317850618147</c:v>
                </c:pt>
                <c:pt idx="13">
                  <c:v>4.2445867497756939</c:v>
                </c:pt>
                <c:pt idx="14">
                  <c:v>4.7115315114247744</c:v>
                </c:pt>
                <c:pt idx="15">
                  <c:v>5.2292527240105917</c:v>
                </c:pt>
                <c:pt idx="16">
                  <c:v>5.8031293546832483</c:v>
                </c:pt>
                <c:pt idx="17">
                  <c:v>6.4390752095622723</c:v>
                </c:pt>
                <c:pt idx="18">
                  <c:v>7.1435832335458347</c:v>
                </c:pt>
                <c:pt idx="19">
                  <c:v>7.9237710611431034</c:v>
                </c:pt>
                <c:pt idx="20">
                  <c:v>8.7874270618195371</c:v>
                </c:pt>
                <c:pt idx="21">
                  <c:v>9.7430558221873902</c:v>
                </c:pt>
                <c:pt idx="22">
                  <c:v>10.79992162207191</c:v>
                </c:pt>
                <c:pt idx="23">
                  <c:v>11.968087972282239</c:v>
                </c:pt>
                <c:pt idx="24">
                  <c:v>13.258450665628359</c:v>
                </c:pt>
                <c:pt idx="25">
                  <c:v>14.682761022793064</c:v>
                </c:pt>
                <c:pt idx="26">
                  <c:v>16.253635061716292</c:v>
                </c:pt>
                <c:pt idx="27">
                  <c:v>17.984543152369003</c:v>
                </c:pt>
                <c:pt idx="28">
                  <c:v>19.889773308658146</c:v>
                </c:pt>
                <c:pt idx="29">
                  <c:v>21.984359592230518</c:v>
                </c:pt>
                <c:pt idx="30">
                  <c:v>24.283965149492204</c:v>
                </c:pt>
                <c:pt idx="31">
                  <c:v>26.80470718956915</c:v>
                </c:pt>
                <c:pt idx="32">
                  <c:v>29.562908797583209</c:v>
                </c:pt>
                <c:pt idx="33">
                  <c:v>32.574759994705232</c:v>
                </c:pt>
                <c:pt idx="34">
                  <c:v>35.855868139091704</c:v>
                </c:pt>
                <c:pt idx="35">
                  <c:v>39.420675995209493</c:v>
                </c:pt>
                <c:pt idx="36">
                  <c:v>43.281725172228732</c:v>
                </c:pt>
                <c:pt idx="37">
                  <c:v>47.448743994447078</c:v>
                </c:pt>
                <c:pt idx="38">
                  <c:v>51.927543373523662</c:v>
                </c:pt>
                <c:pt idx="39">
                  <c:v>56.718713375027967</c:v>
                </c:pt>
                <c:pt idx="40">
                  <c:v>61.816128630535601</c:v>
                </c:pt>
                <c:pt idx="41">
                  <c:v>67.205294306376743</c:v>
                </c:pt>
                <c:pt idx="42">
                  <c:v>72.86159739854773</c:v>
                </c:pt>
                <c:pt idx="43">
                  <c:v>78.74857102008815</c:v>
                </c:pt>
                <c:pt idx="44">
                  <c:v>84.816330376189327</c:v>
                </c:pt>
                <c:pt idx="45">
                  <c:v>91.000393336999011</c:v>
                </c:pt>
                <c:pt idx="46">
                  <c:v>97.221146629313907</c:v>
                </c:pt>
                <c:pt idx="47">
                  <c:v>103.38424660638651</c:v>
                </c:pt>
                <c:pt idx="48">
                  <c:v>109.3822335223698</c:v>
                </c:pt>
                <c:pt idx="49">
                  <c:v>115.09757210102218</c:v>
                </c:pt>
                <c:pt idx="50">
                  <c:v>120.40719656778013</c:v>
                </c:pt>
                <c:pt idx="51">
                  <c:v>125.18843652341849</c:v>
                </c:pt>
                <c:pt idx="52">
                  <c:v>129.32595325771757</c:v>
                </c:pt>
                <c:pt idx="53">
                  <c:v>132.71906967376231</c:v>
                </c:pt>
                <c:pt idx="54">
                  <c:v>135.28869280565291</c:v>
                </c:pt>
                <c:pt idx="55">
                  <c:v>136.98296772230714</c:v>
                </c:pt>
                <c:pt idx="56">
                  <c:v>137.78090441959438</c:v>
                </c:pt>
                <c:pt idx="57">
                  <c:v>137.69348201522018</c:v>
                </c:pt>
                <c:pt idx="58">
                  <c:v>136.76210627801063</c:v>
                </c:pt>
                <c:pt idx="59">
                  <c:v>135.05469174502281</c:v>
                </c:pt>
                <c:pt idx="60">
                  <c:v>132.65996626308007</c:v>
                </c:pt>
                <c:pt idx="61">
                  <c:v>129.68078549381011</c:v>
                </c:pt>
                <c:pt idx="62">
                  <c:v>126.22727304313389</c:v>
                </c:pt>
                <c:pt idx="63">
                  <c:v>122.41048876492324</c:v>
                </c:pt>
                <c:pt idx="64">
                  <c:v>118.33712442672426</c:v>
                </c:pt>
                <c:pt idx="65">
                  <c:v>114.10549252171877</c:v>
                </c:pt>
                <c:pt idx="66">
                  <c:v>109.80286132836544</c:v>
                </c:pt>
                <c:pt idx="67">
                  <c:v>105.50402852087794</c:v>
                </c:pt>
                <c:pt idx="68">
                  <c:v>101.27092719880318</c:v>
                </c:pt>
                <c:pt idx="69">
                  <c:v>97.153016910159266</c:v>
                </c:pt>
                <c:pt idx="70">
                  <c:v>93.188214292255324</c:v>
                </c:pt>
                <c:pt idx="71">
                  <c:v>89.404147284248637</c:v>
                </c:pt>
                <c:pt idx="72">
                  <c:v>85.819559274522135</c:v>
                </c:pt>
                <c:pt idx="73">
                  <c:v>82.445734571175365</c:v>
                </c:pt>
                <c:pt idx="74">
                  <c:v>79.28785772991445</c:v>
                </c:pt>
                <c:pt idx="75">
                  <c:v>76.346253340458077</c:v>
                </c:pt>
                <c:pt idx="76">
                  <c:v>73.617478977075422</c:v>
                </c:pt>
                <c:pt idx="77">
                  <c:v>71.095262669079361</c:v>
                </c:pt>
                <c:pt idx="78">
                  <c:v>68.771288627670799</c:v>
                </c:pt>
                <c:pt idx="79">
                  <c:v>66.635842461911153</c:v>
                </c:pt>
                <c:pt idx="80">
                  <c:v>64.678331041110908</c:v>
                </c:pt>
                <c:pt idx="81">
                  <c:v>62.88769362383303</c:v>
                </c:pt>
                <c:pt idx="82">
                  <c:v>61.252720745664554</c:v>
                </c:pt>
                <c:pt idx="83">
                  <c:v>59.762296282593304</c:v>
                </c:pt>
                <c:pt idx="84">
                  <c:v>58.405576536214234</c:v>
                </c:pt>
                <c:pt idx="85">
                  <c:v>57.172118422702489</c:v>
                </c:pt>
                <c:pt idx="86">
                  <c:v>56.051967079570893</c:v>
                </c:pt>
                <c:pt idx="87">
                  <c:v>55.035711543646144</c:v>
                </c:pt>
                <c:pt idx="88">
                  <c:v>54.114515657756499</c:v>
                </c:pt>
                <c:pt idx="89">
                  <c:v>53.280130054782958</c:v>
                </c:pt>
                <c:pt idx="90">
                  <c:v>52.524889947003174</c:v>
                </c:pt>
                <c:pt idx="91">
                  <c:v>51.84170250479611</c:v>
                </c:pt>
                <c:pt idx="92">
                  <c:v>51.224026824297432</c:v>
                </c:pt>
                <c:pt idx="93">
                  <c:v>50.665848838646475</c:v>
                </c:pt>
                <c:pt idx="94">
                  <c:v>50.161653002118634</c:v>
                </c:pt>
                <c:pt idx="95">
                  <c:v>49.706392151997548</c:v>
                </c:pt>
                <c:pt idx="96">
                  <c:v>49.295456612686685</c:v>
                </c:pt>
                <c:pt idx="97">
                  <c:v>48.924643335572668</c:v>
                </c:pt>
                <c:pt idx="98">
                  <c:v>48.590125653920637</c:v>
                </c:pt>
                <c:pt idx="99">
                  <c:v>48.288424063956391</c:v>
                </c:pt>
                <c:pt idx="100">
                  <c:v>48.016378312386522</c:v>
                </c:pt>
                <c:pt idx="101">
                  <c:v>47.771120969582149</c:v>
                </c:pt>
                <c:pt idx="102">
                  <c:v>47.550052590482316</c:v>
                </c:pt>
                <c:pt idx="103">
                  <c:v>47.350818507046313</c:v>
                </c:pt>
                <c:pt idx="104">
                  <c:v>47.17128725282334</c:v>
                </c:pt>
                <c:pt idx="105">
                  <c:v>47.009530588700443</c:v>
                </c:pt>
                <c:pt idx="106">
                  <c:v>46.86380507655845</c:v>
                </c:pt>
                <c:pt idx="107">
                  <c:v>46.732535132346932</c:v>
                </c:pt>
                <c:pt idx="108">
                  <c:v>46.614297480343197</c:v>
                </c:pt>
                <c:pt idx="109">
                  <c:v>46.507806924779686</c:v>
                </c:pt>
                <c:pt idx="110">
                  <c:v>46.411903352583593</c:v>
                </c:pt>
                <c:pt idx="111">
                  <c:v>46.325539880858493</c:v>
                </c:pt>
                <c:pt idx="112">
                  <c:v>46.24777206431822</c:v>
                </c:pt>
                <c:pt idx="113">
                  <c:v>46.177748080664095</c:v>
                </c:pt>
                <c:pt idx="114">
                  <c:v>46.114699815495293</c:v>
                </c:pt>
                <c:pt idx="115">
                  <c:v>46.057934772466744</c:v>
                </c:pt>
                <c:pt idx="116">
                  <c:v>46.00682873883477</c:v>
                </c:pt>
                <c:pt idx="117">
                  <c:v>45.960819141091385</c:v>
                </c:pt>
                <c:pt idx="118">
                  <c:v>45.919399029957845</c:v>
                </c:pt>
                <c:pt idx="119">
                  <c:v>45.882111638497328</c:v>
                </c:pt>
                <c:pt idx="120">
                  <c:v>45.848545461450165</c:v>
                </c:pt>
                <c:pt idx="121">
                  <c:v>45.818329808050059</c:v>
                </c:pt>
                <c:pt idx="122">
                  <c:v>45.791130784516845</c:v>
                </c:pt>
                <c:pt idx="123">
                  <c:v>45.766647666125387</c:v>
                </c:pt>
                <c:pt idx="124">
                  <c:v>45.744609622212934</c:v>
                </c:pt>
                <c:pt idx="125">
                  <c:v>45.724772760708575</c:v>
                </c:pt>
                <c:pt idx="126">
                  <c:v>45.706917461751772</c:v>
                </c:pt>
                <c:pt idx="127">
                  <c:v>45.690845972720929</c:v>
                </c:pt>
                <c:pt idx="128">
                  <c:v>45.676380239526189</c:v>
                </c:pt>
                <c:pt idx="129">
                  <c:v>45.663359951345903</c:v>
                </c:pt>
                <c:pt idx="130">
                  <c:v>45.65164077811442</c:v>
                </c:pt>
                <c:pt idx="131">
                  <c:v>45.641092782014198</c:v>
                </c:pt>
                <c:pt idx="132">
                  <c:v>45.631598985999396</c:v>
                </c:pt>
                <c:pt idx="133">
                  <c:v>45.623054083993615</c:v>
                </c:pt>
                <c:pt idx="134">
                  <c:v>45.615363278874916</c:v>
                </c:pt>
                <c:pt idx="135">
                  <c:v>45.608441235696127</c:v>
                </c:pt>
                <c:pt idx="136">
                  <c:v>45.602211138800662</c:v>
                </c:pt>
                <c:pt idx="137">
                  <c:v>45.596603842593105</c:v>
                </c:pt>
                <c:pt idx="138">
                  <c:v>45.591557106719641</c:v>
                </c:pt>
                <c:pt idx="139">
                  <c:v>45.587014907314703</c:v>
                </c:pt>
                <c:pt idx="140">
                  <c:v>45.582926816786483</c:v>
                </c:pt>
                <c:pt idx="141">
                  <c:v>45.579247445351228</c:v>
                </c:pt>
                <c:pt idx="142">
                  <c:v>45.575935938193346</c:v>
                </c:pt>
                <c:pt idx="143">
                  <c:v>45.572955522730595</c:v>
                </c:pt>
                <c:pt idx="144">
                  <c:v>45.570273101008127</c:v>
                </c:pt>
                <c:pt idx="145">
                  <c:v>45.567858882735528</c:v>
                </c:pt>
                <c:pt idx="146">
                  <c:v>45.56568605492545</c:v>
                </c:pt>
                <c:pt idx="147">
                  <c:v>45.563730484491195</c:v>
                </c:pt>
                <c:pt idx="148">
                  <c:v>45.561970450522374</c:v>
                </c:pt>
                <c:pt idx="149">
                  <c:v>45.560386403282429</c:v>
                </c:pt>
                <c:pt idx="150">
                  <c:v>45.558960747265459</c:v>
                </c:pt>
                <c:pt idx="151">
                  <c:v>45.55767764591446</c:v>
                </c:pt>
                <c:pt idx="152">
                  <c:v>45.556522845840682</c:v>
                </c:pt>
                <c:pt idx="153">
                  <c:v>45.555483518599424</c:v>
                </c:pt>
                <c:pt idx="154">
                  <c:v>45.554548118270702</c:v>
                </c:pt>
                <c:pt idx="155">
                  <c:v>45.553706253267478</c:v>
                </c:pt>
                <c:pt idx="156">
                  <c:v>45.552948570951614</c:v>
                </c:pt>
                <c:pt idx="157">
                  <c:v>45.552266653778858</c:v>
                </c:pt>
                <c:pt idx="158">
                  <c:v>45.55165292582172</c:v>
                </c:pt>
                <c:pt idx="159">
                  <c:v>45.551100568633942</c:v>
                </c:pt>
                <c:pt idx="160">
                  <c:v>45.550603445523627</c:v>
                </c:pt>
                <c:pt idx="161">
                  <c:v>45.550156033394856</c:v>
                </c:pt>
                <c:pt idx="162">
                  <c:v>45.54975336140209</c:v>
                </c:pt>
                <c:pt idx="163">
                  <c:v>45.549390955736357</c:v>
                </c:pt>
                <c:pt idx="164">
                  <c:v>45.54906478993064</c:v>
                </c:pt>
                <c:pt idx="165">
                  <c:v>45.548771240133206</c:v>
                </c:pt>
                <c:pt idx="166">
                  <c:v>45.548507044851966</c:v>
                </c:pt>
                <c:pt idx="167">
                  <c:v>45.548269268723381</c:v>
                </c:pt>
                <c:pt idx="168">
                  <c:v>45.548055269903507</c:v>
                </c:pt>
                <c:pt idx="169">
                  <c:v>45.547862670719269</c:v>
                </c:pt>
                <c:pt idx="170">
                  <c:v>45.547689331253899</c:v>
                </c:pt>
                <c:pt idx="171">
                  <c:v>45.547533325573454</c:v>
                </c:pt>
                <c:pt idx="172">
                  <c:v>45.547392920330118</c:v>
                </c:pt>
                <c:pt idx="173">
                  <c:v>45.547266555505075</c:v>
                </c:pt>
                <c:pt idx="174">
                  <c:v>45.547152827076637</c:v>
                </c:pt>
                <c:pt idx="175">
                  <c:v>45.547050471421478</c:v>
                </c:pt>
                <c:pt idx="176">
                  <c:v>45.546958351275471</c:v>
                </c:pt>
                <c:pt idx="177">
                  <c:v>45.546875443098401</c:v>
                </c:pt>
                <c:pt idx="178">
                  <c:v>45.546800825702078</c:v>
                </c:pt>
                <c:pt idx="179">
                  <c:v>45.546733670015435</c:v>
                </c:pt>
                <c:pt idx="180">
                  <c:v>45.546673229873193</c:v>
                </c:pt>
                <c:pt idx="181">
                  <c:v>45.546618833725539</c:v>
                </c:pt>
                <c:pt idx="182">
                  <c:v>45.546569877176715</c:v>
                </c:pt>
                <c:pt idx="183">
                  <c:v>45.546525816269877</c:v>
                </c:pt>
                <c:pt idx="184">
                  <c:v>45.546486161443305</c:v>
                </c:pt>
                <c:pt idx="185">
                  <c:v>45.546450472090918</c:v>
                </c:pt>
                <c:pt idx="186">
                  <c:v>45.546418351666908</c:v>
                </c:pt>
                <c:pt idx="187">
                  <c:v>45.546389443279764</c:v>
                </c:pt>
                <c:pt idx="188">
                  <c:v>45.546363425726831</c:v>
                </c:pt>
                <c:pt idx="189">
                  <c:v>45.546340009925551</c:v>
                </c:pt>
                <c:pt idx="190">
                  <c:v>45.54631893570145</c:v>
                </c:pt>
                <c:pt idx="191">
                  <c:v>45.546299968897365</c:v>
                </c:pt>
                <c:pt idx="192">
                  <c:v>45.546282898771764</c:v>
                </c:pt>
                <c:pt idx="193">
                  <c:v>45.546267535657151</c:v>
                </c:pt>
                <c:pt idx="194">
                  <c:v>45.546253708852731</c:v>
                </c:pt>
                <c:pt idx="195">
                  <c:v>45.546241264727719</c:v>
                </c:pt>
                <c:pt idx="196">
                  <c:v>45.546230065014377</c:v>
                </c:pt>
                <c:pt idx="197">
                  <c:v>45.546219985271705</c:v>
                </c:pt>
                <c:pt idx="198">
                  <c:v>45.54621091350274</c:v>
                </c:pt>
                <c:pt idx="199">
                  <c:v>45.546202748910233</c:v>
                </c:pt>
                <c:pt idx="200">
                  <c:v>45.546195400776625</c:v>
                </c:pt>
                <c:pt idx="201">
                  <c:v>45.546188787456074</c:v>
                </c:pt>
                <c:pt idx="202">
                  <c:v>45.546182835467356</c:v>
                </c:pt>
                <c:pt idx="203">
                  <c:v>45.546177478677315</c:v>
                </c:pt>
                <c:pt idx="204">
                  <c:v>45.546172657566125</c:v>
                </c:pt>
                <c:pt idx="205">
                  <c:v>45.546168318565918</c:v>
                </c:pt>
                <c:pt idx="206">
                  <c:v>45.54616441346564</c:v>
                </c:pt>
                <c:pt idx="207">
                  <c:v>45.546160898875307</c:v>
                </c:pt>
                <c:pt idx="208">
                  <c:v>45.54615773574394</c:v>
                </c:pt>
                <c:pt idx="209">
                  <c:v>45.546154888925649</c:v>
                </c:pt>
                <c:pt idx="210">
                  <c:v>45.546152326789155</c:v>
                </c:pt>
                <c:pt idx="211">
                  <c:v>45.546150020866278</c:v>
                </c:pt>
                <c:pt idx="212">
                  <c:v>45.546147945535644</c:v>
                </c:pt>
                <c:pt idx="213">
                  <c:v>45.546146077738065</c:v>
                </c:pt>
                <c:pt idx="214">
                  <c:v>45.546144396720216</c:v>
                </c:pt>
                <c:pt idx="215">
                  <c:v>45.546142883804144</c:v>
                </c:pt>
                <c:pt idx="216">
                  <c:v>45.54614152217966</c:v>
                </c:pt>
                <c:pt idx="217">
                  <c:v>45.546140296717624</c:v>
                </c:pt>
                <c:pt idx="218">
                  <c:v>45.546139193801771</c:v>
                </c:pt>
                <c:pt idx="219">
                  <c:v>45.546138201177499</c:v>
                </c:pt>
                <c:pt idx="220">
                  <c:v>45.546137307815641</c:v>
                </c:pt>
                <c:pt idx="221">
                  <c:v>45.546136503789995</c:v>
                </c:pt>
                <c:pt idx="222">
                  <c:v>45.546135780166885</c:v>
                </c:pt>
                <c:pt idx="223">
                  <c:v>45.546135128906087</c:v>
                </c:pt>
                <c:pt idx="224">
                  <c:v>45.546134542771362</c:v>
                </c:pt>
                <c:pt idx="225">
                  <c:v>45.546134015250132</c:v>
                </c:pt>
                <c:pt idx="226">
                  <c:v>45.546133540480987</c:v>
                </c:pt>
                <c:pt idx="227">
                  <c:v>45.546133113188787</c:v>
                </c:pt>
                <c:pt idx="228">
                  <c:v>45.546132728625793</c:v>
                </c:pt>
                <c:pt idx="229">
                  <c:v>45.54613238251909</c:v>
                </c:pt>
                <c:pt idx="230">
                  <c:v>45.546132071023067</c:v>
                </c:pt>
                <c:pt idx="231">
                  <c:v>45.546131790676647</c:v>
                </c:pt>
                <c:pt idx="232">
                  <c:v>45.546131538364854</c:v>
                </c:pt>
                <c:pt idx="233">
                  <c:v>45.546131311284263</c:v>
                </c:pt>
                <c:pt idx="234">
                  <c:v>45.546131106911723</c:v>
                </c:pt>
                <c:pt idx="235">
                  <c:v>45.546130922976424</c:v>
                </c:pt>
                <c:pt idx="236">
                  <c:v>45.546130757434661</c:v>
                </c:pt>
                <c:pt idx="237">
                  <c:v>45.546130608447079</c:v>
                </c:pt>
              </c:numCache>
            </c:numRef>
          </c:yVal>
          <c:smooth val="1"/>
        </c:ser>
        <c:ser>
          <c:idx val="3"/>
          <c:order val="2"/>
          <c:tx>
            <c:strRef>
              <c:f>'Sheet4 (2)'!$F$4</c:f>
              <c:strCache>
                <c:ptCount val="1"/>
                <c:pt idx="0">
                  <c:v>61</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(2)'!$F$5:$F$242</c:f>
              <c:numCache>
                <c:formatCode>0.00E+00</c:formatCode>
                <c:ptCount val="238"/>
                <c:pt idx="0">
                  <c:v>0.97493234816806373</c:v>
                </c:pt>
                <c:pt idx="1">
                  <c:v>1.0829917287177684</c:v>
                </c:pt>
                <c:pt idx="2">
                  <c:v>1.2029952559791426</c:v>
                </c:pt>
                <c:pt idx="3">
                  <c:v>1.3362554256212673</c:v>
                </c:pt>
                <c:pt idx="4">
                  <c:v>1.4842271405152845</c:v>
                </c:pt>
                <c:pt idx="5">
                  <c:v>1.6485227326527077</c:v>
                </c:pt>
                <c:pt idx="6">
                  <c:v>1.8309284671772788</c:v>
                </c:pt>
                <c:pt idx="7">
                  <c:v>2.0334226497005141</c:v>
                </c:pt>
                <c:pt idx="8">
                  <c:v>2.2581954614639295</c:v>
                </c:pt>
                <c:pt idx="9">
                  <c:v>2.5076706483712283</c:v>
                </c:pt>
                <c:pt idx="10">
                  <c:v>2.7845291887054762</c:v>
                </c:pt>
                <c:pt idx="11">
                  <c:v>3.0917350595381534</c:v>
                </c:pt>
                <c:pt idx="12">
                  <c:v>3.4325632122564462</c:v>
                </c:pt>
                <c:pt idx="13">
                  <c:v>3.8106298518148911</c:v>
                </c:pt>
                <c:pt idx="14">
                  <c:v>4.2299250904302452</c:v>
                </c:pt>
                <c:pt idx="15">
                  <c:v>4.6948480122206551</c:v>
                </c:pt>
                <c:pt idx="16">
                  <c:v>5.2102441379518343</c:v>
                </c:pt>
                <c:pt idx="17">
                  <c:v>5.7814452151743643</c:v>
                </c:pt>
                <c:pt idx="18">
                  <c:v>6.4143111744491348</c:v>
                </c:pt>
                <c:pt idx="19">
                  <c:v>7.1152739820154247</c:v>
                </c:pt>
                <c:pt idx="20">
                  <c:v>7.8913829770903581</c:v>
                </c:pt>
                <c:pt idx="21">
                  <c:v>8.7503511007674835</c:v>
                </c:pt>
                <c:pt idx="22">
                  <c:v>9.7006011946730393</c:v>
                </c:pt>
                <c:pt idx="23">
                  <c:v>10.75131126119871</c:v>
                </c:pt>
                <c:pt idx="24">
                  <c:v>11.912457221857411</c:v>
                </c:pt>
                <c:pt idx="25">
                  <c:v>13.194851273295257</c:v>
                </c:pt>
                <c:pt idx="26">
                  <c:v>14.610173407750249</c:v>
                </c:pt>
                <c:pt idx="27">
                  <c:v>16.170993021605938</c:v>
                </c:pt>
                <c:pt idx="28">
                  <c:v>17.890776767704438</c:v>
                </c:pt>
                <c:pt idx="29">
                  <c:v>19.783877901556359</c:v>
                </c:pt>
                <c:pt idx="30">
                  <c:v>21.865501319928654</c:v>
                </c:pt>
                <c:pt idx="31">
                  <c:v>24.151637291598643</c:v>
                </c:pt>
                <c:pt idx="32">
                  <c:v>26.658955546270558</c:v>
                </c:pt>
                <c:pt idx="33">
                  <c:v>29.404649950783888</c:v>
                </c:pt>
                <c:pt idx="34">
                  <c:v>32.406222523712216</c:v>
                </c:pt>
                <c:pt idx="35">
                  <c:v>35.681194124846357</c:v>
                </c:pt>
                <c:pt idx="36">
                  <c:v>39.246727968060576</c:v>
                </c:pt>
                <c:pt idx="37">
                  <c:v>43.119151385078851</c:v>
                </c:pt>
                <c:pt idx="38">
                  <c:v>47.313361351163216</c:v>
                </c:pt>
                <c:pt idx="39">
                  <c:v>51.84210062410623</c:v>
                </c:pt>
                <c:pt idx="40">
                  <c:v>56.715094522302799</c:v>
                </c:pt>
                <c:pt idx="41">
                  <c:v>61.938044070554405</c:v>
                </c:pt>
                <c:pt idx="42">
                  <c:v>67.511480246447718</c:v>
                </c:pt>
                <c:pt idx="43">
                  <c:v>73.429497128318943</c:v>
                </c:pt>
                <c:pt idx="44">
                  <c:v>79.678399471717043</c:v>
                </c:pt>
                <c:pt idx="45">
                  <c:v>86.235322803026236</c:v>
                </c:pt>
                <c:pt idx="46">
                  <c:v>93.066910939656253</c:v>
                </c:pt>
                <c:pt idx="47">
                  <c:v>100.128165186481</c:v>
                </c:pt>
                <c:pt idx="48">
                  <c:v>107.36160801292009</c:v>
                </c:pt>
                <c:pt idx="49">
                  <c:v>114.69692665480484</c:v>
                </c:pt>
                <c:pt idx="50">
                  <c:v>122.05127195026522</c:v>
                </c:pt>
                <c:pt idx="51">
                  <c:v>129.33037691163355</c:v>
                </c:pt>
                <c:pt idx="52">
                  <c:v>136.43062060794205</c:v>
                </c:pt>
                <c:pt idx="53">
                  <c:v>143.24209117851109</c:v>
                </c:pt>
                <c:pt idx="54">
                  <c:v>149.65259800383174</c:v>
                </c:pt>
                <c:pt idx="55">
                  <c:v>155.55245592420022</c:v>
                </c:pt>
                <c:pt idx="56">
                  <c:v>160.83973146782375</c:v>
                </c:pt>
                <c:pt idx="57">
                  <c:v>165.42552704721203</c:v>
                </c:pt>
                <c:pt idx="58">
                  <c:v>169.23881108917163</c:v>
                </c:pt>
                <c:pt idx="59">
                  <c:v>172.23030230470582</c:v>
                </c:pt>
                <c:pt idx="60">
                  <c:v>174.37499460162573</c:v>
                </c:pt>
                <c:pt idx="61">
                  <c:v>175.67305794533348</c:v>
                </c:pt>
                <c:pt idx="62">
                  <c:v>176.14904492917708</c:v>
                </c:pt>
                <c:pt idx="63">
                  <c:v>175.84953653291771</c:v>
                </c:pt>
                <c:pt idx="64">
                  <c:v>174.83953532810287</c:v>
                </c:pt>
                <c:pt idx="65">
                  <c:v>173.19803043907302</c:v>
                </c:pt>
                <c:pt idx="66">
                  <c:v>171.01320153554158</c:v>
                </c:pt>
                <c:pt idx="67">
                  <c:v>168.37770182283705</c:v>
                </c:pt>
                <c:pt idx="68">
                  <c:v>165.38437892671152</c:v>
                </c:pt>
                <c:pt idx="69">
                  <c:v>162.122681406342</c:v>
                </c:pt>
                <c:pt idx="70">
                  <c:v>158.67588122346925</c:v>
                </c:pt>
                <c:pt idx="71">
                  <c:v>155.11913769743092</c:v>
                </c:pt>
                <c:pt idx="72">
                  <c:v>151.51834767709823</c:v>
                </c:pt>
                <c:pt idx="73">
                  <c:v>147.92967386247344</c:v>
                </c:pt>
                <c:pt idx="74">
                  <c:v>144.39961671703298</c:v>
                </c:pt>
                <c:pt idx="75">
                  <c:v>140.96549013679382</c:v>
                </c:pt>
                <c:pt idx="76">
                  <c:v>137.65617061689184</c:v>
                </c:pt>
                <c:pt idx="77">
                  <c:v>134.49300796985852</c:v>
                </c:pt>
                <c:pt idx="78">
                  <c:v>131.49080770617695</c:v>
                </c:pt>
                <c:pt idx="79">
                  <c:v>128.65881741030628</c:v>
                </c:pt>
                <c:pt idx="80">
                  <c:v>126.00166961010085</c:v>
                </c:pt>
                <c:pt idx="81">
                  <c:v>123.52025061771533</c:v>
                </c:pt>
                <c:pt idx="82">
                  <c:v>121.21247827476741</c:v>
                </c:pt>
                <c:pt idx="83">
                  <c:v>119.07398162029723</c:v>
                </c:pt>
                <c:pt idx="84">
                  <c:v>117.09868264218125</c:v>
                </c:pt>
                <c:pt idx="85">
                  <c:v>115.27928500329948</c:v>
                </c:pt>
                <c:pt idx="86">
                  <c:v>113.60767748956913</c:v>
                </c:pt>
                <c:pt idx="87">
                  <c:v>112.07526139225398</c:v>
                </c:pt>
                <c:pt idx="88">
                  <c:v>110.67321151857777</c:v>
                </c:pt>
                <c:pt idx="89">
                  <c:v>109.39268034666843</c:v>
                </c:pt>
                <c:pt idx="90">
                  <c:v>108.2249542503304</c:v>
                </c:pt>
                <c:pt idx="91">
                  <c:v>107.16156989719136</c:v>
                </c:pt>
                <c:pt idx="92">
                  <c:v>106.19439799798445</c:v>
                </c:pt>
                <c:pt idx="93">
                  <c:v>105.31570064113467</c:v>
                </c:pt>
                <c:pt idx="94">
                  <c:v>104.51816754027114</c:v>
                </c:pt>
                <c:pt idx="95">
                  <c:v>103.79493568505285</c:v>
                </c:pt>
                <c:pt idx="96">
                  <c:v>103.13959613417379</c:v>
                </c:pt>
                <c:pt idx="97">
                  <c:v>102.54619102930099</c:v>
                </c:pt>
                <c:pt idx="98">
                  <c:v>102.00920333876016</c:v>
                </c:pt>
                <c:pt idx="99">
                  <c:v>101.52354135459856</c:v>
                </c:pt>
                <c:pt idx="100">
                  <c:v>101.08451955852459</c:v>
                </c:pt>
                <c:pt idx="101">
                  <c:v>100.68783713245594</c:v>
                </c:pt>
                <c:pt idx="102">
                  <c:v>100.32955510917361</c:v>
                </c:pt>
                <c:pt idx="103">
                  <c:v>100.00607292941413</c:v>
                </c:pt>
                <c:pt idx="104">
                  <c:v>99.714104985850028</c:v>
                </c:pt>
                <c:pt idx="105">
                  <c:v>99.450657584831916</c:v>
                </c:pt>
                <c:pt idx="106">
                  <c:v>99.213006637371322</c:v>
                </c:pt>
                <c:pt idx="107">
                  <c:v>98.998676296347</c:v>
                </c:pt>
                <c:pt idx="108">
                  <c:v>98.805418682814079</c:v>
                </c:pt>
                <c:pt idx="109">
                  <c:v>98.631194786781847</c:v>
                </c:pt>
                <c:pt idx="110">
                  <c:v>98.474156583726781</c:v>
                </c:pt>
                <c:pt idx="111">
                  <c:v>98.33263037478379</c:v>
                </c:pt>
                <c:pt idx="112">
                  <c:v>98.205101333838357</c:v>
                </c:pt>
                <c:pt idx="113">
                  <c:v>98.090199226842515</c:v>
                </c:pt>
                <c:pt idx="114">
                  <c:v>97.986685256148746</c:v>
                </c:pt>
                <c:pt idx="115">
                  <c:v>97.893439974319264</c:v>
                </c:pt>
                <c:pt idx="116">
                  <c:v>97.809452206776285</c:v>
                </c:pt>
                <c:pt idx="117">
                  <c:v>97.733808920048546</c:v>
                </c:pt>
                <c:pt idx="118">
                  <c:v>97.665685971631532</c:v>
                </c:pt>
                <c:pt idx="119">
                  <c:v>97.604339678132774</c:v>
                </c:pt>
                <c:pt idx="120">
                  <c:v>97.549099140033462</c:v>
                </c:pt>
                <c:pt idx="121">
                  <c:v>97.499359263767843</c:v>
                </c:pt>
                <c:pt idx="122">
                  <c:v>97.454574424666234</c:v>
                </c:pt>
                <c:pt idx="123">
                  <c:v>97.414252717447553</c:v>
                </c:pt>
                <c:pt idx="124">
                  <c:v>97.377950744243734</c:v>
                </c:pt>
                <c:pt idx="125">
                  <c:v>97.345268893489674</c:v>
                </c:pt>
                <c:pt idx="126">
                  <c:v>97.315847066338051</c:v>
                </c:pt>
                <c:pt idx="127">
                  <c:v>97.289360810506324</c:v>
                </c:pt>
                <c:pt idx="128">
                  <c:v>97.265517824589381</c:v>
                </c:pt>
                <c:pt idx="129">
                  <c:v>97.244054798853853</c:v>
                </c:pt>
                <c:pt idx="130">
                  <c:v>97.224734561347404</c:v>
                </c:pt>
                <c:pt idx="131">
                  <c:v>97.207343500803574</c:v>
                </c:pt>
                <c:pt idx="132">
                  <c:v>97.191689240292817</c:v>
                </c:pt>
                <c:pt idx="133">
                  <c:v>97.177598537866203</c:v>
                </c:pt>
                <c:pt idx="134">
                  <c:v>97.164915392563842</c:v>
                </c:pt>
                <c:pt idx="135">
                  <c:v>97.153499336118259</c:v>
                </c:pt>
                <c:pt idx="136">
                  <c:v>97.143223892487114</c:v>
                </c:pt>
                <c:pt idx="137">
                  <c:v>97.133975189001447</c:v>
                </c:pt>
                <c:pt idx="138">
                  <c:v>97.125650704429717</c:v>
                </c:pt>
                <c:pt idx="139">
                  <c:v>97.118158140639693</c:v>
                </c:pt>
                <c:pt idx="140">
                  <c:v>97.11141440580181</c:v>
                </c:pt>
                <c:pt idx="141">
                  <c:v>97.10534469822484</c:v>
                </c:pt>
                <c:pt idx="142">
                  <c:v>97.099881680959882</c:v>
                </c:pt>
                <c:pt idx="143">
                  <c:v>97.094964738256621</c:v>
                </c:pt>
                <c:pt idx="144">
                  <c:v>97.090539305817444</c:v>
                </c:pt>
                <c:pt idx="145">
                  <c:v>97.086556267575148</c:v>
                </c:pt>
                <c:pt idx="146">
                  <c:v>97.082971412427483</c:v>
                </c:pt>
                <c:pt idx="147">
                  <c:v>97.079744945002588</c:v>
                </c:pt>
                <c:pt idx="148">
                  <c:v>97.076841045107855</c:v>
                </c:pt>
                <c:pt idx="149">
                  <c:v>97.074227471040089</c:v>
                </c:pt>
                <c:pt idx="150">
                  <c:v>97.071875202407</c:v>
                </c:pt>
                <c:pt idx="151">
                  <c:v>97.069758118539568</c:v>
                </c:pt>
                <c:pt idx="152">
                  <c:v>97.067852708959521</c:v>
                </c:pt>
                <c:pt idx="153">
                  <c:v>97.06613781271686</c:v>
                </c:pt>
                <c:pt idx="154">
                  <c:v>97.064594383725662</c:v>
                </c:pt>
                <c:pt idx="155">
                  <c:v>97.063205279511507</c:v>
                </c:pt>
                <c:pt idx="156">
                  <c:v>97.061955071039819</c:v>
                </c:pt>
                <c:pt idx="157">
                  <c:v>97.060829871525328</c:v>
                </c:pt>
                <c:pt idx="158">
                  <c:v>97.059817182331372</c:v>
                </c:pt>
                <c:pt idx="159">
                  <c:v>97.058905754255747</c:v>
                </c:pt>
                <c:pt idx="160">
                  <c:v>97.058085462668785</c:v>
                </c:pt>
                <c:pt idx="161">
                  <c:v>97.057347195122205</c:v>
                </c:pt>
                <c:pt idx="162">
                  <c:v>97.056682750184436</c:v>
                </c:pt>
                <c:pt idx="163">
                  <c:v>97.056084746382354</c:v>
                </c:pt>
                <c:pt idx="164">
                  <c:v>97.055546540240343</c:v>
                </c:pt>
                <c:pt idx="165">
                  <c:v>97.055062152509251</c:v>
                </c:pt>
                <c:pt idx="166">
                  <c:v>97.054626201766652</c:v>
                </c:pt>
                <c:pt idx="167">
                  <c:v>97.0542338446527</c:v>
                </c:pt>
                <c:pt idx="168">
                  <c:v>97.053880722079228</c:v>
                </c:pt>
                <c:pt idx="169">
                  <c:v>97.053562910814676</c:v>
                </c:pt>
                <c:pt idx="170">
                  <c:v>97.05327687990831</c:v>
                </c:pt>
                <c:pt idx="171">
                  <c:v>97.05301945147032</c:v>
                </c:pt>
                <c:pt idx="172">
                  <c:v>97.052787765372088</c:v>
                </c:pt>
                <c:pt idx="173">
                  <c:v>97.052579247475393</c:v>
                </c:pt>
                <c:pt idx="174">
                  <c:v>97.052391581037668</c:v>
                </c:pt>
                <c:pt idx="175">
                  <c:v>97.052222680975859</c:v>
                </c:pt>
                <c:pt idx="176">
                  <c:v>97.05207067070323</c:v>
                </c:pt>
                <c:pt idx="177">
                  <c:v>97.051933861282123</c:v>
                </c:pt>
                <c:pt idx="178">
                  <c:v>97.051810732660783</c:v>
                </c:pt>
                <c:pt idx="179">
                  <c:v>97.051699916786248</c:v>
                </c:pt>
                <c:pt idx="180">
                  <c:v>97.051600182405792</c:v>
                </c:pt>
                <c:pt idx="181">
                  <c:v>97.051510421387718</c:v>
                </c:pt>
                <c:pt idx="182">
                  <c:v>97.051429636410148</c:v>
                </c:pt>
                <c:pt idx="183">
                  <c:v>97.051356929880711</c:v>
                </c:pt>
                <c:pt idx="184">
                  <c:v>97.051291493964001</c:v>
                </c:pt>
                <c:pt idx="185">
                  <c:v>97.051232601606443</c:v>
                </c:pt>
                <c:pt idx="186">
                  <c:v>97.051179598458219</c:v>
                </c:pt>
                <c:pt idx="187">
                  <c:v>97.051131895603447</c:v>
                </c:pt>
                <c:pt idx="188">
                  <c:v>97.051088963016866</c:v>
                </c:pt>
                <c:pt idx="189">
                  <c:v>97.051050323674914</c:v>
                </c:pt>
                <c:pt idx="190">
                  <c:v>97.051015548255791</c:v>
                </c:pt>
                <c:pt idx="191">
                  <c:v>97.050984250369396</c:v>
                </c:pt>
                <c:pt idx="192">
                  <c:v>97.050956082264193</c:v>
                </c:pt>
                <c:pt idx="193">
                  <c:v>97.050930730963472</c:v>
                </c:pt>
                <c:pt idx="194">
                  <c:v>97.050907914787942</c:v>
                </c:pt>
                <c:pt idx="195">
                  <c:v>97.050887380226001</c:v>
                </c:pt>
                <c:pt idx="196">
                  <c:v>97.050868899117049</c:v>
                </c:pt>
                <c:pt idx="197">
                  <c:v>97.050852266116379</c:v>
                </c:pt>
                <c:pt idx="198">
                  <c:v>97.050837296413675</c:v>
                </c:pt>
                <c:pt idx="199">
                  <c:v>97.050823823679551</c:v>
                </c:pt>
                <c:pt idx="200">
                  <c:v>97.050811698217444</c:v>
                </c:pt>
                <c:pt idx="201">
                  <c:v>97.050800785300453</c:v>
                </c:pt>
                <c:pt idx="202">
                  <c:v>97.050790963674231</c:v>
                </c:pt>
                <c:pt idx="203">
                  <c:v>97.050782124209917</c:v>
                </c:pt>
                <c:pt idx="204">
                  <c:v>97.050774168691433</c:v>
                </c:pt>
                <c:pt idx="205">
                  <c:v>97.050767008724307</c:v>
                </c:pt>
                <c:pt idx="206">
                  <c:v>97.050760564753517</c:v>
                </c:pt>
                <c:pt idx="207">
                  <c:v>97.050754765179477</c:v>
                </c:pt>
                <c:pt idx="208">
                  <c:v>97.050749545562581</c:v>
                </c:pt>
                <c:pt idx="209">
                  <c:v>97.050744847907183</c:v>
                </c:pt>
                <c:pt idx="210">
                  <c:v>97.050740620017137</c:v>
                </c:pt>
                <c:pt idx="211">
                  <c:v>97.050736814915979</c:v>
                </c:pt>
                <c:pt idx="212">
                  <c:v>97.050733390324822</c:v>
                </c:pt>
                <c:pt idx="213">
                  <c:v>97.050730308192684</c:v>
                </c:pt>
                <c:pt idx="214">
                  <c:v>97.050727534273705</c:v>
                </c:pt>
                <c:pt idx="215">
                  <c:v>97.050725037746574</c:v>
                </c:pt>
                <c:pt idx="216">
                  <c:v>97.050722790872072</c:v>
                </c:pt>
                <c:pt idx="217">
                  <c:v>97.050720768684997</c:v>
                </c:pt>
                <c:pt idx="218">
                  <c:v>97.050718948716607</c:v>
                </c:pt>
                <c:pt idx="219">
                  <c:v>97.050717310745028</c:v>
                </c:pt>
                <c:pt idx="220">
                  <c:v>97.050715836570561</c:v>
                </c:pt>
                <c:pt idx="221">
                  <c:v>97.050714509813574</c:v>
                </c:pt>
                <c:pt idx="222">
                  <c:v>97.050713315732224</c:v>
                </c:pt>
                <c:pt idx="223">
                  <c:v>97.050712241059031</c:v>
                </c:pt>
                <c:pt idx="224">
                  <c:v>97.050711273853125</c:v>
                </c:pt>
                <c:pt idx="225">
                  <c:v>97.050710403367816</c:v>
                </c:pt>
                <c:pt idx="226">
                  <c:v>97.050709619931027</c:v>
                </c:pt>
                <c:pt idx="227">
                  <c:v>97.050708914837912</c:v>
                </c:pt>
                <c:pt idx="228">
                  <c:v>97.050708280254113</c:v>
                </c:pt>
                <c:pt idx="229">
                  <c:v>97.050707709128687</c:v>
                </c:pt>
                <c:pt idx="230">
                  <c:v>97.050707195115791</c:v>
                </c:pt>
                <c:pt idx="231">
                  <c:v>97.050706732504224</c:v>
                </c:pt>
                <c:pt idx="232">
                  <c:v>97.050706316153764</c:v>
                </c:pt>
                <c:pt idx="233">
                  <c:v>97.050705941438366</c:v>
                </c:pt>
                <c:pt idx="234">
                  <c:v>97.050705604194505</c:v>
                </c:pt>
                <c:pt idx="235">
                  <c:v>97.05070530067502</c:v>
                </c:pt>
                <c:pt idx="236">
                  <c:v>97.05070502750749</c:v>
                </c:pt>
                <c:pt idx="237">
                  <c:v>97.050704781656719</c:v>
                </c:pt>
              </c:numCache>
            </c:numRef>
          </c:yVal>
          <c:smooth val="1"/>
        </c:ser>
        <c:ser>
          <c:idx val="4"/>
          <c:order val="3"/>
          <c:tx>
            <c:strRef>
              <c:f>'Sheet4 (2)'!$G$4</c:f>
              <c:strCache>
                <c:ptCount val="1"/>
                <c:pt idx="0">
                  <c:v>92</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(2)'!$G$5:$G$242</c:f>
              <c:numCache>
                <c:formatCode>0.00E+00</c:formatCode>
                <c:ptCount val="238"/>
                <c:pt idx="0">
                  <c:v>0.89236018202412271</c:v>
                </c:pt>
                <c:pt idx="1">
                  <c:v>0.99126790857857017</c:v>
                </c:pt>
                <c:pt idx="2">
                  <c:v>1.1011083716997652</c:v>
                </c:pt>
                <c:pt idx="3">
                  <c:v>1.2230829782591783</c:v>
                </c:pt>
                <c:pt idx="4">
                  <c:v>1.3585235068886872</c:v>
                </c:pt>
                <c:pt idx="5">
                  <c:v>1.5089058666975492</c:v>
                </c:pt>
                <c:pt idx="6">
                  <c:v>1.6758652158042582</c:v>
                </c:pt>
                <c:pt idx="7">
                  <c:v>1.8612125517456346</c:v>
                </c:pt>
                <c:pt idx="8">
                  <c:v>2.0669528893443108</c:v>
                </c:pt>
                <c:pt idx="9">
                  <c:v>2.2953051435129308</c:v>
                </c:pt>
                <c:pt idx="10">
                  <c:v>2.548723834127252</c:v>
                </c:pt>
                <c:pt idx="11">
                  <c:v>2.8299227267281033</c:v>
                </c:pt>
                <c:pt idx="12">
                  <c:v>3.1419005154345454</c:v>
                </c:pt>
                <c:pt idx="13">
                  <c:v>3.4879686418500282</c:v>
                </c:pt>
                <c:pt idx="14">
                  <c:v>3.8717813244150419</c:v>
                </c:pt>
                <c:pt idx="15">
                  <c:v>4.2973678447552874</c:v>
                </c:pt>
                <c:pt idx="16">
                  <c:v>4.7691670988361263</c:v>
                </c:pt>
                <c:pt idx="17">
                  <c:v>5.2920643684232322</c:v>
                </c:pt>
                <c:pt idx="18">
                  <c:v>5.8714301991649078</c:v>
                </c:pt>
                <c:pt idx="19">
                  <c:v>6.5131611816055477</c:v>
                </c:pt>
                <c:pt idx="20">
                  <c:v>7.2237223159299848</c:v>
                </c:pt>
                <c:pt idx="21">
                  <c:v>8.0101904947272899</c:v>
                </c:pt>
                <c:pt idx="22">
                  <c:v>8.880298454169143</c:v>
                </c:pt>
                <c:pt idx="23">
                  <c:v>9.8424783154226034</c:v>
                </c:pt>
                <c:pt idx="24">
                  <c:v>10.905903556658028</c:v>
                </c:pt>
                <c:pt idx="25">
                  <c:v>12.080527912668009</c:v>
                </c:pt>
                <c:pt idx="26">
                  <c:v>13.377119284314713</c:v>
                </c:pt>
                <c:pt idx="27">
                  <c:v>14.807286244065688</c:v>
                </c:pt>
                <c:pt idx="28">
                  <c:v>16.383494137625917</c:v>
                </c:pt>
                <c:pt idx="29">
                  <c:v>18.119067097657453</c:v>
                </c:pt>
                <c:pt idx="30">
                  <c:v>20.028171499621024</c:v>
                </c:pt>
                <c:pt idx="31">
                  <c:v>22.125775503325546</c:v>
                </c:pt>
                <c:pt idx="32">
                  <c:v>24.42757834713915</c:v>
                </c:pt>
                <c:pt idx="33">
                  <c:v>26.949902018528249</c:v>
                </c:pt>
                <c:pt idx="34">
                  <c:v>29.709536857087123</c:v>
                </c:pt>
                <c:pt idx="35">
                  <c:v>32.723531623015198</c:v>
                </c:pt>
                <c:pt idx="36">
                  <c:v>36.008917688314504</c:v>
                </c:pt>
                <c:pt idx="37">
                  <c:v>39.582356427534108</c:v>
                </c:pt>
                <c:pt idx="38">
                  <c:v>43.4596988020376</c:v>
                </c:pt>
                <c:pt idx="39">
                  <c:v>47.655446812395098</c:v>
                </c:pt>
                <c:pt idx="40">
                  <c:v>52.182108271907531</c:v>
                </c:pt>
                <c:pt idx="41">
                  <c:v>57.049439629848017</c:v>
                </c:pt>
                <c:pt idx="42">
                  <c:v>62.263576792578561</c:v>
                </c:pt>
                <c:pt idx="43">
                  <c:v>67.826061508762294</c:v>
                </c:pt>
                <c:pt idx="44">
                  <c:v>73.732781292708495</c:v>
                </c:pt>
                <c:pt idx="45">
                  <c:v>79.972854275174427</c:v>
                </c:pt>
                <c:pt idx="46">
                  <c:v>86.527506683798109</c:v>
                </c:pt>
                <c:pt idx="47">
                  <c:v>93.369009235616787</c:v>
                </c:pt>
                <c:pt idx="48">
                  <c:v>100.4597582122251</c:v>
                </c:pt>
                <c:pt idx="49">
                  <c:v>107.75160511528399</c:v>
                </c:pt>
                <c:pt idx="50">
                  <c:v>115.18555231344807</c:v>
                </c:pt>
                <c:pt idx="51">
                  <c:v>122.69193688427649</c:v>
                </c:pt>
                <c:pt idx="52">
                  <c:v>130.1912164055035</c:v>
                </c:pt>
                <c:pt idx="53">
                  <c:v>137.59544464690006</c:v>
                </c:pt>
                <c:pt idx="54">
                  <c:v>144.81047943597392</c:v>
                </c:pt>
                <c:pt idx="55">
                  <c:v>151.73889985688669</c:v>
                </c:pt>
                <c:pt idx="56">
                  <c:v>158.28352998582585</c:v>
                </c:pt>
                <c:pt idx="57">
                  <c:v>164.3513808352958</c:v>
                </c:pt>
                <c:pt idx="58">
                  <c:v>169.85774435919689</c:v>
                </c:pt>
                <c:pt idx="59">
                  <c:v>174.7301184608356</c:v>
                </c:pt>
                <c:pt idx="60">
                  <c:v>178.91162371907933</c:v>
                </c:pt>
                <c:pt idx="61">
                  <c:v>182.36359953489509</c:v>
                </c:pt>
                <c:pt idx="62">
                  <c:v>185.06713981488801</c:v>
                </c:pt>
                <c:pt idx="63">
                  <c:v>187.02343691303696</c:v>
                </c:pt>
                <c:pt idx="64">
                  <c:v>188.25293014705372</c:v>
                </c:pt>
                <c:pt idx="65">
                  <c:v>188.79338049503792</c:v>
                </c:pt>
                <c:pt idx="66">
                  <c:v>188.69709575128499</c:v>
                </c:pt>
                <c:pt idx="67">
                  <c:v>188.02759582407151</c:v>
                </c:pt>
                <c:pt idx="68">
                  <c:v>186.85602982170906</c:v>
                </c:pt>
                <c:pt idx="69">
                  <c:v>185.25763771274146</c:v>
                </c:pt>
                <c:pt idx="70">
                  <c:v>183.30849911631793</c:v>
                </c:pt>
                <c:pt idx="71">
                  <c:v>181.08274322187313</c:v>
                </c:pt>
                <c:pt idx="72">
                  <c:v>178.65032020187456</c:v>
                </c:pt>
                <c:pt idx="73">
                  <c:v>176.07536663304438</c:v>
                </c:pt>
                <c:pt idx="74">
                  <c:v>173.41514250310959</c:v>
                </c:pt>
                <c:pt idx="75">
                  <c:v>170.71947856121341</c:v>
                </c:pt>
                <c:pt idx="76">
                  <c:v>168.03065003540732</c:v>
                </c:pt>
                <c:pt idx="77">
                  <c:v>165.38358387672096</c:v>
                </c:pt>
                <c:pt idx="78">
                  <c:v>162.80630839380092</c:v>
                </c:pt>
                <c:pt idx="79">
                  <c:v>160.32056290261491</c:v>
                </c:pt>
                <c:pt idx="80">
                  <c:v>157.94249768872083</c:v>
                </c:pt>
                <c:pt idx="81">
                  <c:v>155.68340868272188</c:v>
                </c:pt>
                <c:pt idx="82">
                  <c:v>153.55046503447116</c:v>
                </c:pt>
                <c:pt idx="83">
                  <c:v>151.54740015884141</c:v>
                </c:pt>
                <c:pt idx="84">
                  <c:v>149.67514727201376</c:v>
                </c:pt>
                <c:pt idx="85">
                  <c:v>147.93240878536918</c:v>
                </c:pt>
                <c:pt idx="86">
                  <c:v>146.31615526744832</c:v>
                </c:pt>
                <c:pt idx="87">
                  <c:v>144.82205425706906</c:v>
                </c:pt>
                <c:pt idx="88">
                  <c:v>143.44483230773557</c:v>
                </c:pt>
                <c:pt idx="89">
                  <c:v>142.17857556871016</c:v>
                </c:pt>
                <c:pt idx="90">
                  <c:v>141.01697524267232</c:v>
                </c:pt>
                <c:pt idx="91">
                  <c:v>139.95352464660385</c:v>
                </c:pt>
                <c:pt idx="92">
                  <c:v>138.98167454064554</c:v>
                </c:pt>
                <c:pt idx="93">
                  <c:v>138.09495303587306</c:v>
                </c:pt>
                <c:pt idx="94">
                  <c:v>137.28705586485506</c:v>
                </c:pt>
                <c:pt idx="95">
                  <c:v>136.55191218496012</c:v>
                </c:pt>
                <c:pt idx="96">
                  <c:v>135.88373044419345</c:v>
                </c:pt>
                <c:pt idx="97">
                  <c:v>135.27702821320108</c:v>
                </c:pt>
                <c:pt idx="98">
                  <c:v>134.72664930009938</c:v>
                </c:pt>
                <c:pt idx="99">
                  <c:v>134.22777093104202</c:v>
                </c:pt>
                <c:pt idx="100">
                  <c:v>133.77590330519325</c:v>
                </c:pt>
                <c:pt idx="101">
                  <c:v>133.36688341906401</c:v>
                </c:pt>
                <c:pt idx="102">
                  <c:v>132.99686469963984</c:v>
                </c:pt>
                <c:pt idx="103">
                  <c:v>132.66230368405692</c:v>
                </c:pt>
                <c:pt idx="104">
                  <c:v>132.35994473040009</c:v>
                </c:pt>
                <c:pt idx="105">
                  <c:v>132.08680353378597</c:v>
                </c:pt>
                <c:pt idx="106">
                  <c:v>131.84015004858105</c:v>
                </c:pt>
                <c:pt idx="107">
                  <c:v>131.61749127604779</c:v>
                </c:pt>
                <c:pt idx="108">
                  <c:v>131.41655426203388</c:v>
                </c:pt>
                <c:pt idx="109">
                  <c:v>131.23526955716926</c:v>
                </c:pt>
                <c:pt idx="110">
                  <c:v>131.07175531861378</c:v>
                </c:pt>
                <c:pt idx="111">
                  <c:v>130.92430217442171</c:v>
                </c:pt>
                <c:pt idx="112">
                  <c:v>130.79135892626741</c:v>
                </c:pt>
                <c:pt idx="113">
                  <c:v>130.67151913124928</c:v>
                </c:pt>
                <c:pt idx="114">
                  <c:v>130.56350857678373</c:v>
                </c:pt>
                <c:pt idx="115">
                  <c:v>130.46617364258307</c:v>
                </c:pt>
                <c:pt idx="116">
                  <c:v>130.37847052902143</c:v>
                </c:pt>
                <c:pt idx="117">
                  <c:v>130.29945532073359</c:v>
                </c:pt>
                <c:pt idx="118">
                  <c:v>130.22827484714543</c:v>
                </c:pt>
                <c:pt idx="119">
                  <c:v>130.16415829707785</c:v>
                </c:pt>
                <c:pt idx="120">
                  <c:v>130.10640954200272</c:v>
                </c:pt>
                <c:pt idx="121">
                  <c:v>130.05440012147881</c:v>
                </c:pt>
                <c:pt idx="122">
                  <c:v>130.00756284438896</c:v>
                </c:pt>
                <c:pt idx="123">
                  <c:v>129.96538596052281</c:v>
                </c:pt>
                <c:pt idx="124">
                  <c:v>129.92740785857248</c:v>
                </c:pt>
                <c:pt idx="125">
                  <c:v>129.89321224854268</c:v>
                </c:pt>
                <c:pt idx="126">
                  <c:v>129.86242378877606</c:v>
                </c:pt>
                <c:pt idx="127">
                  <c:v>129.83470412014699</c:v>
                </c:pt>
                <c:pt idx="128">
                  <c:v>129.80974827240237</c:v>
                </c:pt>
                <c:pt idx="129">
                  <c:v>129.78728141005405</c:v>
                </c:pt>
                <c:pt idx="130">
                  <c:v>129.76705588761683</c:v>
                </c:pt>
                <c:pt idx="131">
                  <c:v>129.74884858629832</c:v>
                </c:pt>
                <c:pt idx="132">
                  <c:v>129.73245850646117</c:v>
                </c:pt>
                <c:pt idx="133">
                  <c:v>129.71770459228063</c:v>
                </c:pt>
                <c:pt idx="134">
                  <c:v>129.70442376700004</c:v>
                </c:pt>
                <c:pt idx="135">
                  <c:v>129.69246915903778</c:v>
                </c:pt>
                <c:pt idx="136">
                  <c:v>129.68170850092807</c:v>
                </c:pt>
                <c:pt idx="137">
                  <c:v>129.67202268467463</c:v>
                </c:pt>
                <c:pt idx="138">
                  <c:v>129.66330445857744</c:v>
                </c:pt>
                <c:pt idx="139">
                  <c:v>129.65545725195201</c:v>
                </c:pt>
                <c:pt idx="140">
                  <c:v>129.64839411541246</c:v>
                </c:pt>
                <c:pt idx="141">
                  <c:v>129.64203676553433</c:v>
                </c:pt>
                <c:pt idx="142">
                  <c:v>129.63631472376139</c:v>
                </c:pt>
                <c:pt idx="143">
                  <c:v>129.63116454037734</c:v>
                </c:pt>
                <c:pt idx="144">
                  <c:v>129.62652909523325</c:v>
                </c:pt>
                <c:pt idx="145">
                  <c:v>129.62235696771663</c:v>
                </c:pt>
                <c:pt idx="146">
                  <c:v>129.61860186916795</c:v>
                </c:pt>
                <c:pt idx="147">
                  <c:v>129.61522213160555</c:v>
                </c:pt>
                <c:pt idx="148">
                  <c:v>129.61218024721302</c:v>
                </c:pt>
                <c:pt idx="149">
                  <c:v>129.60944245358283</c:v>
                </c:pt>
                <c:pt idx="150">
                  <c:v>129.60697836019577</c:v>
                </c:pt>
                <c:pt idx="151">
                  <c:v>129.60476061205935</c:v>
                </c:pt>
                <c:pt idx="152">
                  <c:v>129.60276458682432</c:v>
                </c:pt>
                <c:pt idx="153">
                  <c:v>129.60096812206339</c:v>
                </c:pt>
                <c:pt idx="154">
                  <c:v>129.59935126971806</c:v>
                </c:pt>
                <c:pt idx="155">
                  <c:v>129.59789607501801</c:v>
                </c:pt>
                <c:pt idx="156">
                  <c:v>129.59658637744039</c:v>
                </c:pt>
                <c:pt idx="157">
                  <c:v>129.59540763151892</c:v>
                </c:pt>
                <c:pt idx="158">
                  <c:v>129.5943467455271</c:v>
                </c:pt>
                <c:pt idx="159">
                  <c:v>129.59339193625777</c:v>
                </c:pt>
                <c:pt idx="160">
                  <c:v>129.59253259829518</c:v>
                </c:pt>
                <c:pt idx="161">
                  <c:v>129.5917591863365</c:v>
                </c:pt>
                <c:pt idx="162">
                  <c:v>129.59106310926177</c:v>
                </c:pt>
                <c:pt idx="163">
                  <c:v>129.59043663478192</c:v>
                </c:pt>
                <c:pt idx="164">
                  <c:v>129.58987280360881</c:v>
                </c:pt>
                <c:pt idx="165">
                  <c:v>129.58936535219854</c:v>
                </c:pt>
                <c:pt idx="166">
                  <c:v>129.58890864321225</c:v>
                </c:pt>
                <c:pt idx="167">
                  <c:v>129.58849760292367</c:v>
                </c:pt>
                <c:pt idx="168">
                  <c:v>129.58812766488128</c:v>
                </c:pt>
                <c:pt idx="169">
                  <c:v>129.58779471919917</c:v>
                </c:pt>
                <c:pt idx="170">
                  <c:v>129.58749506691558</c:v>
                </c:pt>
                <c:pt idx="171">
                  <c:v>129.58722537891296</c:v>
                </c:pt>
                <c:pt idx="172">
                  <c:v>129.58698265894321</c:v>
                </c:pt>
                <c:pt idx="173">
                  <c:v>129.58676421034883</c:v>
                </c:pt>
                <c:pt idx="174">
                  <c:v>129.58656760611041</c:v>
                </c:pt>
                <c:pt idx="175">
                  <c:v>129.58639066188803</c:v>
                </c:pt>
                <c:pt idx="176">
                  <c:v>129.58623141175752</c:v>
                </c:pt>
                <c:pt idx="177">
                  <c:v>129.58608808637243</c:v>
                </c:pt>
                <c:pt idx="178">
                  <c:v>129.58595909330916</c:v>
                </c:pt>
                <c:pt idx="179">
                  <c:v>129.58584299937667</c:v>
                </c:pt>
                <c:pt idx="180">
                  <c:v>129.58573851469521</c:v>
                </c:pt>
                <c:pt idx="181">
                  <c:v>129.5856444783667</c:v>
                </c:pt>
                <c:pt idx="182">
                  <c:v>129.58555984557779</c:v>
                </c:pt>
                <c:pt idx="183">
                  <c:v>129.58548367599218</c:v>
                </c:pt>
                <c:pt idx="184">
                  <c:v>129.5854151233039</c:v>
                </c:pt>
                <c:pt idx="185">
                  <c:v>129.58535342583488</c:v>
                </c:pt>
                <c:pt idx="186">
                  <c:v>129.58529789807258</c:v>
                </c:pt>
                <c:pt idx="187">
                  <c:v>129.58524792305397</c:v>
                </c:pt>
                <c:pt idx="188">
                  <c:v>129.5852029455109</c:v>
                </c:pt>
                <c:pt idx="189">
                  <c:v>129.58516246570079</c:v>
                </c:pt>
                <c:pt idx="190">
                  <c:v>129.58512603385438</c:v>
                </c:pt>
                <c:pt idx="191">
                  <c:v>129.58509324517863</c:v>
                </c:pt>
                <c:pt idx="192">
                  <c:v>129.58506373535911</c:v>
                </c:pt>
                <c:pt idx="193">
                  <c:v>129.58503717651237</c:v>
                </c:pt>
                <c:pt idx="194">
                  <c:v>129.58501327354281</c:v>
                </c:pt>
                <c:pt idx="195">
                  <c:v>129.5849917608642</c:v>
                </c:pt>
                <c:pt idx="196">
                  <c:v>129.58497239944859</c:v>
                </c:pt>
                <c:pt idx="197">
                  <c:v>129.58495497417061</c:v>
                </c:pt>
                <c:pt idx="198">
                  <c:v>129.58493929141713</c:v>
                </c:pt>
                <c:pt idx="199">
                  <c:v>129.58492517693645</c:v>
                </c:pt>
                <c:pt idx="200">
                  <c:v>129.5849124739018</c:v>
                </c:pt>
                <c:pt idx="201">
                  <c:v>129.58490104116885</c:v>
                </c:pt>
                <c:pt idx="202">
                  <c:v>129.5848907517078</c:v>
                </c:pt>
                <c:pt idx="203">
                  <c:v>129.58488149119179</c:v>
                </c:pt>
                <c:pt idx="204">
                  <c:v>129.58487315672642</c:v>
                </c:pt>
                <c:pt idx="205">
                  <c:v>129.58486565570689</c:v>
                </c:pt>
                <c:pt idx="206">
                  <c:v>129.58485890478872</c:v>
                </c:pt>
                <c:pt idx="207">
                  <c:v>129.58485282896189</c:v>
                </c:pt>
                <c:pt idx="208">
                  <c:v>129.58484736071736</c:v>
                </c:pt>
                <c:pt idx="209">
                  <c:v>129.58484243929689</c:v>
                </c:pt>
                <c:pt idx="210">
                  <c:v>129.58483801001827</c:v>
                </c:pt>
                <c:pt idx="211">
                  <c:v>129.58483402366736</c:v>
                </c:pt>
                <c:pt idx="212">
                  <c:v>129.58483043595129</c:v>
                </c:pt>
                <c:pt idx="213">
                  <c:v>129.58482720700673</c:v>
                </c:pt>
                <c:pt idx="214">
                  <c:v>129.58482430095648</c:v>
                </c:pt>
                <c:pt idx="215">
                  <c:v>129.58482168551126</c:v>
                </c:pt>
                <c:pt idx="216">
                  <c:v>129.58481933161036</c:v>
                </c:pt>
                <c:pt idx="217">
                  <c:v>129.58481721309954</c:v>
                </c:pt>
                <c:pt idx="218">
                  <c:v>129.58481530643979</c:v>
                </c:pt>
                <c:pt idx="219">
                  <c:v>129.58481359044595</c:v>
                </c:pt>
                <c:pt idx="220">
                  <c:v>129.58481204605147</c:v>
                </c:pt>
                <c:pt idx="221">
                  <c:v>129.58481065609644</c:v>
                </c:pt>
                <c:pt idx="222">
                  <c:v>129.58480940513687</c:v>
                </c:pt>
                <c:pt idx="223">
                  <c:v>129.5848082792732</c:v>
                </c:pt>
                <c:pt idx="224">
                  <c:v>129.58480726599592</c:v>
                </c:pt>
                <c:pt idx="225">
                  <c:v>129.58480635404641</c:v>
                </c:pt>
                <c:pt idx="226">
                  <c:v>129.58480553329173</c:v>
                </c:pt>
                <c:pt idx="227">
                  <c:v>129.58480479461255</c:v>
                </c:pt>
                <c:pt idx="228">
                  <c:v>129.58480412980131</c:v>
                </c:pt>
                <c:pt idx="229">
                  <c:v>129.58480353147118</c:v>
                </c:pt>
                <c:pt idx="230">
                  <c:v>129.58480299297403</c:v>
                </c:pt>
                <c:pt idx="231">
                  <c:v>129.58480250832665</c:v>
                </c:pt>
                <c:pt idx="232">
                  <c:v>129.58480207214399</c:v>
                </c:pt>
                <c:pt idx="233">
                  <c:v>129.58480167957961</c:v>
                </c:pt>
                <c:pt idx="234">
                  <c:v>129.58480132627159</c:v>
                </c:pt>
                <c:pt idx="235">
                  <c:v>129.58480100829442</c:v>
                </c:pt>
                <c:pt idx="236">
                  <c:v>129.58480072211498</c:v>
                </c:pt>
                <c:pt idx="237">
                  <c:v>129.58480046455347</c:v>
                </c:pt>
              </c:numCache>
            </c:numRef>
          </c:yVal>
          <c:smooth val="1"/>
        </c:ser>
        <c:ser>
          <c:idx val="5"/>
          <c:order val="4"/>
          <c:tx>
            <c:strRef>
              <c:f>'Sheet4 (2)'!$H$4</c:f>
              <c:strCache>
                <c:ptCount val="1"/>
                <c:pt idx="0">
                  <c:v>155</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(2)'!$H$5:$H$242</c:f>
              <c:numCache>
                <c:formatCode>0.00E+00</c:formatCode>
                <c:ptCount val="238"/>
                <c:pt idx="0">
                  <c:v>0.75389322041265716</c:v>
                </c:pt>
                <c:pt idx="1">
                  <c:v>0.83745397219714612</c:v>
                </c:pt>
                <c:pt idx="2">
                  <c:v>0.93025122644722735</c:v>
                </c:pt>
                <c:pt idx="3">
                  <c:v>1.0333000326384278</c:v>
                </c:pt>
                <c:pt idx="4">
                  <c:v>1.14772560325368</c:v>
                </c:pt>
                <c:pt idx="5">
                  <c:v>1.2747749445227765</c:v>
                </c:pt>
                <c:pt idx="6">
                  <c:v>1.415829638337438</c:v>
                </c:pt>
                <c:pt idx="7">
                  <c:v>1.5724198708335482</c:v>
                </c:pt>
                <c:pt idx="8">
                  <c:v>1.7462398063912845</c:v>
                </c:pt>
                <c:pt idx="9">
                  <c:v>1.939164407793559</c:v>
                </c:pt>
                <c:pt idx="10">
                  <c:v>2.1532678035133457</c:v>
                </c:pt>
                <c:pt idx="11">
                  <c:v>2.3908433009569428</c:v>
                </c:pt>
                <c:pt idx="12">
                  <c:v>2.6544251392089859</c:v>
                </c:pt>
                <c:pt idx="13">
                  <c:v>2.9468120654620491</c:v>
                </c:pt>
                <c:pt idx="14">
                  <c:v>3.2710928047108498</c:v>
                </c:pt>
                <c:pt idx="15">
                  <c:v>3.6306734710370208</c:v>
                </c:pt>
                <c:pt idx="16">
                  <c:v>4.0293069391976335</c:v>
                </c:pt>
                <c:pt idx="17">
                  <c:v>4.4711241552087673</c:v>
                </c:pt>
                <c:pt idx="18">
                  <c:v>4.9606673117425109</c:v>
                </c:pt>
                <c:pt idx="19">
                  <c:v>5.5029247455499526</c:v>
                </c:pt>
                <c:pt idx="20">
                  <c:v>6.1033673264183204</c:v>
                </c:pt>
                <c:pt idx="21">
                  <c:v>6.7679859964834241</c:v>
                </c:pt>
                <c:pt idx="22">
                  <c:v>7.5033299806327998</c:v>
                </c:pt>
                <c:pt idx="23">
                  <c:v>8.3165450183159013</c:v>
                </c:pt>
                <c:pt idx="24">
                  <c:v>9.215410758938912</c:v>
                </c:pt>
                <c:pt idx="25">
                  <c:v>10.208376211455837</c:v>
                </c:pt>
                <c:pt idx="26">
                  <c:v>11.304591837984026</c:v>
                </c:pt>
                <c:pt idx="27">
                  <c:v>12.51393652576807</c:v>
                </c:pt>
                <c:pt idx="28">
                  <c:v>13.847037256938687</c:v>
                </c:pt>
                <c:pt idx="29">
                  <c:v>15.315278818265504</c:v>
                </c:pt>
                <c:pt idx="30">
                  <c:v>16.930800353263223</c:v>
                </c:pt>
                <c:pt idx="31">
                  <c:v>18.706474960642815</c:v>
                </c:pt>
                <c:pt idx="32">
                  <c:v>20.655867896521908</c:v>
                </c:pt>
                <c:pt idx="33">
                  <c:v>22.793168262095268</c:v>
                </c:pt>
                <c:pt idx="34">
                  <c:v>25.133088384505594</c:v>
                </c:pt>
                <c:pt idx="35">
                  <c:v>27.690724472737305</c:v>
                </c:pt>
                <c:pt idx="36">
                  <c:v>30.481371618167714</c:v>
                </c:pt>
                <c:pt idx="37">
                  <c:v>33.520285900116043</c:v>
                </c:pt>
                <c:pt idx="38">
                  <c:v>36.822386366632692</c:v>
                </c:pt>
                <c:pt idx="39">
                  <c:v>40.401890135647037</c:v>
                </c:pt>
                <c:pt idx="40">
                  <c:v>44.27187497644924</c:v>
                </c:pt>
                <c:pt idx="41">
                  <c:v>48.443765685935666</c:v>
                </c:pt>
                <c:pt idx="42">
                  <c:v>52.92674358107876</c:v>
                </c:pt>
                <c:pt idx="43">
                  <c:v>57.727082694533678</c:v>
                </c:pt>
                <c:pt idx="44">
                  <c:v>62.847421950514772</c:v>
                </c:pt>
                <c:pt idx="45">
                  <c:v>68.285989793708552</c:v>
                </c:pt>
                <c:pt idx="46">
                  <c:v>74.035806379709825</c:v>
                </c:pt>
                <c:pt idx="47">
                  <c:v>80.083898228621251</c:v>
                </c:pt>
                <c:pt idx="48">
                  <c:v>86.41057061965958</c:v>
                </c:pt>
                <c:pt idx="49">
                  <c:v>92.988793034946639</c:v>
                </c:pt>
                <c:pt idx="50">
                  <c:v>99.78376133267416</c:v>
                </c:pt>
                <c:pt idx="51">
                  <c:v>106.75270538074571</c:v>
                </c:pt>
                <c:pt idx="52">
                  <c:v>113.84501072439841</c:v>
                </c:pt>
                <c:pt idx="53">
                  <c:v>121.00271562452414</c:v>
                </c:pt>
                <c:pt idx="54">
                  <c:v>128.16142899405122</c:v>
                </c:pt>
                <c:pt idx="55">
                  <c:v>135.2516897106311</c:v>
                </c:pt>
                <c:pt idx="56">
                  <c:v>142.20075411537508</c:v>
                </c:pt>
                <c:pt idx="57">
                  <c:v>148.93475848083557</c:v>
                </c:pt>
                <c:pt idx="58">
                  <c:v>155.38116084848471</c:v>
                </c:pt>
                <c:pt idx="59">
                  <c:v>161.471327353562</c:v>
                </c:pt>
                <c:pt idx="60">
                  <c:v>167.14309815676566</c:v>
                </c:pt>
                <c:pt idx="61">
                  <c:v>172.34315318912934</c:v>
                </c:pt>
                <c:pt idx="62">
                  <c:v>177.02900222834816</c:v>
                </c:pt>
                <c:pt idx="63">
                  <c:v>181.17044871257281</c:v>
                </c:pt>
                <c:pt idx="64">
                  <c:v>184.75042009470027</c:v>
                </c:pt>
                <c:pt idx="65">
                  <c:v>187.76511408263872</c:v>
                </c:pt>
                <c:pt idx="66">
                  <c:v>190.22347205115105</c:v>
                </c:pt>
                <c:pt idx="67">
                  <c:v>192.14604962274464</c:v>
                </c:pt>
                <c:pt idx="68">
                  <c:v>193.56340210069166</c:v>
                </c:pt>
                <c:pt idx="69">
                  <c:v>194.51413358047012</c:v>
                </c:pt>
                <c:pt idx="70">
                  <c:v>195.04277077497787</c:v>
                </c:pt>
                <c:pt idx="71">
                  <c:v>195.19761667496675</c:v>
                </c:pt>
                <c:pt idx="72">
                  <c:v>195.02871853787806</c:v>
                </c:pt>
                <c:pt idx="73">
                  <c:v>194.58605432714489</c:v>
                </c:pt>
                <c:pt idx="74">
                  <c:v>193.91800700176086</c:v>
                </c:pt>
                <c:pt idx="75">
                  <c:v>193.07016182237859</c:v>
                </c:pt>
                <c:pt idx="76">
                  <c:v>192.08443175011516</c:v>
                </c:pt>
                <c:pt idx="77">
                  <c:v>190.9984922835344</c:v>
                </c:pt>
                <c:pt idx="78">
                  <c:v>189.84549055235127</c:v>
                </c:pt>
                <c:pt idx="79">
                  <c:v>188.65398391213114</c:v>
                </c:pt>
                <c:pt idx="80">
                  <c:v>187.44805968134844</c:v>
                </c:pt>
                <c:pt idx="81">
                  <c:v>186.24758867775438</c:v>
                </c:pt>
                <c:pt idx="82">
                  <c:v>185.06856941290627</c:v>
                </c:pt>
                <c:pt idx="83">
                  <c:v>183.92352588197363</c:v>
                </c:pt>
                <c:pt idx="84">
                  <c:v>182.8219287654928</c:v>
                </c:pt>
                <c:pt idx="85">
                  <c:v>181.77061674085735</c:v>
                </c:pt>
                <c:pt idx="86">
                  <c:v>180.77420095007523</c:v>
                </c:pt>
                <c:pt idx="87">
                  <c:v>179.83544118005372</c:v>
                </c:pt>
                <c:pt idx="88">
                  <c:v>178.95558685239453</c:v>
                </c:pt>
                <c:pt idx="89">
                  <c:v>178.1346794866995</c:v>
                </c:pt>
                <c:pt idx="90">
                  <c:v>177.37181597003854</c:v>
                </c:pt>
                <c:pt idx="91">
                  <c:v>176.6653738546342</c:v>
                </c:pt>
                <c:pt idx="92">
                  <c:v>176.01320115224877</c:v>
                </c:pt>
                <c:pt idx="93">
                  <c:v>175.41277383266106</c:v>
                </c:pt>
                <c:pt idx="94">
                  <c:v>174.86132458873303</c:v>
                </c:pt>
                <c:pt idx="95">
                  <c:v>174.35594650834068</c:v>
                </c:pt>
                <c:pt idx="96">
                  <c:v>173.89367518124118</c:v>
                </c:pt>
                <c:pt idx="97">
                  <c:v>173.47155253553899</c:v>
                </c:pt>
                <c:pt idx="98">
                  <c:v>173.08667539591553</c:v>
                </c:pt>
                <c:pt idx="99">
                  <c:v>172.73623142214717</c:v>
                </c:pt>
                <c:pt idx="100">
                  <c:v>172.41752474811409</c:v>
                </c:pt>
                <c:pt idx="101">
                  <c:v>172.12799331597384</c:v>
                </c:pt>
                <c:pt idx="102">
                  <c:v>171.8652195981085</c:v>
                </c:pt>
                <c:pt idx="103">
                  <c:v>171.62693612659879</c:v>
                </c:pt>
                <c:pt idx="104">
                  <c:v>171.41102700857806</c:v>
                </c:pt>
                <c:pt idx="105">
                  <c:v>171.21552639580096</c:v>
                </c:pt>
                <c:pt idx="106">
                  <c:v>171.03861469655911</c:v>
                </c:pt>
                <c:pt idx="107">
                  <c:v>170.87861316527372</c:v>
                </c:pt>
                <c:pt idx="108">
                  <c:v>170.73397737685565</c:v>
                </c:pt>
                <c:pt idx="109">
                  <c:v>170.60328998627782</c:v>
                </c:pt>
                <c:pt idx="110">
                  <c:v>170.48525308586926</c:v>
                </c:pt>
                <c:pt idx="111">
                  <c:v>170.37868040090075</c:v>
                </c:pt>
                <c:pt idx="112">
                  <c:v>170.28248950563125</c:v>
                </c:pt>
                <c:pt idx="113">
                  <c:v>170.19569419493848</c:v>
                </c:pt>
                <c:pt idx="114">
                  <c:v>170.11739710905309</c:v>
                </c:pt>
                <c:pt idx="115">
                  <c:v>170.04678267911447</c:v>
                </c:pt>
                <c:pt idx="116">
                  <c:v>169.98311043786191</c:v>
                </c:pt>
                <c:pt idx="117">
                  <c:v>169.92570872158538</c:v>
                </c:pt>
                <c:pt idx="118">
                  <c:v>169.87396877549992</c:v>
                </c:pt>
                <c:pt idx="119">
                  <c:v>169.82733926414468</c:v>
                </c:pt>
                <c:pt idx="120">
                  <c:v>169.78532118057109</c:v>
                </c:pt>
                <c:pt idx="121">
                  <c:v>169.74746314240889</c:v>
                </c:pt>
                <c:pt idx="122">
                  <c:v>169.71335705892963</c:v>
                </c:pt>
                <c:pt idx="123">
                  <c:v>169.68263415059423</c:v>
                </c:pt>
                <c:pt idx="124">
                  <c:v>169.65496130097279</c:v>
                </c:pt>
                <c:pt idx="125">
                  <c:v>169.63003772011859</c:v>
                </c:pt>
                <c:pt idx="126">
                  <c:v>169.6075918982732</c:v>
                </c:pt>
                <c:pt idx="127">
                  <c:v>169.58737882901812</c:v>
                </c:pt>
                <c:pt idx="128">
                  <c:v>169.56917748155323</c:v>
                </c:pt>
                <c:pt idx="129">
                  <c:v>169.55278850256943</c:v>
                </c:pt>
                <c:pt idx="130">
                  <c:v>169.53803212912871</c:v>
                </c:pt>
                <c:pt idx="131">
                  <c:v>169.52474629499969</c:v>
                </c:pt>
                <c:pt idx="132">
                  <c:v>169.51278491398492</c:v>
                </c:pt>
                <c:pt idx="133">
                  <c:v>169.50201632487915</c:v>
                </c:pt>
                <c:pt idx="134">
                  <c:v>169.49232188379406</c:v>
                </c:pt>
                <c:pt idx="135">
                  <c:v>169.48359469065107</c:v>
                </c:pt>
                <c:pt idx="136">
                  <c:v>169.47573843767577</c:v>
                </c:pt>
                <c:pt idx="137">
                  <c:v>169.46866636870567</c:v>
                </c:pt>
                <c:pt idx="138">
                  <c:v>169.46230033905198</c:v>
                </c:pt>
                <c:pt idx="139">
                  <c:v>169.45656996652585</c:v>
                </c:pt>
                <c:pt idx="140">
                  <c:v>169.45141186505262</c:v>
                </c:pt>
                <c:pt idx="141">
                  <c:v>169.44676895305318</c:v>
                </c:pt>
                <c:pt idx="142">
                  <c:v>169.44258982947022</c:v>
                </c:pt>
                <c:pt idx="143">
                  <c:v>169.43882821096352</c:v>
                </c:pt>
                <c:pt idx="144">
                  <c:v>169.43544242438898</c:v>
                </c:pt>
                <c:pt idx="145">
                  <c:v>169.43239494922321</c:v>
                </c:pt>
                <c:pt idx="146">
                  <c:v>169.42965200509198</c:v>
                </c:pt>
                <c:pt idx="147">
                  <c:v>169.42718318001556</c:v>
                </c:pt>
                <c:pt idx="148">
                  <c:v>169.42496109540096</c:v>
                </c:pt>
                <c:pt idx="149">
                  <c:v>169.42296110418653</c:v>
                </c:pt>
                <c:pt idx="150">
                  <c:v>169.42116101889093</c:v>
                </c:pt>
                <c:pt idx="151">
                  <c:v>169.41954086662855</c:v>
                </c:pt>
                <c:pt idx="152">
                  <c:v>169.41808266843879</c:v>
                </c:pt>
                <c:pt idx="153">
                  <c:v>169.41677024053234</c:v>
                </c:pt>
                <c:pt idx="154">
                  <c:v>169.41558901529191</c:v>
                </c:pt>
                <c:pt idx="155">
                  <c:v>169.41452588007385</c:v>
                </c:pt>
                <c:pt idx="156">
                  <c:v>169.4135690320509</c:v>
                </c:pt>
                <c:pt idx="157">
                  <c:v>169.41270784750515</c:v>
                </c:pt>
                <c:pt idx="158">
                  <c:v>169.41193276414054</c:v>
                </c:pt>
                <c:pt idx="159">
                  <c:v>169.41123517512065</c:v>
                </c:pt>
                <c:pt idx="160">
                  <c:v>169.41060733366939</c:v>
                </c:pt>
                <c:pt idx="161">
                  <c:v>169.41004226718303</c:v>
                </c:pt>
                <c:pt idx="162">
                  <c:v>169.40953369990933</c:v>
                </c:pt>
                <c:pt idx="163">
                  <c:v>169.40907598333982</c:v>
                </c:pt>
                <c:pt idx="164">
                  <c:v>169.40866403354843</c:v>
                </c:pt>
                <c:pt idx="165">
                  <c:v>169.40829327478426</c:v>
                </c:pt>
                <c:pt idx="166">
                  <c:v>169.40795958869552</c:v>
                </c:pt>
                <c:pt idx="167">
                  <c:v>169.40765926862275</c:v>
                </c:pt>
                <c:pt idx="168">
                  <c:v>169.40738897845705</c:v>
                </c:pt>
                <c:pt idx="169">
                  <c:v>169.40714571560676</c:v>
                </c:pt>
                <c:pt idx="170">
                  <c:v>169.40692677766347</c:v>
                </c:pt>
                <c:pt idx="171">
                  <c:v>169.40672973239836</c:v>
                </c:pt>
                <c:pt idx="172">
                  <c:v>169.40655239075571</c:v>
                </c:pt>
                <c:pt idx="173">
                  <c:v>169.40639278254497</c:v>
                </c:pt>
                <c:pt idx="174">
                  <c:v>169.40624913456213</c:v>
                </c:pt>
                <c:pt idx="175">
                  <c:v>169.40611985089711</c:v>
                </c:pt>
                <c:pt idx="176">
                  <c:v>169.4060034952094</c:v>
                </c:pt>
                <c:pt idx="177">
                  <c:v>169.40589877477527</c:v>
                </c:pt>
                <c:pt idx="178">
                  <c:v>169.40580452612915</c:v>
                </c:pt>
                <c:pt idx="179">
                  <c:v>169.40571970214083</c:v>
                </c:pt>
                <c:pt idx="180">
                  <c:v>169.40564336038381</c:v>
                </c:pt>
                <c:pt idx="181">
                  <c:v>169.40557465266679</c:v>
                </c:pt>
                <c:pt idx="182">
                  <c:v>169.40551281561159</c:v>
                </c:pt>
                <c:pt idx="183">
                  <c:v>169.40545716217278</c:v>
                </c:pt>
                <c:pt idx="184">
                  <c:v>169.40540707400578</c:v>
                </c:pt>
                <c:pt idx="185">
                  <c:v>169.40536199459711</c:v>
                </c:pt>
                <c:pt idx="186">
                  <c:v>169.40532142308194</c:v>
                </c:pt>
                <c:pt idx="187">
                  <c:v>169.40528490868002</c:v>
                </c:pt>
                <c:pt idx="188">
                  <c:v>169.40525204568715</c:v>
                </c:pt>
                <c:pt idx="189">
                  <c:v>169.40522246896847</c:v>
                </c:pt>
                <c:pt idx="190">
                  <c:v>169.4051958499013</c:v>
                </c:pt>
                <c:pt idx="191">
                  <c:v>169.40517189272433</c:v>
                </c:pt>
                <c:pt idx="192">
                  <c:v>169.40515033125172</c:v>
                </c:pt>
                <c:pt idx="193">
                  <c:v>169.40513092591556</c:v>
                </c:pt>
                <c:pt idx="194">
                  <c:v>169.40511346110418</c:v>
                </c:pt>
                <c:pt idx="195">
                  <c:v>169.40509774276688</c:v>
                </c:pt>
                <c:pt idx="196">
                  <c:v>169.40508359625755</c:v>
                </c:pt>
                <c:pt idx="197">
                  <c:v>169.4050708643945</c:v>
                </c:pt>
                <c:pt idx="198">
                  <c:v>169.40505940571401</c:v>
                </c:pt>
                <c:pt idx="199">
                  <c:v>169.40504909289845</c:v>
                </c:pt>
                <c:pt idx="200">
                  <c:v>169.40503981136203</c:v>
                </c:pt>
                <c:pt idx="201">
                  <c:v>169.4050314579772</c:v>
                </c:pt>
                <c:pt idx="202">
                  <c:v>169.40502393992929</c:v>
                </c:pt>
                <c:pt idx="203">
                  <c:v>169.40501717368477</c:v>
                </c:pt>
                <c:pt idx="204">
                  <c:v>169.40501108406369</c:v>
                </c:pt>
                <c:pt idx="205">
                  <c:v>169.40500560340379</c:v>
                </c:pt>
                <c:pt idx="206">
                  <c:v>169.40500067080927</c:v>
                </c:pt>
                <c:pt idx="207">
                  <c:v>169.40499623147358</c:v>
                </c:pt>
                <c:pt idx="208">
                  <c:v>169.40499223607102</c:v>
                </c:pt>
                <c:pt idx="209">
                  <c:v>169.40498864020836</c:v>
                </c:pt>
                <c:pt idx="210">
                  <c:v>169.40498540393165</c:v>
                </c:pt>
                <c:pt idx="211">
                  <c:v>169.40498249128234</c:v>
                </c:pt>
                <c:pt idx="212">
                  <c:v>169.40497986989777</c:v>
                </c:pt>
                <c:pt idx="213">
                  <c:v>169.40497751065152</c:v>
                </c:pt>
                <c:pt idx="214">
                  <c:v>169.40497538732978</c:v>
                </c:pt>
                <c:pt idx="215">
                  <c:v>169.40497347634007</c:v>
                </c:pt>
                <c:pt idx="216">
                  <c:v>169.4049717564493</c:v>
                </c:pt>
                <c:pt idx="217">
                  <c:v>169.40497020854747</c:v>
                </c:pt>
                <c:pt idx="218">
                  <c:v>169.40496881543578</c:v>
                </c:pt>
                <c:pt idx="219">
                  <c:v>169.40496756163523</c:v>
                </c:pt>
                <c:pt idx="220">
                  <c:v>169.4049664332147</c:v>
                </c:pt>
                <c:pt idx="221">
                  <c:v>169.40496541763619</c:v>
                </c:pt>
                <c:pt idx="222">
                  <c:v>169.40496450361553</c:v>
                </c:pt>
                <c:pt idx="223">
                  <c:v>169.40496368099693</c:v>
                </c:pt>
                <c:pt idx="224">
                  <c:v>169.4049629406401</c:v>
                </c:pt>
                <c:pt idx="225">
                  <c:v>169.40496227431899</c:v>
                </c:pt>
                <c:pt idx="226">
                  <c:v>169.40496167462996</c:v>
                </c:pt>
                <c:pt idx="227">
                  <c:v>169.40496113490985</c:v>
                </c:pt>
                <c:pt idx="228">
                  <c:v>169.40496064916175</c:v>
                </c:pt>
                <c:pt idx="229">
                  <c:v>169.40496021198842</c:v>
                </c:pt>
                <c:pt idx="230">
                  <c:v>169.40495981853243</c:v>
                </c:pt>
                <c:pt idx="231">
                  <c:v>169.40495946442206</c:v>
                </c:pt>
                <c:pt idx="232">
                  <c:v>169.4049591457227</c:v>
                </c:pt>
                <c:pt idx="233">
                  <c:v>169.40495885889328</c:v>
                </c:pt>
                <c:pt idx="234">
                  <c:v>169.4049586007468</c:v>
                </c:pt>
                <c:pt idx="235">
                  <c:v>169.40495836841492</c:v>
                </c:pt>
                <c:pt idx="236">
                  <c:v>169.40495815931627</c:v>
                </c:pt>
                <c:pt idx="237">
                  <c:v>169.40495797112752</c:v>
                </c:pt>
              </c:numCache>
            </c:numRef>
          </c:yVal>
          <c:smooth val="1"/>
        </c:ser>
        <c:ser>
          <c:idx val="6"/>
          <c:order val="5"/>
          <c:tx>
            <c:strRef>
              <c:f>'Sheet4 (2)'!$I$4</c:f>
              <c:strCache>
                <c:ptCount val="1"/>
                <c:pt idx="0">
                  <c:v>250</c:v>
                </c:pt>
              </c:strCache>
            </c:strRef>
          </c:tx>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(2)'!$I$5:$I$242</c:f>
              <c:numCache>
                <c:formatCode>0.00E+00</c:formatCode>
                <c:ptCount val="238"/>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pt idx="124">
                  <c:v>187.34963668001478</c:v>
                </c:pt>
                <c:pt idx="125">
                  <c:v>187.34368576087914</c:v>
                </c:pt>
                <c:pt idx="126">
                  <c:v>187.33832184241624</c:v>
                </c:pt>
                <c:pt idx="127">
                  <c:v>187.33348776004621</c:v>
                </c:pt>
                <c:pt idx="128">
                  <c:v>187.3291317744094</c:v>
                </c:pt>
                <c:pt idx="129">
                  <c:v>187.32520708404132</c:v>
                </c:pt>
                <c:pt idx="130">
                  <c:v>187.32167137633073</c:v>
                </c:pt>
                <c:pt idx="131">
                  <c:v>187.3184864149072</c:v>
                </c:pt>
                <c:pt idx="132">
                  <c:v>187.31561766141792</c:v>
                </c:pt>
                <c:pt idx="133">
                  <c:v>187.31303392955536</c:v>
                </c:pt>
                <c:pt idx="134">
                  <c:v>187.31070706916498</c:v>
                </c:pt>
                <c:pt idx="135">
                  <c:v>187.30861167828016</c:v>
                </c:pt>
                <c:pt idx="136">
                  <c:v>187.30672484098631</c:v>
                </c:pt>
                <c:pt idx="137">
                  <c:v>187.30502588909181</c:v>
                </c:pt>
                <c:pt idx="138">
                  <c:v>187.3034961856836</c:v>
                </c:pt>
                <c:pt idx="139">
                  <c:v>187.30211892874584</c:v>
                </c:pt>
                <c:pt idx="140">
                  <c:v>187.30087897313717</c:v>
                </c:pt>
                <c:pt idx="141">
                  <c:v>187.29976266933238</c:v>
                </c:pt>
                <c:pt idx="142">
                  <c:v>187.29875771744906</c:v>
                </c:pt>
                <c:pt idx="143">
                  <c:v>187.29785303519085</c:v>
                </c:pt>
                <c:pt idx="144">
                  <c:v>187.29703863844392</c:v>
                </c:pt>
                <c:pt idx="145">
                  <c:v>187.29630553336679</c:v>
                </c:pt>
                <c:pt idx="146">
                  <c:v>187.29564561890896</c:v>
                </c:pt>
                <c:pt idx="147">
                  <c:v>187.29505159878406</c:v>
                </c:pt>
                <c:pt idx="148">
                  <c:v>187.2945169020079</c:v>
                </c:pt>
                <c:pt idx="149">
                  <c:v>187.29403561118997</c:v>
                </c:pt>
                <c:pt idx="150">
                  <c:v>187.29360239783986</c:v>
                </c:pt>
                <c:pt idx="151">
                  <c:v>187.29321246401665</c:v>
                </c:pt>
                <c:pt idx="152">
                  <c:v>187.29286148971039</c:v>
                </c:pt>
                <c:pt idx="153">
                  <c:v>187.29254558540339</c:v>
                </c:pt>
                <c:pt idx="154">
                  <c:v>187.2922612493073</c:v>
                </c:pt>
                <c:pt idx="155">
                  <c:v>187.29200532882257</c:v>
                </c:pt>
                <c:pt idx="156">
                  <c:v>187.29177498580751</c:v>
                </c:pt>
                <c:pt idx="157">
                  <c:v>187.29156766528496</c:v>
                </c:pt>
                <c:pt idx="158">
                  <c:v>187.29138106724932</c:v>
                </c:pt>
                <c:pt idx="159">
                  <c:v>187.29121312126929</c:v>
                </c:pt>
                <c:pt idx="160">
                  <c:v>187.29106196361127</c:v>
                </c:pt>
                <c:pt idx="161">
                  <c:v>187.29092591663547</c:v>
                </c:pt>
                <c:pt idx="162">
                  <c:v>187.29080347023961</c:v>
                </c:pt>
                <c:pt idx="163">
                  <c:v>187.29069326514798</c:v>
                </c:pt>
                <c:pt idx="164">
                  <c:v>187.29059407786383</c:v>
                </c:pt>
                <c:pt idx="165">
                  <c:v>187.29050480711973</c:v>
                </c:pt>
                <c:pt idx="166">
                  <c:v>187.2904244616775</c:v>
                </c:pt>
                <c:pt idx="167">
                  <c:v>187.29035214934368</c:v>
                </c:pt>
                <c:pt idx="168">
                  <c:v>187.29028706708027</c:v>
                </c:pt>
                <c:pt idx="169">
                  <c:v>187.29022849210116</c:v>
                </c:pt>
                <c:pt idx="170">
                  <c:v>187.29017577385684</c:v>
                </c:pt>
                <c:pt idx="171">
                  <c:v>187.29012832681897</c:v>
                </c:pt>
                <c:pt idx="172">
                  <c:v>187.29008562398423</c:v>
                </c:pt>
                <c:pt idx="173">
                  <c:v>187.29004719102744</c:v>
                </c:pt>
                <c:pt idx="174">
                  <c:v>187.29001260103789</c:v>
                </c:pt>
                <c:pt idx="175">
                  <c:v>187.2899814697812</c:v>
                </c:pt>
                <c:pt idx="176">
                  <c:v>187.28995345143466</c:v>
                </c:pt>
                <c:pt idx="177">
                  <c:v>187.2899282347482</c:v>
                </c:pt>
                <c:pt idx="178">
                  <c:v>187.28990553958909</c:v>
                </c:pt>
                <c:pt idx="179">
                  <c:v>187.2898851138313</c:v>
                </c:pt>
                <c:pt idx="180">
                  <c:v>187.28986673055647</c:v>
                </c:pt>
                <c:pt idx="181">
                  <c:v>187.28985018553399</c:v>
                </c:pt>
                <c:pt idx="182">
                  <c:v>187.28983529495298</c:v>
                </c:pt>
                <c:pt idx="183">
                  <c:v>187.28982189338066</c:v>
                </c:pt>
                <c:pt idx="184">
                  <c:v>187.28980983192568</c:v>
                </c:pt>
                <c:pt idx="185">
                  <c:v>187.28979897658385</c:v>
                </c:pt>
                <c:pt idx="186">
                  <c:v>187.28978920675007</c:v>
                </c:pt>
                <c:pt idx="187">
                  <c:v>187.28978041387839</c:v>
                </c:pt>
                <c:pt idx="188">
                  <c:v>187.28977250027665</c:v>
                </c:pt>
                <c:pt idx="189">
                  <c:v>187.28976537802117</c:v>
                </c:pt>
                <c:pt idx="190">
                  <c:v>187.28975896797999</c:v>
                </c:pt>
                <c:pt idx="191">
                  <c:v>187.28975319893379</c:v>
                </c:pt>
                <c:pt idx="192">
                  <c:v>187.28974800678478</c:v>
                </c:pt>
                <c:pt idx="193">
                  <c:v>187.28974333384471</c:v>
                </c:pt>
                <c:pt idx="194">
                  <c:v>187.28973912819382</c:v>
                </c:pt>
                <c:pt idx="195">
                  <c:v>187.28973534310401</c:v>
                </c:pt>
                <c:pt idx="196">
                  <c:v>187.28973193652004</c:v>
                </c:pt>
                <c:pt idx="197">
                  <c:v>187.28972887059192</c:v>
                </c:pt>
                <c:pt idx="198">
                  <c:v>187.28972611125445</c:v>
                </c:pt>
                <c:pt idx="199">
                  <c:v>187.28972362784904</c:v>
                </c:pt>
                <c:pt idx="200">
                  <c:v>187.28972139278284</c:v>
                </c:pt>
                <c:pt idx="201">
                  <c:v>187.28971938122217</c:v>
                </c:pt>
                <c:pt idx="202">
                  <c:v>187.28971757081661</c:v>
                </c:pt>
                <c:pt idx="203">
                  <c:v>187.28971594145091</c:v>
                </c:pt>
                <c:pt idx="204">
                  <c:v>187.28971447502116</c:v>
                </c:pt>
                <c:pt idx="205">
                  <c:v>187.2897131552339</c:v>
                </c:pt>
                <c:pt idx="206">
                  <c:v>187.28971196742503</c:v>
                </c:pt>
                <c:pt idx="207">
                  <c:v>187.28971089839669</c:v>
                </c:pt>
                <c:pt idx="208">
                  <c:v>187.28970993627095</c:v>
                </c:pt>
                <c:pt idx="209">
                  <c:v>187.28970907035756</c:v>
                </c:pt>
                <c:pt idx="210">
                  <c:v>187.28970829103537</c:v>
                </c:pt>
                <c:pt idx="211">
                  <c:v>187.28970758964522</c:v>
                </c:pt>
                <c:pt idx="212">
                  <c:v>187.28970695839402</c:v>
                </c:pt>
                <c:pt idx="213">
                  <c:v>187.28970639026784</c:v>
                </c:pt>
                <c:pt idx="214">
                  <c:v>187.28970587895427</c:v>
                </c:pt>
                <c:pt idx="215">
                  <c:v>187.28970541877192</c:v>
                </c:pt>
                <c:pt idx="216">
                  <c:v>187.28970500460775</c:v>
                </c:pt>
                <c:pt idx="217">
                  <c:v>187.28970463185996</c:v>
                </c:pt>
                <c:pt idx="218">
                  <c:v>187.28970429638696</c:v>
                </c:pt>
                <c:pt idx="219">
                  <c:v>187.28970399446121</c:v>
                </c:pt>
                <c:pt idx="220">
                  <c:v>187.28970372272801</c:v>
                </c:pt>
                <c:pt idx="221">
                  <c:v>187.28970347816818</c:v>
                </c:pt>
                <c:pt idx="222">
                  <c:v>187.28970325806421</c:v>
                </c:pt>
                <c:pt idx="223">
                  <c:v>187.28970305997069</c:v>
                </c:pt>
                <c:pt idx="224">
                  <c:v>187.28970288168651</c:v>
                </c:pt>
                <c:pt idx="225">
                  <c:v>187.28970272123075</c:v>
                </c:pt>
                <c:pt idx="226">
                  <c:v>187.28970257682053</c:v>
                </c:pt>
                <c:pt idx="227">
                  <c:v>187.28970244685132</c:v>
                </c:pt>
                <c:pt idx="228">
                  <c:v>187.28970232987902</c:v>
                </c:pt>
                <c:pt idx="229">
                  <c:v>187.28970222460401</c:v>
                </c:pt>
                <c:pt idx="230">
                  <c:v>187.28970212985647</c:v>
                </c:pt>
                <c:pt idx="231">
                  <c:v>187.28970204458369</c:v>
                </c:pt>
                <c:pt idx="232">
                  <c:v>187.28970196783817</c:v>
                </c:pt>
                <c:pt idx="233">
                  <c:v>187.28970189876716</c:v>
                </c:pt>
                <c:pt idx="234">
                  <c:v>187.28970183660329</c:v>
                </c:pt>
                <c:pt idx="235">
                  <c:v>187.28970178065583</c:v>
                </c:pt>
                <c:pt idx="236">
                  <c:v>187.28970173030311</c:v>
                </c:pt>
                <c:pt idx="237">
                  <c:v>187.28970168498563</c:v>
                </c:pt>
              </c:numCache>
            </c:numRef>
          </c:yVal>
          <c:smooth val="1"/>
        </c:ser>
        <c:ser>
          <c:idx val="10"/>
          <c:order val="6"/>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(2)'!$O$5:$O$26</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mooth val="1"/>
        </c:ser>
        <c:ser>
          <c:idx val="11"/>
          <c:order val="7"/>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(2)'!$P$5:$P$26</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numCache>
            </c:numRef>
          </c:yVal>
          <c:smooth val="1"/>
        </c:ser>
        <c:ser>
          <c:idx val="12"/>
          <c:order val="8"/>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(2)'!$Q$5:$Q$26</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ser>
          <c:idx val="13"/>
          <c:order val="9"/>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(2)'!$R$5:$R$26</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ser>
          <c:idx val="14"/>
          <c:order val="10"/>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(2)'!$S$5:$S$26</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ser>
          <c:idx val="15"/>
          <c:order val="11"/>
          <c:spPr>
            <a:ln>
              <a:noFill/>
            </a:ln>
          </c:spPr>
          <c:marker>
            <c:symbol val="plus"/>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(2)'!$V$5:$V$28</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mooth val="1"/>
        </c:ser>
        <c:ser>
          <c:idx val="16"/>
          <c:order val="12"/>
          <c:spPr>
            <a:ln>
              <a:noFill/>
            </a:ln>
          </c:spPr>
          <c:marker>
            <c:symbol val="square"/>
            <c:size val="5"/>
            <c:spPr>
              <a:solidFill>
                <a:schemeClr val="tx1">
                  <a:lumMod val="50000"/>
                  <a:lumOff val="50000"/>
                </a:scheme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axId val="297515264"/>
        <c:axId val="297412096"/>
      </c:scatterChart>
      <c:valAx>
        <c:axId val="297515264"/>
        <c:scaling>
          <c:logBase val="10"/>
          <c:orientation val="minMax"/>
          <c:min val="0.1"/>
        </c:scaling>
        <c:axPos val="b"/>
        <c:numFmt formatCode="General" sourceLinked="1"/>
        <c:tickLblPos val="nextTo"/>
        <c:spPr>
          <a:ln w="19050"/>
        </c:spPr>
        <c:crossAx val="297412096"/>
        <c:crossesAt val="0"/>
        <c:crossBetween val="midCat"/>
      </c:valAx>
      <c:valAx>
        <c:axId val="297412096"/>
        <c:scaling>
          <c:orientation val="minMax"/>
          <c:max val="250"/>
          <c:min val="0"/>
        </c:scaling>
        <c:axPos val="l"/>
        <c:numFmt formatCode="0.00E+00" sourceLinked="1"/>
        <c:tickLblPos val="nextTo"/>
        <c:spPr>
          <a:ln w="19050"/>
        </c:spPr>
        <c:crossAx val="297515264"/>
        <c:crossesAt val="0.1"/>
        <c:crossBetween val="midCat"/>
      </c:valAx>
    </c:plotArea>
    <c:legend>
      <c:legendPos val="r"/>
      <c:layout>
        <c:manualLayout>
          <c:xMode val="edge"/>
          <c:yMode val="edge"/>
          <c:x val="0.72558768497036019"/>
          <c:y val="3.9331901694106441E-2"/>
          <c:w val="0.24273354093201094"/>
          <c:h val="0.61091406187862851"/>
        </c:manualLayout>
      </c:layout>
    </c:legend>
    <c:plotVisOnly val="1"/>
  </c:chart>
  <c:spPr>
    <a:ln w="19050">
      <a:noFill/>
    </a:ln>
  </c:spPr>
  <c:printSettings>
    <c:headerFooter/>
    <c:pageMargins b="0.75000000000000222" l="0.70000000000000062" r="0.70000000000000062" t="0.75000000000000222"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1"/>
          <c:order val="0"/>
          <c:tx>
            <c:strRef>
              <c:f>'Sheet4 (2)'!$D$4</c:f>
              <c:strCache>
                <c:ptCount val="1"/>
                <c:pt idx="0">
                  <c:v>15</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(2)'!$D$5:$D$242</c:f>
              <c:numCache>
                <c:formatCode>0.00E+00</c:formatCode>
                <c:ptCount val="238"/>
                <c:pt idx="0">
                  <c:v>1.1202940720761181</c:v>
                </c:pt>
                <c:pt idx="1">
                  <c:v>1.2444611759615163</c:v>
                </c:pt>
                <c:pt idx="2">
                  <c:v>1.3823514744137448</c:v>
                </c:pt>
                <c:pt idx="3">
                  <c:v>1.535472449362463</c:v>
                </c:pt>
                <c:pt idx="4">
                  <c:v>1.7054949603016587</c:v>
                </c:pt>
                <c:pt idx="5">
                  <c:v>1.8942704095289609</c:v>
                </c:pt>
                <c:pt idx="6">
                  <c:v>2.1038495751975033</c:v>
                </c:pt>
                <c:pt idx="7">
                  <c:v>2.3365032385592852</c:v>
                </c:pt>
                <c:pt idx="8">
                  <c:v>2.5947447310210392</c:v>
                </c:pt>
                <c:pt idx="9">
                  <c:v>2.8813545219850498</c:v>
                </c:pt>
                <c:pt idx="10">
                  <c:v>3.1994069584730154</c:v>
                </c:pt>
                <c:pt idx="11">
                  <c:v>3.5522992503681818</c:v>
                </c:pt>
                <c:pt idx="12">
                  <c:v>3.9437827683498199</c:v>
                </c:pt>
                <c:pt idx="13">
                  <c:v>4.3779966821286509</c:v>
                </c:pt>
                <c:pt idx="14">
                  <c:v>4.8595039104312692</c:v>
                </c:pt>
                <c:pt idx="15">
                  <c:v>5.3933292762175089</c:v>
                </c:pt>
                <c:pt idx="16">
                  <c:v>5.984999654332813</c:v>
                </c:pt>
                <c:pt idx="17">
                  <c:v>6.6405857559295436</c:v>
                </c:pt>
                <c:pt idx="18">
                  <c:v>7.3667450040974352</c:v>
                </c:pt>
                <c:pt idx="19">
                  <c:v>8.1707647051318855</c:v>
                </c:pt>
                <c:pt idx="20">
                  <c:v>9.060604393454005</c:v>
                </c:pt>
                <c:pt idx="21">
                  <c:v>10.044935805334127</c:v>
                </c:pt>
                <c:pt idx="22">
                  <c:v>11.133178392924288</c:v>
                </c:pt>
                <c:pt idx="23">
                  <c:v>12.335527596658517</c:v>
                </c:pt>
                <c:pt idx="24">
                  <c:v>13.662972217089383</c:v>
                </c:pt>
                <c:pt idx="25">
                  <c:v>15.12729612882857</c:v>
                </c:pt>
                <c:pt idx="26">
                  <c:v>16.741058219217425</c:v>
                </c:pt>
                <c:pt idx="27">
                  <c:v>18.517542773733528</c:v>
                </c:pt>
                <c:pt idx="28">
                  <c:v>20.470670537964427</c:v>
                </c:pt>
                <c:pt idx="29">
                  <c:v>22.614858350450373</c:v>
                </c:pt>
                <c:pt idx="30">
                  <c:v>24.964812587022649</c:v>
                </c:pt>
                <c:pt idx="31">
                  <c:v>27.535238774673932</c:v>
                </c:pt>
                <c:pt idx="32">
                  <c:v>30.340446813766196</c:v>
                </c:pt>
                <c:pt idx="33">
                  <c:v>33.39382864034291</c:v>
                </c:pt>
                <c:pt idx="34">
                  <c:v>36.707183439569093</c:v>
                </c:pt>
                <c:pt idx="35">
                  <c:v>40.289865566607361</c:v>
                </c:pt>
                <c:pt idx="36">
                  <c:v>44.147733407825157</c:v>
                </c:pt>
                <c:pt idx="37">
                  <c:v>48.281885226682888</c:v>
                </c:pt>
                <c:pt idx="38">
                  <c:v>52.687182703470235</c:v>
                </c:pt>
                <c:pt idx="39">
                  <c:v>57.350586752345109</c:v>
                </c:pt>
                <c:pt idx="40">
                  <c:v>62.249365438708963</c:v>
                </c:pt>
                <c:pt idx="41">
                  <c:v>67.349281564044233</c:v>
                </c:pt>
                <c:pt idx="42">
                  <c:v>72.60292658363818</c:v>
                </c:pt>
                <c:pt idx="43">
                  <c:v>77.948432866418685</c:v>
                </c:pt>
                <c:pt idx="44">
                  <c:v>83.30885710947291</c:v>
                </c:pt>
                <c:pt idx="45">
                  <c:v>88.59256652950009</c:v>
                </c:pt>
                <c:pt idx="46">
                  <c:v>93.694953125846965</c:v>
                </c:pt>
                <c:pt idx="47">
                  <c:v>98.501725356991287</c:v>
                </c:pt>
                <c:pt idx="48">
                  <c:v>102.89386364815506</c:v>
                </c:pt>
                <c:pt idx="49">
                  <c:v>106.75407758416056</c:v>
                </c:pt>
                <c:pt idx="50">
                  <c:v>109.97429904197311</c:v>
                </c:pt>
                <c:pt idx="51">
                  <c:v>112.46344982995471</c:v>
                </c:pt>
                <c:pt idx="52">
                  <c:v>114.15451909641696</c:v>
                </c:pt>
                <c:pt idx="53">
                  <c:v>115.00995478862676</c:v>
                </c:pt>
                <c:pt idx="54">
                  <c:v>115.02455663608579</c:v>
                </c:pt>
                <c:pt idx="55">
                  <c:v>114.22543392088575</c:v>
                </c:pt>
                <c:pt idx="56">
                  <c:v>112.66907330407295</c:v>
                </c:pt>
                <c:pt idx="57">
                  <c:v>110.43602653336185</c:v>
                </c:pt>
                <c:pt idx="58">
                  <c:v>107.6240590993056</c:v>
                </c:pt>
                <c:pt idx="59">
                  <c:v>104.34073156382014</c:v>
                </c:pt>
                <c:pt idx="60">
                  <c:v>100.69631419024466</c:v>
                </c:pt>
                <c:pt idx="61">
                  <c:v>96.797716854820763</c:v>
                </c:pt>
                <c:pt idx="62">
                  <c:v>92.743830528750593</c:v>
                </c:pt>
                <c:pt idx="63">
                  <c:v>88.622399765230909</c:v>
                </c:pt>
                <c:pt idx="64">
                  <c:v>84.508328675761874</c:v>
                </c:pt>
                <c:pt idx="65">
                  <c:v>80.46318661506713</c:v>
                </c:pt>
                <c:pt idx="66">
                  <c:v>76.535620411564167</c:v>
                </c:pt>
                <c:pt idx="67">
                  <c:v>72.76237957713461</c:v>
                </c:pt>
                <c:pt idx="68">
                  <c:v>69.169697391105032</c:v>
                </c:pt>
                <c:pt idx="69">
                  <c:v>65.774824355292708</c:v>
                </c:pt>
                <c:pt idx="70">
                  <c:v>62.587566923362388</c:v>
                </c:pt>
                <c:pt idx="71">
                  <c:v>59.611735014129096</c:v>
                </c:pt>
                <c:pt idx="72">
                  <c:v>56.846442684733525</c:v>
                </c:pt>
                <c:pt idx="73">
                  <c:v>54.287236687480281</c:v>
                </c:pt>
                <c:pt idx="74">
                  <c:v>51.927048476179081</c:v>
                </c:pt>
                <c:pt idx="75">
                  <c:v>49.756978354615647</c:v>
                </c:pt>
                <c:pt idx="76">
                  <c:v>47.766927802229979</c:v>
                </c:pt>
                <c:pt idx="77">
                  <c:v>45.946099303555222</c:v>
                </c:pt>
                <c:pt idx="78">
                  <c:v>44.283383648649611</c:v>
                </c:pt>
                <c:pt idx="79">
                  <c:v>42.767653711404677</c:v>
                </c:pt>
                <c:pt idx="80">
                  <c:v>41.387981891769734</c:v>
                </c:pt>
                <c:pt idx="81">
                  <c:v>40.133796220094375</c:v>
                </c:pt>
                <c:pt idx="82">
                  <c:v>38.994987876252353</c:v>
                </c:pt>
                <c:pt idx="83">
                  <c:v>37.961980752233302</c:v>
                </c:pt>
                <c:pt idx="84">
                  <c:v>37.025771776335816</c:v>
                </c:pt>
                <c:pt idx="85">
                  <c:v>36.177949055961932</c:v>
                </c:pt>
                <c:pt idx="86">
                  <c:v>35.410693486614839</c:v>
                </c:pt>
                <c:pt idx="87">
                  <c:v>34.71676830064326</c:v>
                </c:pt>
                <c:pt idx="88">
                  <c:v>34.089500065120561</c:v>
                </c:pt>
                <c:pt idx="89">
                  <c:v>33.522753855482584</c:v>
                </c:pt>
                <c:pt idx="90">
                  <c:v>33.010904702046886</c:v>
                </c:pt>
                <c:pt idx="91">
                  <c:v>32.548806904394908</c:v>
                </c:pt>
                <c:pt idx="92">
                  <c:v>32.131762410952099</c:v>
                </c:pt>
                <c:pt idx="93">
                  <c:v>31.755489148339951</c:v>
                </c:pt>
                <c:pt idx="94">
                  <c:v>31.416089940716848</c:v>
                </c:pt>
                <c:pt idx="95">
                  <c:v>31.11002246972431</c:v>
                </c:pt>
                <c:pt idx="96">
                  <c:v>30.834070579637089</c:v>
                </c:pt>
                <c:pt idx="97">
                  <c:v>30.585317120810419</c:v>
                </c:pt>
                <c:pt idx="98">
                  <c:v>30.361118440210834</c:v>
                </c:pt>
                <c:pt idx="99">
                  <c:v>30.159080564847368</c:v>
                </c:pt>
                <c:pt idx="100">
                  <c:v>29.977037077606859</c:v>
                </c:pt>
                <c:pt idx="101">
                  <c:v>29.813028651621519</c:v>
                </c:pt>
                <c:pt idx="102">
                  <c:v>29.66528418591291</c:v>
                </c:pt>
                <c:pt idx="103">
                  <c:v>29.53220346933734</c:v>
                </c:pt>
                <c:pt idx="104">
                  <c:v>29.412341289973842</c:v>
                </c:pt>
                <c:pt idx="105">
                  <c:v>29.304392901612452</c:v>
                </c:pt>
                <c:pt idx="106">
                  <c:v>29.207180756794912</c:v>
                </c:pt>
                <c:pt idx="107">
                  <c:v>29.119642416060646</c:v>
                </c:pt>
                <c:pt idx="108">
                  <c:v>29.040819544980629</c:v>
                </c:pt>
                <c:pt idx="109">
                  <c:v>28.969847913699638</c:v>
                </c:pt>
                <c:pt idx="110">
                  <c:v>28.905948317654207</c:v>
                </c:pt>
                <c:pt idx="111">
                  <c:v>28.848418342585084</c:v>
                </c:pt>
                <c:pt idx="112">
                  <c:v>28.79662490169158</c:v>
                </c:pt>
                <c:pt idx="113">
                  <c:v>28.749997477609085</c:v>
                </c:pt>
                <c:pt idx="114">
                  <c:v>28.708022006707068</c:v>
                </c:pt>
                <c:pt idx="115">
                  <c:v>28.670235347912243</c:v>
                </c:pt>
                <c:pt idx="116">
                  <c:v>28.636220282798362</c:v>
                </c:pt>
                <c:pt idx="117">
                  <c:v>28.605600998008477</c:v>
                </c:pt>
                <c:pt idx="118">
                  <c:v>28.578039005161738</c:v>
                </c:pt>
                <c:pt idx="119">
                  <c:v>28.553229457230017</c:v>
                </c:pt>
                <c:pt idx="120">
                  <c:v>28.530897823946368</c:v>
                </c:pt>
                <c:pt idx="121">
                  <c:v>28.510796892126645</c:v>
                </c:pt>
                <c:pt idx="122">
                  <c:v>28.492704059855551</c:v>
                </c:pt>
                <c:pt idx="123">
                  <c:v>28.476418896316716</c:v>
                </c:pt>
                <c:pt idx="124">
                  <c:v>28.461760941645014</c:v>
                </c:pt>
                <c:pt idx="125">
                  <c:v>28.448567723561695</c:v>
                </c:pt>
                <c:pt idx="126">
                  <c:v>28.436692969730231</c:v>
                </c:pt>
                <c:pt idx="127">
                  <c:v>28.426004996759925</c:v>
                </c:pt>
                <c:pt idx="128">
                  <c:v>28.416385258595884</c:v>
                </c:pt>
                <c:pt idx="129">
                  <c:v>28.407727038683301</c:v>
                </c:pt>
                <c:pt idx="130">
                  <c:v>28.399934271792713</c:v>
                </c:pt>
                <c:pt idx="131">
                  <c:v>28.392920482754061</c:v>
                </c:pt>
                <c:pt idx="132">
                  <c:v>28.386607830581614</c:v>
                </c:pt>
                <c:pt idx="133">
                  <c:v>28.380926247590768</c:v>
                </c:pt>
                <c:pt idx="134">
                  <c:v>28.37581266412101</c:v>
                </c:pt>
                <c:pt idx="135">
                  <c:v>28.371210310395952</c:v>
                </c:pt>
                <c:pt idx="136">
                  <c:v>28.367068087881343</c:v>
                </c:pt>
                <c:pt idx="137">
                  <c:v>28.363340003251125</c:v>
                </c:pt>
                <c:pt idx="138">
                  <c:v>28.359984658749678</c:v>
                </c:pt>
                <c:pt idx="139">
                  <c:v>28.356964793349871</c:v>
                </c:pt>
                <c:pt idx="140">
                  <c:v>28.354246869659384</c:v>
                </c:pt>
                <c:pt idx="141">
                  <c:v>28.35180070202631</c:v>
                </c:pt>
                <c:pt idx="142">
                  <c:v>28.34959912174498</c:v>
                </c:pt>
                <c:pt idx="143">
                  <c:v>28.347617675669039</c:v>
                </c:pt>
                <c:pt idx="144">
                  <c:v>28.345834354904746</c:v>
                </c:pt>
                <c:pt idx="145">
                  <c:v>28.344229350587501</c:v>
                </c:pt>
                <c:pt idx="146">
                  <c:v>28.342784834042423</c:v>
                </c:pt>
                <c:pt idx="147">
                  <c:v>28.341484758897789</c:v>
                </c:pt>
                <c:pt idx="148">
                  <c:v>28.34031468296196</c:v>
                </c:pt>
                <c:pt idx="149">
                  <c:v>28.339261607892222</c:v>
                </c:pt>
                <c:pt idx="150">
                  <c:v>28.338313834880264</c:v>
                </c:pt>
                <c:pt idx="151">
                  <c:v>28.337460834755699</c:v>
                </c:pt>
                <c:pt idx="152">
                  <c:v>28.336693131068454</c:v>
                </c:pt>
                <c:pt idx="153">
                  <c:v>28.336002194854089</c:v>
                </c:pt>
                <c:pt idx="154">
                  <c:v>28.33538034991556</c:v>
                </c:pt>
                <c:pt idx="155">
                  <c:v>28.33482068757095</c:v>
                </c:pt>
                <c:pt idx="156">
                  <c:v>28.334316989921877</c:v>
                </c:pt>
                <c:pt idx="157">
                  <c:v>28.333863660791177</c:v>
                </c:pt>
                <c:pt idx="158">
                  <c:v>28.333455663563868</c:v>
                </c:pt>
                <c:pt idx="159">
                  <c:v>28.333088465241445</c:v>
                </c:pt>
                <c:pt idx="160">
                  <c:v>28.332757986088829</c:v>
                </c:pt>
                <c:pt idx="161">
                  <c:v>28.332460554314892</c:v>
                </c:pt>
                <c:pt idx="162">
                  <c:v>28.332192865283716</c:v>
                </c:pt>
                <c:pt idx="163">
                  <c:v>28.331951944803624</c:v>
                </c:pt>
                <c:pt idx="164">
                  <c:v>28.331735116086374</c:v>
                </c:pt>
                <c:pt idx="165">
                  <c:v>28.331539970009871</c:v>
                </c:pt>
                <c:pt idx="166">
                  <c:v>28.331364338353939</c:v>
                </c:pt>
                <c:pt idx="167">
                  <c:v>28.331206269712045</c:v>
                </c:pt>
                <c:pt idx="168">
                  <c:v>28.331064007811595</c:v>
                </c:pt>
                <c:pt idx="169">
                  <c:v>28.330935972001768</c:v>
                </c:pt>
                <c:pt idx="170">
                  <c:v>28.330820739692378</c:v>
                </c:pt>
                <c:pt idx="171">
                  <c:v>28.330717030548694</c:v>
                </c:pt>
                <c:pt idx="172">
                  <c:v>28.330623692266546</c:v>
                </c:pt>
                <c:pt idx="173">
                  <c:v>28.330539687769804</c:v>
                </c:pt>
                <c:pt idx="174">
                  <c:v>28.330464083688067</c:v>
                </c:pt>
                <c:pt idx="175">
                  <c:v>28.330396039986432</c:v>
                </c:pt>
                <c:pt idx="176">
                  <c:v>28.330334800632212</c:v>
                </c:pt>
                <c:pt idx="177">
                  <c:v>28.330279685194991</c:v>
                </c:pt>
                <c:pt idx="178">
                  <c:v>28.330230081286569</c:v>
                </c:pt>
                <c:pt idx="179">
                  <c:v>28.330185437756896</c:v>
                </c:pt>
                <c:pt idx="180">
                  <c:v>28.330145258570408</c:v>
                </c:pt>
                <c:pt idx="181">
                  <c:v>28.330109097294635</c:v>
                </c:pt>
                <c:pt idx="182">
                  <c:v>28.33007655214001</c:v>
                </c:pt>
                <c:pt idx="183">
                  <c:v>28.330047261495643</c:v>
                </c:pt>
                <c:pt idx="184">
                  <c:v>28.330020899911503</c:v>
                </c:pt>
                <c:pt idx="185">
                  <c:v>28.329997174482369</c:v>
                </c:pt>
                <c:pt idx="186">
                  <c:v>28.329975821593372</c:v>
                </c:pt>
                <c:pt idx="187">
                  <c:v>28.329956603991047</c:v>
                </c:pt>
                <c:pt idx="188">
                  <c:v>28.329939308147136</c:v>
                </c:pt>
                <c:pt idx="189">
                  <c:v>28.329923741886137</c:v>
                </c:pt>
                <c:pt idx="190">
                  <c:v>28.329909732250055</c:v>
                </c:pt>
                <c:pt idx="191">
                  <c:v>28.329897123576607</c:v>
                </c:pt>
                <c:pt idx="192">
                  <c:v>28.329885775769739</c:v>
                </c:pt>
                <c:pt idx="193">
                  <c:v>28.329875562742917</c:v>
                </c:pt>
                <c:pt idx="194">
                  <c:v>28.329866371018266</c:v>
                </c:pt>
                <c:pt idx="195">
                  <c:v>28.329858098465667</c:v>
                </c:pt>
                <c:pt idx="196">
                  <c:v>28.329850653167984</c:v>
                </c:pt>
                <c:pt idx="197">
                  <c:v>28.329843952399813</c:v>
                </c:pt>
                <c:pt idx="198">
                  <c:v>28.329837921708219</c:v>
                </c:pt>
                <c:pt idx="199">
                  <c:v>28.329832494085615</c:v>
                </c:pt>
                <c:pt idx="200">
                  <c:v>28.329827609225124</c:v>
                </c:pt>
                <c:pt idx="201">
                  <c:v>28.329823212850567</c:v>
                </c:pt>
                <c:pt idx="202">
                  <c:v>28.329819256113375</c:v>
                </c:pt>
                <c:pt idx="203">
                  <c:v>28.329815695049817</c:v>
                </c:pt>
                <c:pt idx="204">
                  <c:v>28.329812490092564</c:v>
                </c:pt>
                <c:pt idx="205">
                  <c:v>28.32980960563097</c:v>
                </c:pt>
                <c:pt idx="206">
                  <c:v>28.329807009615504</c:v>
                </c:pt>
                <c:pt idx="207">
                  <c:v>28.329804673201551</c:v>
                </c:pt>
                <c:pt idx="208">
                  <c:v>28.32980257042896</c:v>
                </c:pt>
                <c:pt idx="209">
                  <c:v>28.329800677933616</c:v>
                </c:pt>
                <c:pt idx="210">
                  <c:v>28.329798974687783</c:v>
                </c:pt>
                <c:pt idx="211">
                  <c:v>28.329797441766527</c:v>
                </c:pt>
                <c:pt idx="212">
                  <c:v>28.329796062137373</c:v>
                </c:pt>
                <c:pt idx="213">
                  <c:v>28.329794820471136</c:v>
                </c:pt>
                <c:pt idx="214">
                  <c:v>28.329793702971507</c:v>
                </c:pt>
                <c:pt idx="215">
                  <c:v>28.329792697221841</c:v>
                </c:pt>
                <c:pt idx="216">
                  <c:v>28.329791792047128</c:v>
                </c:pt>
                <c:pt idx="217">
                  <c:v>28.329790977389891</c:v>
                </c:pt>
                <c:pt idx="218">
                  <c:v>28.329790244198364</c:v>
                </c:pt>
                <c:pt idx="219">
                  <c:v>28.329789584326001</c:v>
                </c:pt>
                <c:pt idx="220">
                  <c:v>28.329788990440864</c:v>
                </c:pt>
                <c:pt idx="221">
                  <c:v>28.32978845594425</c:v>
                </c:pt>
                <c:pt idx="222">
                  <c:v>28.329787974897283</c:v>
                </c:pt>
                <c:pt idx="223">
                  <c:v>28.329787541955007</c:v>
                </c:pt>
                <c:pt idx="224">
                  <c:v>28.329787152306967</c:v>
                </c:pt>
                <c:pt idx="225">
                  <c:v>28.329786801623733</c:v>
                </c:pt>
                <c:pt idx="226">
                  <c:v>28.329786486008814</c:v>
                </c:pt>
                <c:pt idx="227">
                  <c:v>28.32978620195539</c:v>
                </c:pt>
                <c:pt idx="228">
                  <c:v>28.329785946307315</c:v>
                </c:pt>
                <c:pt idx="229">
                  <c:v>28.329785716224034</c:v>
                </c:pt>
                <c:pt idx="230">
                  <c:v>28.329785509149087</c:v>
                </c:pt>
                <c:pt idx="231">
                  <c:v>28.329785322781635</c:v>
                </c:pt>
                <c:pt idx="232">
                  <c:v>28.329785155050924</c:v>
                </c:pt>
                <c:pt idx="233">
                  <c:v>28.329785004093292</c:v>
                </c:pt>
                <c:pt idx="234">
                  <c:v>28.329784868231421</c:v>
                </c:pt>
                <c:pt idx="235">
                  <c:v>28.329784745955731</c:v>
                </c:pt>
                <c:pt idx="236">
                  <c:v>28.329784635907615</c:v>
                </c:pt>
                <c:pt idx="237">
                  <c:v>28.329784536864317</c:v>
                </c:pt>
              </c:numCache>
            </c:numRef>
          </c:yVal>
          <c:smooth val="1"/>
        </c:ser>
        <c:ser>
          <c:idx val="2"/>
          <c:order val="1"/>
          <c:tx>
            <c:strRef>
              <c:f>'Sheet4 (2)'!$E$4</c:f>
              <c:strCache>
                <c:ptCount val="1"/>
                <c:pt idx="0">
                  <c:v>25</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(2)'!$E$5:$E$242</c:f>
              <c:numCache>
                <c:formatCode>0.00E+00</c:formatCode>
                <c:ptCount val="238"/>
                <c:pt idx="0">
                  <c:v>1.0860528725156797</c:v>
                </c:pt>
                <c:pt idx="1">
                  <c:v>1.2064267696491113</c:v>
                </c:pt>
                <c:pt idx="2">
                  <c:v>1.3401053234756999</c:v>
                </c:pt>
                <c:pt idx="3">
                  <c:v>1.4885502957215853</c:v>
                </c:pt>
                <c:pt idx="4">
                  <c:v>1.6533819651991626</c:v>
                </c:pt>
                <c:pt idx="5">
                  <c:v>1.8363958175556434</c:v>
                </c:pt>
                <c:pt idx="6">
                  <c:v>2.0395808699051057</c:v>
                </c:pt>
                <c:pt idx="7">
                  <c:v>2.2651397594506029</c:v>
                </c:pt>
                <c:pt idx="8">
                  <c:v>2.5155107268575767</c:v>
                </c:pt>
                <c:pt idx="9">
                  <c:v>2.7933916238797738</c:v>
                </c:pt>
                <c:pt idx="10">
                  <c:v>3.1017660694751292</c:v>
                </c:pt>
                <c:pt idx="11">
                  <c:v>3.4439318679818172</c:v>
                </c:pt>
                <c:pt idx="12">
                  <c:v>3.8235317850618147</c:v>
                </c:pt>
                <c:pt idx="13">
                  <c:v>4.2445867497756939</c:v>
                </c:pt>
                <c:pt idx="14">
                  <c:v>4.7115315114247744</c:v>
                </c:pt>
                <c:pt idx="15">
                  <c:v>5.2292527240105917</c:v>
                </c:pt>
                <c:pt idx="16">
                  <c:v>5.8031293546832483</c:v>
                </c:pt>
                <c:pt idx="17">
                  <c:v>6.4390752095622723</c:v>
                </c:pt>
                <c:pt idx="18">
                  <c:v>7.1435832335458347</c:v>
                </c:pt>
                <c:pt idx="19">
                  <c:v>7.9237710611431034</c:v>
                </c:pt>
                <c:pt idx="20">
                  <c:v>8.7874270618195371</c:v>
                </c:pt>
                <c:pt idx="21">
                  <c:v>9.7430558221873902</c:v>
                </c:pt>
                <c:pt idx="22">
                  <c:v>10.79992162207191</c:v>
                </c:pt>
                <c:pt idx="23">
                  <c:v>11.968087972282239</c:v>
                </c:pt>
                <c:pt idx="24">
                  <c:v>13.258450665628359</c:v>
                </c:pt>
                <c:pt idx="25">
                  <c:v>14.682761022793064</c:v>
                </c:pt>
                <c:pt idx="26">
                  <c:v>16.253635061716292</c:v>
                </c:pt>
                <c:pt idx="27">
                  <c:v>17.984543152369003</c:v>
                </c:pt>
                <c:pt idx="28">
                  <c:v>19.889773308658146</c:v>
                </c:pt>
                <c:pt idx="29">
                  <c:v>21.984359592230518</c:v>
                </c:pt>
                <c:pt idx="30">
                  <c:v>24.283965149492204</c:v>
                </c:pt>
                <c:pt idx="31">
                  <c:v>26.80470718956915</c:v>
                </c:pt>
                <c:pt idx="32">
                  <c:v>29.562908797583209</c:v>
                </c:pt>
                <c:pt idx="33">
                  <c:v>32.574759994705232</c:v>
                </c:pt>
                <c:pt idx="34">
                  <c:v>35.855868139091704</c:v>
                </c:pt>
                <c:pt idx="35">
                  <c:v>39.420675995209493</c:v>
                </c:pt>
                <c:pt idx="36">
                  <c:v>43.281725172228732</c:v>
                </c:pt>
                <c:pt idx="37">
                  <c:v>47.448743994447078</c:v>
                </c:pt>
                <c:pt idx="38">
                  <c:v>51.927543373523662</c:v>
                </c:pt>
                <c:pt idx="39">
                  <c:v>56.718713375027967</c:v>
                </c:pt>
                <c:pt idx="40">
                  <c:v>61.816128630535601</c:v>
                </c:pt>
                <c:pt idx="41">
                  <c:v>67.205294306376743</c:v>
                </c:pt>
                <c:pt idx="42">
                  <c:v>72.86159739854773</c:v>
                </c:pt>
                <c:pt idx="43">
                  <c:v>78.74857102008815</c:v>
                </c:pt>
                <c:pt idx="44">
                  <c:v>84.816330376189327</c:v>
                </c:pt>
                <c:pt idx="45">
                  <c:v>91.000393336999011</c:v>
                </c:pt>
                <c:pt idx="46">
                  <c:v>97.221146629313907</c:v>
                </c:pt>
                <c:pt idx="47">
                  <c:v>103.38424660638651</c:v>
                </c:pt>
                <c:pt idx="48">
                  <c:v>109.3822335223698</c:v>
                </c:pt>
                <c:pt idx="49">
                  <c:v>115.09757210102218</c:v>
                </c:pt>
                <c:pt idx="50">
                  <c:v>120.40719656778013</c:v>
                </c:pt>
                <c:pt idx="51">
                  <c:v>125.18843652341849</c:v>
                </c:pt>
                <c:pt idx="52">
                  <c:v>129.32595325771757</c:v>
                </c:pt>
                <c:pt idx="53">
                  <c:v>132.71906967376231</c:v>
                </c:pt>
                <c:pt idx="54">
                  <c:v>135.28869280565291</c:v>
                </c:pt>
                <c:pt idx="55">
                  <c:v>136.98296772230714</c:v>
                </c:pt>
                <c:pt idx="56">
                  <c:v>137.78090441959438</c:v>
                </c:pt>
                <c:pt idx="57">
                  <c:v>137.69348201522018</c:v>
                </c:pt>
                <c:pt idx="58">
                  <c:v>136.76210627801063</c:v>
                </c:pt>
                <c:pt idx="59">
                  <c:v>135.05469174502281</c:v>
                </c:pt>
                <c:pt idx="60">
                  <c:v>132.65996626308007</c:v>
                </c:pt>
                <c:pt idx="61">
                  <c:v>129.68078549381011</c:v>
                </c:pt>
                <c:pt idx="62">
                  <c:v>126.22727304313389</c:v>
                </c:pt>
                <c:pt idx="63">
                  <c:v>122.41048876492324</c:v>
                </c:pt>
                <c:pt idx="64">
                  <c:v>118.33712442672426</c:v>
                </c:pt>
                <c:pt idx="65">
                  <c:v>114.10549252171877</c:v>
                </c:pt>
                <c:pt idx="66">
                  <c:v>109.80286132836544</c:v>
                </c:pt>
                <c:pt idx="67">
                  <c:v>105.50402852087794</c:v>
                </c:pt>
                <c:pt idx="68">
                  <c:v>101.27092719880318</c:v>
                </c:pt>
                <c:pt idx="69">
                  <c:v>97.153016910159266</c:v>
                </c:pt>
                <c:pt idx="70">
                  <c:v>93.188214292255324</c:v>
                </c:pt>
                <c:pt idx="71">
                  <c:v>89.404147284248637</c:v>
                </c:pt>
                <c:pt idx="72">
                  <c:v>85.819559274522135</c:v>
                </c:pt>
                <c:pt idx="73">
                  <c:v>82.445734571175365</c:v>
                </c:pt>
                <c:pt idx="74">
                  <c:v>79.28785772991445</c:v>
                </c:pt>
                <c:pt idx="75">
                  <c:v>76.346253340458077</c:v>
                </c:pt>
                <c:pt idx="76">
                  <c:v>73.617478977075422</c:v>
                </c:pt>
                <c:pt idx="77">
                  <c:v>71.095262669079361</c:v>
                </c:pt>
                <c:pt idx="78">
                  <c:v>68.771288627670799</c:v>
                </c:pt>
                <c:pt idx="79">
                  <c:v>66.635842461911153</c:v>
                </c:pt>
                <c:pt idx="80">
                  <c:v>64.678331041110908</c:v>
                </c:pt>
                <c:pt idx="81">
                  <c:v>62.88769362383303</c:v>
                </c:pt>
                <c:pt idx="82">
                  <c:v>61.252720745664554</c:v>
                </c:pt>
                <c:pt idx="83">
                  <c:v>59.762296282593304</c:v>
                </c:pt>
                <c:pt idx="84">
                  <c:v>58.405576536214234</c:v>
                </c:pt>
                <c:pt idx="85">
                  <c:v>57.172118422702489</c:v>
                </c:pt>
                <c:pt idx="86">
                  <c:v>56.051967079570893</c:v>
                </c:pt>
                <c:pt idx="87">
                  <c:v>55.035711543646144</c:v>
                </c:pt>
                <c:pt idx="88">
                  <c:v>54.114515657756499</c:v>
                </c:pt>
                <c:pt idx="89">
                  <c:v>53.280130054782958</c:v>
                </c:pt>
                <c:pt idx="90">
                  <c:v>52.524889947003174</c:v>
                </c:pt>
                <c:pt idx="91">
                  <c:v>51.84170250479611</c:v>
                </c:pt>
                <c:pt idx="92">
                  <c:v>51.224026824297432</c:v>
                </c:pt>
                <c:pt idx="93">
                  <c:v>50.665848838646475</c:v>
                </c:pt>
                <c:pt idx="94">
                  <c:v>50.161653002118634</c:v>
                </c:pt>
                <c:pt idx="95">
                  <c:v>49.706392151997548</c:v>
                </c:pt>
                <c:pt idx="96">
                  <c:v>49.295456612686685</c:v>
                </c:pt>
                <c:pt idx="97">
                  <c:v>48.924643335572668</c:v>
                </c:pt>
                <c:pt idx="98">
                  <c:v>48.590125653920637</c:v>
                </c:pt>
                <c:pt idx="99">
                  <c:v>48.288424063956391</c:v>
                </c:pt>
                <c:pt idx="100">
                  <c:v>48.016378312386522</c:v>
                </c:pt>
                <c:pt idx="101">
                  <c:v>47.771120969582149</c:v>
                </c:pt>
                <c:pt idx="102">
                  <c:v>47.550052590482316</c:v>
                </c:pt>
                <c:pt idx="103">
                  <c:v>47.350818507046313</c:v>
                </c:pt>
                <c:pt idx="104">
                  <c:v>47.17128725282334</c:v>
                </c:pt>
                <c:pt idx="105">
                  <c:v>47.009530588700443</c:v>
                </c:pt>
                <c:pt idx="106">
                  <c:v>46.86380507655845</c:v>
                </c:pt>
                <c:pt idx="107">
                  <c:v>46.732535132346932</c:v>
                </c:pt>
                <c:pt idx="108">
                  <c:v>46.614297480343197</c:v>
                </c:pt>
                <c:pt idx="109">
                  <c:v>46.507806924779686</c:v>
                </c:pt>
                <c:pt idx="110">
                  <c:v>46.411903352583593</c:v>
                </c:pt>
                <c:pt idx="111">
                  <c:v>46.325539880858493</c:v>
                </c:pt>
                <c:pt idx="112">
                  <c:v>46.24777206431822</c:v>
                </c:pt>
                <c:pt idx="113">
                  <c:v>46.177748080664095</c:v>
                </c:pt>
                <c:pt idx="114">
                  <c:v>46.114699815495293</c:v>
                </c:pt>
                <c:pt idx="115">
                  <c:v>46.057934772466744</c:v>
                </c:pt>
                <c:pt idx="116">
                  <c:v>46.00682873883477</c:v>
                </c:pt>
                <c:pt idx="117">
                  <c:v>45.960819141091385</c:v>
                </c:pt>
                <c:pt idx="118">
                  <c:v>45.919399029957845</c:v>
                </c:pt>
                <c:pt idx="119">
                  <c:v>45.882111638497328</c:v>
                </c:pt>
                <c:pt idx="120">
                  <c:v>45.848545461450165</c:v>
                </c:pt>
                <c:pt idx="121">
                  <c:v>45.818329808050059</c:v>
                </c:pt>
                <c:pt idx="122">
                  <c:v>45.791130784516845</c:v>
                </c:pt>
                <c:pt idx="123">
                  <c:v>45.766647666125387</c:v>
                </c:pt>
                <c:pt idx="124">
                  <c:v>45.744609622212934</c:v>
                </c:pt>
                <c:pt idx="125">
                  <c:v>45.724772760708575</c:v>
                </c:pt>
                <c:pt idx="126">
                  <c:v>45.706917461751772</c:v>
                </c:pt>
                <c:pt idx="127">
                  <c:v>45.690845972720929</c:v>
                </c:pt>
                <c:pt idx="128">
                  <c:v>45.676380239526189</c:v>
                </c:pt>
                <c:pt idx="129">
                  <c:v>45.663359951345903</c:v>
                </c:pt>
                <c:pt idx="130">
                  <c:v>45.65164077811442</c:v>
                </c:pt>
                <c:pt idx="131">
                  <c:v>45.641092782014198</c:v>
                </c:pt>
                <c:pt idx="132">
                  <c:v>45.631598985999396</c:v>
                </c:pt>
                <c:pt idx="133">
                  <c:v>45.623054083993615</c:v>
                </c:pt>
                <c:pt idx="134">
                  <c:v>45.615363278874916</c:v>
                </c:pt>
                <c:pt idx="135">
                  <c:v>45.608441235696127</c:v>
                </c:pt>
                <c:pt idx="136">
                  <c:v>45.602211138800662</c:v>
                </c:pt>
                <c:pt idx="137">
                  <c:v>45.596603842593105</c:v>
                </c:pt>
                <c:pt idx="138">
                  <c:v>45.591557106719641</c:v>
                </c:pt>
                <c:pt idx="139">
                  <c:v>45.587014907314703</c:v>
                </c:pt>
                <c:pt idx="140">
                  <c:v>45.582926816786483</c:v>
                </c:pt>
                <c:pt idx="141">
                  <c:v>45.579247445351228</c:v>
                </c:pt>
                <c:pt idx="142">
                  <c:v>45.575935938193346</c:v>
                </c:pt>
                <c:pt idx="143">
                  <c:v>45.572955522730595</c:v>
                </c:pt>
                <c:pt idx="144">
                  <c:v>45.570273101008127</c:v>
                </c:pt>
                <c:pt idx="145">
                  <c:v>45.567858882735528</c:v>
                </c:pt>
                <c:pt idx="146">
                  <c:v>45.56568605492545</c:v>
                </c:pt>
                <c:pt idx="147">
                  <c:v>45.563730484491195</c:v>
                </c:pt>
                <c:pt idx="148">
                  <c:v>45.561970450522374</c:v>
                </c:pt>
                <c:pt idx="149">
                  <c:v>45.560386403282429</c:v>
                </c:pt>
                <c:pt idx="150">
                  <c:v>45.558960747265459</c:v>
                </c:pt>
                <c:pt idx="151">
                  <c:v>45.55767764591446</c:v>
                </c:pt>
                <c:pt idx="152">
                  <c:v>45.556522845840682</c:v>
                </c:pt>
                <c:pt idx="153">
                  <c:v>45.555483518599424</c:v>
                </c:pt>
                <c:pt idx="154">
                  <c:v>45.554548118270702</c:v>
                </c:pt>
                <c:pt idx="155">
                  <c:v>45.553706253267478</c:v>
                </c:pt>
                <c:pt idx="156">
                  <c:v>45.552948570951614</c:v>
                </c:pt>
                <c:pt idx="157">
                  <c:v>45.552266653778858</c:v>
                </c:pt>
                <c:pt idx="158">
                  <c:v>45.55165292582172</c:v>
                </c:pt>
                <c:pt idx="159">
                  <c:v>45.551100568633942</c:v>
                </c:pt>
                <c:pt idx="160">
                  <c:v>45.550603445523627</c:v>
                </c:pt>
                <c:pt idx="161">
                  <c:v>45.550156033394856</c:v>
                </c:pt>
                <c:pt idx="162">
                  <c:v>45.54975336140209</c:v>
                </c:pt>
                <c:pt idx="163">
                  <c:v>45.549390955736357</c:v>
                </c:pt>
                <c:pt idx="164">
                  <c:v>45.54906478993064</c:v>
                </c:pt>
                <c:pt idx="165">
                  <c:v>45.548771240133206</c:v>
                </c:pt>
                <c:pt idx="166">
                  <c:v>45.548507044851966</c:v>
                </c:pt>
                <c:pt idx="167">
                  <c:v>45.548269268723381</c:v>
                </c:pt>
                <c:pt idx="168">
                  <c:v>45.548055269903507</c:v>
                </c:pt>
                <c:pt idx="169">
                  <c:v>45.547862670719269</c:v>
                </c:pt>
                <c:pt idx="170">
                  <c:v>45.547689331253899</c:v>
                </c:pt>
                <c:pt idx="171">
                  <c:v>45.547533325573454</c:v>
                </c:pt>
                <c:pt idx="172">
                  <c:v>45.547392920330118</c:v>
                </c:pt>
                <c:pt idx="173">
                  <c:v>45.547266555505075</c:v>
                </c:pt>
                <c:pt idx="174">
                  <c:v>45.547152827076637</c:v>
                </c:pt>
                <c:pt idx="175">
                  <c:v>45.547050471421478</c:v>
                </c:pt>
                <c:pt idx="176">
                  <c:v>45.546958351275471</c:v>
                </c:pt>
                <c:pt idx="177">
                  <c:v>45.546875443098401</c:v>
                </c:pt>
                <c:pt idx="178">
                  <c:v>45.546800825702078</c:v>
                </c:pt>
                <c:pt idx="179">
                  <c:v>45.546733670015435</c:v>
                </c:pt>
                <c:pt idx="180">
                  <c:v>45.546673229873193</c:v>
                </c:pt>
                <c:pt idx="181">
                  <c:v>45.546618833725539</c:v>
                </c:pt>
                <c:pt idx="182">
                  <c:v>45.546569877176715</c:v>
                </c:pt>
                <c:pt idx="183">
                  <c:v>45.546525816269877</c:v>
                </c:pt>
                <c:pt idx="184">
                  <c:v>45.546486161443305</c:v>
                </c:pt>
                <c:pt idx="185">
                  <c:v>45.546450472090918</c:v>
                </c:pt>
                <c:pt idx="186">
                  <c:v>45.546418351666908</c:v>
                </c:pt>
                <c:pt idx="187">
                  <c:v>45.546389443279764</c:v>
                </c:pt>
                <c:pt idx="188">
                  <c:v>45.546363425726831</c:v>
                </c:pt>
                <c:pt idx="189">
                  <c:v>45.546340009925551</c:v>
                </c:pt>
                <c:pt idx="190">
                  <c:v>45.54631893570145</c:v>
                </c:pt>
                <c:pt idx="191">
                  <c:v>45.546299968897365</c:v>
                </c:pt>
                <c:pt idx="192">
                  <c:v>45.546282898771764</c:v>
                </c:pt>
                <c:pt idx="193">
                  <c:v>45.546267535657151</c:v>
                </c:pt>
                <c:pt idx="194">
                  <c:v>45.546253708852731</c:v>
                </c:pt>
                <c:pt idx="195">
                  <c:v>45.546241264727719</c:v>
                </c:pt>
                <c:pt idx="196">
                  <c:v>45.546230065014377</c:v>
                </c:pt>
                <c:pt idx="197">
                  <c:v>45.546219985271705</c:v>
                </c:pt>
                <c:pt idx="198">
                  <c:v>45.54621091350274</c:v>
                </c:pt>
                <c:pt idx="199">
                  <c:v>45.546202748910233</c:v>
                </c:pt>
                <c:pt idx="200">
                  <c:v>45.546195400776625</c:v>
                </c:pt>
                <c:pt idx="201">
                  <c:v>45.546188787456074</c:v>
                </c:pt>
                <c:pt idx="202">
                  <c:v>45.546182835467356</c:v>
                </c:pt>
                <c:pt idx="203">
                  <c:v>45.546177478677315</c:v>
                </c:pt>
                <c:pt idx="204">
                  <c:v>45.546172657566125</c:v>
                </c:pt>
                <c:pt idx="205">
                  <c:v>45.546168318565918</c:v>
                </c:pt>
                <c:pt idx="206">
                  <c:v>45.54616441346564</c:v>
                </c:pt>
                <c:pt idx="207">
                  <c:v>45.546160898875307</c:v>
                </c:pt>
                <c:pt idx="208">
                  <c:v>45.54615773574394</c:v>
                </c:pt>
                <c:pt idx="209">
                  <c:v>45.546154888925649</c:v>
                </c:pt>
                <c:pt idx="210">
                  <c:v>45.546152326789155</c:v>
                </c:pt>
                <c:pt idx="211">
                  <c:v>45.546150020866278</c:v>
                </c:pt>
                <c:pt idx="212">
                  <c:v>45.546147945535644</c:v>
                </c:pt>
                <c:pt idx="213">
                  <c:v>45.546146077738065</c:v>
                </c:pt>
                <c:pt idx="214">
                  <c:v>45.546144396720216</c:v>
                </c:pt>
                <c:pt idx="215">
                  <c:v>45.546142883804144</c:v>
                </c:pt>
                <c:pt idx="216">
                  <c:v>45.54614152217966</c:v>
                </c:pt>
                <c:pt idx="217">
                  <c:v>45.546140296717624</c:v>
                </c:pt>
                <c:pt idx="218">
                  <c:v>45.546139193801771</c:v>
                </c:pt>
                <c:pt idx="219">
                  <c:v>45.546138201177499</c:v>
                </c:pt>
                <c:pt idx="220">
                  <c:v>45.546137307815641</c:v>
                </c:pt>
                <c:pt idx="221">
                  <c:v>45.546136503789995</c:v>
                </c:pt>
                <c:pt idx="222">
                  <c:v>45.546135780166885</c:v>
                </c:pt>
                <c:pt idx="223">
                  <c:v>45.546135128906087</c:v>
                </c:pt>
                <c:pt idx="224">
                  <c:v>45.546134542771362</c:v>
                </c:pt>
                <c:pt idx="225">
                  <c:v>45.546134015250132</c:v>
                </c:pt>
                <c:pt idx="226">
                  <c:v>45.546133540480987</c:v>
                </c:pt>
                <c:pt idx="227">
                  <c:v>45.546133113188787</c:v>
                </c:pt>
                <c:pt idx="228">
                  <c:v>45.546132728625793</c:v>
                </c:pt>
                <c:pt idx="229">
                  <c:v>45.54613238251909</c:v>
                </c:pt>
                <c:pt idx="230">
                  <c:v>45.546132071023067</c:v>
                </c:pt>
                <c:pt idx="231">
                  <c:v>45.546131790676647</c:v>
                </c:pt>
                <c:pt idx="232">
                  <c:v>45.546131538364854</c:v>
                </c:pt>
                <c:pt idx="233">
                  <c:v>45.546131311284263</c:v>
                </c:pt>
                <c:pt idx="234">
                  <c:v>45.546131106911723</c:v>
                </c:pt>
                <c:pt idx="235">
                  <c:v>45.546130922976424</c:v>
                </c:pt>
                <c:pt idx="236">
                  <c:v>45.546130757434661</c:v>
                </c:pt>
                <c:pt idx="237">
                  <c:v>45.546130608447079</c:v>
                </c:pt>
              </c:numCache>
            </c:numRef>
          </c:yVal>
          <c:smooth val="1"/>
        </c:ser>
        <c:ser>
          <c:idx val="3"/>
          <c:order val="2"/>
          <c:tx>
            <c:strRef>
              <c:f>'Sheet4 (2)'!$F$4</c:f>
              <c:strCache>
                <c:ptCount val="1"/>
                <c:pt idx="0">
                  <c:v>61</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(2)'!$F$5:$F$242</c:f>
              <c:numCache>
                <c:formatCode>0.00E+00</c:formatCode>
                <c:ptCount val="238"/>
                <c:pt idx="0">
                  <c:v>0.97493234816806373</c:v>
                </c:pt>
                <c:pt idx="1">
                  <c:v>1.0829917287177684</c:v>
                </c:pt>
                <c:pt idx="2">
                  <c:v>1.2029952559791426</c:v>
                </c:pt>
                <c:pt idx="3">
                  <c:v>1.3362554256212673</c:v>
                </c:pt>
                <c:pt idx="4">
                  <c:v>1.4842271405152845</c:v>
                </c:pt>
                <c:pt idx="5">
                  <c:v>1.6485227326527077</c:v>
                </c:pt>
                <c:pt idx="6">
                  <c:v>1.8309284671772788</c:v>
                </c:pt>
                <c:pt idx="7">
                  <c:v>2.0334226497005141</c:v>
                </c:pt>
                <c:pt idx="8">
                  <c:v>2.2581954614639295</c:v>
                </c:pt>
                <c:pt idx="9">
                  <c:v>2.5076706483712283</c:v>
                </c:pt>
                <c:pt idx="10">
                  <c:v>2.7845291887054762</c:v>
                </c:pt>
                <c:pt idx="11">
                  <c:v>3.0917350595381534</c:v>
                </c:pt>
                <c:pt idx="12">
                  <c:v>3.4325632122564462</c:v>
                </c:pt>
                <c:pt idx="13">
                  <c:v>3.8106298518148911</c:v>
                </c:pt>
                <c:pt idx="14">
                  <c:v>4.2299250904302452</c:v>
                </c:pt>
                <c:pt idx="15">
                  <c:v>4.6948480122206551</c:v>
                </c:pt>
                <c:pt idx="16">
                  <c:v>5.2102441379518343</c:v>
                </c:pt>
                <c:pt idx="17">
                  <c:v>5.7814452151743643</c:v>
                </c:pt>
                <c:pt idx="18">
                  <c:v>6.4143111744491348</c:v>
                </c:pt>
                <c:pt idx="19">
                  <c:v>7.1152739820154247</c:v>
                </c:pt>
                <c:pt idx="20">
                  <c:v>7.8913829770903581</c:v>
                </c:pt>
                <c:pt idx="21">
                  <c:v>8.7503511007674835</c:v>
                </c:pt>
                <c:pt idx="22">
                  <c:v>9.7006011946730393</c:v>
                </c:pt>
                <c:pt idx="23">
                  <c:v>10.75131126119871</c:v>
                </c:pt>
                <c:pt idx="24">
                  <c:v>11.912457221857411</c:v>
                </c:pt>
                <c:pt idx="25">
                  <c:v>13.194851273295257</c:v>
                </c:pt>
                <c:pt idx="26">
                  <c:v>14.610173407750249</c:v>
                </c:pt>
                <c:pt idx="27">
                  <c:v>16.170993021605938</c:v>
                </c:pt>
                <c:pt idx="28">
                  <c:v>17.890776767704438</c:v>
                </c:pt>
                <c:pt idx="29">
                  <c:v>19.783877901556359</c:v>
                </c:pt>
                <c:pt idx="30">
                  <c:v>21.865501319928654</c:v>
                </c:pt>
                <c:pt idx="31">
                  <c:v>24.151637291598643</c:v>
                </c:pt>
                <c:pt idx="32">
                  <c:v>26.658955546270558</c:v>
                </c:pt>
                <c:pt idx="33">
                  <c:v>29.404649950783888</c:v>
                </c:pt>
                <c:pt idx="34">
                  <c:v>32.406222523712216</c:v>
                </c:pt>
                <c:pt idx="35">
                  <c:v>35.681194124846357</c:v>
                </c:pt>
                <c:pt idx="36">
                  <c:v>39.246727968060576</c:v>
                </c:pt>
                <c:pt idx="37">
                  <c:v>43.119151385078851</c:v>
                </c:pt>
                <c:pt idx="38">
                  <c:v>47.313361351163216</c:v>
                </c:pt>
                <c:pt idx="39">
                  <c:v>51.84210062410623</c:v>
                </c:pt>
                <c:pt idx="40">
                  <c:v>56.715094522302799</c:v>
                </c:pt>
                <c:pt idx="41">
                  <c:v>61.938044070554405</c:v>
                </c:pt>
                <c:pt idx="42">
                  <c:v>67.511480246447718</c:v>
                </c:pt>
                <c:pt idx="43">
                  <c:v>73.429497128318943</c:v>
                </c:pt>
                <c:pt idx="44">
                  <c:v>79.678399471717043</c:v>
                </c:pt>
                <c:pt idx="45">
                  <c:v>86.235322803026236</c:v>
                </c:pt>
                <c:pt idx="46">
                  <c:v>93.066910939656253</c:v>
                </c:pt>
                <c:pt idx="47">
                  <c:v>100.128165186481</c:v>
                </c:pt>
                <c:pt idx="48">
                  <c:v>107.36160801292009</c:v>
                </c:pt>
                <c:pt idx="49">
                  <c:v>114.69692665480484</c:v>
                </c:pt>
                <c:pt idx="50">
                  <c:v>122.05127195026522</c:v>
                </c:pt>
                <c:pt idx="51">
                  <c:v>129.33037691163355</c:v>
                </c:pt>
                <c:pt idx="52">
                  <c:v>136.43062060794205</c:v>
                </c:pt>
                <c:pt idx="53">
                  <c:v>143.24209117851109</c:v>
                </c:pt>
                <c:pt idx="54">
                  <c:v>149.65259800383174</c:v>
                </c:pt>
                <c:pt idx="55">
                  <c:v>155.55245592420022</c:v>
                </c:pt>
                <c:pt idx="56">
                  <c:v>160.83973146782375</c:v>
                </c:pt>
                <c:pt idx="57">
                  <c:v>165.42552704721203</c:v>
                </c:pt>
                <c:pt idx="58">
                  <c:v>169.23881108917163</c:v>
                </c:pt>
                <c:pt idx="59">
                  <c:v>172.23030230470582</c:v>
                </c:pt>
                <c:pt idx="60">
                  <c:v>174.37499460162573</c:v>
                </c:pt>
                <c:pt idx="61">
                  <c:v>175.67305794533348</c:v>
                </c:pt>
                <c:pt idx="62">
                  <c:v>176.14904492917708</c:v>
                </c:pt>
                <c:pt idx="63">
                  <c:v>175.84953653291771</c:v>
                </c:pt>
                <c:pt idx="64">
                  <c:v>174.83953532810287</c:v>
                </c:pt>
                <c:pt idx="65">
                  <c:v>173.19803043907302</c:v>
                </c:pt>
                <c:pt idx="66">
                  <c:v>171.01320153554158</c:v>
                </c:pt>
                <c:pt idx="67">
                  <c:v>168.37770182283705</c:v>
                </c:pt>
                <c:pt idx="68">
                  <c:v>165.38437892671152</c:v>
                </c:pt>
                <c:pt idx="69">
                  <c:v>162.122681406342</c:v>
                </c:pt>
                <c:pt idx="70">
                  <c:v>158.67588122346925</c:v>
                </c:pt>
                <c:pt idx="71">
                  <c:v>155.11913769743092</c:v>
                </c:pt>
                <c:pt idx="72">
                  <c:v>151.51834767709823</c:v>
                </c:pt>
                <c:pt idx="73">
                  <c:v>147.92967386247344</c:v>
                </c:pt>
                <c:pt idx="74">
                  <c:v>144.39961671703298</c:v>
                </c:pt>
                <c:pt idx="75">
                  <c:v>140.96549013679382</c:v>
                </c:pt>
                <c:pt idx="76">
                  <c:v>137.65617061689184</c:v>
                </c:pt>
                <c:pt idx="77">
                  <c:v>134.49300796985852</c:v>
                </c:pt>
                <c:pt idx="78">
                  <c:v>131.49080770617695</c:v>
                </c:pt>
                <c:pt idx="79">
                  <c:v>128.65881741030628</c:v>
                </c:pt>
                <c:pt idx="80">
                  <c:v>126.00166961010085</c:v>
                </c:pt>
                <c:pt idx="81">
                  <c:v>123.52025061771533</c:v>
                </c:pt>
                <c:pt idx="82">
                  <c:v>121.21247827476741</c:v>
                </c:pt>
                <c:pt idx="83">
                  <c:v>119.07398162029723</c:v>
                </c:pt>
                <c:pt idx="84">
                  <c:v>117.09868264218125</c:v>
                </c:pt>
                <c:pt idx="85">
                  <c:v>115.27928500329948</c:v>
                </c:pt>
                <c:pt idx="86">
                  <c:v>113.60767748956913</c:v>
                </c:pt>
                <c:pt idx="87">
                  <c:v>112.07526139225398</c:v>
                </c:pt>
                <c:pt idx="88">
                  <c:v>110.67321151857777</c:v>
                </c:pt>
                <c:pt idx="89">
                  <c:v>109.39268034666843</c:v>
                </c:pt>
                <c:pt idx="90">
                  <c:v>108.2249542503304</c:v>
                </c:pt>
                <c:pt idx="91">
                  <c:v>107.16156989719136</c:v>
                </c:pt>
                <c:pt idx="92">
                  <c:v>106.19439799798445</c:v>
                </c:pt>
                <c:pt idx="93">
                  <c:v>105.31570064113467</c:v>
                </c:pt>
                <c:pt idx="94">
                  <c:v>104.51816754027114</c:v>
                </c:pt>
                <c:pt idx="95">
                  <c:v>103.79493568505285</c:v>
                </c:pt>
                <c:pt idx="96">
                  <c:v>103.13959613417379</c:v>
                </c:pt>
                <c:pt idx="97">
                  <c:v>102.54619102930099</c:v>
                </c:pt>
                <c:pt idx="98">
                  <c:v>102.00920333876016</c:v>
                </c:pt>
                <c:pt idx="99">
                  <c:v>101.52354135459856</c:v>
                </c:pt>
                <c:pt idx="100">
                  <c:v>101.08451955852459</c:v>
                </c:pt>
                <c:pt idx="101">
                  <c:v>100.68783713245594</c:v>
                </c:pt>
                <c:pt idx="102">
                  <c:v>100.32955510917361</c:v>
                </c:pt>
                <c:pt idx="103">
                  <c:v>100.00607292941413</c:v>
                </c:pt>
                <c:pt idx="104">
                  <c:v>99.714104985850028</c:v>
                </c:pt>
                <c:pt idx="105">
                  <c:v>99.450657584831916</c:v>
                </c:pt>
                <c:pt idx="106">
                  <c:v>99.213006637371322</c:v>
                </c:pt>
                <c:pt idx="107">
                  <c:v>98.998676296347</c:v>
                </c:pt>
                <c:pt idx="108">
                  <c:v>98.805418682814079</c:v>
                </c:pt>
                <c:pt idx="109">
                  <c:v>98.631194786781847</c:v>
                </c:pt>
                <c:pt idx="110">
                  <c:v>98.474156583726781</c:v>
                </c:pt>
                <c:pt idx="111">
                  <c:v>98.33263037478379</c:v>
                </c:pt>
                <c:pt idx="112">
                  <c:v>98.205101333838357</c:v>
                </c:pt>
                <c:pt idx="113">
                  <c:v>98.090199226842515</c:v>
                </c:pt>
                <c:pt idx="114">
                  <c:v>97.986685256148746</c:v>
                </c:pt>
                <c:pt idx="115">
                  <c:v>97.893439974319264</c:v>
                </c:pt>
                <c:pt idx="116">
                  <c:v>97.809452206776285</c:v>
                </c:pt>
                <c:pt idx="117">
                  <c:v>97.733808920048546</c:v>
                </c:pt>
                <c:pt idx="118">
                  <c:v>97.665685971631532</c:v>
                </c:pt>
                <c:pt idx="119">
                  <c:v>97.604339678132774</c:v>
                </c:pt>
                <c:pt idx="120">
                  <c:v>97.549099140033462</c:v>
                </c:pt>
                <c:pt idx="121">
                  <c:v>97.499359263767843</c:v>
                </c:pt>
                <c:pt idx="122">
                  <c:v>97.454574424666234</c:v>
                </c:pt>
                <c:pt idx="123">
                  <c:v>97.414252717447553</c:v>
                </c:pt>
                <c:pt idx="124">
                  <c:v>97.377950744243734</c:v>
                </c:pt>
                <c:pt idx="125">
                  <c:v>97.345268893489674</c:v>
                </c:pt>
                <c:pt idx="126">
                  <c:v>97.315847066338051</c:v>
                </c:pt>
                <c:pt idx="127">
                  <c:v>97.289360810506324</c:v>
                </c:pt>
                <c:pt idx="128">
                  <c:v>97.265517824589381</c:v>
                </c:pt>
                <c:pt idx="129">
                  <c:v>97.244054798853853</c:v>
                </c:pt>
                <c:pt idx="130">
                  <c:v>97.224734561347404</c:v>
                </c:pt>
                <c:pt idx="131">
                  <c:v>97.207343500803574</c:v>
                </c:pt>
                <c:pt idx="132">
                  <c:v>97.191689240292817</c:v>
                </c:pt>
                <c:pt idx="133">
                  <c:v>97.177598537866203</c:v>
                </c:pt>
                <c:pt idx="134">
                  <c:v>97.164915392563842</c:v>
                </c:pt>
                <c:pt idx="135">
                  <c:v>97.153499336118259</c:v>
                </c:pt>
                <c:pt idx="136">
                  <c:v>97.143223892487114</c:v>
                </c:pt>
                <c:pt idx="137">
                  <c:v>97.133975189001447</c:v>
                </c:pt>
                <c:pt idx="138">
                  <c:v>97.125650704429717</c:v>
                </c:pt>
                <c:pt idx="139">
                  <c:v>97.118158140639693</c:v>
                </c:pt>
                <c:pt idx="140">
                  <c:v>97.11141440580181</c:v>
                </c:pt>
                <c:pt idx="141">
                  <c:v>97.10534469822484</c:v>
                </c:pt>
                <c:pt idx="142">
                  <c:v>97.099881680959882</c:v>
                </c:pt>
                <c:pt idx="143">
                  <c:v>97.094964738256621</c:v>
                </c:pt>
                <c:pt idx="144">
                  <c:v>97.090539305817444</c:v>
                </c:pt>
                <c:pt idx="145">
                  <c:v>97.086556267575148</c:v>
                </c:pt>
                <c:pt idx="146">
                  <c:v>97.082971412427483</c:v>
                </c:pt>
                <c:pt idx="147">
                  <c:v>97.079744945002588</c:v>
                </c:pt>
                <c:pt idx="148">
                  <c:v>97.076841045107855</c:v>
                </c:pt>
                <c:pt idx="149">
                  <c:v>97.074227471040089</c:v>
                </c:pt>
                <c:pt idx="150">
                  <c:v>97.071875202407</c:v>
                </c:pt>
                <c:pt idx="151">
                  <c:v>97.069758118539568</c:v>
                </c:pt>
                <c:pt idx="152">
                  <c:v>97.067852708959521</c:v>
                </c:pt>
                <c:pt idx="153">
                  <c:v>97.06613781271686</c:v>
                </c:pt>
                <c:pt idx="154">
                  <c:v>97.064594383725662</c:v>
                </c:pt>
                <c:pt idx="155">
                  <c:v>97.063205279511507</c:v>
                </c:pt>
                <c:pt idx="156">
                  <c:v>97.061955071039819</c:v>
                </c:pt>
                <c:pt idx="157">
                  <c:v>97.060829871525328</c:v>
                </c:pt>
                <c:pt idx="158">
                  <c:v>97.059817182331372</c:v>
                </c:pt>
                <c:pt idx="159">
                  <c:v>97.058905754255747</c:v>
                </c:pt>
                <c:pt idx="160">
                  <c:v>97.058085462668785</c:v>
                </c:pt>
                <c:pt idx="161">
                  <c:v>97.057347195122205</c:v>
                </c:pt>
                <c:pt idx="162">
                  <c:v>97.056682750184436</c:v>
                </c:pt>
                <c:pt idx="163">
                  <c:v>97.056084746382354</c:v>
                </c:pt>
                <c:pt idx="164">
                  <c:v>97.055546540240343</c:v>
                </c:pt>
                <c:pt idx="165">
                  <c:v>97.055062152509251</c:v>
                </c:pt>
                <c:pt idx="166">
                  <c:v>97.054626201766652</c:v>
                </c:pt>
                <c:pt idx="167">
                  <c:v>97.0542338446527</c:v>
                </c:pt>
                <c:pt idx="168">
                  <c:v>97.053880722079228</c:v>
                </c:pt>
                <c:pt idx="169">
                  <c:v>97.053562910814676</c:v>
                </c:pt>
                <c:pt idx="170">
                  <c:v>97.05327687990831</c:v>
                </c:pt>
                <c:pt idx="171">
                  <c:v>97.05301945147032</c:v>
                </c:pt>
                <c:pt idx="172">
                  <c:v>97.052787765372088</c:v>
                </c:pt>
                <c:pt idx="173">
                  <c:v>97.052579247475393</c:v>
                </c:pt>
                <c:pt idx="174">
                  <c:v>97.052391581037668</c:v>
                </c:pt>
                <c:pt idx="175">
                  <c:v>97.052222680975859</c:v>
                </c:pt>
                <c:pt idx="176">
                  <c:v>97.05207067070323</c:v>
                </c:pt>
                <c:pt idx="177">
                  <c:v>97.051933861282123</c:v>
                </c:pt>
                <c:pt idx="178">
                  <c:v>97.051810732660783</c:v>
                </c:pt>
                <c:pt idx="179">
                  <c:v>97.051699916786248</c:v>
                </c:pt>
                <c:pt idx="180">
                  <c:v>97.051600182405792</c:v>
                </c:pt>
                <c:pt idx="181">
                  <c:v>97.051510421387718</c:v>
                </c:pt>
                <c:pt idx="182">
                  <c:v>97.051429636410148</c:v>
                </c:pt>
                <c:pt idx="183">
                  <c:v>97.051356929880711</c:v>
                </c:pt>
                <c:pt idx="184">
                  <c:v>97.051291493964001</c:v>
                </c:pt>
                <c:pt idx="185">
                  <c:v>97.051232601606443</c:v>
                </c:pt>
                <c:pt idx="186">
                  <c:v>97.051179598458219</c:v>
                </c:pt>
                <c:pt idx="187">
                  <c:v>97.051131895603447</c:v>
                </c:pt>
                <c:pt idx="188">
                  <c:v>97.051088963016866</c:v>
                </c:pt>
                <c:pt idx="189">
                  <c:v>97.051050323674914</c:v>
                </c:pt>
                <c:pt idx="190">
                  <c:v>97.051015548255791</c:v>
                </c:pt>
                <c:pt idx="191">
                  <c:v>97.050984250369396</c:v>
                </c:pt>
                <c:pt idx="192">
                  <c:v>97.050956082264193</c:v>
                </c:pt>
                <c:pt idx="193">
                  <c:v>97.050930730963472</c:v>
                </c:pt>
                <c:pt idx="194">
                  <c:v>97.050907914787942</c:v>
                </c:pt>
                <c:pt idx="195">
                  <c:v>97.050887380226001</c:v>
                </c:pt>
                <c:pt idx="196">
                  <c:v>97.050868899117049</c:v>
                </c:pt>
                <c:pt idx="197">
                  <c:v>97.050852266116379</c:v>
                </c:pt>
                <c:pt idx="198">
                  <c:v>97.050837296413675</c:v>
                </c:pt>
                <c:pt idx="199">
                  <c:v>97.050823823679551</c:v>
                </c:pt>
                <c:pt idx="200">
                  <c:v>97.050811698217444</c:v>
                </c:pt>
                <c:pt idx="201">
                  <c:v>97.050800785300453</c:v>
                </c:pt>
                <c:pt idx="202">
                  <c:v>97.050790963674231</c:v>
                </c:pt>
                <c:pt idx="203">
                  <c:v>97.050782124209917</c:v>
                </c:pt>
                <c:pt idx="204">
                  <c:v>97.050774168691433</c:v>
                </c:pt>
                <c:pt idx="205">
                  <c:v>97.050767008724307</c:v>
                </c:pt>
                <c:pt idx="206">
                  <c:v>97.050760564753517</c:v>
                </c:pt>
                <c:pt idx="207">
                  <c:v>97.050754765179477</c:v>
                </c:pt>
                <c:pt idx="208">
                  <c:v>97.050749545562581</c:v>
                </c:pt>
                <c:pt idx="209">
                  <c:v>97.050744847907183</c:v>
                </c:pt>
                <c:pt idx="210">
                  <c:v>97.050740620017137</c:v>
                </c:pt>
                <c:pt idx="211">
                  <c:v>97.050736814915979</c:v>
                </c:pt>
                <c:pt idx="212">
                  <c:v>97.050733390324822</c:v>
                </c:pt>
                <c:pt idx="213">
                  <c:v>97.050730308192684</c:v>
                </c:pt>
                <c:pt idx="214">
                  <c:v>97.050727534273705</c:v>
                </c:pt>
                <c:pt idx="215">
                  <c:v>97.050725037746574</c:v>
                </c:pt>
                <c:pt idx="216">
                  <c:v>97.050722790872072</c:v>
                </c:pt>
                <c:pt idx="217">
                  <c:v>97.050720768684997</c:v>
                </c:pt>
                <c:pt idx="218">
                  <c:v>97.050718948716607</c:v>
                </c:pt>
                <c:pt idx="219">
                  <c:v>97.050717310745028</c:v>
                </c:pt>
                <c:pt idx="220">
                  <c:v>97.050715836570561</c:v>
                </c:pt>
                <c:pt idx="221">
                  <c:v>97.050714509813574</c:v>
                </c:pt>
                <c:pt idx="222">
                  <c:v>97.050713315732224</c:v>
                </c:pt>
                <c:pt idx="223">
                  <c:v>97.050712241059031</c:v>
                </c:pt>
                <c:pt idx="224">
                  <c:v>97.050711273853125</c:v>
                </c:pt>
                <c:pt idx="225">
                  <c:v>97.050710403367816</c:v>
                </c:pt>
                <c:pt idx="226">
                  <c:v>97.050709619931027</c:v>
                </c:pt>
                <c:pt idx="227">
                  <c:v>97.050708914837912</c:v>
                </c:pt>
                <c:pt idx="228">
                  <c:v>97.050708280254113</c:v>
                </c:pt>
                <c:pt idx="229">
                  <c:v>97.050707709128687</c:v>
                </c:pt>
                <c:pt idx="230">
                  <c:v>97.050707195115791</c:v>
                </c:pt>
                <c:pt idx="231">
                  <c:v>97.050706732504224</c:v>
                </c:pt>
                <c:pt idx="232">
                  <c:v>97.050706316153764</c:v>
                </c:pt>
                <c:pt idx="233">
                  <c:v>97.050705941438366</c:v>
                </c:pt>
                <c:pt idx="234">
                  <c:v>97.050705604194505</c:v>
                </c:pt>
                <c:pt idx="235">
                  <c:v>97.05070530067502</c:v>
                </c:pt>
                <c:pt idx="236">
                  <c:v>97.05070502750749</c:v>
                </c:pt>
                <c:pt idx="237">
                  <c:v>97.050704781656719</c:v>
                </c:pt>
              </c:numCache>
            </c:numRef>
          </c:yVal>
          <c:smooth val="1"/>
        </c:ser>
        <c:ser>
          <c:idx val="4"/>
          <c:order val="3"/>
          <c:tx>
            <c:strRef>
              <c:f>'Sheet4 (2)'!$G$4</c:f>
              <c:strCache>
                <c:ptCount val="1"/>
                <c:pt idx="0">
                  <c:v>92</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(2)'!$G$5:$G$242</c:f>
              <c:numCache>
                <c:formatCode>0.00E+00</c:formatCode>
                <c:ptCount val="238"/>
                <c:pt idx="0">
                  <c:v>0.89236018202412271</c:v>
                </c:pt>
                <c:pt idx="1">
                  <c:v>0.99126790857857017</c:v>
                </c:pt>
                <c:pt idx="2">
                  <c:v>1.1011083716997652</c:v>
                </c:pt>
                <c:pt idx="3">
                  <c:v>1.2230829782591783</c:v>
                </c:pt>
                <c:pt idx="4">
                  <c:v>1.3585235068886872</c:v>
                </c:pt>
                <c:pt idx="5">
                  <c:v>1.5089058666975492</c:v>
                </c:pt>
                <c:pt idx="6">
                  <c:v>1.6758652158042582</c:v>
                </c:pt>
                <c:pt idx="7">
                  <c:v>1.8612125517456346</c:v>
                </c:pt>
                <c:pt idx="8">
                  <c:v>2.0669528893443108</c:v>
                </c:pt>
                <c:pt idx="9">
                  <c:v>2.2953051435129308</c:v>
                </c:pt>
                <c:pt idx="10">
                  <c:v>2.548723834127252</c:v>
                </c:pt>
                <c:pt idx="11">
                  <c:v>2.8299227267281033</c:v>
                </c:pt>
                <c:pt idx="12">
                  <c:v>3.1419005154345454</c:v>
                </c:pt>
                <c:pt idx="13">
                  <c:v>3.4879686418500282</c:v>
                </c:pt>
                <c:pt idx="14">
                  <c:v>3.8717813244150419</c:v>
                </c:pt>
                <c:pt idx="15">
                  <c:v>4.2973678447552874</c:v>
                </c:pt>
                <c:pt idx="16">
                  <c:v>4.7691670988361263</c:v>
                </c:pt>
                <c:pt idx="17">
                  <c:v>5.2920643684232322</c:v>
                </c:pt>
                <c:pt idx="18">
                  <c:v>5.8714301991649078</c:v>
                </c:pt>
                <c:pt idx="19">
                  <c:v>6.5131611816055477</c:v>
                </c:pt>
                <c:pt idx="20">
                  <c:v>7.2237223159299848</c:v>
                </c:pt>
                <c:pt idx="21">
                  <c:v>8.0101904947272899</c:v>
                </c:pt>
                <c:pt idx="22">
                  <c:v>8.880298454169143</c:v>
                </c:pt>
                <c:pt idx="23">
                  <c:v>9.8424783154226034</c:v>
                </c:pt>
                <c:pt idx="24">
                  <c:v>10.905903556658028</c:v>
                </c:pt>
                <c:pt idx="25">
                  <c:v>12.080527912668009</c:v>
                </c:pt>
                <c:pt idx="26">
                  <c:v>13.377119284314713</c:v>
                </c:pt>
                <c:pt idx="27">
                  <c:v>14.807286244065688</c:v>
                </c:pt>
                <c:pt idx="28">
                  <c:v>16.383494137625917</c:v>
                </c:pt>
                <c:pt idx="29">
                  <c:v>18.119067097657453</c:v>
                </c:pt>
                <c:pt idx="30">
                  <c:v>20.028171499621024</c:v>
                </c:pt>
                <c:pt idx="31">
                  <c:v>22.125775503325546</c:v>
                </c:pt>
                <c:pt idx="32">
                  <c:v>24.42757834713915</c:v>
                </c:pt>
                <c:pt idx="33">
                  <c:v>26.949902018528249</c:v>
                </c:pt>
                <c:pt idx="34">
                  <c:v>29.709536857087123</c:v>
                </c:pt>
                <c:pt idx="35">
                  <c:v>32.723531623015198</c:v>
                </c:pt>
                <c:pt idx="36">
                  <c:v>36.008917688314504</c:v>
                </c:pt>
                <c:pt idx="37">
                  <c:v>39.582356427534108</c:v>
                </c:pt>
                <c:pt idx="38">
                  <c:v>43.4596988020376</c:v>
                </c:pt>
                <c:pt idx="39">
                  <c:v>47.655446812395098</c:v>
                </c:pt>
                <c:pt idx="40">
                  <c:v>52.182108271907531</c:v>
                </c:pt>
                <c:pt idx="41">
                  <c:v>57.049439629848017</c:v>
                </c:pt>
                <c:pt idx="42">
                  <c:v>62.263576792578561</c:v>
                </c:pt>
                <c:pt idx="43">
                  <c:v>67.826061508762294</c:v>
                </c:pt>
                <c:pt idx="44">
                  <c:v>73.732781292708495</c:v>
                </c:pt>
                <c:pt idx="45">
                  <c:v>79.972854275174427</c:v>
                </c:pt>
                <c:pt idx="46">
                  <c:v>86.527506683798109</c:v>
                </c:pt>
                <c:pt idx="47">
                  <c:v>93.369009235616787</c:v>
                </c:pt>
                <c:pt idx="48">
                  <c:v>100.4597582122251</c:v>
                </c:pt>
                <c:pt idx="49">
                  <c:v>107.75160511528399</c:v>
                </c:pt>
                <c:pt idx="50">
                  <c:v>115.18555231344807</c:v>
                </c:pt>
                <c:pt idx="51">
                  <c:v>122.69193688427649</c:v>
                </c:pt>
                <c:pt idx="52">
                  <c:v>130.1912164055035</c:v>
                </c:pt>
                <c:pt idx="53">
                  <c:v>137.59544464690006</c:v>
                </c:pt>
                <c:pt idx="54">
                  <c:v>144.81047943597392</c:v>
                </c:pt>
                <c:pt idx="55">
                  <c:v>151.73889985688669</c:v>
                </c:pt>
                <c:pt idx="56">
                  <c:v>158.28352998582585</c:v>
                </c:pt>
                <c:pt idx="57">
                  <c:v>164.3513808352958</c:v>
                </c:pt>
                <c:pt idx="58">
                  <c:v>169.85774435919689</c:v>
                </c:pt>
                <c:pt idx="59">
                  <c:v>174.7301184608356</c:v>
                </c:pt>
                <c:pt idx="60">
                  <c:v>178.91162371907933</c:v>
                </c:pt>
                <c:pt idx="61">
                  <c:v>182.36359953489509</c:v>
                </c:pt>
                <c:pt idx="62">
                  <c:v>185.06713981488801</c:v>
                </c:pt>
                <c:pt idx="63">
                  <c:v>187.02343691303696</c:v>
                </c:pt>
                <c:pt idx="64">
                  <c:v>188.25293014705372</c:v>
                </c:pt>
                <c:pt idx="65">
                  <c:v>188.79338049503792</c:v>
                </c:pt>
                <c:pt idx="66">
                  <c:v>188.69709575128499</c:v>
                </c:pt>
                <c:pt idx="67">
                  <c:v>188.02759582407151</c:v>
                </c:pt>
                <c:pt idx="68">
                  <c:v>186.85602982170906</c:v>
                </c:pt>
                <c:pt idx="69">
                  <c:v>185.25763771274146</c:v>
                </c:pt>
                <c:pt idx="70">
                  <c:v>183.30849911631793</c:v>
                </c:pt>
                <c:pt idx="71">
                  <c:v>181.08274322187313</c:v>
                </c:pt>
                <c:pt idx="72">
                  <c:v>178.65032020187456</c:v>
                </c:pt>
                <c:pt idx="73">
                  <c:v>176.07536663304438</c:v>
                </c:pt>
                <c:pt idx="74">
                  <c:v>173.41514250310959</c:v>
                </c:pt>
                <c:pt idx="75">
                  <c:v>170.71947856121341</c:v>
                </c:pt>
                <c:pt idx="76">
                  <c:v>168.03065003540732</c:v>
                </c:pt>
                <c:pt idx="77">
                  <c:v>165.38358387672096</c:v>
                </c:pt>
                <c:pt idx="78">
                  <c:v>162.80630839380092</c:v>
                </c:pt>
                <c:pt idx="79">
                  <c:v>160.32056290261491</c:v>
                </c:pt>
                <c:pt idx="80">
                  <c:v>157.94249768872083</c:v>
                </c:pt>
                <c:pt idx="81">
                  <c:v>155.68340868272188</c:v>
                </c:pt>
                <c:pt idx="82">
                  <c:v>153.55046503447116</c:v>
                </c:pt>
                <c:pt idx="83">
                  <c:v>151.54740015884141</c:v>
                </c:pt>
                <c:pt idx="84">
                  <c:v>149.67514727201376</c:v>
                </c:pt>
                <c:pt idx="85">
                  <c:v>147.93240878536918</c:v>
                </c:pt>
                <c:pt idx="86">
                  <c:v>146.31615526744832</c:v>
                </c:pt>
                <c:pt idx="87">
                  <c:v>144.82205425706906</c:v>
                </c:pt>
                <c:pt idx="88">
                  <c:v>143.44483230773557</c:v>
                </c:pt>
                <c:pt idx="89">
                  <c:v>142.17857556871016</c:v>
                </c:pt>
                <c:pt idx="90">
                  <c:v>141.01697524267232</c:v>
                </c:pt>
                <c:pt idx="91">
                  <c:v>139.95352464660385</c:v>
                </c:pt>
                <c:pt idx="92">
                  <c:v>138.98167454064554</c:v>
                </c:pt>
                <c:pt idx="93">
                  <c:v>138.09495303587306</c:v>
                </c:pt>
                <c:pt idx="94">
                  <c:v>137.28705586485506</c:v>
                </c:pt>
                <c:pt idx="95">
                  <c:v>136.55191218496012</c:v>
                </c:pt>
                <c:pt idx="96">
                  <c:v>135.88373044419345</c:v>
                </c:pt>
                <c:pt idx="97">
                  <c:v>135.27702821320108</c:v>
                </c:pt>
                <c:pt idx="98">
                  <c:v>134.72664930009938</c:v>
                </c:pt>
                <c:pt idx="99">
                  <c:v>134.22777093104202</c:v>
                </c:pt>
                <c:pt idx="100">
                  <c:v>133.77590330519325</c:v>
                </c:pt>
                <c:pt idx="101">
                  <c:v>133.36688341906401</c:v>
                </c:pt>
                <c:pt idx="102">
                  <c:v>132.99686469963984</c:v>
                </c:pt>
                <c:pt idx="103">
                  <c:v>132.66230368405692</c:v>
                </c:pt>
                <c:pt idx="104">
                  <c:v>132.35994473040009</c:v>
                </c:pt>
                <c:pt idx="105">
                  <c:v>132.08680353378597</c:v>
                </c:pt>
                <c:pt idx="106">
                  <c:v>131.84015004858105</c:v>
                </c:pt>
                <c:pt idx="107">
                  <c:v>131.61749127604779</c:v>
                </c:pt>
                <c:pt idx="108">
                  <c:v>131.41655426203388</c:v>
                </c:pt>
                <c:pt idx="109">
                  <c:v>131.23526955716926</c:v>
                </c:pt>
                <c:pt idx="110">
                  <c:v>131.07175531861378</c:v>
                </c:pt>
                <c:pt idx="111">
                  <c:v>130.92430217442171</c:v>
                </c:pt>
                <c:pt idx="112">
                  <c:v>130.79135892626741</c:v>
                </c:pt>
                <c:pt idx="113">
                  <c:v>130.67151913124928</c:v>
                </c:pt>
                <c:pt idx="114">
                  <c:v>130.56350857678373</c:v>
                </c:pt>
                <c:pt idx="115">
                  <c:v>130.46617364258307</c:v>
                </c:pt>
                <c:pt idx="116">
                  <c:v>130.37847052902143</c:v>
                </c:pt>
                <c:pt idx="117">
                  <c:v>130.29945532073359</c:v>
                </c:pt>
                <c:pt idx="118">
                  <c:v>130.22827484714543</c:v>
                </c:pt>
                <c:pt idx="119">
                  <c:v>130.16415829707785</c:v>
                </c:pt>
                <c:pt idx="120">
                  <c:v>130.10640954200272</c:v>
                </c:pt>
                <c:pt idx="121">
                  <c:v>130.05440012147881</c:v>
                </c:pt>
                <c:pt idx="122">
                  <c:v>130.00756284438896</c:v>
                </c:pt>
                <c:pt idx="123">
                  <c:v>129.96538596052281</c:v>
                </c:pt>
                <c:pt idx="124">
                  <c:v>129.92740785857248</c:v>
                </c:pt>
                <c:pt idx="125">
                  <c:v>129.89321224854268</c:v>
                </c:pt>
                <c:pt idx="126">
                  <c:v>129.86242378877606</c:v>
                </c:pt>
                <c:pt idx="127">
                  <c:v>129.83470412014699</c:v>
                </c:pt>
                <c:pt idx="128">
                  <c:v>129.80974827240237</c:v>
                </c:pt>
                <c:pt idx="129">
                  <c:v>129.78728141005405</c:v>
                </c:pt>
                <c:pt idx="130">
                  <c:v>129.76705588761683</c:v>
                </c:pt>
                <c:pt idx="131">
                  <c:v>129.74884858629832</c:v>
                </c:pt>
                <c:pt idx="132">
                  <c:v>129.73245850646117</c:v>
                </c:pt>
                <c:pt idx="133">
                  <c:v>129.71770459228063</c:v>
                </c:pt>
                <c:pt idx="134">
                  <c:v>129.70442376700004</c:v>
                </c:pt>
                <c:pt idx="135">
                  <c:v>129.69246915903778</c:v>
                </c:pt>
                <c:pt idx="136">
                  <c:v>129.68170850092807</c:v>
                </c:pt>
                <c:pt idx="137">
                  <c:v>129.67202268467463</c:v>
                </c:pt>
                <c:pt idx="138">
                  <c:v>129.66330445857744</c:v>
                </c:pt>
                <c:pt idx="139">
                  <c:v>129.65545725195201</c:v>
                </c:pt>
                <c:pt idx="140">
                  <c:v>129.64839411541246</c:v>
                </c:pt>
                <c:pt idx="141">
                  <c:v>129.64203676553433</c:v>
                </c:pt>
                <c:pt idx="142">
                  <c:v>129.63631472376139</c:v>
                </c:pt>
                <c:pt idx="143">
                  <c:v>129.63116454037734</c:v>
                </c:pt>
                <c:pt idx="144">
                  <c:v>129.62652909523325</c:v>
                </c:pt>
                <c:pt idx="145">
                  <c:v>129.62235696771663</c:v>
                </c:pt>
                <c:pt idx="146">
                  <c:v>129.61860186916795</c:v>
                </c:pt>
                <c:pt idx="147">
                  <c:v>129.61522213160555</c:v>
                </c:pt>
                <c:pt idx="148">
                  <c:v>129.61218024721302</c:v>
                </c:pt>
                <c:pt idx="149">
                  <c:v>129.60944245358283</c:v>
                </c:pt>
                <c:pt idx="150">
                  <c:v>129.60697836019577</c:v>
                </c:pt>
                <c:pt idx="151">
                  <c:v>129.60476061205935</c:v>
                </c:pt>
                <c:pt idx="152">
                  <c:v>129.60276458682432</c:v>
                </c:pt>
                <c:pt idx="153">
                  <c:v>129.60096812206339</c:v>
                </c:pt>
                <c:pt idx="154">
                  <c:v>129.59935126971806</c:v>
                </c:pt>
                <c:pt idx="155">
                  <c:v>129.59789607501801</c:v>
                </c:pt>
                <c:pt idx="156">
                  <c:v>129.59658637744039</c:v>
                </c:pt>
                <c:pt idx="157">
                  <c:v>129.59540763151892</c:v>
                </c:pt>
                <c:pt idx="158">
                  <c:v>129.5943467455271</c:v>
                </c:pt>
                <c:pt idx="159">
                  <c:v>129.59339193625777</c:v>
                </c:pt>
                <c:pt idx="160">
                  <c:v>129.59253259829518</c:v>
                </c:pt>
                <c:pt idx="161">
                  <c:v>129.5917591863365</c:v>
                </c:pt>
                <c:pt idx="162">
                  <c:v>129.59106310926177</c:v>
                </c:pt>
                <c:pt idx="163">
                  <c:v>129.59043663478192</c:v>
                </c:pt>
                <c:pt idx="164">
                  <c:v>129.58987280360881</c:v>
                </c:pt>
                <c:pt idx="165">
                  <c:v>129.58936535219854</c:v>
                </c:pt>
                <c:pt idx="166">
                  <c:v>129.58890864321225</c:v>
                </c:pt>
                <c:pt idx="167">
                  <c:v>129.58849760292367</c:v>
                </c:pt>
                <c:pt idx="168">
                  <c:v>129.58812766488128</c:v>
                </c:pt>
                <c:pt idx="169">
                  <c:v>129.58779471919917</c:v>
                </c:pt>
                <c:pt idx="170">
                  <c:v>129.58749506691558</c:v>
                </c:pt>
                <c:pt idx="171">
                  <c:v>129.58722537891296</c:v>
                </c:pt>
                <c:pt idx="172">
                  <c:v>129.58698265894321</c:v>
                </c:pt>
                <c:pt idx="173">
                  <c:v>129.58676421034883</c:v>
                </c:pt>
                <c:pt idx="174">
                  <c:v>129.58656760611041</c:v>
                </c:pt>
                <c:pt idx="175">
                  <c:v>129.58639066188803</c:v>
                </c:pt>
                <c:pt idx="176">
                  <c:v>129.58623141175752</c:v>
                </c:pt>
                <c:pt idx="177">
                  <c:v>129.58608808637243</c:v>
                </c:pt>
                <c:pt idx="178">
                  <c:v>129.58595909330916</c:v>
                </c:pt>
                <c:pt idx="179">
                  <c:v>129.58584299937667</c:v>
                </c:pt>
                <c:pt idx="180">
                  <c:v>129.58573851469521</c:v>
                </c:pt>
                <c:pt idx="181">
                  <c:v>129.5856444783667</c:v>
                </c:pt>
                <c:pt idx="182">
                  <c:v>129.58555984557779</c:v>
                </c:pt>
                <c:pt idx="183">
                  <c:v>129.58548367599218</c:v>
                </c:pt>
                <c:pt idx="184">
                  <c:v>129.5854151233039</c:v>
                </c:pt>
                <c:pt idx="185">
                  <c:v>129.58535342583488</c:v>
                </c:pt>
                <c:pt idx="186">
                  <c:v>129.58529789807258</c:v>
                </c:pt>
                <c:pt idx="187">
                  <c:v>129.58524792305397</c:v>
                </c:pt>
                <c:pt idx="188">
                  <c:v>129.5852029455109</c:v>
                </c:pt>
                <c:pt idx="189">
                  <c:v>129.58516246570079</c:v>
                </c:pt>
                <c:pt idx="190">
                  <c:v>129.58512603385438</c:v>
                </c:pt>
                <c:pt idx="191">
                  <c:v>129.58509324517863</c:v>
                </c:pt>
                <c:pt idx="192">
                  <c:v>129.58506373535911</c:v>
                </c:pt>
                <c:pt idx="193">
                  <c:v>129.58503717651237</c:v>
                </c:pt>
                <c:pt idx="194">
                  <c:v>129.58501327354281</c:v>
                </c:pt>
                <c:pt idx="195">
                  <c:v>129.5849917608642</c:v>
                </c:pt>
                <c:pt idx="196">
                  <c:v>129.58497239944859</c:v>
                </c:pt>
                <c:pt idx="197">
                  <c:v>129.58495497417061</c:v>
                </c:pt>
                <c:pt idx="198">
                  <c:v>129.58493929141713</c:v>
                </c:pt>
                <c:pt idx="199">
                  <c:v>129.58492517693645</c:v>
                </c:pt>
                <c:pt idx="200">
                  <c:v>129.5849124739018</c:v>
                </c:pt>
                <c:pt idx="201">
                  <c:v>129.58490104116885</c:v>
                </c:pt>
                <c:pt idx="202">
                  <c:v>129.5848907517078</c:v>
                </c:pt>
                <c:pt idx="203">
                  <c:v>129.58488149119179</c:v>
                </c:pt>
                <c:pt idx="204">
                  <c:v>129.58487315672642</c:v>
                </c:pt>
                <c:pt idx="205">
                  <c:v>129.58486565570689</c:v>
                </c:pt>
                <c:pt idx="206">
                  <c:v>129.58485890478872</c:v>
                </c:pt>
                <c:pt idx="207">
                  <c:v>129.58485282896189</c:v>
                </c:pt>
                <c:pt idx="208">
                  <c:v>129.58484736071736</c:v>
                </c:pt>
                <c:pt idx="209">
                  <c:v>129.58484243929689</c:v>
                </c:pt>
                <c:pt idx="210">
                  <c:v>129.58483801001827</c:v>
                </c:pt>
                <c:pt idx="211">
                  <c:v>129.58483402366736</c:v>
                </c:pt>
                <c:pt idx="212">
                  <c:v>129.58483043595129</c:v>
                </c:pt>
                <c:pt idx="213">
                  <c:v>129.58482720700673</c:v>
                </c:pt>
                <c:pt idx="214">
                  <c:v>129.58482430095648</c:v>
                </c:pt>
                <c:pt idx="215">
                  <c:v>129.58482168551126</c:v>
                </c:pt>
                <c:pt idx="216">
                  <c:v>129.58481933161036</c:v>
                </c:pt>
                <c:pt idx="217">
                  <c:v>129.58481721309954</c:v>
                </c:pt>
                <c:pt idx="218">
                  <c:v>129.58481530643979</c:v>
                </c:pt>
                <c:pt idx="219">
                  <c:v>129.58481359044595</c:v>
                </c:pt>
                <c:pt idx="220">
                  <c:v>129.58481204605147</c:v>
                </c:pt>
                <c:pt idx="221">
                  <c:v>129.58481065609644</c:v>
                </c:pt>
                <c:pt idx="222">
                  <c:v>129.58480940513687</c:v>
                </c:pt>
                <c:pt idx="223">
                  <c:v>129.5848082792732</c:v>
                </c:pt>
                <c:pt idx="224">
                  <c:v>129.58480726599592</c:v>
                </c:pt>
                <c:pt idx="225">
                  <c:v>129.58480635404641</c:v>
                </c:pt>
                <c:pt idx="226">
                  <c:v>129.58480553329173</c:v>
                </c:pt>
                <c:pt idx="227">
                  <c:v>129.58480479461255</c:v>
                </c:pt>
                <c:pt idx="228">
                  <c:v>129.58480412980131</c:v>
                </c:pt>
                <c:pt idx="229">
                  <c:v>129.58480353147118</c:v>
                </c:pt>
                <c:pt idx="230">
                  <c:v>129.58480299297403</c:v>
                </c:pt>
                <c:pt idx="231">
                  <c:v>129.58480250832665</c:v>
                </c:pt>
                <c:pt idx="232">
                  <c:v>129.58480207214399</c:v>
                </c:pt>
                <c:pt idx="233">
                  <c:v>129.58480167957961</c:v>
                </c:pt>
                <c:pt idx="234">
                  <c:v>129.58480132627159</c:v>
                </c:pt>
                <c:pt idx="235">
                  <c:v>129.58480100829442</c:v>
                </c:pt>
                <c:pt idx="236">
                  <c:v>129.58480072211498</c:v>
                </c:pt>
                <c:pt idx="237">
                  <c:v>129.58480046455347</c:v>
                </c:pt>
              </c:numCache>
            </c:numRef>
          </c:yVal>
          <c:smooth val="1"/>
        </c:ser>
        <c:ser>
          <c:idx val="5"/>
          <c:order val="4"/>
          <c:tx>
            <c:strRef>
              <c:f>'Sheet4 (2)'!$H$4</c:f>
              <c:strCache>
                <c:ptCount val="1"/>
                <c:pt idx="0">
                  <c:v>155</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(2)'!$H$5:$H$242</c:f>
              <c:numCache>
                <c:formatCode>0.00E+00</c:formatCode>
                <c:ptCount val="238"/>
                <c:pt idx="0">
                  <c:v>0.75389322041265716</c:v>
                </c:pt>
                <c:pt idx="1">
                  <c:v>0.83745397219714612</c:v>
                </c:pt>
                <c:pt idx="2">
                  <c:v>0.93025122644722735</c:v>
                </c:pt>
                <c:pt idx="3">
                  <c:v>1.0333000326384278</c:v>
                </c:pt>
                <c:pt idx="4">
                  <c:v>1.14772560325368</c:v>
                </c:pt>
                <c:pt idx="5">
                  <c:v>1.2747749445227765</c:v>
                </c:pt>
                <c:pt idx="6">
                  <c:v>1.415829638337438</c:v>
                </c:pt>
                <c:pt idx="7">
                  <c:v>1.5724198708335482</c:v>
                </c:pt>
                <c:pt idx="8">
                  <c:v>1.7462398063912845</c:v>
                </c:pt>
                <c:pt idx="9">
                  <c:v>1.939164407793559</c:v>
                </c:pt>
                <c:pt idx="10">
                  <c:v>2.1532678035133457</c:v>
                </c:pt>
                <c:pt idx="11">
                  <c:v>2.3908433009569428</c:v>
                </c:pt>
                <c:pt idx="12">
                  <c:v>2.6544251392089859</c:v>
                </c:pt>
                <c:pt idx="13">
                  <c:v>2.9468120654620491</c:v>
                </c:pt>
                <c:pt idx="14">
                  <c:v>3.2710928047108498</c:v>
                </c:pt>
                <c:pt idx="15">
                  <c:v>3.6306734710370208</c:v>
                </c:pt>
                <c:pt idx="16">
                  <c:v>4.0293069391976335</c:v>
                </c:pt>
                <c:pt idx="17">
                  <c:v>4.4711241552087673</c:v>
                </c:pt>
                <c:pt idx="18">
                  <c:v>4.9606673117425109</c:v>
                </c:pt>
                <c:pt idx="19">
                  <c:v>5.5029247455499526</c:v>
                </c:pt>
                <c:pt idx="20">
                  <c:v>6.1033673264183204</c:v>
                </c:pt>
                <c:pt idx="21">
                  <c:v>6.7679859964834241</c:v>
                </c:pt>
                <c:pt idx="22">
                  <c:v>7.5033299806327998</c:v>
                </c:pt>
                <c:pt idx="23">
                  <c:v>8.3165450183159013</c:v>
                </c:pt>
                <c:pt idx="24">
                  <c:v>9.215410758938912</c:v>
                </c:pt>
                <c:pt idx="25">
                  <c:v>10.208376211455837</c:v>
                </c:pt>
                <c:pt idx="26">
                  <c:v>11.304591837984026</c:v>
                </c:pt>
                <c:pt idx="27">
                  <c:v>12.51393652576807</c:v>
                </c:pt>
                <c:pt idx="28">
                  <c:v>13.847037256938687</c:v>
                </c:pt>
                <c:pt idx="29">
                  <c:v>15.315278818265504</c:v>
                </c:pt>
                <c:pt idx="30">
                  <c:v>16.930800353263223</c:v>
                </c:pt>
                <c:pt idx="31">
                  <c:v>18.706474960642815</c:v>
                </c:pt>
                <c:pt idx="32">
                  <c:v>20.655867896521908</c:v>
                </c:pt>
                <c:pt idx="33">
                  <c:v>22.793168262095268</c:v>
                </c:pt>
                <c:pt idx="34">
                  <c:v>25.133088384505594</c:v>
                </c:pt>
                <c:pt idx="35">
                  <c:v>27.690724472737305</c:v>
                </c:pt>
                <c:pt idx="36">
                  <c:v>30.481371618167714</c:v>
                </c:pt>
                <c:pt idx="37">
                  <c:v>33.520285900116043</c:v>
                </c:pt>
                <c:pt idx="38">
                  <c:v>36.822386366632692</c:v>
                </c:pt>
                <c:pt idx="39">
                  <c:v>40.401890135647037</c:v>
                </c:pt>
                <c:pt idx="40">
                  <c:v>44.27187497644924</c:v>
                </c:pt>
                <c:pt idx="41">
                  <c:v>48.443765685935666</c:v>
                </c:pt>
                <c:pt idx="42">
                  <c:v>52.92674358107876</c:v>
                </c:pt>
                <c:pt idx="43">
                  <c:v>57.727082694533678</c:v>
                </c:pt>
                <c:pt idx="44">
                  <c:v>62.847421950514772</c:v>
                </c:pt>
                <c:pt idx="45">
                  <c:v>68.285989793708552</c:v>
                </c:pt>
                <c:pt idx="46">
                  <c:v>74.035806379709825</c:v>
                </c:pt>
                <c:pt idx="47">
                  <c:v>80.083898228621251</c:v>
                </c:pt>
                <c:pt idx="48">
                  <c:v>86.41057061965958</c:v>
                </c:pt>
                <c:pt idx="49">
                  <c:v>92.988793034946639</c:v>
                </c:pt>
                <c:pt idx="50">
                  <c:v>99.78376133267416</c:v>
                </c:pt>
                <c:pt idx="51">
                  <c:v>106.75270538074571</c:v>
                </c:pt>
                <c:pt idx="52">
                  <c:v>113.84501072439841</c:v>
                </c:pt>
                <c:pt idx="53">
                  <c:v>121.00271562452414</c:v>
                </c:pt>
                <c:pt idx="54">
                  <c:v>128.16142899405122</c:v>
                </c:pt>
                <c:pt idx="55">
                  <c:v>135.2516897106311</c:v>
                </c:pt>
                <c:pt idx="56">
                  <c:v>142.20075411537508</c:v>
                </c:pt>
                <c:pt idx="57">
                  <c:v>148.93475848083557</c:v>
                </c:pt>
                <c:pt idx="58">
                  <c:v>155.38116084848471</c:v>
                </c:pt>
                <c:pt idx="59">
                  <c:v>161.471327353562</c:v>
                </c:pt>
                <c:pt idx="60">
                  <c:v>167.14309815676566</c:v>
                </c:pt>
                <c:pt idx="61">
                  <c:v>172.34315318912934</c:v>
                </c:pt>
                <c:pt idx="62">
                  <c:v>177.02900222834816</c:v>
                </c:pt>
                <c:pt idx="63">
                  <c:v>181.17044871257281</c:v>
                </c:pt>
                <c:pt idx="64">
                  <c:v>184.75042009470027</c:v>
                </c:pt>
                <c:pt idx="65">
                  <c:v>187.76511408263872</c:v>
                </c:pt>
                <c:pt idx="66">
                  <c:v>190.22347205115105</c:v>
                </c:pt>
                <c:pt idx="67">
                  <c:v>192.14604962274464</c:v>
                </c:pt>
                <c:pt idx="68">
                  <c:v>193.56340210069166</c:v>
                </c:pt>
                <c:pt idx="69">
                  <c:v>194.51413358047012</c:v>
                </c:pt>
                <c:pt idx="70">
                  <c:v>195.04277077497787</c:v>
                </c:pt>
                <c:pt idx="71">
                  <c:v>195.19761667496675</c:v>
                </c:pt>
                <c:pt idx="72">
                  <c:v>195.02871853787806</c:v>
                </c:pt>
                <c:pt idx="73">
                  <c:v>194.58605432714489</c:v>
                </c:pt>
                <c:pt idx="74">
                  <c:v>193.91800700176086</c:v>
                </c:pt>
                <c:pt idx="75">
                  <c:v>193.07016182237859</c:v>
                </c:pt>
                <c:pt idx="76">
                  <c:v>192.08443175011516</c:v>
                </c:pt>
                <c:pt idx="77">
                  <c:v>190.9984922835344</c:v>
                </c:pt>
                <c:pt idx="78">
                  <c:v>189.84549055235127</c:v>
                </c:pt>
                <c:pt idx="79">
                  <c:v>188.65398391213114</c:v>
                </c:pt>
                <c:pt idx="80">
                  <c:v>187.44805968134844</c:v>
                </c:pt>
                <c:pt idx="81">
                  <c:v>186.24758867775438</c:v>
                </c:pt>
                <c:pt idx="82">
                  <c:v>185.06856941290627</c:v>
                </c:pt>
                <c:pt idx="83">
                  <c:v>183.92352588197363</c:v>
                </c:pt>
                <c:pt idx="84">
                  <c:v>182.8219287654928</c:v>
                </c:pt>
                <c:pt idx="85">
                  <c:v>181.77061674085735</c:v>
                </c:pt>
                <c:pt idx="86">
                  <c:v>180.77420095007523</c:v>
                </c:pt>
                <c:pt idx="87">
                  <c:v>179.83544118005372</c:v>
                </c:pt>
                <c:pt idx="88">
                  <c:v>178.95558685239453</c:v>
                </c:pt>
                <c:pt idx="89">
                  <c:v>178.1346794866995</c:v>
                </c:pt>
                <c:pt idx="90">
                  <c:v>177.37181597003854</c:v>
                </c:pt>
                <c:pt idx="91">
                  <c:v>176.6653738546342</c:v>
                </c:pt>
                <c:pt idx="92">
                  <c:v>176.01320115224877</c:v>
                </c:pt>
                <c:pt idx="93">
                  <c:v>175.41277383266106</c:v>
                </c:pt>
                <c:pt idx="94">
                  <c:v>174.86132458873303</c:v>
                </c:pt>
                <c:pt idx="95">
                  <c:v>174.35594650834068</c:v>
                </c:pt>
                <c:pt idx="96">
                  <c:v>173.89367518124118</c:v>
                </c:pt>
                <c:pt idx="97">
                  <c:v>173.47155253553899</c:v>
                </c:pt>
                <c:pt idx="98">
                  <c:v>173.08667539591553</c:v>
                </c:pt>
                <c:pt idx="99">
                  <c:v>172.73623142214717</c:v>
                </c:pt>
                <c:pt idx="100">
                  <c:v>172.41752474811409</c:v>
                </c:pt>
                <c:pt idx="101">
                  <c:v>172.12799331597384</c:v>
                </c:pt>
                <c:pt idx="102">
                  <c:v>171.8652195981085</c:v>
                </c:pt>
                <c:pt idx="103">
                  <c:v>171.62693612659879</c:v>
                </c:pt>
                <c:pt idx="104">
                  <c:v>171.41102700857806</c:v>
                </c:pt>
                <c:pt idx="105">
                  <c:v>171.21552639580096</c:v>
                </c:pt>
                <c:pt idx="106">
                  <c:v>171.03861469655911</c:v>
                </c:pt>
                <c:pt idx="107">
                  <c:v>170.87861316527372</c:v>
                </c:pt>
                <c:pt idx="108">
                  <c:v>170.73397737685565</c:v>
                </c:pt>
                <c:pt idx="109">
                  <c:v>170.60328998627782</c:v>
                </c:pt>
                <c:pt idx="110">
                  <c:v>170.48525308586926</c:v>
                </c:pt>
                <c:pt idx="111">
                  <c:v>170.37868040090075</c:v>
                </c:pt>
                <c:pt idx="112">
                  <c:v>170.28248950563125</c:v>
                </c:pt>
                <c:pt idx="113">
                  <c:v>170.19569419493848</c:v>
                </c:pt>
                <c:pt idx="114">
                  <c:v>170.11739710905309</c:v>
                </c:pt>
                <c:pt idx="115">
                  <c:v>170.04678267911447</c:v>
                </c:pt>
                <c:pt idx="116">
                  <c:v>169.98311043786191</c:v>
                </c:pt>
                <c:pt idx="117">
                  <c:v>169.92570872158538</c:v>
                </c:pt>
                <c:pt idx="118">
                  <c:v>169.87396877549992</c:v>
                </c:pt>
                <c:pt idx="119">
                  <c:v>169.82733926414468</c:v>
                </c:pt>
                <c:pt idx="120">
                  <c:v>169.78532118057109</c:v>
                </c:pt>
                <c:pt idx="121">
                  <c:v>169.74746314240889</c:v>
                </c:pt>
                <c:pt idx="122">
                  <c:v>169.71335705892963</c:v>
                </c:pt>
                <c:pt idx="123">
                  <c:v>169.68263415059423</c:v>
                </c:pt>
                <c:pt idx="124">
                  <c:v>169.65496130097279</c:v>
                </c:pt>
                <c:pt idx="125">
                  <c:v>169.63003772011859</c:v>
                </c:pt>
                <c:pt idx="126">
                  <c:v>169.6075918982732</c:v>
                </c:pt>
                <c:pt idx="127">
                  <c:v>169.58737882901812</c:v>
                </c:pt>
                <c:pt idx="128">
                  <c:v>169.56917748155323</c:v>
                </c:pt>
                <c:pt idx="129">
                  <c:v>169.55278850256943</c:v>
                </c:pt>
                <c:pt idx="130">
                  <c:v>169.53803212912871</c:v>
                </c:pt>
                <c:pt idx="131">
                  <c:v>169.52474629499969</c:v>
                </c:pt>
                <c:pt idx="132">
                  <c:v>169.51278491398492</c:v>
                </c:pt>
                <c:pt idx="133">
                  <c:v>169.50201632487915</c:v>
                </c:pt>
                <c:pt idx="134">
                  <c:v>169.49232188379406</c:v>
                </c:pt>
                <c:pt idx="135">
                  <c:v>169.48359469065107</c:v>
                </c:pt>
                <c:pt idx="136">
                  <c:v>169.47573843767577</c:v>
                </c:pt>
                <c:pt idx="137">
                  <c:v>169.46866636870567</c:v>
                </c:pt>
                <c:pt idx="138">
                  <c:v>169.46230033905198</c:v>
                </c:pt>
                <c:pt idx="139">
                  <c:v>169.45656996652585</c:v>
                </c:pt>
                <c:pt idx="140">
                  <c:v>169.45141186505262</c:v>
                </c:pt>
                <c:pt idx="141">
                  <c:v>169.44676895305318</c:v>
                </c:pt>
                <c:pt idx="142">
                  <c:v>169.44258982947022</c:v>
                </c:pt>
                <c:pt idx="143">
                  <c:v>169.43882821096352</c:v>
                </c:pt>
                <c:pt idx="144">
                  <c:v>169.43544242438898</c:v>
                </c:pt>
                <c:pt idx="145">
                  <c:v>169.43239494922321</c:v>
                </c:pt>
                <c:pt idx="146">
                  <c:v>169.42965200509198</c:v>
                </c:pt>
                <c:pt idx="147">
                  <c:v>169.42718318001556</c:v>
                </c:pt>
                <c:pt idx="148">
                  <c:v>169.42496109540096</c:v>
                </c:pt>
                <c:pt idx="149">
                  <c:v>169.42296110418653</c:v>
                </c:pt>
                <c:pt idx="150">
                  <c:v>169.42116101889093</c:v>
                </c:pt>
                <c:pt idx="151">
                  <c:v>169.41954086662855</c:v>
                </c:pt>
                <c:pt idx="152">
                  <c:v>169.41808266843879</c:v>
                </c:pt>
                <c:pt idx="153">
                  <c:v>169.41677024053234</c:v>
                </c:pt>
                <c:pt idx="154">
                  <c:v>169.41558901529191</c:v>
                </c:pt>
                <c:pt idx="155">
                  <c:v>169.41452588007385</c:v>
                </c:pt>
                <c:pt idx="156">
                  <c:v>169.4135690320509</c:v>
                </c:pt>
                <c:pt idx="157">
                  <c:v>169.41270784750515</c:v>
                </c:pt>
                <c:pt idx="158">
                  <c:v>169.41193276414054</c:v>
                </c:pt>
                <c:pt idx="159">
                  <c:v>169.41123517512065</c:v>
                </c:pt>
                <c:pt idx="160">
                  <c:v>169.41060733366939</c:v>
                </c:pt>
                <c:pt idx="161">
                  <c:v>169.41004226718303</c:v>
                </c:pt>
                <c:pt idx="162">
                  <c:v>169.40953369990933</c:v>
                </c:pt>
                <c:pt idx="163">
                  <c:v>169.40907598333982</c:v>
                </c:pt>
                <c:pt idx="164">
                  <c:v>169.40866403354843</c:v>
                </c:pt>
                <c:pt idx="165">
                  <c:v>169.40829327478426</c:v>
                </c:pt>
                <c:pt idx="166">
                  <c:v>169.40795958869552</c:v>
                </c:pt>
                <c:pt idx="167">
                  <c:v>169.40765926862275</c:v>
                </c:pt>
                <c:pt idx="168">
                  <c:v>169.40738897845705</c:v>
                </c:pt>
                <c:pt idx="169">
                  <c:v>169.40714571560676</c:v>
                </c:pt>
                <c:pt idx="170">
                  <c:v>169.40692677766347</c:v>
                </c:pt>
                <c:pt idx="171">
                  <c:v>169.40672973239836</c:v>
                </c:pt>
                <c:pt idx="172">
                  <c:v>169.40655239075571</c:v>
                </c:pt>
                <c:pt idx="173">
                  <c:v>169.40639278254497</c:v>
                </c:pt>
                <c:pt idx="174">
                  <c:v>169.40624913456213</c:v>
                </c:pt>
                <c:pt idx="175">
                  <c:v>169.40611985089711</c:v>
                </c:pt>
                <c:pt idx="176">
                  <c:v>169.4060034952094</c:v>
                </c:pt>
                <c:pt idx="177">
                  <c:v>169.40589877477527</c:v>
                </c:pt>
                <c:pt idx="178">
                  <c:v>169.40580452612915</c:v>
                </c:pt>
                <c:pt idx="179">
                  <c:v>169.40571970214083</c:v>
                </c:pt>
                <c:pt idx="180">
                  <c:v>169.40564336038381</c:v>
                </c:pt>
                <c:pt idx="181">
                  <c:v>169.40557465266679</c:v>
                </c:pt>
                <c:pt idx="182">
                  <c:v>169.40551281561159</c:v>
                </c:pt>
                <c:pt idx="183">
                  <c:v>169.40545716217278</c:v>
                </c:pt>
                <c:pt idx="184">
                  <c:v>169.40540707400578</c:v>
                </c:pt>
                <c:pt idx="185">
                  <c:v>169.40536199459711</c:v>
                </c:pt>
                <c:pt idx="186">
                  <c:v>169.40532142308194</c:v>
                </c:pt>
                <c:pt idx="187">
                  <c:v>169.40528490868002</c:v>
                </c:pt>
                <c:pt idx="188">
                  <c:v>169.40525204568715</c:v>
                </c:pt>
                <c:pt idx="189">
                  <c:v>169.40522246896847</c:v>
                </c:pt>
                <c:pt idx="190">
                  <c:v>169.4051958499013</c:v>
                </c:pt>
                <c:pt idx="191">
                  <c:v>169.40517189272433</c:v>
                </c:pt>
                <c:pt idx="192">
                  <c:v>169.40515033125172</c:v>
                </c:pt>
                <c:pt idx="193">
                  <c:v>169.40513092591556</c:v>
                </c:pt>
                <c:pt idx="194">
                  <c:v>169.40511346110418</c:v>
                </c:pt>
                <c:pt idx="195">
                  <c:v>169.40509774276688</c:v>
                </c:pt>
                <c:pt idx="196">
                  <c:v>169.40508359625755</c:v>
                </c:pt>
                <c:pt idx="197">
                  <c:v>169.4050708643945</c:v>
                </c:pt>
                <c:pt idx="198">
                  <c:v>169.40505940571401</c:v>
                </c:pt>
                <c:pt idx="199">
                  <c:v>169.40504909289845</c:v>
                </c:pt>
                <c:pt idx="200">
                  <c:v>169.40503981136203</c:v>
                </c:pt>
                <c:pt idx="201">
                  <c:v>169.4050314579772</c:v>
                </c:pt>
                <c:pt idx="202">
                  <c:v>169.40502393992929</c:v>
                </c:pt>
                <c:pt idx="203">
                  <c:v>169.40501717368477</c:v>
                </c:pt>
                <c:pt idx="204">
                  <c:v>169.40501108406369</c:v>
                </c:pt>
                <c:pt idx="205">
                  <c:v>169.40500560340379</c:v>
                </c:pt>
                <c:pt idx="206">
                  <c:v>169.40500067080927</c:v>
                </c:pt>
                <c:pt idx="207">
                  <c:v>169.40499623147358</c:v>
                </c:pt>
                <c:pt idx="208">
                  <c:v>169.40499223607102</c:v>
                </c:pt>
                <c:pt idx="209">
                  <c:v>169.40498864020836</c:v>
                </c:pt>
                <c:pt idx="210">
                  <c:v>169.40498540393165</c:v>
                </c:pt>
                <c:pt idx="211">
                  <c:v>169.40498249128234</c:v>
                </c:pt>
                <c:pt idx="212">
                  <c:v>169.40497986989777</c:v>
                </c:pt>
                <c:pt idx="213">
                  <c:v>169.40497751065152</c:v>
                </c:pt>
                <c:pt idx="214">
                  <c:v>169.40497538732978</c:v>
                </c:pt>
                <c:pt idx="215">
                  <c:v>169.40497347634007</c:v>
                </c:pt>
                <c:pt idx="216">
                  <c:v>169.4049717564493</c:v>
                </c:pt>
                <c:pt idx="217">
                  <c:v>169.40497020854747</c:v>
                </c:pt>
                <c:pt idx="218">
                  <c:v>169.40496881543578</c:v>
                </c:pt>
                <c:pt idx="219">
                  <c:v>169.40496756163523</c:v>
                </c:pt>
                <c:pt idx="220">
                  <c:v>169.4049664332147</c:v>
                </c:pt>
                <c:pt idx="221">
                  <c:v>169.40496541763619</c:v>
                </c:pt>
                <c:pt idx="222">
                  <c:v>169.40496450361553</c:v>
                </c:pt>
                <c:pt idx="223">
                  <c:v>169.40496368099693</c:v>
                </c:pt>
                <c:pt idx="224">
                  <c:v>169.4049629406401</c:v>
                </c:pt>
                <c:pt idx="225">
                  <c:v>169.40496227431899</c:v>
                </c:pt>
                <c:pt idx="226">
                  <c:v>169.40496167462996</c:v>
                </c:pt>
                <c:pt idx="227">
                  <c:v>169.40496113490985</c:v>
                </c:pt>
                <c:pt idx="228">
                  <c:v>169.40496064916175</c:v>
                </c:pt>
                <c:pt idx="229">
                  <c:v>169.40496021198842</c:v>
                </c:pt>
                <c:pt idx="230">
                  <c:v>169.40495981853243</c:v>
                </c:pt>
                <c:pt idx="231">
                  <c:v>169.40495946442206</c:v>
                </c:pt>
                <c:pt idx="232">
                  <c:v>169.4049591457227</c:v>
                </c:pt>
                <c:pt idx="233">
                  <c:v>169.40495885889328</c:v>
                </c:pt>
                <c:pt idx="234">
                  <c:v>169.4049586007468</c:v>
                </c:pt>
                <c:pt idx="235">
                  <c:v>169.40495836841492</c:v>
                </c:pt>
                <c:pt idx="236">
                  <c:v>169.40495815931627</c:v>
                </c:pt>
                <c:pt idx="237">
                  <c:v>169.40495797112752</c:v>
                </c:pt>
              </c:numCache>
            </c:numRef>
          </c:yVal>
          <c:smooth val="1"/>
        </c:ser>
        <c:ser>
          <c:idx val="6"/>
          <c:order val="5"/>
          <c:tx>
            <c:strRef>
              <c:f>'Sheet4 (2)'!$I$4</c:f>
              <c:strCache>
                <c:ptCount val="1"/>
                <c:pt idx="0">
                  <c:v>250</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(2)'!$I$5:$I$242</c:f>
              <c:numCache>
                <c:formatCode>0.00E+00</c:formatCode>
                <c:ptCount val="238"/>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pt idx="124">
                  <c:v>187.34963668001478</c:v>
                </c:pt>
                <c:pt idx="125">
                  <c:v>187.34368576087914</c:v>
                </c:pt>
                <c:pt idx="126">
                  <c:v>187.33832184241624</c:v>
                </c:pt>
                <c:pt idx="127">
                  <c:v>187.33348776004621</c:v>
                </c:pt>
                <c:pt idx="128">
                  <c:v>187.3291317744094</c:v>
                </c:pt>
                <c:pt idx="129">
                  <c:v>187.32520708404132</c:v>
                </c:pt>
                <c:pt idx="130">
                  <c:v>187.32167137633073</c:v>
                </c:pt>
                <c:pt idx="131">
                  <c:v>187.3184864149072</c:v>
                </c:pt>
                <c:pt idx="132">
                  <c:v>187.31561766141792</c:v>
                </c:pt>
                <c:pt idx="133">
                  <c:v>187.31303392955536</c:v>
                </c:pt>
                <c:pt idx="134">
                  <c:v>187.31070706916498</c:v>
                </c:pt>
                <c:pt idx="135">
                  <c:v>187.30861167828016</c:v>
                </c:pt>
                <c:pt idx="136">
                  <c:v>187.30672484098631</c:v>
                </c:pt>
                <c:pt idx="137">
                  <c:v>187.30502588909181</c:v>
                </c:pt>
                <c:pt idx="138">
                  <c:v>187.3034961856836</c:v>
                </c:pt>
                <c:pt idx="139">
                  <c:v>187.30211892874584</c:v>
                </c:pt>
                <c:pt idx="140">
                  <c:v>187.30087897313717</c:v>
                </c:pt>
                <c:pt idx="141">
                  <c:v>187.29976266933238</c:v>
                </c:pt>
                <c:pt idx="142">
                  <c:v>187.29875771744906</c:v>
                </c:pt>
                <c:pt idx="143">
                  <c:v>187.29785303519085</c:v>
                </c:pt>
                <c:pt idx="144">
                  <c:v>187.29703863844392</c:v>
                </c:pt>
                <c:pt idx="145">
                  <c:v>187.29630553336679</c:v>
                </c:pt>
                <c:pt idx="146">
                  <c:v>187.29564561890896</c:v>
                </c:pt>
                <c:pt idx="147">
                  <c:v>187.29505159878406</c:v>
                </c:pt>
                <c:pt idx="148">
                  <c:v>187.2945169020079</c:v>
                </c:pt>
                <c:pt idx="149">
                  <c:v>187.29403561118997</c:v>
                </c:pt>
                <c:pt idx="150">
                  <c:v>187.29360239783986</c:v>
                </c:pt>
                <c:pt idx="151">
                  <c:v>187.29321246401665</c:v>
                </c:pt>
                <c:pt idx="152">
                  <c:v>187.29286148971039</c:v>
                </c:pt>
                <c:pt idx="153">
                  <c:v>187.29254558540339</c:v>
                </c:pt>
                <c:pt idx="154">
                  <c:v>187.2922612493073</c:v>
                </c:pt>
                <c:pt idx="155">
                  <c:v>187.29200532882257</c:v>
                </c:pt>
                <c:pt idx="156">
                  <c:v>187.29177498580751</c:v>
                </c:pt>
                <c:pt idx="157">
                  <c:v>187.29156766528496</c:v>
                </c:pt>
                <c:pt idx="158">
                  <c:v>187.29138106724932</c:v>
                </c:pt>
                <c:pt idx="159">
                  <c:v>187.29121312126929</c:v>
                </c:pt>
                <c:pt idx="160">
                  <c:v>187.29106196361127</c:v>
                </c:pt>
                <c:pt idx="161">
                  <c:v>187.29092591663547</c:v>
                </c:pt>
                <c:pt idx="162">
                  <c:v>187.29080347023961</c:v>
                </c:pt>
                <c:pt idx="163">
                  <c:v>187.29069326514798</c:v>
                </c:pt>
                <c:pt idx="164">
                  <c:v>187.29059407786383</c:v>
                </c:pt>
                <c:pt idx="165">
                  <c:v>187.29050480711973</c:v>
                </c:pt>
                <c:pt idx="166">
                  <c:v>187.2904244616775</c:v>
                </c:pt>
                <c:pt idx="167">
                  <c:v>187.29035214934368</c:v>
                </c:pt>
                <c:pt idx="168">
                  <c:v>187.29028706708027</c:v>
                </c:pt>
                <c:pt idx="169">
                  <c:v>187.29022849210116</c:v>
                </c:pt>
                <c:pt idx="170">
                  <c:v>187.29017577385684</c:v>
                </c:pt>
                <c:pt idx="171">
                  <c:v>187.29012832681897</c:v>
                </c:pt>
                <c:pt idx="172">
                  <c:v>187.29008562398423</c:v>
                </c:pt>
                <c:pt idx="173">
                  <c:v>187.29004719102744</c:v>
                </c:pt>
                <c:pt idx="174">
                  <c:v>187.29001260103789</c:v>
                </c:pt>
                <c:pt idx="175">
                  <c:v>187.2899814697812</c:v>
                </c:pt>
                <c:pt idx="176">
                  <c:v>187.28995345143466</c:v>
                </c:pt>
                <c:pt idx="177">
                  <c:v>187.2899282347482</c:v>
                </c:pt>
                <c:pt idx="178">
                  <c:v>187.28990553958909</c:v>
                </c:pt>
                <c:pt idx="179">
                  <c:v>187.2898851138313</c:v>
                </c:pt>
                <c:pt idx="180">
                  <c:v>187.28986673055647</c:v>
                </c:pt>
                <c:pt idx="181">
                  <c:v>187.28985018553399</c:v>
                </c:pt>
                <c:pt idx="182">
                  <c:v>187.28983529495298</c:v>
                </c:pt>
                <c:pt idx="183">
                  <c:v>187.28982189338066</c:v>
                </c:pt>
                <c:pt idx="184">
                  <c:v>187.28980983192568</c:v>
                </c:pt>
                <c:pt idx="185">
                  <c:v>187.28979897658385</c:v>
                </c:pt>
                <c:pt idx="186">
                  <c:v>187.28978920675007</c:v>
                </c:pt>
                <c:pt idx="187">
                  <c:v>187.28978041387839</c:v>
                </c:pt>
                <c:pt idx="188">
                  <c:v>187.28977250027665</c:v>
                </c:pt>
                <c:pt idx="189">
                  <c:v>187.28976537802117</c:v>
                </c:pt>
                <c:pt idx="190">
                  <c:v>187.28975896797999</c:v>
                </c:pt>
                <c:pt idx="191">
                  <c:v>187.28975319893379</c:v>
                </c:pt>
                <c:pt idx="192">
                  <c:v>187.28974800678478</c:v>
                </c:pt>
                <c:pt idx="193">
                  <c:v>187.28974333384471</c:v>
                </c:pt>
                <c:pt idx="194">
                  <c:v>187.28973912819382</c:v>
                </c:pt>
                <c:pt idx="195">
                  <c:v>187.28973534310401</c:v>
                </c:pt>
                <c:pt idx="196">
                  <c:v>187.28973193652004</c:v>
                </c:pt>
                <c:pt idx="197">
                  <c:v>187.28972887059192</c:v>
                </c:pt>
                <c:pt idx="198">
                  <c:v>187.28972611125445</c:v>
                </c:pt>
                <c:pt idx="199">
                  <c:v>187.28972362784904</c:v>
                </c:pt>
                <c:pt idx="200">
                  <c:v>187.28972139278284</c:v>
                </c:pt>
                <c:pt idx="201">
                  <c:v>187.28971938122217</c:v>
                </c:pt>
                <c:pt idx="202">
                  <c:v>187.28971757081661</c:v>
                </c:pt>
                <c:pt idx="203">
                  <c:v>187.28971594145091</c:v>
                </c:pt>
                <c:pt idx="204">
                  <c:v>187.28971447502116</c:v>
                </c:pt>
                <c:pt idx="205">
                  <c:v>187.2897131552339</c:v>
                </c:pt>
                <c:pt idx="206">
                  <c:v>187.28971196742503</c:v>
                </c:pt>
                <c:pt idx="207">
                  <c:v>187.28971089839669</c:v>
                </c:pt>
                <c:pt idx="208">
                  <c:v>187.28970993627095</c:v>
                </c:pt>
                <c:pt idx="209">
                  <c:v>187.28970907035756</c:v>
                </c:pt>
                <c:pt idx="210">
                  <c:v>187.28970829103537</c:v>
                </c:pt>
                <c:pt idx="211">
                  <c:v>187.28970758964522</c:v>
                </c:pt>
                <c:pt idx="212">
                  <c:v>187.28970695839402</c:v>
                </c:pt>
                <c:pt idx="213">
                  <c:v>187.28970639026784</c:v>
                </c:pt>
                <c:pt idx="214">
                  <c:v>187.28970587895427</c:v>
                </c:pt>
                <c:pt idx="215">
                  <c:v>187.28970541877192</c:v>
                </c:pt>
                <c:pt idx="216">
                  <c:v>187.28970500460775</c:v>
                </c:pt>
                <c:pt idx="217">
                  <c:v>187.28970463185996</c:v>
                </c:pt>
                <c:pt idx="218">
                  <c:v>187.28970429638696</c:v>
                </c:pt>
                <c:pt idx="219">
                  <c:v>187.28970399446121</c:v>
                </c:pt>
                <c:pt idx="220">
                  <c:v>187.28970372272801</c:v>
                </c:pt>
                <c:pt idx="221">
                  <c:v>187.28970347816818</c:v>
                </c:pt>
                <c:pt idx="222">
                  <c:v>187.28970325806421</c:v>
                </c:pt>
                <c:pt idx="223">
                  <c:v>187.28970305997069</c:v>
                </c:pt>
                <c:pt idx="224">
                  <c:v>187.28970288168651</c:v>
                </c:pt>
                <c:pt idx="225">
                  <c:v>187.28970272123075</c:v>
                </c:pt>
                <c:pt idx="226">
                  <c:v>187.28970257682053</c:v>
                </c:pt>
                <c:pt idx="227">
                  <c:v>187.28970244685132</c:v>
                </c:pt>
                <c:pt idx="228">
                  <c:v>187.28970232987902</c:v>
                </c:pt>
                <c:pt idx="229">
                  <c:v>187.28970222460401</c:v>
                </c:pt>
                <c:pt idx="230">
                  <c:v>187.28970212985647</c:v>
                </c:pt>
                <c:pt idx="231">
                  <c:v>187.28970204458369</c:v>
                </c:pt>
                <c:pt idx="232">
                  <c:v>187.28970196783817</c:v>
                </c:pt>
                <c:pt idx="233">
                  <c:v>187.28970189876716</c:v>
                </c:pt>
                <c:pt idx="234">
                  <c:v>187.28970183660329</c:v>
                </c:pt>
                <c:pt idx="235">
                  <c:v>187.28970178065583</c:v>
                </c:pt>
                <c:pt idx="236">
                  <c:v>187.28970173030311</c:v>
                </c:pt>
                <c:pt idx="237">
                  <c:v>187.28970168498563</c:v>
                </c:pt>
              </c:numCache>
            </c:numRef>
          </c:yVal>
          <c:smooth val="1"/>
        </c:ser>
        <c:ser>
          <c:idx val="10"/>
          <c:order val="6"/>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(2)'!$O$5:$O$26</c:f>
              <c:numCache>
                <c:formatCode>General</c:formatCode>
                <c:ptCount val="22"/>
                <c:pt idx="0">
                  <c:v>31.782699999999998</c:v>
                </c:pt>
                <c:pt idx="1">
                  <c:v>32.87959</c:v>
                </c:pt>
                <c:pt idx="2">
                  <c:v>41.483449999999998</c:v>
                </c:pt>
                <c:pt idx="3">
                  <c:v>51.578020000000002</c:v>
                </c:pt>
                <c:pt idx="4">
                  <c:v>47.04862</c:v>
                </c:pt>
                <c:pt idx="5">
                  <c:v>72.631900000000002</c:v>
                </c:pt>
                <c:pt idx="6">
                  <c:v>80.988609999999994</c:v>
                </c:pt>
                <c:pt idx="7">
                  <c:v>94.221119999999999</c:v>
                </c:pt>
                <c:pt idx="8">
                  <c:v>129.67293000000001</c:v>
                </c:pt>
                <c:pt idx="9">
                  <c:v>132.20392000000001</c:v>
                </c:pt>
                <c:pt idx="10">
                  <c:v>130.46146999999999</c:v>
                </c:pt>
                <c:pt idx="11">
                  <c:v>110.82362999999999</c:v>
                </c:pt>
                <c:pt idx="12">
                  <c:v>62.58531</c:v>
                </c:pt>
                <c:pt idx="13">
                  <c:v>46.15475</c:v>
                </c:pt>
                <c:pt idx="14">
                  <c:v>37.44162</c:v>
                </c:pt>
                <c:pt idx="15">
                  <c:v>6.6827800000000002</c:v>
                </c:pt>
                <c:pt idx="16">
                  <c:v>1.35775</c:v>
                </c:pt>
                <c:pt idx="17">
                  <c:v>-0.96164000000000005</c:v>
                </c:pt>
                <c:pt idx="18">
                  <c:v>-2.1633800000000001</c:v>
                </c:pt>
                <c:pt idx="19">
                  <c:v>-0.92603000000000002</c:v>
                </c:pt>
                <c:pt idx="20">
                  <c:v>-0.47416999999999998</c:v>
                </c:pt>
                <c:pt idx="21">
                  <c:v>-0.19453000000000001</c:v>
                </c:pt>
              </c:numCache>
            </c:numRef>
          </c:yVal>
          <c:smooth val="1"/>
        </c:ser>
        <c:ser>
          <c:idx val="11"/>
          <c:order val="7"/>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(2)'!$P$5:$P$26</c:f>
              <c:numCache>
                <c:formatCode>General</c:formatCode>
                <c:ptCount val="22"/>
                <c:pt idx="0">
                  <c:v>40.750529999999998</c:v>
                </c:pt>
                <c:pt idx="1">
                  <c:v>41.802329999999998</c:v>
                </c:pt>
                <c:pt idx="2">
                  <c:v>50.051270000000002</c:v>
                </c:pt>
                <c:pt idx="3">
                  <c:v>55.469940000000001</c:v>
                </c:pt>
                <c:pt idx="4">
                  <c:v>58.809339999999999</c:v>
                </c:pt>
                <c:pt idx="5">
                  <c:v>79.897959999999998</c:v>
                </c:pt>
                <c:pt idx="6">
                  <c:v>87.847449999999995</c:v>
                </c:pt>
                <c:pt idx="7">
                  <c:v>100.58620000000001</c:v>
                </c:pt>
                <c:pt idx="8">
                  <c:v>134.86903000000001</c:v>
                </c:pt>
                <c:pt idx="9">
                  <c:v>132.81628000000001</c:v>
                </c:pt>
                <c:pt idx="10">
                  <c:v>133.71158</c:v>
                </c:pt>
                <c:pt idx="11">
                  <c:v>115.37992</c:v>
                </c:pt>
                <c:pt idx="12">
                  <c:v>60.463569999999997</c:v>
                </c:pt>
                <c:pt idx="13">
                  <c:v>47.393300000000004</c:v>
                </c:pt>
                <c:pt idx="14">
                  <c:v>38.222439999999999</c:v>
                </c:pt>
                <c:pt idx="15">
                  <c:v>6.9801900000000003</c:v>
                </c:pt>
                <c:pt idx="16">
                  <c:v>1.58413</c:v>
                </c:pt>
                <c:pt idx="17">
                  <c:v>-0.87053000000000003</c:v>
                </c:pt>
                <c:pt idx="18">
                  <c:v>-2.0498699999999999</c:v>
                </c:pt>
                <c:pt idx="19">
                  <c:v>-0.88168000000000002</c:v>
                </c:pt>
                <c:pt idx="20">
                  <c:v>-0.45212999999999998</c:v>
                </c:pt>
                <c:pt idx="21">
                  <c:v>-0.18626000000000001</c:v>
                </c:pt>
              </c:numCache>
            </c:numRef>
          </c:yVal>
          <c:smooth val="1"/>
        </c:ser>
        <c:ser>
          <c:idx val="12"/>
          <c:order val="8"/>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(2)'!$Q$5:$Q$26</c:f>
              <c:numCache>
                <c:formatCode>General</c:formatCode>
                <c:ptCount val="22"/>
                <c:pt idx="0">
                  <c:v>50.714790000000001</c:v>
                </c:pt>
                <c:pt idx="1">
                  <c:v>51.71649</c:v>
                </c:pt>
                <c:pt idx="2">
                  <c:v>52.6066</c:v>
                </c:pt>
                <c:pt idx="3">
                  <c:v>72.625619999999998</c:v>
                </c:pt>
                <c:pt idx="4">
                  <c:v>64.76294</c:v>
                </c:pt>
                <c:pt idx="5">
                  <c:v>83.103899999999996</c:v>
                </c:pt>
                <c:pt idx="6">
                  <c:v>95.468389999999999</c:v>
                </c:pt>
                <c:pt idx="7">
                  <c:v>107.65851000000001</c:v>
                </c:pt>
                <c:pt idx="8">
                  <c:v>130.57277999999999</c:v>
                </c:pt>
                <c:pt idx="9">
                  <c:v>144.29605000000001</c:v>
                </c:pt>
                <c:pt idx="10">
                  <c:v>136.00161</c:v>
                </c:pt>
                <c:pt idx="11">
                  <c:v>121.13715000000001</c:v>
                </c:pt>
                <c:pt idx="12">
                  <c:v>62.451709999999999</c:v>
                </c:pt>
                <c:pt idx="13">
                  <c:v>48.769460000000002</c:v>
                </c:pt>
                <c:pt idx="14">
                  <c:v>39.090020000000003</c:v>
                </c:pt>
                <c:pt idx="15">
                  <c:v>7.3106400000000002</c:v>
                </c:pt>
                <c:pt idx="16">
                  <c:v>-2.6281099999999999</c:v>
                </c:pt>
                <c:pt idx="17">
                  <c:v>-0.18620999999999999</c:v>
                </c:pt>
                <c:pt idx="18">
                  <c:v>-1.92374</c:v>
                </c:pt>
                <c:pt idx="19">
                  <c:v>-0.83240000000000003</c:v>
                </c:pt>
                <c:pt idx="20">
                  <c:v>-0.42764999999999997</c:v>
                </c:pt>
                <c:pt idx="21">
                  <c:v>-0.17707000000000001</c:v>
                </c:pt>
              </c:numCache>
            </c:numRef>
          </c:yVal>
          <c:smooth val="1"/>
        </c:ser>
        <c:ser>
          <c:idx val="13"/>
          <c:order val="9"/>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(2)'!$R$5:$R$26</c:f>
              <c:numCache>
                <c:formatCode>General</c:formatCode>
                <c:ptCount val="22"/>
                <c:pt idx="0">
                  <c:v>90.571820000000002</c:v>
                </c:pt>
                <c:pt idx="1">
                  <c:v>90.581739999999996</c:v>
                </c:pt>
                <c:pt idx="2">
                  <c:v>97.519660000000002</c:v>
                </c:pt>
                <c:pt idx="3">
                  <c:v>97.639300000000006</c:v>
                </c:pt>
                <c:pt idx="4">
                  <c:v>101.79807</c:v>
                </c:pt>
                <c:pt idx="5">
                  <c:v>122.63963</c:v>
                </c:pt>
                <c:pt idx="6">
                  <c:v>124.49843</c:v>
                </c:pt>
                <c:pt idx="7">
                  <c:v>134.98473000000001</c:v>
                </c:pt>
                <c:pt idx="8">
                  <c:v>154.72709</c:v>
                </c:pt>
                <c:pt idx="9">
                  <c:v>164.28677999999999</c:v>
                </c:pt>
                <c:pt idx="10">
                  <c:v>167.93969999999999</c:v>
                </c:pt>
                <c:pt idx="11">
                  <c:v>100.08158</c:v>
                </c:pt>
                <c:pt idx="12">
                  <c:v>89.872450000000001</c:v>
                </c:pt>
                <c:pt idx="13">
                  <c:v>32.507510000000003</c:v>
                </c:pt>
                <c:pt idx="14">
                  <c:v>39.330309999999997</c:v>
                </c:pt>
                <c:pt idx="15">
                  <c:v>4.8467399999999996</c:v>
                </c:pt>
                <c:pt idx="16">
                  <c:v>2.7907299999999999</c:v>
                </c:pt>
                <c:pt idx="17">
                  <c:v>0.10208</c:v>
                </c:pt>
                <c:pt idx="18">
                  <c:v>-1.41923</c:v>
                </c:pt>
                <c:pt idx="19">
                  <c:v>-0.63527999999999996</c:v>
                </c:pt>
                <c:pt idx="20">
                  <c:v>-0.32971</c:v>
                </c:pt>
                <c:pt idx="21">
                  <c:v>-0.14030000000000001</c:v>
                </c:pt>
              </c:numCache>
            </c:numRef>
          </c:yVal>
          <c:smooth val="1"/>
        </c:ser>
        <c:ser>
          <c:idx val="14"/>
          <c:order val="10"/>
          <c:spPr>
            <a:ln>
              <a:noFill/>
            </a:ln>
          </c:spPr>
          <c:marker>
            <c:symbol val="square"/>
            <c:size val="5"/>
            <c:spPr>
              <a:solidFill>
                <a:sysClr val="windowText" lastClr="000000">
                  <a:lumMod val="50000"/>
                  <a:lumOff val="50000"/>
                </a:sysClr>
              </a:solidFill>
              <a:ln>
                <a:noFill/>
              </a:ln>
            </c:spPr>
          </c:marker>
          <c:xVal>
            <c:numRef>
              <c:f>'Sheet4 (2)'!$N$5:$N$26</c:f>
              <c:numCache>
                <c:formatCode>General</c:formatCode>
                <c:ptCount val="22"/>
                <c:pt idx="0">
                  <c:v>0.33</c:v>
                </c:pt>
                <c:pt idx="1">
                  <c:v>1</c:v>
                </c:pt>
                <c:pt idx="2">
                  <c:v>3.33</c:v>
                </c:pt>
                <c:pt idx="3">
                  <c:v>6.66</c:v>
                </c:pt>
                <c:pt idx="4">
                  <c:v>10</c:v>
                </c:pt>
                <c:pt idx="5">
                  <c:v>21</c:v>
                </c:pt>
                <c:pt idx="6">
                  <c:v>33.299999999999997</c:v>
                </c:pt>
                <c:pt idx="7">
                  <c:v>45</c:v>
                </c:pt>
                <c:pt idx="8">
                  <c:v>66.599999999999994</c:v>
                </c:pt>
                <c:pt idx="9">
                  <c:v>100</c:v>
                </c:pt>
                <c:pt idx="10">
                  <c:v>333</c:v>
                </c:pt>
                <c:pt idx="11">
                  <c:v>450</c:v>
                </c:pt>
                <c:pt idx="12">
                  <c:v>666</c:v>
                </c:pt>
                <c:pt idx="13">
                  <c:v>800</c:v>
                </c:pt>
                <c:pt idx="14">
                  <c:v>1000</c:v>
                </c:pt>
                <c:pt idx="15">
                  <c:v>1800</c:v>
                </c:pt>
                <c:pt idx="16">
                  <c:v>3333</c:v>
                </c:pt>
                <c:pt idx="17">
                  <c:v>6666</c:v>
                </c:pt>
                <c:pt idx="18">
                  <c:v>10000</c:v>
                </c:pt>
                <c:pt idx="19">
                  <c:v>21000</c:v>
                </c:pt>
                <c:pt idx="20">
                  <c:v>33000</c:v>
                </c:pt>
                <c:pt idx="21">
                  <c:v>100000</c:v>
                </c:pt>
              </c:numCache>
            </c:numRef>
          </c:xVal>
          <c:yVal>
            <c:numRef>
              <c:f>'Sheet4 (2)'!$S$5:$S$26</c:f>
              <c:numCache>
                <c:formatCode>General</c:formatCode>
                <c:ptCount val="22"/>
                <c:pt idx="0">
                  <c:v>120.40719</c:v>
                </c:pt>
                <c:pt idx="1">
                  <c:v>121.7799</c:v>
                </c:pt>
                <c:pt idx="2">
                  <c:v>122.30208</c:v>
                </c:pt>
                <c:pt idx="3">
                  <c:v>129.85964000000001</c:v>
                </c:pt>
                <c:pt idx="4">
                  <c:v>134.84171000000001</c:v>
                </c:pt>
                <c:pt idx="5">
                  <c:v>144.06482</c:v>
                </c:pt>
                <c:pt idx="6">
                  <c:v>151.05869999999999</c:v>
                </c:pt>
                <c:pt idx="7">
                  <c:v>163.85718</c:v>
                </c:pt>
                <c:pt idx="8">
                  <c:v>176.42124000000001</c:v>
                </c:pt>
                <c:pt idx="9">
                  <c:v>181.78074000000001</c:v>
                </c:pt>
                <c:pt idx="10">
                  <c:v>124.60374</c:v>
                </c:pt>
                <c:pt idx="11">
                  <c:v>122.49833</c:v>
                </c:pt>
                <c:pt idx="12">
                  <c:v>85.25761</c:v>
                </c:pt>
                <c:pt idx="13">
                  <c:v>61.633760000000002</c:v>
                </c:pt>
                <c:pt idx="14">
                  <c:v>19.161660000000001</c:v>
                </c:pt>
                <c:pt idx="15">
                  <c:v>8.1091599999999993</c:v>
                </c:pt>
                <c:pt idx="16">
                  <c:v>8.8275600000000001</c:v>
                </c:pt>
                <c:pt idx="17">
                  <c:v>-2.2098900000000001</c:v>
                </c:pt>
                <c:pt idx="18">
                  <c:v>-0.83753</c:v>
                </c:pt>
                <c:pt idx="19">
                  <c:v>-0.44512000000000002</c:v>
                </c:pt>
                <c:pt idx="20">
                  <c:v>-0.16055</c:v>
                </c:pt>
                <c:pt idx="21">
                  <c:v>-6.1499999999999999E-2</c:v>
                </c:pt>
              </c:numCache>
            </c:numRef>
          </c:yVal>
          <c:smooth val="1"/>
        </c:ser>
        <c:ser>
          <c:idx val="15"/>
          <c:order val="11"/>
          <c:spPr>
            <a:ln>
              <a:noFill/>
            </a:ln>
          </c:spPr>
          <c:marker>
            <c:symbol val="plus"/>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(2)'!$V$5:$V$28</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mooth val="1"/>
        </c:ser>
        <c:ser>
          <c:idx val="16"/>
          <c:order val="12"/>
          <c:spPr>
            <a:ln>
              <a:noFill/>
            </a:ln>
          </c:spPr>
          <c:marker>
            <c:symbol val="square"/>
            <c:size val="5"/>
            <c:spPr>
              <a:solidFill>
                <a:schemeClr val="tx1">
                  <a:lumMod val="50000"/>
                  <a:lumOff val="50000"/>
                </a:scheme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axId val="297564416"/>
        <c:axId val="297587072"/>
      </c:scatterChart>
      <c:valAx>
        <c:axId val="297564416"/>
        <c:scaling>
          <c:logBase val="10"/>
          <c:orientation val="minMax"/>
          <c:min val="0.1"/>
        </c:scaling>
        <c:axPos val="b"/>
        <c:numFmt formatCode="General" sourceLinked="1"/>
        <c:tickLblPos val="nextTo"/>
        <c:spPr>
          <a:ln w="25400"/>
        </c:spPr>
        <c:crossAx val="297587072"/>
        <c:crossesAt val="0"/>
        <c:crossBetween val="midCat"/>
      </c:valAx>
      <c:valAx>
        <c:axId val="297587072"/>
        <c:scaling>
          <c:orientation val="minMax"/>
          <c:max val="250"/>
          <c:min val="0"/>
        </c:scaling>
        <c:axPos val="l"/>
        <c:numFmt formatCode="General" sourceLinked="0"/>
        <c:tickLblPos val="nextTo"/>
        <c:spPr>
          <a:ln w="25400"/>
        </c:spPr>
        <c:crossAx val="297564416"/>
        <c:crossesAt val="0.1"/>
        <c:crossBetween val="midCat"/>
      </c:valAx>
    </c:plotArea>
    <c:plotVisOnly val="1"/>
  </c:chart>
  <c:spPr>
    <a:ln w="19050">
      <a:noFill/>
    </a:ln>
  </c:spPr>
  <c:printSettings>
    <c:headerFooter/>
    <c:pageMargins b="0.75000000000000244" l="0.70000000000000062" r="0.70000000000000062" t="0.75000000000000244"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7506796725036244"/>
          <c:y val="5.1400554097404488E-2"/>
          <c:w val="0.74053417949621958"/>
          <c:h val="0.8326195683872849"/>
        </c:manualLayout>
      </c:layout>
      <c:scatterChart>
        <c:scatterStyle val="smoothMarker"/>
        <c:ser>
          <c:idx val="6"/>
          <c:order val="0"/>
          <c:tx>
            <c:strRef>
              <c:f>'Sheet4 (2)'!$I$4</c:f>
              <c:strCache>
                <c:ptCount val="1"/>
                <c:pt idx="0">
                  <c:v>250</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(2)'!$I$5:$I$242</c:f>
              <c:numCache>
                <c:formatCode>0.00E+00</c:formatCode>
                <c:ptCount val="238"/>
                <c:pt idx="0">
                  <c:v>0.59894203904225873</c:v>
                </c:pt>
                <c:pt idx="1">
                  <c:v>0.66532857014700864</c:v>
                </c:pt>
                <c:pt idx="2">
                  <c:v>0.73905333560324582</c:v>
                </c:pt>
                <c:pt idx="3">
                  <c:v>0.82092280364986125</c:v>
                </c:pt>
                <c:pt idx="4">
                  <c:v>0.91183097692288373</c:v>
                </c:pt>
                <c:pt idx="5">
                  <c:v>1.0127686367802629</c:v>
                </c:pt>
                <c:pt idx="6">
                  <c:v>1.1248335034700585</c:v>
                </c:pt>
                <c:pt idx="7">
                  <c:v>1.2492413884170583</c:v>
                </c:pt>
                <c:pt idx="8">
                  <c:v>1.3873384176281864</c:v>
                </c:pt>
                <c:pt idx="9">
                  <c:v>1.5406144069798304</c:v>
                </c:pt>
                <c:pt idx="10">
                  <c:v>1.710717470576675</c:v>
                </c:pt>
                <c:pt idx="11">
                  <c:v>1.899469941994802</c:v>
                </c:pt>
                <c:pt idx="12">
                  <c:v>2.1088856844626247</c:v>
                </c:pt>
                <c:pt idx="13">
                  <c:v>2.3411888591789247</c:v>
                </c:pt>
                <c:pt idx="14">
                  <c:v>2.5988342101473507</c:v>
                </c:pt>
                <c:pt idx="15">
                  <c:v>2.8845289080657279</c:v>
                </c:pt>
                <c:pt idx="16">
                  <c:v>3.2012559736769299</c:v>
                </c:pt>
                <c:pt idx="17">
                  <c:v>3.5522992710517434</c:v>
                </c:pt>
                <c:pt idx="18">
                  <c:v>3.941270021743899</c:v>
                </c:pt>
                <c:pt idx="19">
                  <c:v>4.3721347395408214</c:v>
                </c:pt>
                <c:pt idx="20">
                  <c:v>4.8492444202127034</c:v>
                </c:pt>
                <c:pt idx="21">
                  <c:v>5.3773647384825409</c:v>
                </c:pt>
                <c:pt idx="22">
                  <c:v>5.9617069023153499</c:v>
                </c:pt>
                <c:pt idx="23">
                  <c:v>6.6079586891735955</c:v>
                </c:pt>
                <c:pt idx="24">
                  <c:v>7.3223150365024896</c:v>
                </c:pt>
                <c:pt idx="25">
                  <c:v>8.1115073756941811</c:v>
                </c:pt>
                <c:pt idx="26">
                  <c:v>8.9828306815491814</c:v>
                </c:pt>
                <c:pt idx="27">
                  <c:v>9.9441669546450342</c:v>
                </c:pt>
                <c:pt idx="28">
                  <c:v>11.004003559741246</c:v>
                </c:pt>
                <c:pt idx="29">
                  <c:v>12.171444508575748</c:v>
                </c:pt>
                <c:pt idx="30">
                  <c:v>13.456212401608997</c:v>
                </c:pt>
                <c:pt idx="31">
                  <c:v>14.868638335249644</c:v>
                </c:pt>
                <c:pt idx="32">
                  <c:v>16.419636648298752</c:v>
                </c:pt>
                <c:pt idx="33">
                  <c:v>18.120660939450019</c:v>
                </c:pt>
                <c:pt idx="34">
                  <c:v>19.983637360402625</c:v>
                </c:pt>
                <c:pt idx="35">
                  <c:v>22.020870810235788</c:v>
                </c:pt>
                <c:pt idx="36">
                  <c:v>24.244919371950061</c:v>
                </c:pt>
                <c:pt idx="37">
                  <c:v>26.668432201064299</c:v>
                </c:pt>
                <c:pt idx="38">
                  <c:v>29.303946173297557</c:v>
                </c:pt>
                <c:pt idx="39">
                  <c:v>32.163637012815926</c:v>
                </c:pt>
                <c:pt idx="40">
                  <c:v>35.259021456052203</c:v>
                </c:pt>
                <c:pt idx="41">
                  <c:v>38.600608368107984</c:v>
                </c:pt>
                <c:pt idx="42">
                  <c:v>42.197498727381159</c:v>
                </c:pt>
                <c:pt idx="43">
                  <c:v>46.056937122574801</c:v>
                </c:pt>
                <c:pt idx="44">
                  <c:v>50.183820923842546</c:v>
                </c:pt>
                <c:pt idx="45">
                  <c:v>54.580177597132398</c:v>
                </c:pt>
                <c:pt idx="46">
                  <c:v>59.244625641025813</c:v>
                </c:pt>
                <c:pt idx="47">
                  <c:v>64.171840134077328</c:v>
                </c:pt>
                <c:pt idx="48">
                  <c:v>69.352049538823124</c:v>
                </c:pt>
                <c:pt idx="49">
                  <c:v>74.77059570628137</c:v>
                </c:pt>
                <c:pt idx="50">
                  <c:v>80.407593294081252</c:v>
                </c:pt>
                <c:pt idx="51">
                  <c:v>86.237727258824748</c:v>
                </c:pt>
                <c:pt idx="52">
                  <c:v>92.230226859192712</c:v>
                </c:pt>
                <c:pt idx="53">
                  <c:v>98.34905091507845</c:v>
                </c:pt>
                <c:pt idx="54">
                  <c:v>104.55331131474875</c:v>
                </c:pt>
                <c:pt idx="55">
                  <c:v>110.79794971930222</c:v>
                </c:pt>
                <c:pt idx="56">
                  <c:v>117.03466638032302</c:v>
                </c:pt>
                <c:pt idx="57">
                  <c:v>123.21308089950827</c:v>
                </c:pt>
                <c:pt idx="58">
                  <c:v>129.28208421606328</c:v>
                </c:pt>
                <c:pt idx="59">
                  <c:v>135.19132126693393</c:v>
                </c:pt>
                <c:pt idx="60">
                  <c:v>140.89272710656039</c:v>
                </c:pt>
                <c:pt idx="61">
                  <c:v>146.34202824080148</c:v>
                </c:pt>
                <c:pt idx="62">
                  <c:v>151.50011750859568</c:v>
                </c:pt>
                <c:pt idx="63">
                  <c:v>156.33421615529167</c:v>
                </c:pt>
                <c:pt idx="64">
                  <c:v>160.81875074982867</c:v>
                </c:pt>
                <c:pt idx="65">
                  <c:v>164.93589402265934</c:v>
                </c:pt>
                <c:pt idx="66">
                  <c:v>168.6757451569257</c:v>
                </c:pt>
                <c:pt idx="67">
                  <c:v>172.03615342740756</c:v>
                </c:pt>
                <c:pt idx="68">
                  <c:v>175.02221600052948</c:v>
                </c:pt>
                <c:pt idx="69">
                  <c:v>177.64550316020549</c:v>
                </c:pt>
                <c:pt idx="70">
                  <c:v>179.92307997814166</c:v>
                </c:pt>
                <c:pt idx="71">
                  <c:v>181.87640135752466</c:v>
                </c:pt>
                <c:pt idx="72">
                  <c:v>183.5301574525148</c:v>
                </c:pt>
                <c:pt idx="73">
                  <c:v>184.91113971832903</c:v>
                </c:pt>
                <c:pt idx="74">
                  <c:v>186.04718600481928</c:v>
                </c:pt>
                <c:pt idx="75">
                  <c:v>186.96624823943401</c:v>
                </c:pt>
                <c:pt idx="76">
                  <c:v>187.69561040757503</c:v>
                </c:pt>
                <c:pt idx="77">
                  <c:v>188.26126948752915</c:v>
                </c:pt>
                <c:pt idx="78">
                  <c:v>188.68747902256652</c:v>
                </c:pt>
                <c:pt idx="79">
                  <c:v>188.9964448752697</c:v>
                </c:pt>
                <c:pt idx="80">
                  <c:v>189.20815567501404</c:v>
                </c:pt>
                <c:pt idx="81">
                  <c:v>189.34032640661511</c:v>
                </c:pt>
                <c:pt idx="82">
                  <c:v>189.40843209069988</c:v>
                </c:pt>
                <c:pt idx="83">
                  <c:v>189.42580902049338</c:v>
                </c:pt>
                <c:pt idx="84">
                  <c:v>189.40380295062172</c:v>
                </c:pt>
                <c:pt idx="85">
                  <c:v>189.35194642439734</c:v>
                </c:pt>
                <c:pt idx="86">
                  <c:v>189.2781506069324</c:v>
                </c:pt>
                <c:pt idx="87">
                  <c:v>189.18890020146671</c:v>
                </c:pt>
                <c:pt idx="88">
                  <c:v>189.08944301560228</c:v>
                </c:pt>
                <c:pt idx="89">
                  <c:v>188.98396836210665</c:v>
                </c:pt>
                <c:pt idx="90">
                  <c:v>188.87577065553609</c:v>
                </c:pt>
                <c:pt idx="91">
                  <c:v>188.76739629067052</c:v>
                </c:pt>
                <c:pt idx="92">
                  <c:v>188.66077319093347</c:v>
                </c:pt>
                <c:pt idx="93">
                  <c:v>188.55732334690796</c:v>
                </c:pt>
                <c:pt idx="94">
                  <c:v>188.45805928919421</c:v>
                </c:pt>
                <c:pt idx="95">
                  <c:v>188.3636658196576</c:v>
                </c:pt>
                <c:pt idx="96">
                  <c:v>188.27456851939004</c:v>
                </c:pt>
                <c:pt idx="97">
                  <c:v>188.1909906114258</c:v>
                </c:pt>
                <c:pt idx="98">
                  <c:v>188.11299972345208</c:v>
                </c:pt>
                <c:pt idx="99">
                  <c:v>188.04054600353669</c:v>
                </c:pt>
                <c:pt idx="100">
                  <c:v>187.9734929153513</c:v>
                </c:pt>
                <c:pt idx="101">
                  <c:v>187.91164189669325</c:v>
                </c:pt>
                <c:pt idx="102">
                  <c:v>187.854751918945</c:v>
                </c:pt>
                <c:pt idx="103">
                  <c:v>187.80255484376957</c:v>
                </c:pt>
                <c:pt idx="104">
                  <c:v>187.75476734186063</c:v>
                </c:pt>
                <c:pt idx="105">
                  <c:v>187.7111000196619</c:v>
                </c:pt>
                <c:pt idx="106">
                  <c:v>187.67126429469388</c:v>
                </c:pt>
                <c:pt idx="107">
                  <c:v>187.63497746847057</c:v>
                </c:pt>
                <c:pt idx="108">
                  <c:v>187.60196636725337</c:v>
                </c:pt>
                <c:pt idx="109">
                  <c:v>187.5719698540008</c:v>
                </c:pt>
                <c:pt idx="110">
                  <c:v>187.5447404585754</c:v>
                </c:pt>
                <c:pt idx="111">
                  <c:v>187.52004532625804</c:v>
                </c:pt>
                <c:pt idx="112">
                  <c:v>187.49766664563384</c:v>
                </c:pt>
                <c:pt idx="113">
                  <c:v>187.47740168478174</c:v>
                </c:pt>
                <c:pt idx="114">
                  <c:v>187.45906253835432</c:v>
                </c:pt>
                <c:pt idx="115">
                  <c:v>187.44247566665263</c:v>
                </c:pt>
                <c:pt idx="116">
                  <c:v>187.42748129035874</c:v>
                </c:pt>
                <c:pt idx="117">
                  <c:v>187.41393269049641</c:v>
                </c:pt>
                <c:pt idx="118">
                  <c:v>187.40169545185668</c:v>
                </c:pt>
                <c:pt idx="119">
                  <c:v>187.39064667904702</c:v>
                </c:pt>
                <c:pt idx="120">
                  <c:v>187.3806742070976</c:v>
                </c:pt>
                <c:pt idx="121">
                  <c:v>187.37167582281938</c:v>
                </c:pt>
                <c:pt idx="122">
                  <c:v>187.36355850859994</c:v>
                </c:pt>
                <c:pt idx="123">
                  <c:v>187.35623771678095</c:v>
                </c:pt>
                <c:pt idx="124">
                  <c:v>187.34963668001478</c:v>
                </c:pt>
                <c:pt idx="125">
                  <c:v>187.34368576087914</c:v>
                </c:pt>
                <c:pt idx="126">
                  <c:v>187.33832184241624</c:v>
                </c:pt>
                <c:pt idx="127">
                  <c:v>187.33348776004621</c:v>
                </c:pt>
                <c:pt idx="128">
                  <c:v>187.3291317744094</c:v>
                </c:pt>
                <c:pt idx="129">
                  <c:v>187.32520708404132</c:v>
                </c:pt>
                <c:pt idx="130">
                  <c:v>187.32167137633073</c:v>
                </c:pt>
                <c:pt idx="131">
                  <c:v>187.3184864149072</c:v>
                </c:pt>
                <c:pt idx="132">
                  <c:v>187.31561766141792</c:v>
                </c:pt>
                <c:pt idx="133">
                  <c:v>187.31303392955536</c:v>
                </c:pt>
                <c:pt idx="134">
                  <c:v>187.31070706916498</c:v>
                </c:pt>
                <c:pt idx="135">
                  <c:v>187.30861167828016</c:v>
                </c:pt>
                <c:pt idx="136">
                  <c:v>187.30672484098631</c:v>
                </c:pt>
                <c:pt idx="137">
                  <c:v>187.30502588909181</c:v>
                </c:pt>
                <c:pt idx="138">
                  <c:v>187.3034961856836</c:v>
                </c:pt>
                <c:pt idx="139">
                  <c:v>187.30211892874584</c:v>
                </c:pt>
                <c:pt idx="140">
                  <c:v>187.30087897313717</c:v>
                </c:pt>
                <c:pt idx="141">
                  <c:v>187.29976266933238</c:v>
                </c:pt>
                <c:pt idx="142">
                  <c:v>187.29875771744906</c:v>
                </c:pt>
                <c:pt idx="143">
                  <c:v>187.29785303519085</c:v>
                </c:pt>
                <c:pt idx="144">
                  <c:v>187.29703863844392</c:v>
                </c:pt>
                <c:pt idx="145">
                  <c:v>187.29630553336679</c:v>
                </c:pt>
                <c:pt idx="146">
                  <c:v>187.29564561890896</c:v>
                </c:pt>
                <c:pt idx="147">
                  <c:v>187.29505159878406</c:v>
                </c:pt>
                <c:pt idx="148">
                  <c:v>187.2945169020079</c:v>
                </c:pt>
                <c:pt idx="149">
                  <c:v>187.29403561118997</c:v>
                </c:pt>
                <c:pt idx="150">
                  <c:v>187.29360239783986</c:v>
                </c:pt>
                <c:pt idx="151">
                  <c:v>187.29321246401665</c:v>
                </c:pt>
                <c:pt idx="152">
                  <c:v>187.29286148971039</c:v>
                </c:pt>
                <c:pt idx="153">
                  <c:v>187.29254558540339</c:v>
                </c:pt>
                <c:pt idx="154">
                  <c:v>187.2922612493073</c:v>
                </c:pt>
                <c:pt idx="155">
                  <c:v>187.29200532882257</c:v>
                </c:pt>
                <c:pt idx="156">
                  <c:v>187.29177498580751</c:v>
                </c:pt>
                <c:pt idx="157">
                  <c:v>187.29156766528496</c:v>
                </c:pt>
                <c:pt idx="158">
                  <c:v>187.29138106724932</c:v>
                </c:pt>
                <c:pt idx="159">
                  <c:v>187.29121312126929</c:v>
                </c:pt>
                <c:pt idx="160">
                  <c:v>187.29106196361127</c:v>
                </c:pt>
                <c:pt idx="161">
                  <c:v>187.29092591663547</c:v>
                </c:pt>
                <c:pt idx="162">
                  <c:v>187.29080347023961</c:v>
                </c:pt>
                <c:pt idx="163">
                  <c:v>187.29069326514798</c:v>
                </c:pt>
                <c:pt idx="164">
                  <c:v>187.29059407786383</c:v>
                </c:pt>
                <c:pt idx="165">
                  <c:v>187.29050480711973</c:v>
                </c:pt>
                <c:pt idx="166">
                  <c:v>187.2904244616775</c:v>
                </c:pt>
                <c:pt idx="167">
                  <c:v>187.29035214934368</c:v>
                </c:pt>
                <c:pt idx="168">
                  <c:v>187.29028706708027</c:v>
                </c:pt>
                <c:pt idx="169">
                  <c:v>187.29022849210116</c:v>
                </c:pt>
                <c:pt idx="170">
                  <c:v>187.29017577385684</c:v>
                </c:pt>
                <c:pt idx="171">
                  <c:v>187.29012832681897</c:v>
                </c:pt>
                <c:pt idx="172">
                  <c:v>187.29008562398423</c:v>
                </c:pt>
                <c:pt idx="173">
                  <c:v>187.29004719102744</c:v>
                </c:pt>
                <c:pt idx="174">
                  <c:v>187.29001260103789</c:v>
                </c:pt>
                <c:pt idx="175">
                  <c:v>187.2899814697812</c:v>
                </c:pt>
                <c:pt idx="176">
                  <c:v>187.28995345143466</c:v>
                </c:pt>
                <c:pt idx="177">
                  <c:v>187.2899282347482</c:v>
                </c:pt>
                <c:pt idx="178">
                  <c:v>187.28990553958909</c:v>
                </c:pt>
                <c:pt idx="179">
                  <c:v>187.2898851138313</c:v>
                </c:pt>
                <c:pt idx="180">
                  <c:v>187.28986673055647</c:v>
                </c:pt>
                <c:pt idx="181">
                  <c:v>187.28985018553399</c:v>
                </c:pt>
                <c:pt idx="182">
                  <c:v>187.28983529495298</c:v>
                </c:pt>
                <c:pt idx="183">
                  <c:v>187.28982189338066</c:v>
                </c:pt>
                <c:pt idx="184">
                  <c:v>187.28980983192568</c:v>
                </c:pt>
                <c:pt idx="185">
                  <c:v>187.28979897658385</c:v>
                </c:pt>
                <c:pt idx="186">
                  <c:v>187.28978920675007</c:v>
                </c:pt>
                <c:pt idx="187">
                  <c:v>187.28978041387839</c:v>
                </c:pt>
                <c:pt idx="188">
                  <c:v>187.28977250027665</c:v>
                </c:pt>
                <c:pt idx="189">
                  <c:v>187.28976537802117</c:v>
                </c:pt>
                <c:pt idx="190">
                  <c:v>187.28975896797999</c:v>
                </c:pt>
                <c:pt idx="191">
                  <c:v>187.28975319893379</c:v>
                </c:pt>
                <c:pt idx="192">
                  <c:v>187.28974800678478</c:v>
                </c:pt>
                <c:pt idx="193">
                  <c:v>187.28974333384471</c:v>
                </c:pt>
                <c:pt idx="194">
                  <c:v>187.28973912819382</c:v>
                </c:pt>
                <c:pt idx="195">
                  <c:v>187.28973534310401</c:v>
                </c:pt>
                <c:pt idx="196">
                  <c:v>187.28973193652004</c:v>
                </c:pt>
                <c:pt idx="197">
                  <c:v>187.28972887059192</c:v>
                </c:pt>
                <c:pt idx="198">
                  <c:v>187.28972611125445</c:v>
                </c:pt>
                <c:pt idx="199">
                  <c:v>187.28972362784904</c:v>
                </c:pt>
                <c:pt idx="200">
                  <c:v>187.28972139278284</c:v>
                </c:pt>
                <c:pt idx="201">
                  <c:v>187.28971938122217</c:v>
                </c:pt>
                <c:pt idx="202">
                  <c:v>187.28971757081661</c:v>
                </c:pt>
                <c:pt idx="203">
                  <c:v>187.28971594145091</c:v>
                </c:pt>
                <c:pt idx="204">
                  <c:v>187.28971447502116</c:v>
                </c:pt>
                <c:pt idx="205">
                  <c:v>187.2897131552339</c:v>
                </c:pt>
                <c:pt idx="206">
                  <c:v>187.28971196742503</c:v>
                </c:pt>
                <c:pt idx="207">
                  <c:v>187.28971089839669</c:v>
                </c:pt>
                <c:pt idx="208">
                  <c:v>187.28970993627095</c:v>
                </c:pt>
                <c:pt idx="209">
                  <c:v>187.28970907035756</c:v>
                </c:pt>
                <c:pt idx="210">
                  <c:v>187.28970829103537</c:v>
                </c:pt>
                <c:pt idx="211">
                  <c:v>187.28970758964522</c:v>
                </c:pt>
                <c:pt idx="212">
                  <c:v>187.28970695839402</c:v>
                </c:pt>
                <c:pt idx="213">
                  <c:v>187.28970639026784</c:v>
                </c:pt>
                <c:pt idx="214">
                  <c:v>187.28970587895427</c:v>
                </c:pt>
                <c:pt idx="215">
                  <c:v>187.28970541877192</c:v>
                </c:pt>
                <c:pt idx="216">
                  <c:v>187.28970500460775</c:v>
                </c:pt>
                <c:pt idx="217">
                  <c:v>187.28970463185996</c:v>
                </c:pt>
                <c:pt idx="218">
                  <c:v>187.28970429638696</c:v>
                </c:pt>
                <c:pt idx="219">
                  <c:v>187.28970399446121</c:v>
                </c:pt>
                <c:pt idx="220">
                  <c:v>187.28970372272801</c:v>
                </c:pt>
                <c:pt idx="221">
                  <c:v>187.28970347816818</c:v>
                </c:pt>
                <c:pt idx="222">
                  <c:v>187.28970325806421</c:v>
                </c:pt>
                <c:pt idx="223">
                  <c:v>187.28970305997069</c:v>
                </c:pt>
                <c:pt idx="224">
                  <c:v>187.28970288168651</c:v>
                </c:pt>
                <c:pt idx="225">
                  <c:v>187.28970272123075</c:v>
                </c:pt>
                <c:pt idx="226">
                  <c:v>187.28970257682053</c:v>
                </c:pt>
                <c:pt idx="227">
                  <c:v>187.28970244685132</c:v>
                </c:pt>
                <c:pt idx="228">
                  <c:v>187.28970232987902</c:v>
                </c:pt>
                <c:pt idx="229">
                  <c:v>187.28970222460401</c:v>
                </c:pt>
                <c:pt idx="230">
                  <c:v>187.28970212985647</c:v>
                </c:pt>
                <c:pt idx="231">
                  <c:v>187.28970204458369</c:v>
                </c:pt>
                <c:pt idx="232">
                  <c:v>187.28970196783817</c:v>
                </c:pt>
                <c:pt idx="233">
                  <c:v>187.28970189876716</c:v>
                </c:pt>
                <c:pt idx="234">
                  <c:v>187.28970183660329</c:v>
                </c:pt>
                <c:pt idx="235">
                  <c:v>187.28970178065583</c:v>
                </c:pt>
                <c:pt idx="236">
                  <c:v>187.28970173030311</c:v>
                </c:pt>
                <c:pt idx="237">
                  <c:v>187.28970168498563</c:v>
                </c:pt>
              </c:numCache>
            </c:numRef>
          </c:yVal>
          <c:smooth val="1"/>
        </c:ser>
        <c:ser>
          <c:idx val="7"/>
          <c:order val="1"/>
          <c:tx>
            <c:strRef>
              <c:f>'Sheet4 (2)'!$J$4</c:f>
              <c:strCache>
                <c:ptCount val="1"/>
                <c:pt idx="0">
                  <c:v>400</c:v>
                </c:pt>
              </c:strCache>
            </c:strRef>
          </c:tx>
          <c:spPr>
            <a:ln>
              <a:solidFill>
                <a:schemeClr val="tx1"/>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(2)'!$J$5:$J$242</c:f>
              <c:numCache>
                <c:formatCode>0.00E+00</c:formatCode>
                <c:ptCount val="238"/>
                <c:pt idx="0">
                  <c:v>0.43635085192880196</c:v>
                </c:pt>
                <c:pt idx="1">
                  <c:v>0.48471623822125948</c:v>
                </c:pt>
                <c:pt idx="2">
                  <c:v>0.53842793795983612</c:v>
                </c:pt>
                <c:pt idx="3">
                  <c:v>0.59807353369982996</c:v>
                </c:pt>
                <c:pt idx="4">
                  <c:v>0.66430439111966511</c:v>
                </c:pt>
                <c:pt idx="5">
                  <c:v>0.73784239685945319</c:v>
                </c:pt>
                <c:pt idx="6">
                  <c:v>0.81948736442157533</c:v>
                </c:pt>
                <c:pt idx="7">
                  <c:v>0.91012516394418197</c:v>
                </c:pt>
                <c:pt idx="8">
                  <c:v>1.0107366337168577</c:v>
                </c:pt>
                <c:pt idx="9">
                  <c:v>1.1224073326875244</c:v>
                </c:pt>
                <c:pt idx="10">
                  <c:v>1.2463381936459859</c:v>
                </c:pt>
                <c:pt idx="11">
                  <c:v>1.3838571359317775</c:v>
                </c:pt>
                <c:pt idx="12">
                  <c:v>1.5364316939930489</c:v>
                </c:pt>
                <c:pt idx="13">
                  <c:v>1.7056827134167065</c:v>
                </c:pt>
                <c:pt idx="14">
                  <c:v>1.8933991585459904</c:v>
                </c:pt>
                <c:pt idx="15">
                  <c:v>2.101554064760434</c:v>
                </c:pt>
                <c:pt idx="16">
                  <c:v>2.3323216530283633</c:v>
                </c:pt>
                <c:pt idx="17">
                  <c:v>2.5880956034011198</c:v>
                </c:pt>
                <c:pt idx="18">
                  <c:v>2.8715084564633933</c:v>
                </c:pt>
                <c:pt idx="19">
                  <c:v>3.1854520759466647</c:v>
                </c:pt>
                <c:pt idx="20">
                  <c:v>3.5330990601021157</c:v>
                </c:pt>
                <c:pt idx="21">
                  <c:v>3.9179249321509029</c:v>
                </c:pt>
                <c:pt idx="22">
                  <c:v>4.3437308691176826</c:v>
                </c:pt>
                <c:pt idx="23">
                  <c:v>4.8146666413736288</c:v>
                </c:pt>
                <c:pt idx="24">
                  <c:v>5.3352533299296594</c:v>
                </c:pt>
                <c:pt idx="25">
                  <c:v>5.9104052625908867</c:v>
                </c:pt>
                <c:pt idx="26">
                  <c:v>6.5454504613317663</c:v>
                </c:pt>
                <c:pt idx="27">
                  <c:v>7.2461487198929193</c:v>
                </c:pt>
                <c:pt idx="28">
                  <c:v>8.0187062315658402</c:v>
                </c:pt>
                <c:pt idx="29">
                  <c:v>8.8697854625005483</c:v>
                </c:pt>
                <c:pt idx="30">
                  <c:v>9.8065087174375041</c:v>
                </c:pt>
                <c:pt idx="31">
                  <c:v>10.836453576744839</c:v>
                </c:pt>
                <c:pt idx="32">
                  <c:v>11.967638103535162</c:v>
                </c:pt>
                <c:pt idx="33">
                  <c:v>13.208493439226103</c:v>
                </c:pt>
                <c:pt idx="34">
                  <c:v>14.567821142367567</c:v>
                </c:pt>
                <c:pt idx="35">
                  <c:v>16.054732402573681</c:v>
                </c:pt>
                <c:pt idx="36">
                  <c:v>17.678566110197139</c:v>
                </c:pt>
                <c:pt idx="37">
                  <c:v>19.448782722446939</c:v>
                </c:pt>
                <c:pt idx="38">
                  <c:v>21.374830985831263</c:v>
                </c:pt>
                <c:pt idx="39">
                  <c:v>23.465984908479367</c:v>
                </c:pt>
                <c:pt idx="40">
                  <c:v>25.731148984689415</c:v>
                </c:pt>
                <c:pt idx="41">
                  <c:v>28.178630619653237</c:v>
                </c:pt>
                <c:pt idx="42">
                  <c:v>30.815880040907537</c:v>
                </c:pt>
                <c:pt idx="43">
                  <c:v>33.64919975603987</c:v>
                </c:pt>
                <c:pt idx="44">
                  <c:v>36.68342783813403</c:v>
                </c:pt>
                <c:pt idx="45">
                  <c:v>39.921601964982401</c:v>
                </c:pt>
                <c:pt idx="46">
                  <c:v>43.36461412272353</c:v>
                </c:pt>
                <c:pt idx="47">
                  <c:v>47.010869056830181</c:v>
                </c:pt>
                <c:pt idx="48">
                  <c:v>50.855962681487014</c:v>
                </c:pt>
                <c:pt idx="49">
                  <c:v>54.89239943030767</c:v>
                </c:pt>
                <c:pt idx="50">
                  <c:v>59.109369566539904</c:v>
                </c:pt>
                <c:pt idx="51">
                  <c:v>63.492608348595795</c:v>
                </c:pt>
                <c:pt idx="52">
                  <c:v>68.024358252096235</c:v>
                </c:pt>
                <c:pt idx="53">
                  <c:v>72.683452836551254</c:v>
                </c:pt>
                <c:pt idx="54">
                  <c:v>77.445536109156421</c:v>
                </c:pt>
                <c:pt idx="55">
                  <c:v>82.283424390396647</c:v>
                </c:pt>
                <c:pt idx="56">
                  <c:v>87.167609008316731</c:v>
                </c:pt>
                <c:pt idx="57">
                  <c:v>92.066888219208778</c:v>
                </c:pt>
                <c:pt idx="58">
                  <c:v>96.949106426109722</c:v>
                </c:pt>
                <c:pt idx="59">
                  <c:v>101.78196909690583</c:v>
                </c:pt>
                <c:pt idx="60">
                  <c:v>106.53389389912698</c:v>
                </c:pt>
                <c:pt idx="61">
                  <c:v>111.17485351013441</c:v>
                </c:pt>
                <c:pt idx="62">
                  <c:v>115.67716411527597</c:v>
                </c:pt>
                <c:pt idx="63">
                  <c:v>120.01617615885669</c:v>
                </c:pt>
                <c:pt idx="64">
                  <c:v>124.17083036168675</c:v>
                </c:pt>
                <c:pt idx="65">
                  <c:v>128.12405176457932</c:v>
                </c:pt>
                <c:pt idx="66">
                  <c:v>131.86296657520762</c:v>
                </c:pt>
                <c:pt idx="67">
                  <c:v>135.37893958386439</c:v>
                </c:pt>
                <c:pt idx="68">
                  <c:v>138.66744248297366</c:v>
                </c:pt>
                <c:pt idx="69">
                  <c:v>141.72777430045352</c:v>
                </c:pt>
                <c:pt idx="70">
                  <c:v>144.56266334905439</c:v>
                </c:pt>
                <c:pt idx="71">
                  <c:v>147.17778501475058</c:v>
                </c:pt>
                <c:pt idx="72">
                  <c:v>149.58123121327367</c:v>
                </c:pt>
                <c:pt idx="73">
                  <c:v>151.78296570506268</c:v>
                </c:pt>
                <c:pt idx="74">
                  <c:v>153.79429527058741</c:v>
                </c:pt>
                <c:pt idx="75">
                  <c:v>155.62738080602833</c:v>
                </c:pt>
                <c:pt idx="76">
                  <c:v>157.29480556547369</c:v>
                </c:pt>
                <c:pt idx="77">
                  <c:v>158.80921085694288</c:v>
                </c:pt>
                <c:pt idx="78">
                  <c:v>160.18300315683265</c:v>
                </c:pt>
                <c:pt idx="79">
                  <c:v>161.42813130421368</c:v>
                </c:pt>
                <c:pt idx="80">
                  <c:v>162.55592842464512</c:v>
                </c:pt>
                <c:pt idx="81">
                  <c:v>163.57701057124552</c:v>
                </c:pt>
                <c:pt idx="82">
                  <c:v>164.50122266327759</c:v>
                </c:pt>
                <c:pt idx="83">
                  <c:v>165.3376219503171</c:v>
                </c:pt>
                <c:pt idx="84">
                  <c:v>166.09448968066528</c:v>
                </c:pt>
                <c:pt idx="85">
                  <c:v>166.7793626436308</c:v>
                </c:pt>
                <c:pt idx="86">
                  <c:v>167.39907754672552</c:v>
                </c:pt>
                <c:pt idx="87">
                  <c:v>167.95982258319177</c:v>
                </c:pt>
                <c:pt idx="88">
                  <c:v>168.46719189616033</c:v>
                </c:pt>
                <c:pt idx="89">
                  <c:v>168.92623985734247</c:v>
                </c:pt>
                <c:pt idx="90">
                  <c:v>169.34153309903678</c:v>
                </c:pt>
                <c:pt idx="91">
                  <c:v>169.71719905174845</c:v>
                </c:pt>
                <c:pt idx="92">
                  <c:v>170.05697035379038</c:v>
                </c:pt>
                <c:pt idx="93">
                  <c:v>170.36422493681584</c:v>
                </c:pt>
                <c:pt idx="94">
                  <c:v>170.64202188258901</c:v>
                </c:pt>
                <c:pt idx="95">
                  <c:v>170.89313332329002</c:v>
                </c:pt>
                <c:pt idx="96">
                  <c:v>171.1200727500331</c:v>
                </c:pt>
                <c:pt idx="97">
                  <c:v>171.32512012763186</c:v>
                </c:pt>
                <c:pt idx="98">
                  <c:v>171.51034420858591</c:v>
                </c:pt>
                <c:pt idx="99">
                  <c:v>171.67762241147088</c:v>
                </c:pt>
                <c:pt idx="100">
                  <c:v>171.82865858965428</c:v>
                </c:pt>
                <c:pt idx="101">
                  <c:v>171.9649989731715</c:v>
                </c:pt>
                <c:pt idx="102">
                  <c:v>172.08804652447077</c:v>
                </c:pt>
                <c:pt idx="103">
                  <c:v>172.19907391029147</c:v>
                </c:pt>
                <c:pt idx="104">
                  <c:v>172.29923525843751</c:v>
                </c:pt>
                <c:pt idx="105">
                  <c:v>172.38957683997688</c:v>
                </c:pt>
                <c:pt idx="106">
                  <c:v>172.47104679418288</c:v>
                </c:pt>
                <c:pt idx="107">
                  <c:v>172.54450399479003</c:v>
                </c:pt>
                <c:pt idx="108">
                  <c:v>172.61072614119595</c:v>
                </c:pt>
                <c:pt idx="109">
                  <c:v>172.67041714640911</c:v>
                </c:pt>
                <c:pt idx="110">
                  <c:v>172.72421388419954</c:v>
                </c:pt>
                <c:pt idx="111">
                  <c:v>172.77269235049781</c:v>
                </c:pt>
                <c:pt idx="112">
                  <c:v>172.81637328815569</c:v>
                </c:pt>
                <c:pt idx="113">
                  <c:v>172.85572731936259</c:v>
                </c:pt>
                <c:pt idx="114">
                  <c:v>172.89117962602094</c:v>
                </c:pt>
                <c:pt idx="115">
                  <c:v>172.92311421500304</c:v>
                </c:pt>
                <c:pt idx="116">
                  <c:v>172.95187780228508</c:v>
                </c:pt>
                <c:pt idx="117">
                  <c:v>172.97778334735906</c:v>
                </c:pt>
                <c:pt idx="118">
                  <c:v>173.00111326698567</c:v>
                </c:pt>
                <c:pt idx="119">
                  <c:v>173.02212235520454</c:v>
                </c:pt>
                <c:pt idx="120">
                  <c:v>173.04104043453452</c:v>
                </c:pt>
                <c:pt idx="121">
                  <c:v>173.05807476144005</c:v>
                </c:pt>
                <c:pt idx="122">
                  <c:v>173.07341220740162</c:v>
                </c:pt>
                <c:pt idx="123">
                  <c:v>173.08722123529395</c:v>
                </c:pt>
                <c:pt idx="124">
                  <c:v>173.09965368923758</c:v>
                </c:pt>
                <c:pt idx="125">
                  <c:v>173.11084641464902</c:v>
                </c:pt>
                <c:pt idx="126">
                  <c:v>173.12092272385769</c:v>
                </c:pt>
                <c:pt idx="127">
                  <c:v>173.12999372139447</c:v>
                </c:pt>
                <c:pt idx="128">
                  <c:v>173.13815950187313</c:v>
                </c:pt>
                <c:pt idx="129">
                  <c:v>173.14551023228614</c:v>
                </c:pt>
                <c:pt idx="130">
                  <c:v>173.15212712951407</c:v>
                </c:pt>
                <c:pt idx="131">
                  <c:v>173.15808334290278</c:v>
                </c:pt>
                <c:pt idx="132">
                  <c:v>173.16344475088678</c:v>
                </c:pt>
                <c:pt idx="133">
                  <c:v>173.16827067983215</c:v>
                </c:pt>
                <c:pt idx="134">
                  <c:v>173.17261455253114</c:v>
                </c:pt>
                <c:pt idx="135">
                  <c:v>173.17652447309973</c:v>
                </c:pt>
                <c:pt idx="136">
                  <c:v>173.18004375440631</c:v>
                </c:pt>
                <c:pt idx="137">
                  <c:v>173.18321139358804</c:v>
                </c:pt>
                <c:pt idx="138">
                  <c:v>173.18606250069297</c:v>
                </c:pt>
                <c:pt idx="139">
                  <c:v>173.18862868500784</c:v>
                </c:pt>
                <c:pt idx="140">
                  <c:v>173.19093840320076</c:v>
                </c:pt>
                <c:pt idx="141">
                  <c:v>173.19301727301365</c:v>
                </c:pt>
                <c:pt idx="142">
                  <c:v>173.19488835588115</c:v>
                </c:pt>
                <c:pt idx="143">
                  <c:v>173.19657241152743</c:v>
                </c:pt>
                <c:pt idx="144">
                  <c:v>173.19808812729883</c:v>
                </c:pt>
                <c:pt idx="145">
                  <c:v>173.19945232472111</c:v>
                </c:pt>
                <c:pt idx="146">
                  <c:v>173.2006801455301</c:v>
                </c:pt>
                <c:pt idx="147">
                  <c:v>173.20178521920289</c:v>
                </c:pt>
                <c:pt idx="148">
                  <c:v>173.20277981382117</c:v>
                </c:pt>
                <c:pt idx="149">
                  <c:v>173.20367497191643</c:v>
                </c:pt>
                <c:pt idx="150">
                  <c:v>173.20448063278664</c:v>
                </c:pt>
                <c:pt idx="151">
                  <c:v>173.20520574262613</c:v>
                </c:pt>
                <c:pt idx="152">
                  <c:v>173.20585835367942</c:v>
                </c:pt>
                <c:pt idx="153">
                  <c:v>173.20644571350911</c:v>
                </c:pt>
                <c:pt idx="154">
                  <c:v>173.20697434536117</c:v>
                </c:pt>
                <c:pt idx="155">
                  <c:v>173.20745012051316</c:v>
                </c:pt>
                <c:pt idx="156">
                  <c:v>173.20787832340355</c:v>
                </c:pt>
                <c:pt idx="157">
                  <c:v>173.20826371026064</c:v>
                </c:pt>
                <c:pt idx="158">
                  <c:v>173.20861056187965</c:v>
                </c:pt>
                <c:pt idx="159">
                  <c:v>173.20892273112949</c:v>
                </c:pt>
                <c:pt idx="160">
                  <c:v>173.2092036857166</c:v>
                </c:pt>
                <c:pt idx="161">
                  <c:v>173.20945654667759</c:v>
                </c:pt>
                <c:pt idx="162">
                  <c:v>173.20968412302696</c:v>
                </c:pt>
                <c:pt idx="163">
                  <c:v>173.20988894294391</c:v>
                </c:pt>
                <c:pt idx="164">
                  <c:v>173.21007328184322</c:v>
                </c:pt>
                <c:pt idx="165">
                  <c:v>173.21023918764163</c:v>
                </c:pt>
                <c:pt idx="166">
                  <c:v>173.21038850349936</c:v>
                </c:pt>
                <c:pt idx="167">
                  <c:v>173.21052288828901</c:v>
                </c:pt>
                <c:pt idx="168">
                  <c:v>173.21064383501906</c:v>
                </c:pt>
                <c:pt idx="169">
                  <c:v>173.21075268741578</c:v>
                </c:pt>
                <c:pt idx="170">
                  <c:v>173.21085065484806</c:v>
                </c:pt>
                <c:pt idx="171">
                  <c:v>173.21093882575991</c:v>
                </c:pt>
                <c:pt idx="172">
                  <c:v>173.21101817976117</c:v>
                </c:pt>
                <c:pt idx="173">
                  <c:v>173.21108959850852</c:v>
                </c:pt>
                <c:pt idx="174">
                  <c:v>173.21115387549963</c:v>
                </c:pt>
                <c:pt idx="175">
                  <c:v>173.21121172488759</c:v>
                </c:pt>
                <c:pt idx="176">
                  <c:v>173.21126378941443</c:v>
                </c:pt>
                <c:pt idx="177">
                  <c:v>173.21131064755158</c:v>
                </c:pt>
                <c:pt idx="178">
                  <c:v>173.21135281992602</c:v>
                </c:pt>
                <c:pt idx="179">
                  <c:v>173.21139077510429</c:v>
                </c:pt>
                <c:pt idx="180">
                  <c:v>173.21142493479817</c:v>
                </c:pt>
                <c:pt idx="181">
                  <c:v>173.21145567854981</c:v>
                </c:pt>
                <c:pt idx="182">
                  <c:v>173.21148334794825</c:v>
                </c:pt>
                <c:pt idx="183">
                  <c:v>173.21150825042457</c:v>
                </c:pt>
                <c:pt idx="184">
                  <c:v>173.21153066266766</c:v>
                </c:pt>
                <c:pt idx="185">
                  <c:v>173.21155083369817</c:v>
                </c:pt>
                <c:pt idx="186">
                  <c:v>173.21156898763508</c:v>
                </c:pt>
                <c:pt idx="187">
                  <c:v>173.21158532618588</c:v>
                </c:pt>
                <c:pt idx="188">
                  <c:v>173.21160003088787</c:v>
                </c:pt>
                <c:pt idx="189">
                  <c:v>173.21161326512467</c:v>
                </c:pt>
                <c:pt idx="190">
                  <c:v>173.2116251759418</c:v>
                </c:pt>
                <c:pt idx="191">
                  <c:v>173.21163589568056</c:v>
                </c:pt>
                <c:pt idx="192">
                  <c:v>173.2116455434481</c:v>
                </c:pt>
                <c:pt idx="193">
                  <c:v>173.21165422644108</c:v>
                </c:pt>
                <c:pt idx="194">
                  <c:v>173.21166204113646</c:v>
                </c:pt>
                <c:pt idx="195">
                  <c:v>173.21166907436375</c:v>
                </c:pt>
                <c:pt idx="196">
                  <c:v>173.21167540426947</c:v>
                </c:pt>
                <c:pt idx="197">
                  <c:v>173.21168110118555</c:v>
                </c:pt>
                <c:pt idx="198">
                  <c:v>173.21168622841077</c:v>
                </c:pt>
                <c:pt idx="199">
                  <c:v>173.21169084291409</c:v>
                </c:pt>
                <c:pt idx="200">
                  <c:v>173.21169499596755</c:v>
                </c:pt>
                <c:pt idx="201">
                  <c:v>173.21169873371608</c:v>
                </c:pt>
                <c:pt idx="202">
                  <c:v>173.21170209769008</c:v>
                </c:pt>
                <c:pt idx="203">
                  <c:v>173.21170512526692</c:v>
                </c:pt>
                <c:pt idx="204">
                  <c:v>173.2117078500863</c:v>
                </c:pt>
                <c:pt idx="205">
                  <c:v>173.21171030242388</c:v>
                </c:pt>
                <c:pt idx="206">
                  <c:v>173.2117125095279</c:v>
                </c:pt>
                <c:pt idx="207">
                  <c:v>173.21171449592165</c:v>
                </c:pt>
                <c:pt idx="208">
                  <c:v>173.21171628367605</c:v>
                </c:pt>
                <c:pt idx="209">
                  <c:v>173.21171789265509</c:v>
                </c:pt>
                <c:pt idx="210">
                  <c:v>173.21171934073632</c:v>
                </c:pt>
                <c:pt idx="211">
                  <c:v>173.21172064400946</c:v>
                </c:pt>
                <c:pt idx="212">
                  <c:v>173.21172181695533</c:v>
                </c:pt>
                <c:pt idx="213">
                  <c:v>173.21172287260666</c:v>
                </c:pt>
                <c:pt idx="214">
                  <c:v>173.21172382269287</c:v>
                </c:pt>
                <c:pt idx="215">
                  <c:v>173.21172467777049</c:v>
                </c:pt>
                <c:pt idx="216">
                  <c:v>173.21172544734034</c:v>
                </c:pt>
                <c:pt idx="217">
                  <c:v>173.21172613995321</c:v>
                </c:pt>
                <c:pt idx="218">
                  <c:v>173.21172676330485</c:v>
                </c:pt>
                <c:pt idx="219">
                  <c:v>173.21172732432129</c:v>
                </c:pt>
                <c:pt idx="220">
                  <c:v>173.21172782923611</c:v>
                </c:pt>
                <c:pt idx="221">
                  <c:v>173.21172828365948</c:v>
                </c:pt>
                <c:pt idx="222">
                  <c:v>173.21172869264049</c:v>
                </c:pt>
                <c:pt idx="223">
                  <c:v>173.2117290607234</c:v>
                </c:pt>
                <c:pt idx="224">
                  <c:v>173.21172939199801</c:v>
                </c:pt>
                <c:pt idx="225">
                  <c:v>173.21172969014518</c:v>
                </c:pt>
                <c:pt idx="226">
                  <c:v>173.21172995847763</c:v>
                </c:pt>
                <c:pt idx="227">
                  <c:v>173.2117301999769</c:v>
                </c:pt>
                <c:pt idx="228">
                  <c:v>173.21173041732615</c:v>
                </c:pt>
                <c:pt idx="229">
                  <c:v>173.21173061294053</c:v>
                </c:pt>
                <c:pt idx="230">
                  <c:v>173.21173078899341</c:v>
                </c:pt>
                <c:pt idx="231">
                  <c:v>173.21173094744108</c:v>
                </c:pt>
                <c:pt idx="232">
                  <c:v>173.21173109004391</c:v>
                </c:pt>
                <c:pt idx="233">
                  <c:v>173.21173121838652</c:v>
                </c:pt>
                <c:pt idx="234">
                  <c:v>173.21173133389487</c:v>
                </c:pt>
                <c:pt idx="235">
                  <c:v>173.21173143785234</c:v>
                </c:pt>
                <c:pt idx="236">
                  <c:v>173.21173153141407</c:v>
                </c:pt>
                <c:pt idx="237">
                  <c:v>173.21173161561967</c:v>
                </c:pt>
              </c:numCache>
            </c:numRef>
          </c:yVal>
          <c:smooth val="1"/>
        </c:ser>
        <c:ser>
          <c:idx val="8"/>
          <c:order val="2"/>
          <c:tx>
            <c:strRef>
              <c:f>'Sheet4 (2)'!$K$4</c:f>
              <c:strCache>
                <c:ptCount val="1"/>
                <c:pt idx="0">
                  <c:v>600</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(2)'!$K$5:$K$242</c:f>
              <c:numCache>
                <c:formatCode>0.00E+00</c:formatCode>
                <c:ptCount val="238"/>
                <c:pt idx="0">
                  <c:v>0.30542228026763457</c:v>
                </c:pt>
                <c:pt idx="1">
                  <c:v>0.33927582464825701</c:v>
                </c:pt>
                <c:pt idx="2">
                  <c:v>0.37687162814680569</c:v>
                </c:pt>
                <c:pt idx="3">
                  <c:v>0.41862100171440653</c:v>
                </c:pt>
                <c:pt idx="4">
                  <c:v>0.46497990996374827</c:v>
                </c:pt>
                <c:pt idx="5">
                  <c:v>0.51645368954124482</c:v>
                </c:pt>
                <c:pt idx="6">
                  <c:v>0.57360223567881785</c:v>
                </c:pt>
                <c:pt idx="7">
                  <c:v>0.63704569613897666</c:v>
                </c:pt>
                <c:pt idx="8">
                  <c:v>0.70747071324772703</c:v>
                </c:pt>
                <c:pt idx="9">
                  <c:v>0.78563725572696608</c:v>
                </c:pt>
                <c:pt idx="10">
                  <c:v>0.87238608240920745</c:v>
                </c:pt>
                <c:pt idx="11">
                  <c:v>0.96864687941553795</c:v>
                </c:pt>
                <c:pt idx="12">
                  <c:v>1.0754471107217221</c:v>
                </c:pt>
                <c:pt idx="13">
                  <c:v>1.193921618882799</c:v>
                </c:pt>
                <c:pt idx="14">
                  <c:v>1.3253230076141673</c:v>
                </c:pt>
                <c:pt idx="15">
                  <c:v>1.4710328304312088</c:v>
                </c:pt>
                <c:pt idx="16">
                  <c:v>1.6325735990249335</c:v>
                </c:pt>
                <c:pt idx="17">
                  <c:v>1.8116216107810119</c:v>
                </c:pt>
                <c:pt idx="18">
                  <c:v>2.0100205759931575</c:v>
                </c:pt>
                <c:pt idx="19">
                  <c:v>2.2297960009049733</c:v>
                </c:pt>
                <c:pt idx="20">
                  <c:v>2.473170251623527</c:v>
                </c:pt>
                <c:pt idx="21">
                  <c:v>2.7425781849314763</c:v>
                </c:pt>
                <c:pt idx="22">
                  <c:v>3.0406831837037678</c:v>
                </c:pt>
                <c:pt idx="23">
                  <c:v>3.3703933755305773</c:v>
                </c:pt>
                <c:pt idx="24">
                  <c:v>3.7348777417281287</c:v>
                </c:pt>
                <c:pt idx="25">
                  <c:v>4.1375817386748537</c:v>
                </c:pt>
                <c:pt idx="26">
                  <c:v>4.5822419529724305</c:v>
                </c:pt>
                <c:pt idx="27">
                  <c:v>5.0728991952330826</c:v>
                </c:pt>
                <c:pt idx="28">
                  <c:v>5.6139093037984011</c:v>
                </c:pt>
                <c:pt idx="29">
                  <c:v>6.2099507796919236</c:v>
                </c:pt>
                <c:pt idx="30">
                  <c:v>6.8660282091015654</c:v>
                </c:pt>
                <c:pt idx="31">
                  <c:v>7.5874702528733184</c:v>
                </c:pt>
                <c:pt idx="32">
                  <c:v>8.3799207993280511</c:v>
                </c:pt>
                <c:pt idx="33">
                  <c:v>9.2493216955521742</c:v>
                </c:pt>
                <c:pt idx="34">
                  <c:v>10.201885305128165</c:v>
                </c:pt>
                <c:pt idx="35">
                  <c:v>11.244055003319556</c:v>
                </c:pt>
                <c:pt idx="36">
                  <c:v>12.382451635123973</c:v>
                </c:pt>
                <c:pt idx="37">
                  <c:v>13.623803953651972</c:v>
                </c:pt>
                <c:pt idx="38">
                  <c:v>14.974861157315477</c:v>
                </c:pt>
                <c:pt idx="39">
                  <c:v>16.44228588986271</c:v>
                </c:pt>
                <c:pt idx="40">
                  <c:v>18.032526495306737</c:v>
                </c:pt>
                <c:pt idx="41">
                  <c:v>19.75166796747477</c:v>
                </c:pt>
                <c:pt idx="42">
                  <c:v>21.605261933115298</c:v>
                </c:pt>
                <c:pt idx="43">
                  <c:v>23.598137178467947</c:v>
                </c:pt>
                <c:pt idx="44">
                  <c:v>25.734193672730687</c:v>
                </c:pt>
                <c:pt idx="45">
                  <c:v>28.0161847305239</c:v>
                </c:pt>
                <c:pt idx="46">
                  <c:v>30.445493824793648</c:v>
                </c:pt>
                <c:pt idx="47">
                  <c:v>33.021914502895221</c:v>
                </c:pt>
                <c:pt idx="48">
                  <c:v>35.743443715330251</c:v>
                </c:pt>
                <c:pt idx="49">
                  <c:v>38.606100437056732</c:v>
                </c:pt>
                <c:pt idx="50">
                  <c:v>41.603782509633625</c:v>
                </c:pt>
                <c:pt idx="51">
                  <c:v>44.728174910011326</c:v>
                </c:pt>
                <c:pt idx="52">
                  <c:v>47.968721928405493</c:v>
                </c:pt>
                <c:pt idx="53">
                  <c:v>51.312673841282155</c:v>
                </c:pt>
                <c:pt idx="54">
                  <c:v>54.745215524470979</c:v>
                </c:pt>
                <c:pt idx="55">
                  <c:v>58.249680132872363</c:v>
                </c:pt>
                <c:pt idx="56">
                  <c:v>61.807845707310911</c:v>
                </c:pt>
                <c:pt idx="57">
                  <c:v>65.400306751129861</c:v>
                </c:pt>
                <c:pt idx="58">
                  <c:v>69.006906982984262</c:v>
                </c:pt>
                <c:pt idx="59">
                  <c:v>72.60721423408728</c:v>
                </c:pt>
                <c:pt idx="60">
                  <c:v>76.181014435891171</c:v>
                </c:pt>
                <c:pt idx="61">
                  <c:v>79.708799365401092</c:v>
                </c:pt>
                <c:pt idx="62">
                  <c:v>83.172222629756646</c:v>
                </c:pt>
                <c:pt idx="63">
                  <c:v>86.554500386416521</c:v>
                </c:pt>
                <c:pt idx="64">
                  <c:v>89.840737346746565</c:v>
                </c:pt>
                <c:pt idx="65">
                  <c:v>93.018164281175984</c:v>
                </c:pt>
                <c:pt idx="66">
                  <c:v>96.076279919356637</c:v>
                </c:pt>
                <c:pt idx="67">
                  <c:v>99.006897098275957</c:v>
                </c:pt>
                <c:pt idx="68">
                  <c:v>101.80409953140718</c:v>
                </c:pt>
                <c:pt idx="69">
                  <c:v>104.4641210251567</c:v>
                </c:pt>
                <c:pt idx="70">
                  <c:v>106.98516290110173</c:v>
                </c:pt>
                <c:pt idx="71">
                  <c:v>109.36716755825722</c:v>
                </c:pt>
                <c:pt idx="72">
                  <c:v>111.61156651991902</c:v>
                </c:pt>
                <c:pt idx="73">
                  <c:v>113.72102014658586</c:v>
                </c:pt>
                <c:pt idx="74">
                  <c:v>115.69916380236019</c:v>
                </c:pt>
                <c:pt idx="75">
                  <c:v>117.55037206493786</c:v>
                </c:pt>
                <c:pt idx="76">
                  <c:v>119.27954901570129</c:v>
                </c:pt>
                <c:pt idx="77">
                  <c:v>120.89194914418999</c:v>
                </c:pt>
                <c:pt idx="78">
                  <c:v>122.39303027595214</c:v>
                </c:pt>
                <c:pt idx="79">
                  <c:v>123.78833740410424</c:v>
                </c:pt>
                <c:pt idx="80">
                  <c:v>125.08341448126872</c:v>
                </c:pt>
                <c:pt idx="81">
                  <c:v>126.28374011774588</c:v>
                </c:pt>
                <c:pt idx="82">
                  <c:v>127.39468266262389</c:v>
                </c:pt>
                <c:pt idx="83">
                  <c:v>128.42147019402148</c:v>
                </c:pt>
                <c:pt idx="84">
                  <c:v>129.36917136549189</c:v>
                </c:pt>
                <c:pt idx="85">
                  <c:v>130.2426837001365</c:v>
                </c:pt>
                <c:pt idx="86">
                  <c:v>131.04672666192863</c:v>
                </c:pt>
                <c:pt idx="87">
                  <c:v>131.78583756293057</c:v>
                </c:pt>
                <c:pt idx="88">
                  <c:v>132.46436901530413</c:v>
                </c:pt>
                <c:pt idx="89">
                  <c:v>133.08648716871699</c:v>
                </c:pt>
                <c:pt idx="90">
                  <c:v>133.65617037306546</c:v>
                </c:pt>
                <c:pt idx="91">
                  <c:v>134.17720817852839</c:v>
                </c:pt>
                <c:pt idx="92">
                  <c:v>134.65320074707637</c:v>
                </c:pt>
                <c:pt idx="93">
                  <c:v>135.08755882489081</c:v>
                </c:pt>
                <c:pt idx="94">
                  <c:v>135.48350443810159</c:v>
                </c:pt>
                <c:pt idx="95">
                  <c:v>135.84407244722286</c:v>
                </c:pt>
                <c:pt idx="96">
                  <c:v>136.17211304721604</c:v>
                </c:pt>
                <c:pt idx="97">
                  <c:v>136.47029524428567</c:v>
                </c:pt>
                <c:pt idx="98">
                  <c:v>136.74111128697638</c:v>
                </c:pt>
                <c:pt idx="99">
                  <c:v>136.98688198372108</c:v>
                </c:pt>
                <c:pt idx="100">
                  <c:v>137.20976280451845</c:v>
                </c:pt>
                <c:pt idx="101">
                  <c:v>137.4117506415362</c:v>
                </c:pt>
                <c:pt idx="102">
                  <c:v>137.5946910913577</c:v>
                </c:pt>
                <c:pt idx="103">
                  <c:v>137.7602861187253</c:v>
                </c:pt>
                <c:pt idx="104">
                  <c:v>137.91010196602664</c:v>
                </c:pt>
                <c:pt idx="105">
                  <c:v>138.04557718245152</c:v>
                </c:pt>
                <c:pt idx="106">
                  <c:v>138.16803065990146</c:v>
                </c:pt>
                <c:pt idx="107">
                  <c:v>138.27866957781526</c:v>
                </c:pt>
                <c:pt idx="108">
                  <c:v>138.37859717486231</c:v>
                </c:pt>
                <c:pt idx="109">
                  <c:v>138.46882028101282</c:v>
                </c:pt>
                <c:pt idx="110">
                  <c:v>138.5502565581823</c:v>
                </c:pt>
                <c:pt idx="111">
                  <c:v>138.62374141103552</c:v>
                </c:pt>
                <c:pt idx="112">
                  <c:v>138.69003454140389</c:v>
                </c:pt>
                <c:pt idx="113">
                  <c:v>138.7498261300162</c:v>
                </c:pt>
                <c:pt idx="114">
                  <c:v>138.80374263788937</c:v>
                </c:pt>
                <c:pt idx="115">
                  <c:v>138.85235222684648</c:v>
                </c:pt>
                <c:pt idx="116">
                  <c:v>138.89616980435545</c:v>
                </c:pt>
                <c:pt idx="117">
                  <c:v>138.93566170236002</c:v>
                </c:pt>
                <c:pt idx="118">
                  <c:v>138.9712500031637</c:v>
                </c:pt>
                <c:pt idx="119">
                  <c:v>139.00331652788583</c:v>
                </c:pt>
                <c:pt idx="120">
                  <c:v>139.03220650468268</c:v>
                </c:pt>
                <c:pt idx="121">
                  <c:v>139.05823193495698</c:v>
                </c:pt>
                <c:pt idx="122">
                  <c:v>139.08167467628206</c:v>
                </c:pt>
                <c:pt idx="123">
                  <c:v>139.10278926085667</c:v>
                </c:pt>
                <c:pt idx="124">
                  <c:v>139.12180546806891</c:v>
                </c:pt>
                <c:pt idx="125">
                  <c:v>139.13893066926417</c:v>
                </c:pt>
                <c:pt idx="126">
                  <c:v>139.15435196214796</c:v>
                </c:pt>
                <c:pt idx="127">
                  <c:v>139.16823811146173</c:v>
                </c:pt>
                <c:pt idx="128">
                  <c:v>139.18074131169291</c:v>
                </c:pt>
                <c:pt idx="129">
                  <c:v>139.19199878665518</c:v>
                </c:pt>
                <c:pt idx="130">
                  <c:v>139.20213423982713</c:v>
                </c:pt>
                <c:pt idx="131">
                  <c:v>139.21125916839122</c:v>
                </c:pt>
                <c:pt idx="132">
                  <c:v>139.21947405298118</c:v>
                </c:pt>
                <c:pt idx="133">
                  <c:v>139.22686943424512</c:v>
                </c:pt>
                <c:pt idx="134">
                  <c:v>139.23352688646298</c:v>
                </c:pt>
                <c:pt idx="135">
                  <c:v>139.23951989763339</c:v>
                </c:pt>
                <c:pt idx="136">
                  <c:v>139.24491466466563</c:v>
                </c:pt>
                <c:pt idx="137">
                  <c:v>139.24977081158352</c:v>
                </c:pt>
                <c:pt idx="138">
                  <c:v>139.25414203796481</c:v>
                </c:pt>
                <c:pt idx="139">
                  <c:v>139.25807670420573</c:v>
                </c:pt>
                <c:pt idx="140">
                  <c:v>139.26161835961491</c:v>
                </c:pt>
                <c:pt idx="141">
                  <c:v>139.26480621879853</c:v>
                </c:pt>
                <c:pt idx="142">
                  <c:v>139.26767559129917</c:v>
                </c:pt>
                <c:pt idx="143">
                  <c:v>139.27025826899614</c:v>
                </c:pt>
                <c:pt idx="144">
                  <c:v>139.27258287535287</c:v>
                </c:pt>
                <c:pt idx="145">
                  <c:v>139.27467518021672</c:v>
                </c:pt>
                <c:pt idx="146">
                  <c:v>139.27655838352527</c:v>
                </c:pt>
                <c:pt idx="147">
                  <c:v>139.27825337095572</c:v>
                </c:pt>
                <c:pt idx="148">
                  <c:v>139.27977894426346</c:v>
                </c:pt>
                <c:pt idx="149">
                  <c:v>139.28115202879266</c:v>
                </c:pt>
                <c:pt idx="150">
                  <c:v>139.28238786040353</c:v>
                </c:pt>
                <c:pt idx="151">
                  <c:v>139.28350015384157</c:v>
                </c:pt>
                <c:pt idx="152">
                  <c:v>139.28450125438013</c:v>
                </c:pt>
                <c:pt idx="153">
                  <c:v>139.28540227438748</c:v>
                </c:pt>
                <c:pt idx="154">
                  <c:v>139.28621321630951</c:v>
                </c:pt>
                <c:pt idx="155">
                  <c:v>139.28694308341232</c:v>
                </c:pt>
                <c:pt idx="156">
                  <c:v>139.287599979498</c:v>
                </c:pt>
                <c:pt idx="157">
                  <c:v>139.28819119868737</c:v>
                </c:pt>
                <c:pt idx="158">
                  <c:v>139.28872330625535</c:v>
                </c:pt>
                <c:pt idx="159">
                  <c:v>139.28920221140788</c:v>
                </c:pt>
                <c:pt idx="160">
                  <c:v>139.28963323280203</c:v>
                </c:pt>
                <c:pt idx="161">
                  <c:v>139.29002115753002</c:v>
                </c:pt>
                <c:pt idx="162">
                  <c:v>139.29037029421872</c:v>
                </c:pt>
                <c:pt idx="163">
                  <c:v>139.29068452082981</c:v>
                </c:pt>
                <c:pt idx="164">
                  <c:v>139.2909673276888</c:v>
                </c:pt>
                <c:pt idx="165">
                  <c:v>139.29122185621824</c:v>
                </c:pt>
                <c:pt idx="166">
                  <c:v>139.29145093380345</c:v>
                </c:pt>
                <c:pt idx="167">
                  <c:v>139.29165710517617</c:v>
                </c:pt>
                <c:pt idx="168">
                  <c:v>139.29184266066403</c:v>
                </c:pt>
                <c:pt idx="169">
                  <c:v>139.2920096616175</c:v>
                </c:pt>
                <c:pt idx="170">
                  <c:v>139.29215996329728</c:v>
                </c:pt>
                <c:pt idx="171">
                  <c:v>139.29229523547468</c:v>
                </c:pt>
                <c:pt idx="172">
                  <c:v>139.29241698097346</c:v>
                </c:pt>
                <c:pt idx="173">
                  <c:v>139.29252655235908</c:v>
                </c:pt>
                <c:pt idx="174">
                  <c:v>139.29262516695985</c:v>
                </c:pt>
                <c:pt idx="175">
                  <c:v>139.29271392038706</c:v>
                </c:pt>
                <c:pt idx="176">
                  <c:v>139.29279379870363</c:v>
                </c:pt>
                <c:pt idx="177">
                  <c:v>139.29286568937655</c:v>
                </c:pt>
                <c:pt idx="178">
                  <c:v>139.29293039113449</c:v>
                </c:pt>
                <c:pt idx="179">
                  <c:v>139.29298862283994</c:v>
                </c:pt>
                <c:pt idx="180">
                  <c:v>139.29304103147473</c:v>
                </c:pt>
                <c:pt idx="181">
                  <c:v>139.29308819932697</c:v>
                </c:pt>
                <c:pt idx="182">
                  <c:v>139.29313065045957</c:v>
                </c:pt>
                <c:pt idx="183">
                  <c:v>139.29316885653199</c:v>
                </c:pt>
                <c:pt idx="184">
                  <c:v>139.29320324204014</c:v>
                </c:pt>
                <c:pt idx="185">
                  <c:v>139.29323418903238</c:v>
                </c:pt>
                <c:pt idx="186">
                  <c:v>139.29326204135359</c:v>
                </c:pt>
                <c:pt idx="187">
                  <c:v>139.29328710846553</c:v>
                </c:pt>
                <c:pt idx="188">
                  <c:v>139.29330966888477</c:v>
                </c:pt>
                <c:pt idx="189">
                  <c:v>139.29332997327711</c:v>
                </c:pt>
                <c:pt idx="190">
                  <c:v>139.29334824724236</c:v>
                </c:pt>
                <c:pt idx="191">
                  <c:v>139.29336469382088</c:v>
                </c:pt>
                <c:pt idx="192">
                  <c:v>139.29337949574955</c:v>
                </c:pt>
                <c:pt idx="193">
                  <c:v>139.29339281749182</c:v>
                </c:pt>
                <c:pt idx="194">
                  <c:v>139.29340480706509</c:v>
                </c:pt>
                <c:pt idx="195">
                  <c:v>139.29341559768525</c:v>
                </c:pt>
                <c:pt idx="196">
                  <c:v>139.29342530924686</c:v>
                </c:pt>
                <c:pt idx="197">
                  <c:v>139.29343404965508</c:v>
                </c:pt>
                <c:pt idx="198">
                  <c:v>139.2934419160247</c:v>
                </c:pt>
                <c:pt idx="199">
                  <c:v>139.29344899575921</c:v>
                </c:pt>
                <c:pt idx="200">
                  <c:v>139.29345536752172</c:v>
                </c:pt>
                <c:pt idx="201">
                  <c:v>139.29346110210918</c:v>
                </c:pt>
                <c:pt idx="202">
                  <c:v>139.29346626323888</c:v>
                </c:pt>
                <c:pt idx="203">
                  <c:v>139.29347090825638</c:v>
                </c:pt>
                <c:pt idx="204">
                  <c:v>139.29347508877274</c:v>
                </c:pt>
                <c:pt idx="205">
                  <c:v>139.29347885123801</c:v>
                </c:pt>
                <c:pt idx="206">
                  <c:v>139.2934822374572</c:v>
                </c:pt>
                <c:pt idx="207">
                  <c:v>139.29348528505474</c:v>
                </c:pt>
                <c:pt idx="208">
                  <c:v>139.29348802789286</c:v>
                </c:pt>
                <c:pt idx="209">
                  <c:v>139.29349049644733</c:v>
                </c:pt>
                <c:pt idx="210">
                  <c:v>139.29349271814658</c:v>
                </c:pt>
                <c:pt idx="211">
                  <c:v>139.29349471767603</c:v>
                </c:pt>
                <c:pt idx="212">
                  <c:v>139.29349651725266</c:v>
                </c:pt>
                <c:pt idx="213">
                  <c:v>139.29349813687176</c:v>
                </c:pt>
                <c:pt idx="214">
                  <c:v>139.29349959452898</c:v>
                </c:pt>
                <c:pt idx="215">
                  <c:v>139.29350090642052</c:v>
                </c:pt>
                <c:pt idx="216">
                  <c:v>139.29350208712299</c:v>
                </c:pt>
                <c:pt idx="217">
                  <c:v>139.29350314975525</c:v>
                </c:pt>
                <c:pt idx="218">
                  <c:v>139.29350410612435</c:v>
                </c:pt>
                <c:pt idx="219">
                  <c:v>139.29350496685649</c:v>
                </c:pt>
                <c:pt idx="220">
                  <c:v>139.29350574151553</c:v>
                </c:pt>
                <c:pt idx="221">
                  <c:v>139.29350643870862</c:v>
                </c:pt>
                <c:pt idx="222">
                  <c:v>139.29350706618243</c:v>
                </c:pt>
                <c:pt idx="223">
                  <c:v>139.29350763090892</c:v>
                </c:pt>
                <c:pt idx="224">
                  <c:v>139.29350813916267</c:v>
                </c:pt>
                <c:pt idx="225">
                  <c:v>139.29350859659112</c:v>
                </c:pt>
                <c:pt idx="226">
                  <c:v>139.29350900827671</c:v>
                </c:pt>
                <c:pt idx="227">
                  <c:v>139.29350937879374</c:v>
                </c:pt>
                <c:pt idx="228">
                  <c:v>139.29350971225907</c:v>
                </c:pt>
                <c:pt idx="229">
                  <c:v>139.29351001237791</c:v>
                </c:pt>
                <c:pt idx="230">
                  <c:v>139.29351028248485</c:v>
                </c:pt>
                <c:pt idx="231">
                  <c:v>139.2935105255811</c:v>
                </c:pt>
                <c:pt idx="232">
                  <c:v>139.29351074436772</c:v>
                </c:pt>
                <c:pt idx="233">
                  <c:v>139.29351094127566</c:v>
                </c:pt>
                <c:pt idx="234">
                  <c:v>139.29351111849283</c:v>
                </c:pt>
                <c:pt idx="235">
                  <c:v>139.29351127798827</c:v>
                </c:pt>
                <c:pt idx="236">
                  <c:v>139.29351142153416</c:v>
                </c:pt>
                <c:pt idx="237">
                  <c:v>139.29351155072547</c:v>
                </c:pt>
              </c:numCache>
            </c:numRef>
          </c:yVal>
          <c:smooth val="1"/>
        </c:ser>
        <c:ser>
          <c:idx val="9"/>
          <c:order val="3"/>
          <c:tx>
            <c:strRef>
              <c:f>'Sheet4 (2)'!$L$4</c:f>
              <c:strCache>
                <c:ptCount val="1"/>
                <c:pt idx="0">
                  <c:v>800</c:v>
                </c:pt>
              </c:strCache>
            </c:strRef>
          </c:tx>
          <c:spPr>
            <a:ln>
              <a:solidFill>
                <a:sysClr val="windowText" lastClr="000000"/>
              </a:solidFill>
            </a:ln>
          </c:spPr>
          <c:marker>
            <c:symbol val="none"/>
          </c:marker>
          <c:xVal>
            <c:numRef>
              <c:f>'Sheet4 (2)'!$B$5:$B$242</c:f>
              <c:numCache>
                <c:formatCode>General</c:formatCode>
                <c:ptCount val="238"/>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pt idx="124">
                  <c:v>0.10593541562044287</c:v>
                </c:pt>
                <c:pt idx="125">
                  <c:v>9.5341874058398585E-2</c:v>
                </c:pt>
                <c:pt idx="126">
                  <c:v>8.5807686652558723E-2</c:v>
                </c:pt>
                <c:pt idx="127">
                  <c:v>7.7226917987302857E-2</c:v>
                </c:pt>
                <c:pt idx="128">
                  <c:v>6.9504226188572577E-2</c:v>
                </c:pt>
                <c:pt idx="129">
                  <c:v>6.2553803569715322E-2</c:v>
                </c:pt>
                <c:pt idx="130">
                  <c:v>5.6298423212743788E-2</c:v>
                </c:pt>
                <c:pt idx="131">
                  <c:v>5.066858089146941E-2</c:v>
                </c:pt>
                <c:pt idx="132">
                  <c:v>4.560172280232247E-2</c:v>
                </c:pt>
                <c:pt idx="133">
                  <c:v>4.1041550522090221E-2</c:v>
                </c:pt>
                <c:pt idx="134">
                  <c:v>3.6937395469881201E-2</c:v>
                </c:pt>
                <c:pt idx="135">
                  <c:v>3.3243655922893085E-2</c:v>
                </c:pt>
                <c:pt idx="136">
                  <c:v>2.9919290330603778E-2</c:v>
                </c:pt>
                <c:pt idx="137">
                  <c:v>2.69273612975434E-2</c:v>
                </c:pt>
                <c:pt idx="138">
                  <c:v>2.423462516778906E-2</c:v>
                </c:pt>
                <c:pt idx="139">
                  <c:v>2.1811162651010154E-2</c:v>
                </c:pt>
                <c:pt idx="140">
                  <c:v>1.963004638590914E-2</c:v>
                </c:pt>
                <c:pt idx="141">
                  <c:v>1.7667041747318226E-2</c:v>
                </c:pt>
                <c:pt idx="142">
                  <c:v>1.5900337572586402E-2</c:v>
                </c:pt>
                <c:pt idx="143">
                  <c:v>1.4310303815327762E-2</c:v>
                </c:pt>
                <c:pt idx="144">
                  <c:v>1.2879273433794986E-2</c:v>
                </c:pt>
                <c:pt idx="145">
                  <c:v>1.1591346090415488E-2</c:v>
                </c:pt>
                <c:pt idx="146">
                  <c:v>1.0432211481373939E-2</c:v>
                </c:pt>
                <c:pt idx="147">
                  <c:v>9.3889903332365458E-3</c:v>
                </c:pt>
                <c:pt idx="148">
                  <c:v>8.4500912999128912E-3</c:v>
                </c:pt>
                <c:pt idx="149">
                  <c:v>7.605082169921602E-3</c:v>
                </c:pt>
                <c:pt idx="150">
                  <c:v>6.8445739529294416E-3</c:v>
                </c:pt>
                <c:pt idx="151">
                  <c:v>6.1601165576364979E-3</c:v>
                </c:pt>
                <c:pt idx="152">
                  <c:v>5.5441049018728483E-3</c:v>
                </c:pt>
                <c:pt idx="153">
                  <c:v>4.9896944116855635E-3</c:v>
                </c:pt>
                <c:pt idx="154">
                  <c:v>4.4907249705170077E-3</c:v>
                </c:pt>
                <c:pt idx="155">
                  <c:v>4.0416524734653066E-3</c:v>
                </c:pt>
                <c:pt idx="156">
                  <c:v>3.6374872261187761E-3</c:v>
                </c:pt>
                <c:pt idx="157">
                  <c:v>3.2737385035068985E-3</c:v>
                </c:pt>
                <c:pt idx="158">
                  <c:v>2.9463646531562087E-3</c:v>
                </c:pt>
                <c:pt idx="159">
                  <c:v>2.651728187840588E-3</c:v>
                </c:pt>
                <c:pt idx="160">
                  <c:v>2.3865553690565291E-3</c:v>
                </c:pt>
                <c:pt idx="161">
                  <c:v>2.1478998321508764E-3</c:v>
                </c:pt>
                <c:pt idx="162">
                  <c:v>1.9331098489357888E-3</c:v>
                </c:pt>
                <c:pt idx="163">
                  <c:v>1.7397988640422098E-3</c:v>
                </c:pt>
                <c:pt idx="164">
                  <c:v>1.5658189776379889E-3</c:v>
                </c:pt>
                <c:pt idx="165">
                  <c:v>1.40923707987419E-3</c:v>
                </c:pt>
                <c:pt idx="166">
                  <c:v>1.268313371886771E-3</c:v>
                </c:pt>
                <c:pt idx="167">
                  <c:v>1.1414820346980939E-3</c:v>
                </c:pt>
                <c:pt idx="168">
                  <c:v>1.0273338312282846E-3</c:v>
                </c:pt>
                <c:pt idx="169">
                  <c:v>9.246004481054562E-4</c:v>
                </c:pt>
                <c:pt idx="170">
                  <c:v>8.3214040329491058E-4</c:v>
                </c:pt>
                <c:pt idx="171">
                  <c:v>7.4892636296541957E-4</c:v>
                </c:pt>
                <c:pt idx="172">
                  <c:v>6.7403372666887762E-4</c:v>
                </c:pt>
                <c:pt idx="173">
                  <c:v>6.0663035400198987E-4</c:v>
                </c:pt>
                <c:pt idx="174">
                  <c:v>5.4596731860179085E-4</c:v>
                </c:pt>
                <c:pt idx="175">
                  <c:v>4.9137058674161176E-4</c:v>
                </c:pt>
                <c:pt idx="176">
                  <c:v>4.422335280674506E-4</c:v>
                </c:pt>
                <c:pt idx="177">
                  <c:v>3.9801017526070554E-4</c:v>
                </c:pt>
                <c:pt idx="178">
                  <c:v>3.5820915773463499E-4</c:v>
                </c:pt>
                <c:pt idx="179">
                  <c:v>3.2238824196117148E-4</c:v>
                </c:pt>
                <c:pt idx="180">
                  <c:v>2.9014941776505434E-4</c:v>
                </c:pt>
                <c:pt idx="181">
                  <c:v>2.6113447598854892E-4</c:v>
                </c:pt>
                <c:pt idx="182">
                  <c:v>2.3502102838969402E-4</c:v>
                </c:pt>
                <c:pt idx="183">
                  <c:v>2.1151892555072463E-4</c:v>
                </c:pt>
                <c:pt idx="184">
                  <c:v>1.9036703299565218E-4</c:v>
                </c:pt>
                <c:pt idx="185">
                  <c:v>1.7133032969608697E-4</c:v>
                </c:pt>
                <c:pt idx="186">
                  <c:v>1.5419729672647828E-4</c:v>
                </c:pt>
                <c:pt idx="187">
                  <c:v>1.3877756705383046E-4</c:v>
                </c:pt>
                <c:pt idx="188">
                  <c:v>1.2489981034844743E-4</c:v>
                </c:pt>
                <c:pt idx="189">
                  <c:v>1.1240982931360268E-4</c:v>
                </c:pt>
                <c:pt idx="190">
                  <c:v>1.0116884638224241E-4</c:v>
                </c:pt>
                <c:pt idx="191">
                  <c:v>9.1051961744018171E-5</c:v>
                </c:pt>
                <c:pt idx="192">
                  <c:v>8.1946765569616359E-5</c:v>
                </c:pt>
                <c:pt idx="193">
                  <c:v>7.3752089012654731E-5</c:v>
                </c:pt>
                <c:pt idx="194">
                  <c:v>6.6376880111389261E-5</c:v>
                </c:pt>
                <c:pt idx="195">
                  <c:v>5.9739192100250337E-5</c:v>
                </c:pt>
                <c:pt idx="196">
                  <c:v>5.3765272890225307E-5</c:v>
                </c:pt>
                <c:pt idx="197">
                  <c:v>4.8388745601202779E-5</c:v>
                </c:pt>
                <c:pt idx="198">
                  <c:v>4.3549871041082503E-5</c:v>
                </c:pt>
                <c:pt idx="199">
                  <c:v>3.9194883936974253E-5</c:v>
                </c:pt>
                <c:pt idx="200">
                  <c:v>3.5275395543276826E-5</c:v>
                </c:pt>
                <c:pt idx="201">
                  <c:v>3.1747855988949142E-5</c:v>
                </c:pt>
                <c:pt idx="202">
                  <c:v>2.8573070390054227E-5</c:v>
                </c:pt>
                <c:pt idx="203">
                  <c:v>2.5715763351048804E-5</c:v>
                </c:pt>
                <c:pt idx="204">
                  <c:v>2.3144187015943924E-5</c:v>
                </c:pt>
                <c:pt idx="205">
                  <c:v>2.0829768314349533E-5</c:v>
                </c:pt>
                <c:pt idx="206">
                  <c:v>1.8746791482914581E-5</c:v>
                </c:pt>
                <c:pt idx="207">
                  <c:v>1.6872112334623124E-5</c:v>
                </c:pt>
                <c:pt idx="208">
                  <c:v>1.5184901101160811E-5</c:v>
                </c:pt>
                <c:pt idx="209">
                  <c:v>1.3666410991044731E-5</c:v>
                </c:pt>
                <c:pt idx="210">
                  <c:v>1.2299769891940258E-5</c:v>
                </c:pt>
                <c:pt idx="211">
                  <c:v>1.1069792902746233E-5</c:v>
                </c:pt>
                <c:pt idx="212">
                  <c:v>9.9628136124716105E-6</c:v>
                </c:pt>
                <c:pt idx="213">
                  <c:v>8.96653225122445E-6</c:v>
                </c:pt>
                <c:pt idx="214">
                  <c:v>8.069879026102006E-6</c:v>
                </c:pt>
                <c:pt idx="215">
                  <c:v>7.2628911234918056E-6</c:v>
                </c:pt>
                <c:pt idx="216">
                  <c:v>6.5366020111426251E-6</c:v>
                </c:pt>
                <c:pt idx="217">
                  <c:v>5.8829418100283628E-6</c:v>
                </c:pt>
                <c:pt idx="218">
                  <c:v>5.294647629025527E-6</c:v>
                </c:pt>
                <c:pt idx="219">
                  <c:v>4.7651828661229748E-6</c:v>
                </c:pt>
                <c:pt idx="220">
                  <c:v>4.2886645795106775E-6</c:v>
                </c:pt>
                <c:pt idx="221">
                  <c:v>3.8597981215596103E-6</c:v>
                </c:pt>
                <c:pt idx="222">
                  <c:v>3.4738183094036492E-6</c:v>
                </c:pt>
                <c:pt idx="223">
                  <c:v>3.1264364784632845E-6</c:v>
                </c:pt>
                <c:pt idx="224">
                  <c:v>2.813792830616956E-6</c:v>
                </c:pt>
                <c:pt idx="225">
                  <c:v>2.5324135475552604E-6</c:v>
                </c:pt>
                <c:pt idx="226">
                  <c:v>2.2791721927997343E-6</c:v>
                </c:pt>
                <c:pt idx="227">
                  <c:v>2.0512549735197608E-6</c:v>
                </c:pt>
                <c:pt idx="228">
                  <c:v>1.8461294761677847E-6</c:v>
                </c:pt>
                <c:pt idx="229">
                  <c:v>1.6615165285510063E-6</c:v>
                </c:pt>
                <c:pt idx="230">
                  <c:v>1.4953648756959056E-6</c:v>
                </c:pt>
                <c:pt idx="231">
                  <c:v>1.345828388126315E-6</c:v>
                </c:pt>
                <c:pt idx="232">
                  <c:v>1.2112455493136835E-6</c:v>
                </c:pt>
                <c:pt idx="233">
                  <c:v>1.0901209943823152E-6</c:v>
                </c:pt>
                <c:pt idx="234">
                  <c:v>9.8110889494408375E-7</c:v>
                </c:pt>
                <c:pt idx="235">
                  <c:v>8.8299800544967541E-7</c:v>
                </c:pt>
                <c:pt idx="236">
                  <c:v>7.9469820490470788E-7</c:v>
                </c:pt>
                <c:pt idx="237">
                  <c:v>7.1522838441423712E-7</c:v>
                </c:pt>
              </c:numCache>
            </c:numRef>
          </c:xVal>
          <c:yVal>
            <c:numRef>
              <c:f>'Sheet4 (2)'!$L$5:$L$242</c:f>
              <c:numCache>
                <c:formatCode>0.00E+00</c:formatCode>
                <c:ptCount val="238"/>
                <c:pt idx="0">
                  <c:v>0.22566524035993388</c:v>
                </c:pt>
                <c:pt idx="1">
                  <c:v>0.25067863317090516</c:v>
                </c:pt>
                <c:pt idx="2">
                  <c:v>0.27845713307939984</c:v>
                </c:pt>
                <c:pt idx="3">
                  <c:v>0.30930466707375981</c:v>
                </c:pt>
                <c:pt idx="4">
                  <c:v>0.34355816126508876</c:v>
                </c:pt>
                <c:pt idx="5">
                  <c:v>0.38159102863539068</c:v>
                </c:pt>
                <c:pt idx="6">
                  <c:v>0.42381700307674391</c:v>
                </c:pt>
                <c:pt idx="7">
                  <c:v>0.47069434878607069</c:v>
                </c:pt>
                <c:pt idx="8">
                  <c:v>0.52273047519691596</c:v>
                </c:pt>
                <c:pt idx="9">
                  <c:v>0.58048698840965218</c:v>
                </c:pt>
                <c:pt idx="10">
                  <c:v>0.64458521039155947</c:v>
                </c:pt>
                <c:pt idx="11">
                  <c:v>0.71571219689234256</c:v>
                </c:pt>
                <c:pt idx="12">
                  <c:v>0.79462728385371406</c:v>
                </c:pt>
                <c:pt idx="13">
                  <c:v>0.88216918983217851</c:v>
                </c:pt>
                <c:pt idx="14">
                  <c:v>0.97926369829627447</c:v>
                </c:pt>
                <c:pt idx="15">
                  <c:v>1.0869319382344853</c:v>
                </c:pt>
                <c:pt idx="16">
                  <c:v>1.2062992738769889</c:v>
                </c:pt>
                <c:pt idx="17">
                  <c:v>1.3386048039715994</c:v>
                </c:pt>
                <c:pt idx="18">
                  <c:v>1.4852114573503978</c:v>
                </c:pt>
                <c:pt idx="19">
                  <c:v>1.6476166537713852</c:v>
                </c:pt>
                <c:pt idx="20">
                  <c:v>1.8274634764119571</c:v>
                </c:pt>
                <c:pt idx="21">
                  <c:v>2.0265522740228272</c:v>
                </c:pt>
                <c:pt idx="22">
                  <c:v>2.2468525756277247</c:v>
                </c:pt>
                <c:pt idx="23">
                  <c:v>2.4905151577125544</c:v>
                </c:pt>
                <c:pt idx="24">
                  <c:v>2.7598840519918544</c:v>
                </c:pt>
                <c:pt idx="25">
                  <c:v>3.0575082199992565</c:v>
                </c:pt>
                <c:pt idx="26">
                  <c:v>3.3861525479615646</c:v>
                </c:pt>
                <c:pt idx="27">
                  <c:v>3.7488077309544594</c:v>
                </c:pt>
                <c:pt idx="28">
                  <c:v>4.1486985188711385</c:v>
                </c:pt>
                <c:pt idx="29">
                  <c:v>4.5892896885502923</c:v>
                </c:pt>
                <c:pt idx="30">
                  <c:v>5.0742889876909674</c:v>
                </c:pt>
                <c:pt idx="31">
                  <c:v>5.6076461693556237</c:v>
                </c:pt>
                <c:pt idx="32">
                  <c:v>6.1935471050069593</c:v>
                </c:pt>
                <c:pt idx="33">
                  <c:v>6.8364018353291831</c:v>
                </c:pt>
                <c:pt idx="34">
                  <c:v>7.540825300342223</c:v>
                </c:pt>
                <c:pt idx="35">
                  <c:v>8.3116093953890715</c:v>
                </c:pt>
                <c:pt idx="36">
                  <c:v>9.1536849427691926</c:v>
                </c:pt>
                <c:pt idx="37">
                  <c:v>10.072072169032086</c:v>
                </c:pt>
                <c:pt idx="38">
                  <c:v>11.07181835761417</c:v>
                </c:pt>
                <c:pt idx="39">
                  <c:v>12.157921530740913</c:v>
                </c:pt>
                <c:pt idx="40">
                  <c:v>13.335239329813469</c:v>
                </c:pt>
                <c:pt idx="41">
                  <c:v>14.608382735353377</c:v>
                </c:pt>
                <c:pt idx="42">
                  <c:v>15.981594917078114</c:v>
                </c:pt>
                <c:pt idx="43">
                  <c:v>17.458616343947792</c:v>
                </c:pt>
                <c:pt idx="44">
                  <c:v>19.042538310674221</c:v>
                </c:pt>
                <c:pt idx="45">
                  <c:v>20.735648228195917</c:v>
                </c:pt>
                <c:pt idx="46">
                  <c:v>22.539271331413417</c:v>
                </c:pt>
                <c:pt idx="47">
                  <c:v>24.453614797340141</c:v>
                </c:pt>
                <c:pt idx="48">
                  <c:v>26.477621527251603</c:v>
                </c:pt>
                <c:pt idx="49">
                  <c:v>28.608841884020677</c:v>
                </c:pt>
                <c:pt idx="50">
                  <c:v>30.843332326373396</c:v>
                </c:pt>
                <c:pt idx="51">
                  <c:v>33.175589976288009</c:v>
                </c:pt>
                <c:pt idx="52">
                  <c:v>35.598531543293603</c:v>
                </c:pt>
                <c:pt idx="53">
                  <c:v>38.103523604936029</c:v>
                </c:pt>
                <c:pt idx="54">
                  <c:v>40.680468975677023</c:v>
                </c:pt>
                <c:pt idx="55">
                  <c:v>43.317950855347725</c:v>
                </c:pt>
                <c:pt idx="56">
                  <c:v>46.003432813697422</c:v>
                </c:pt>
                <c:pt idx="57">
                  <c:v>48.723508729526152</c:v>
                </c:pt>
                <c:pt idx="58">
                  <c:v>51.464192937484029</c:v>
                </c:pt>
                <c:pt idx="59">
                  <c:v>54.211237462367123</c:v>
                </c:pt>
                <c:pt idx="60">
                  <c:v>56.950460745193922</c:v>
                </c:pt>
                <c:pt idx="61">
                  <c:v>59.668071016467735</c:v>
                </c:pt>
                <c:pt idx="62">
                  <c:v>62.350967646202612</c:v>
                </c:pt>
                <c:pt idx="63">
                  <c:v>64.987005423655376</c:v>
                </c:pt>
                <c:pt idx="64">
                  <c:v>67.565209637465998</c:v>
                </c:pt>
                <c:pt idx="65">
                  <c:v>70.075933722624626</c:v>
                </c:pt>
                <c:pt idx="66">
                  <c:v>72.510955682304356</c:v>
                </c:pt>
                <c:pt idx="67">
                  <c:v>74.863513996309337</c:v>
                </c:pt>
                <c:pt idx="68">
                  <c:v>77.12828782756236</c:v>
                </c:pt>
                <c:pt idx="69">
                  <c:v>79.301329647717054</c:v>
                </c:pt>
                <c:pt idx="70">
                  <c:v>81.379960662137336</c:v>
                </c:pt>
                <c:pt idx="71">
                  <c:v>83.362640510464658</c:v>
                </c:pt>
                <c:pt idx="72">
                  <c:v>85.248822685339434</c:v>
                </c:pt>
                <c:pt idx="73">
                  <c:v>87.038806106166135</c:v>
                </c:pt>
                <c:pt idx="74">
                  <c:v>88.733591552370058</c:v>
                </c:pt>
                <c:pt idx="75">
                  <c:v>90.334749491207987</c:v>
                </c:pt>
                <c:pt idx="76">
                  <c:v>91.844303520749563</c:v>
                </c:pt>
                <c:pt idx="77">
                  <c:v>93.264631447135059</c:v>
                </c:pt>
                <c:pt idx="78">
                  <c:v>94.598384125194144</c:v>
                </c:pt>
                <c:pt idx="79">
                  <c:v>95.848420738736834</c:v>
                </c:pt>
                <c:pt idx="80">
                  <c:v>97.017758232776288</c:v>
                </c:pt>
                <c:pt idx="81">
                  <c:v>98.109532120295441</c:v>
                </c:pt>
                <c:pt idx="82">
                  <c:v>99.12696580629337</c:v>
                </c:pt>
                <c:pt idx="83">
                  <c:v>100.07334580571509</c:v>
                </c:pt>
                <c:pt idx="84">
                  <c:v>100.95200067111681</c:v>
                </c:pt>
                <c:pt idx="85">
                  <c:v>101.76628198618735</c:v>
                </c:pt>
                <c:pt idx="86">
                  <c:v>102.51954633415365</c:v>
                </c:pt>
                <c:pt idx="87">
                  <c:v>103.21513764999987</c:v>
                </c:pt>
                <c:pt idx="88">
                  <c:v>103.85636977142302</c:v>
                </c:pt>
                <c:pt idx="89">
                  <c:v>104.44650929740732</c:v>
                </c:pt>
                <c:pt idx="90">
                  <c:v>104.98875904552229</c:v>
                </c:pt>
                <c:pt idx="91">
                  <c:v>105.48624248263688</c:v>
                </c:pt>
                <c:pt idx="92">
                  <c:v>105.94198950910319</c:v>
                </c:pt>
                <c:pt idx="93">
                  <c:v>106.3589239265293</c:v>
                </c:pt>
                <c:pt idx="94">
                  <c:v>106.73985283597283</c:v>
                </c:pt>
                <c:pt idx="95">
                  <c:v>107.08745811544706</c:v>
                </c:pt>
                <c:pt idx="96">
                  <c:v>107.40429002743397</c:v>
                </c:pt>
                <c:pt idx="97">
                  <c:v>107.69276291854791</c:v>
                </c:pt>
                <c:pt idx="98">
                  <c:v>107.95515290042734</c:v>
                </c:pt>
                <c:pt idx="99">
                  <c:v>108.19359734586253</c:v>
                </c:pt>
                <c:pt idx="100">
                  <c:v>108.41009599715674</c:v>
                </c:pt>
                <c:pt idx="101">
                  <c:v>108.60651346318018</c:v>
                </c:pt>
                <c:pt idx="102">
                  <c:v>108.78458287500368</c:v>
                </c:pt>
                <c:pt idx="103">
                  <c:v>108.94591047449309</c:v>
                </c:pt>
                <c:pt idx="104">
                  <c:v>109.0919809229116</c:v>
                </c:pt>
                <c:pt idx="105">
                  <c:v>109.2241631347743</c:v>
                </c:pt>
                <c:pt idx="106">
                  <c:v>109.34371646366631</c:v>
                </c:pt>
                <c:pt idx="107">
                  <c:v>109.451797089653</c:v>
                </c:pt>
                <c:pt idx="108">
                  <c:v>109.54946448088474</c:v>
                </c:pt>
                <c:pt idx="109">
                  <c:v>109.63768782403001</c:v>
                </c:pt>
                <c:pt idx="110">
                  <c:v>109.71735233859233</c:v>
                </c:pt>
                <c:pt idx="111">
                  <c:v>109.78926540858103</c:v>
                </c:pt>
                <c:pt idx="112">
                  <c:v>109.85416248122763</c:v>
                </c:pt>
                <c:pt idx="113">
                  <c:v>109.91271269643613</c:v>
                </c:pt>
                <c:pt idx="114">
                  <c:v>109.96552422250066</c:v>
                </c:pt>
                <c:pt idx="115">
                  <c:v>110.01314928346707</c:v>
                </c:pt>
                <c:pt idx="116">
                  <c:v>110.05608887154054</c:v>
                </c:pt>
                <c:pt idx="117">
                  <c:v>110.09479714435739</c:v>
                </c:pt>
                <c:pt idx="118">
                  <c:v>110.12968551195688</c:v>
                </c:pt>
                <c:pt idx="119">
                  <c:v>110.16112642210766</c:v>
                </c:pt>
                <c:pt idx="120">
                  <c:v>110.18945685545901</c:v>
                </c:pt>
                <c:pt idx="121">
                  <c:v>110.21498154396421</c:v>
                </c:pt>
                <c:pt idx="122">
                  <c:v>110.23797592732009</c:v>
                </c:pt>
                <c:pt idx="123">
                  <c:v>110.2586888629137</c:v>
                </c:pt>
                <c:pt idx="124">
                  <c:v>110.27734510507661</c:v>
                </c:pt>
                <c:pt idx="125">
                  <c:v>110.29414756942039</c:v>
                </c:pt>
                <c:pt idx="126">
                  <c:v>110.3092793977399</c:v>
                </c:pt>
                <c:pt idx="127">
                  <c:v>110.3229058384924</c:v>
                </c:pt>
                <c:pt idx="128">
                  <c:v>110.33517595724636</c:v>
                </c:pt>
                <c:pt idx="129">
                  <c:v>110.34622419078495</c:v>
                </c:pt>
                <c:pt idx="130">
                  <c:v>110.35617175778279</c:v>
                </c:pt>
                <c:pt idx="131">
                  <c:v>110.36512793817911</c:v>
                </c:pt>
                <c:pt idx="132">
                  <c:v>110.37319123256322</c:v>
                </c:pt>
                <c:pt idx="133">
                  <c:v>110.38045041209166</c:v>
                </c:pt>
                <c:pt idx="134">
                  <c:v>110.38698546867643</c:v>
                </c:pt>
                <c:pt idx="135">
                  <c:v>110.39286847443364</c:v>
                </c:pt>
                <c:pt idx="136">
                  <c:v>110.39816435866557</c:v>
                </c:pt>
                <c:pt idx="137">
                  <c:v>110.40293160997005</c:v>
                </c:pt>
                <c:pt idx="138">
                  <c:v>110.40722291043484</c:v>
                </c:pt>
                <c:pt idx="139">
                  <c:v>110.41108570827602</c:v>
                </c:pt>
                <c:pt idx="140">
                  <c:v>110.41456273472615</c:v>
                </c:pt>
                <c:pt idx="141">
                  <c:v>110.41769247046119</c:v>
                </c:pt>
                <c:pt idx="142">
                  <c:v>110.42050956638199</c:v>
                </c:pt>
                <c:pt idx="143">
                  <c:v>110.42304522312571</c:v>
                </c:pt>
                <c:pt idx="144">
                  <c:v>110.42532753328227</c:v>
                </c:pt>
                <c:pt idx="145">
                  <c:v>110.42738178992104</c:v>
                </c:pt>
                <c:pt idx="146">
                  <c:v>110.42923076469637</c:v>
                </c:pt>
                <c:pt idx="147">
                  <c:v>110.43089495849226</c:v>
                </c:pt>
                <c:pt idx="148">
                  <c:v>110.43239282728652</c:v>
                </c:pt>
                <c:pt idx="149">
                  <c:v>110.43374098565796</c:v>
                </c:pt>
                <c:pt idx="150">
                  <c:v>110.43495439012985</c:v>
                </c:pt>
                <c:pt idx="151">
                  <c:v>110.43604650432955</c:v>
                </c:pt>
                <c:pt idx="152">
                  <c:v>110.43702944775511</c:v>
                </c:pt>
                <c:pt idx="153">
                  <c:v>110.43791412976422</c:v>
                </c:pt>
                <c:pt idx="154">
                  <c:v>110.43871037024472</c:v>
                </c:pt>
                <c:pt idx="155">
                  <c:v>110.43942700828337</c:v>
                </c:pt>
                <c:pt idx="156">
                  <c:v>110.44007200002027</c:v>
                </c:pt>
                <c:pt idx="157">
                  <c:v>110.44065250676104</c:v>
                </c:pt>
                <c:pt idx="158">
                  <c:v>110.44117497431218</c:v>
                </c:pt>
                <c:pt idx="159">
                  <c:v>110.44164520441106</c:v>
                </c:pt>
                <c:pt idx="160">
                  <c:v>110.44206841903571</c:v>
                </c:pt>
                <c:pt idx="161">
                  <c:v>110.44244931830195</c:v>
                </c:pt>
                <c:pt idx="162">
                  <c:v>110.44279213258612</c:v>
                </c:pt>
                <c:pt idx="163">
                  <c:v>110.44310066944699</c:v>
                </c:pt>
                <c:pt idx="164">
                  <c:v>110.44337835586607</c:v>
                </c:pt>
                <c:pt idx="165">
                  <c:v>110.44362827627116</c:v>
                </c:pt>
                <c:pt idx="166">
                  <c:v>110.44385320676443</c:v>
                </c:pt>
                <c:pt idx="167">
                  <c:v>110.44405564593262</c:v>
                </c:pt>
                <c:pt idx="168">
                  <c:v>110.44423784258069</c:v>
                </c:pt>
                <c:pt idx="169">
                  <c:v>110.44440182069526</c:v>
                </c:pt>
                <c:pt idx="170">
                  <c:v>110.44454940191476</c:v>
                </c:pt>
                <c:pt idx="171">
                  <c:v>110.44468222575459</c:v>
                </c:pt>
                <c:pt idx="172">
                  <c:v>110.44480176781173</c:v>
                </c:pt>
                <c:pt idx="173">
                  <c:v>110.44490935615015</c:v>
                </c:pt>
                <c:pt idx="174">
                  <c:v>110.44500618604923</c:v>
                </c:pt>
                <c:pt idx="175">
                  <c:v>110.44509333327795</c:v>
                </c:pt>
                <c:pt idx="176">
                  <c:v>110.44517176604262</c:v>
                </c:pt>
                <c:pt idx="177">
                  <c:v>110.44524235574049</c:v>
                </c:pt>
                <c:pt idx="178">
                  <c:v>110.44530588663839</c:v>
                </c:pt>
                <c:pt idx="179">
                  <c:v>110.44536306458404</c:v>
                </c:pt>
                <c:pt idx="180">
                  <c:v>110.44541452484657</c:v>
                </c:pt>
                <c:pt idx="181">
                  <c:v>110.44546083917309</c:v>
                </c:pt>
                <c:pt idx="182">
                  <c:v>110.44550252214007</c:v>
                </c:pt>
                <c:pt idx="183">
                  <c:v>110.44554003686956</c:v>
                </c:pt>
                <c:pt idx="184">
                  <c:v>110.44557380017405</c:v>
                </c:pt>
                <c:pt idx="185">
                  <c:v>110.44560418718697</c:v>
                </c:pt>
                <c:pt idx="186">
                  <c:v>110.44563153553005</c:v>
                </c:pt>
                <c:pt idx="187">
                  <c:v>110.44565614906432</c:v>
                </c:pt>
                <c:pt idx="188">
                  <c:v>110.4456783012658</c:v>
                </c:pt>
                <c:pt idx="189">
                  <c:v>110.44569823826387</c:v>
                </c:pt>
                <c:pt idx="190">
                  <c:v>110.44571618157565</c:v>
                </c:pt>
                <c:pt idx="191">
                  <c:v>110.44573233056727</c:v>
                </c:pt>
                <c:pt idx="192">
                  <c:v>110.44574686466859</c:v>
                </c:pt>
                <c:pt idx="193">
                  <c:v>110.44575994536699</c:v>
                </c:pt>
                <c:pt idx="194">
                  <c:v>110.44577171800137</c:v>
                </c:pt>
                <c:pt idx="195">
                  <c:v>110.44578231337704</c:v>
                </c:pt>
                <c:pt idx="196">
                  <c:v>110.44579184921896</c:v>
                </c:pt>
                <c:pt idx="197">
                  <c:v>110.4458004314798</c:v>
                </c:pt>
                <c:pt idx="198">
                  <c:v>110.44580815551704</c:v>
                </c:pt>
                <c:pt idx="199">
                  <c:v>110.44581510715263</c:v>
                </c:pt>
                <c:pt idx="200">
                  <c:v>110.44582136362628</c:v>
                </c:pt>
                <c:pt idx="201">
                  <c:v>110.44582699445391</c:v>
                </c:pt>
                <c:pt idx="202">
                  <c:v>110.44583206219984</c:v>
                </c:pt>
                <c:pt idx="203">
                  <c:v>110.44583662317207</c:v>
                </c:pt>
                <c:pt idx="204">
                  <c:v>110.44584072804778</c:v>
                </c:pt>
                <c:pt idx="205">
                  <c:v>110.44584442243649</c:v>
                </c:pt>
                <c:pt idx="206">
                  <c:v>110.44584774738679</c:v>
                </c:pt>
                <c:pt idx="207">
                  <c:v>110.44585073984247</c:v>
                </c:pt>
                <c:pt idx="208">
                  <c:v>110.44585343305286</c:v>
                </c:pt>
                <c:pt idx="209">
                  <c:v>110.44585585694244</c:v>
                </c:pt>
                <c:pt idx="210">
                  <c:v>110.4458580384433</c:v>
                </c:pt>
                <c:pt idx="211">
                  <c:v>110.4458600017942</c:v>
                </c:pt>
                <c:pt idx="212">
                  <c:v>110.44586176881016</c:v>
                </c:pt>
                <c:pt idx="213">
                  <c:v>110.44586335912464</c:v>
                </c:pt>
                <c:pt idx="214">
                  <c:v>110.44586479040777</c:v>
                </c:pt>
                <c:pt idx="215">
                  <c:v>110.44586607856263</c:v>
                </c:pt>
                <c:pt idx="216">
                  <c:v>110.44586723790205</c:v>
                </c:pt>
                <c:pt idx="217">
                  <c:v>110.44586828130758</c:v>
                </c:pt>
                <c:pt idx="218">
                  <c:v>110.44586922037263</c:v>
                </c:pt>
                <c:pt idx="219">
                  <c:v>110.44587006553115</c:v>
                </c:pt>
                <c:pt idx="220">
                  <c:v>110.4458708261739</c:v>
                </c:pt>
                <c:pt idx="221">
                  <c:v>110.44587151075235</c:v>
                </c:pt>
                <c:pt idx="222">
                  <c:v>110.44587212687298</c:v>
                </c:pt>
                <c:pt idx="223">
                  <c:v>110.44587268138159</c:v>
                </c:pt>
                <c:pt idx="224">
                  <c:v>110.44587318043932</c:v>
                </c:pt>
                <c:pt idx="225">
                  <c:v>110.4458736295913</c:v>
                </c:pt>
                <c:pt idx="226">
                  <c:v>110.44587403382808</c:v>
                </c:pt>
                <c:pt idx="227">
                  <c:v>110.44587439764118</c:v>
                </c:pt>
                <c:pt idx="228">
                  <c:v>110.44587472507298</c:v>
                </c:pt>
                <c:pt idx="229">
                  <c:v>110.44587501976163</c:v>
                </c:pt>
                <c:pt idx="230">
                  <c:v>110.44587528498137</c:v>
                </c:pt>
                <c:pt idx="231">
                  <c:v>110.44587552367918</c:v>
                </c:pt>
                <c:pt idx="232">
                  <c:v>110.4458757385072</c:v>
                </c:pt>
                <c:pt idx="233">
                  <c:v>110.4458759318524</c:v>
                </c:pt>
                <c:pt idx="234">
                  <c:v>110.44587610586309</c:v>
                </c:pt>
                <c:pt idx="235">
                  <c:v>110.44587626247272</c:v>
                </c:pt>
                <c:pt idx="236">
                  <c:v>110.44587640342138</c:v>
                </c:pt>
                <c:pt idx="237">
                  <c:v>110.44587653027517</c:v>
                </c:pt>
              </c:numCache>
            </c:numRef>
          </c:yVal>
          <c:smooth val="1"/>
        </c:ser>
        <c:ser>
          <c:idx val="16"/>
          <c:order val="4"/>
          <c:spPr>
            <a:ln>
              <a:noFill/>
            </a:ln>
          </c:spPr>
          <c:marker>
            <c:symbol val="square"/>
            <c:size val="5"/>
            <c:spPr>
              <a:solidFill>
                <a:schemeClr val="tx1">
                  <a:lumMod val="50000"/>
                  <a:lumOff val="50000"/>
                </a:scheme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(2)'!$W$5:$W$28</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mooth val="1"/>
        </c:ser>
        <c:ser>
          <c:idx val="17"/>
          <c:order val="5"/>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(2)'!$X$5:$X$28</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mooth val="1"/>
        </c:ser>
        <c:ser>
          <c:idx val="18"/>
          <c:order val="6"/>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(2)'!$Y$5:$Y$28</c:f>
              <c:numCache>
                <c:formatCode>General</c:formatCode>
                <c:ptCount val="24"/>
                <c:pt idx="0">
                  <c:v>139.92596</c:v>
                </c:pt>
                <c:pt idx="1">
                  <c:v>139.77369999999999</c:v>
                </c:pt>
                <c:pt idx="2">
                  <c:v>138.7629</c:v>
                </c:pt>
                <c:pt idx="3">
                  <c:v>138.98949999999999</c:v>
                </c:pt>
                <c:pt idx="4">
                  <c:v>132.48736</c:v>
                </c:pt>
                <c:pt idx="5">
                  <c:v>125.51355</c:v>
                </c:pt>
                <c:pt idx="6">
                  <c:v>119.71726</c:v>
                </c:pt>
                <c:pt idx="7">
                  <c:v>105.94965999999999</c:v>
                </c:pt>
                <c:pt idx="8">
                  <c:v>101.91188</c:v>
                </c:pt>
                <c:pt idx="9">
                  <c:v>92.344080000000005</c:v>
                </c:pt>
                <c:pt idx="10">
                  <c:v>83.618200000000002</c:v>
                </c:pt>
                <c:pt idx="11">
                  <c:v>71.098089999999999</c:v>
                </c:pt>
                <c:pt idx="12">
                  <c:v>34.546059999999997</c:v>
                </c:pt>
                <c:pt idx="13">
                  <c:v>30.904579999999999</c:v>
                </c:pt>
                <c:pt idx="14">
                  <c:v>26.705500000000001</c:v>
                </c:pt>
                <c:pt idx="15">
                  <c:v>14.567869999999999</c:v>
                </c:pt>
                <c:pt idx="16">
                  <c:v>16.53257</c:v>
                </c:pt>
                <c:pt idx="17">
                  <c:v>10.41212</c:v>
                </c:pt>
                <c:pt idx="18">
                  <c:v>7.4162800000000004</c:v>
                </c:pt>
                <c:pt idx="19">
                  <c:v>4.5506200000000003</c:v>
                </c:pt>
                <c:pt idx="20">
                  <c:v>4.6286500000000004</c:v>
                </c:pt>
                <c:pt idx="21">
                  <c:v>0.93132999999999999</c:v>
                </c:pt>
                <c:pt idx="22">
                  <c:v>1.3824000000000001</c:v>
                </c:pt>
                <c:pt idx="23">
                  <c:v>0.55071000000000003</c:v>
                </c:pt>
              </c:numCache>
            </c:numRef>
          </c:yVal>
          <c:smooth val="1"/>
        </c:ser>
        <c:ser>
          <c:idx val="19"/>
          <c:order val="7"/>
          <c:spPr>
            <a:ln>
              <a:noFill/>
            </a:ln>
          </c:spPr>
          <c:marker>
            <c:symbol val="square"/>
            <c:size val="5"/>
            <c:spPr>
              <a:solidFill>
                <a:sysClr val="windowText" lastClr="000000">
                  <a:lumMod val="50000"/>
                  <a:lumOff val="50000"/>
                </a:sysClr>
              </a:solidFill>
              <a:ln>
                <a:noFill/>
              </a:ln>
            </c:spPr>
          </c:marker>
          <c:xVal>
            <c:numRef>
              <c:f>'Sheet4 (2)'!$U$5:$U$28</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'Sheet4 (2)'!$Z$5:$Z$28</c:f>
              <c:numCache>
                <c:formatCode>General</c:formatCode>
                <c:ptCount val="24"/>
                <c:pt idx="0">
                  <c:v>89.640969999999996</c:v>
                </c:pt>
                <c:pt idx="1">
                  <c:v>89.239639999999994</c:v>
                </c:pt>
                <c:pt idx="2">
                  <c:v>86.289950000000005</c:v>
                </c:pt>
                <c:pt idx="3">
                  <c:v>85.416679999999999</c:v>
                </c:pt>
                <c:pt idx="4">
                  <c:v>78.210980000000006</c:v>
                </c:pt>
                <c:pt idx="5">
                  <c:v>78.724090000000004</c:v>
                </c:pt>
                <c:pt idx="6">
                  <c:v>72.169370000000001</c:v>
                </c:pt>
                <c:pt idx="7">
                  <c:v>60.972839999999998</c:v>
                </c:pt>
                <c:pt idx="8">
                  <c:v>57.473610000000001</c:v>
                </c:pt>
                <c:pt idx="9">
                  <c:v>56.07159</c:v>
                </c:pt>
                <c:pt idx="10">
                  <c:v>49.312489999999997</c:v>
                </c:pt>
                <c:pt idx="11">
                  <c:v>43.874580000000002</c:v>
                </c:pt>
                <c:pt idx="12">
                  <c:v>30.277729999999998</c:v>
                </c:pt>
                <c:pt idx="13">
                  <c:v>24.080030000000001</c:v>
                </c:pt>
                <c:pt idx="14">
                  <c:v>16.609380000000002</c:v>
                </c:pt>
                <c:pt idx="15">
                  <c:v>19.309799999999999</c:v>
                </c:pt>
                <c:pt idx="16">
                  <c:v>16.311399999999999</c:v>
                </c:pt>
                <c:pt idx="17">
                  <c:v>14.314640000000001</c:v>
                </c:pt>
                <c:pt idx="18">
                  <c:v>7.5459800000000001</c:v>
                </c:pt>
                <c:pt idx="19">
                  <c:v>6.1633100000000001</c:v>
                </c:pt>
                <c:pt idx="20">
                  <c:v>5.5656499999999998</c:v>
                </c:pt>
                <c:pt idx="21">
                  <c:v>2.8285999999999998</c:v>
                </c:pt>
                <c:pt idx="22">
                  <c:v>2.7533400000000001</c:v>
                </c:pt>
                <c:pt idx="23">
                  <c:v>1.39584</c:v>
                </c:pt>
              </c:numCache>
            </c:numRef>
          </c:yVal>
          <c:smooth val="1"/>
        </c:ser>
        <c:axId val="297609472"/>
        <c:axId val="297615744"/>
      </c:scatterChart>
      <c:valAx>
        <c:axId val="297609472"/>
        <c:scaling>
          <c:logBase val="10"/>
          <c:orientation val="minMax"/>
          <c:min val="0.1"/>
        </c:scaling>
        <c:axPos val="b"/>
        <c:numFmt formatCode="General" sourceLinked="1"/>
        <c:tickLblPos val="nextTo"/>
        <c:spPr>
          <a:ln w="25400"/>
        </c:spPr>
        <c:crossAx val="297615744"/>
        <c:crossesAt val="0"/>
        <c:crossBetween val="midCat"/>
      </c:valAx>
      <c:valAx>
        <c:axId val="297615744"/>
        <c:scaling>
          <c:orientation val="minMax"/>
          <c:max val="250"/>
          <c:min val="0"/>
        </c:scaling>
        <c:axPos val="l"/>
        <c:numFmt formatCode="General" sourceLinked="0"/>
        <c:tickLblPos val="nextTo"/>
        <c:spPr>
          <a:ln w="25400"/>
        </c:spPr>
        <c:crossAx val="297609472"/>
        <c:crossesAt val="0.1"/>
        <c:crossBetween val="midCat"/>
      </c:valAx>
    </c:plotArea>
    <c:plotVisOnly val="1"/>
  </c:chart>
  <c:spPr>
    <a:ln>
      <a:noFill/>
    </a:ln>
  </c:spPr>
  <c:printSettings>
    <c:headerFooter/>
    <c:pageMargins b="0.75000000000000244" l="0.70000000000000062" r="0.70000000000000062" t="0.750000000000002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88"/>
                  <c:y val="-1.432596967045786E-2"/>
                </c:manualLayout>
              </c:layout>
              <c:numFmt formatCode="General" sourceLinked="0"/>
            </c:trendlineLbl>
          </c:trendline>
          <c:xVal>
            <c:numRef>
              <c:f>'s400 '!$AA$8:$AA$31</c:f>
              <c:numCache>
                <c:formatCode>General</c:formatCode>
                <c:ptCount val="24"/>
                <c:pt idx="0">
                  <c:v>202.713032069229</c:v>
                </c:pt>
                <c:pt idx="1">
                  <c:v>202.560140800619</c:v>
                </c:pt>
                <c:pt idx="2">
                  <c:v>201.78026169966418</c:v>
                </c:pt>
                <c:pt idx="3">
                  <c:v>199.95795383431818</c:v>
                </c:pt>
                <c:pt idx="4">
                  <c:v>194.28939243056098</c:v>
                </c:pt>
                <c:pt idx="5">
                  <c:v>187.41752144422838</c:v>
                </c:pt>
                <c:pt idx="6">
                  <c:v>181.53725560286813</c:v>
                </c:pt>
                <c:pt idx="7">
                  <c:v>166.37315771005714</c:v>
                </c:pt>
                <c:pt idx="8">
                  <c:v>153.51674775845277</c:v>
                </c:pt>
                <c:pt idx="9">
                  <c:v>143.48670051056999</c:v>
                </c:pt>
                <c:pt idx="10">
                  <c:v>128.49659367883274</c:v>
                </c:pt>
                <c:pt idx="11">
                  <c:v>111.11946070847188</c:v>
                </c:pt>
                <c:pt idx="12">
                  <c:v>58.111748595129356</c:v>
                </c:pt>
                <c:pt idx="13">
                  <c:v>45.807284887256479</c:v>
                </c:pt>
                <c:pt idx="14">
                  <c:v>31.703001090579335</c:v>
                </c:pt>
                <c:pt idx="15">
                  <c:v>26.330316416123281</c:v>
                </c:pt>
                <c:pt idx="16">
                  <c:v>20.955105132650097</c:v>
                </c:pt>
                <c:pt idx="17">
                  <c:v>11.650945525885021</c:v>
                </c:pt>
                <c:pt idx="18">
                  <c:v>6.4348391740324873</c:v>
                </c:pt>
                <c:pt idx="19">
                  <c:v>3.3242782242339817</c:v>
                </c:pt>
                <c:pt idx="20">
                  <c:v>2.25870342205525</c:v>
                </c:pt>
                <c:pt idx="21">
                  <c:v>1.1121098934387206</c:v>
                </c:pt>
                <c:pt idx="22">
                  <c:v>0.72160518693827724</c:v>
                </c:pt>
                <c:pt idx="23">
                  <c:v>0.2493079929554898</c:v>
                </c:pt>
              </c:numCache>
            </c:numRef>
          </c:xVal>
          <c:yVal>
            <c:numRef>
              <c:f>'s400 '!$AB$8:$AB$31</c:f>
              <c:numCache>
                <c:formatCode>General</c:formatCode>
                <c:ptCount val="24"/>
                <c:pt idx="0">
                  <c:v>189.98273</c:v>
                </c:pt>
                <c:pt idx="1">
                  <c:v>189.74231</c:v>
                </c:pt>
                <c:pt idx="2">
                  <c:v>188.74142000000001</c:v>
                </c:pt>
                <c:pt idx="3">
                  <c:v>189.36252999999999</c:v>
                </c:pt>
                <c:pt idx="4">
                  <c:v>186.03045</c:v>
                </c:pt>
                <c:pt idx="5">
                  <c:v>179.15308999999999</c:v>
                </c:pt>
                <c:pt idx="6">
                  <c:v>183.76509999999999</c:v>
                </c:pt>
                <c:pt idx="7">
                  <c:v>153.39449999999999</c:v>
                </c:pt>
                <c:pt idx="8">
                  <c:v>145.84787</c:v>
                </c:pt>
                <c:pt idx="9">
                  <c:v>131.99813</c:v>
                </c:pt>
                <c:pt idx="10">
                  <c:v>122.90562</c:v>
                </c:pt>
                <c:pt idx="11">
                  <c:v>90</c:v>
                </c:pt>
                <c:pt idx="12">
                  <c:v>53.905500000000004</c:v>
                </c:pt>
                <c:pt idx="13">
                  <c:v>43.092779999999998</c:v>
                </c:pt>
                <c:pt idx="14">
                  <c:v>33.799680000000002</c:v>
                </c:pt>
                <c:pt idx="15">
                  <c:v>21.11111</c:v>
                </c:pt>
                <c:pt idx="16">
                  <c:v>13.6965</c:v>
                </c:pt>
                <c:pt idx="17">
                  <c:v>14.20722</c:v>
                </c:pt>
                <c:pt idx="18">
                  <c:v>6.7091200000000004</c:v>
                </c:pt>
                <c:pt idx="19">
                  <c:v>3.0844200000000002</c:v>
                </c:pt>
                <c:pt idx="20">
                  <c:v>1.59985</c:v>
                </c:pt>
                <c:pt idx="21">
                  <c:v>0.58681000000000005</c:v>
                </c:pt>
                <c:pt idx="22">
                  <c:v>0.76632</c:v>
                </c:pt>
                <c:pt idx="23">
                  <c:v>0.26291999999999999</c:v>
                </c:pt>
              </c:numCache>
            </c:numRef>
          </c:yVal>
        </c:ser>
        <c:axId val="244839552"/>
        <c:axId val="244841088"/>
      </c:scatterChart>
      <c:valAx>
        <c:axId val="244839552"/>
        <c:scaling>
          <c:orientation val="minMax"/>
        </c:scaling>
        <c:axPos val="b"/>
        <c:numFmt formatCode="General" sourceLinked="1"/>
        <c:tickLblPos val="nextTo"/>
        <c:crossAx val="244841088"/>
        <c:crosses val="autoZero"/>
        <c:crossBetween val="midCat"/>
      </c:valAx>
      <c:valAx>
        <c:axId val="244841088"/>
        <c:scaling>
          <c:orientation val="minMax"/>
        </c:scaling>
        <c:axPos val="l"/>
        <c:numFmt formatCode="General" sourceLinked="1"/>
        <c:tickLblPos val="nextTo"/>
        <c:crossAx val="244839552"/>
        <c:crosses val="autoZero"/>
        <c:crossBetween val="midCat"/>
      </c:valAx>
    </c:plotArea>
    <c:plotVisOnly val="1"/>
  </c:chart>
  <c:printSettings>
    <c:headerFooter/>
    <c:pageMargins b="0.75000000000000233" l="0.70000000000000062" r="0.70000000000000062" t="0.75000000000000233"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9026E-2"/>
          <c:w val="0.78455815314107413"/>
          <c:h val="0.86502697579469234"/>
        </c:manualLayout>
      </c:layout>
      <c:scatterChart>
        <c:scatterStyle val="lineMarker"/>
        <c:ser>
          <c:idx val="0"/>
          <c:order val="0"/>
          <c:spPr>
            <a:ln w="28575">
              <a:noFill/>
            </a:ln>
          </c:spPr>
          <c:xVal>
            <c:numRef>
              <c:f>'s250 (2)'!$C$8:$C$31</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's250 (2)'!$AB$8:$AB$29</c:f>
              <c:numCache>
                <c:formatCode>General</c:formatCode>
                <c:ptCount val="22"/>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numCache>
            </c:numRef>
          </c:yVal>
        </c:ser>
        <c:ser>
          <c:idx val="1"/>
          <c:order val="1"/>
          <c:marker>
            <c:symbol val="none"/>
          </c:marker>
          <c:xVal>
            <c:numRef>
              <c:f>'s250 (2)'!$C$35:$C$158</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's250 (2)'!$AA$35:$AA$158</c:f>
              <c:numCache>
                <c:formatCode>General</c:formatCode>
                <c:ptCount val="124"/>
                <c:pt idx="0">
                  <c:v>0.55237086054528794</c:v>
                </c:pt>
                <c:pt idx="1">
                  <c:v>0.61099496678588205</c:v>
                </c:pt>
                <c:pt idx="2">
                  <c:v>0.67582934790663107</c:v>
                </c:pt>
                <c:pt idx="3">
                  <c:v>0.7475303046973949</c:v>
                </c:pt>
                <c:pt idx="4">
                  <c:v>0.82682346085309222</c:v>
                </c:pt>
                <c:pt idx="5">
                  <c:v>0.91451118102456719</c:v>
                </c:pt>
                <c:pt idx="6">
                  <c:v>1.0114808380849101</c:v>
                </c:pt>
                <c:pt idx="7">
                  <c:v>1.1187140499995241</c:v>
                </c:pt>
                <c:pt idx="8">
                  <c:v>1.2372970317188163</c:v>
                </c:pt>
                <c:pt idx="9">
                  <c:v>1.3684322397571007</c:v>
                </c:pt>
                <c:pt idx="10">
                  <c:v>1.513451528967636</c:v>
                </c:pt>
                <c:pt idx="11">
                  <c:v>1.6738310956484315</c:v>
                </c:pt>
                <c:pt idx="12">
                  <c:v>1.8512085527738362</c:v>
                </c:pt>
                <c:pt idx="13">
                  <c:v>2.0474025774862685</c:v>
                </c:pt>
                <c:pt idx="14">
                  <c:v>2.2644356954938458</c:v>
                </c:pt>
                <c:pt idx="15">
                  <c:v>2.504560931567076</c:v>
                </c:pt>
                <c:pt idx="16">
                  <c:v>2.7702932728073706</c:v>
                </c:pt>
                <c:pt idx="17">
                  <c:v>3.0644471784528067</c:v>
                </c:pt>
                <c:pt idx="18">
                  <c:v>3.3901817479355443</c:v>
                </c:pt>
                <c:pt idx="19">
                  <c:v>3.7510556541732907</c:v>
                </c:pt>
                <c:pt idx="20">
                  <c:v>4.1510945934999226</c:v>
                </c:pt>
                <c:pt idx="21">
                  <c:v>4.5948748334626277</c:v>
                </c:pt>
                <c:pt idx="22">
                  <c:v>5.0876274921084539</c:v>
                </c:pt>
                <c:pt idx="23">
                  <c:v>5.6353694872409239</c:v>
                </c:pt>
                <c:pt idx="24">
                  <c:v>6.2450686568795764</c:v>
                </c:pt>
                <c:pt idx="25">
                  <c:v>6.9248523206693955</c:v>
                </c:pt>
                <c:pt idx="26">
                  <c:v>7.6842703560292449</c:v>
                </c:pt>
                <c:pt idx="27">
                  <c:v>8.5346253081136343</c:v>
                </c:pt>
                <c:pt idx="28">
                  <c:v>9.4893823438912523</c:v>
                </c:pt>
                <c:pt idx="29">
                  <c:v>10.56466952194876</c:v>
                </c:pt>
                <c:pt idx="30">
                  <c:v>11.779871317014745</c:v>
                </c:pt>
                <c:pt idx="31">
                  <c:v>13.158301442075015</c:v>
                </c:pt>
                <c:pt idx="32">
                  <c:v>14.727908501883741</c:v>
                </c:pt>
                <c:pt idx="33">
                  <c:v>16.521911607034337</c:v>
                </c:pt>
                <c:pt idx="34">
                  <c:v>18.579174151423185</c:v>
                </c:pt>
                <c:pt idx="35">
                  <c:v>20.943998997990239</c:v>
                </c:pt>
                <c:pt idx="36">
                  <c:v>23.664881187109529</c:v>
                </c:pt>
                <c:pt idx="37">
                  <c:v>26.791637144868311</c:v>
                </c:pt>
                <c:pt idx="38">
                  <c:v>30.370356593816972</c:v>
                </c:pt>
                <c:pt idx="39">
                  <c:v>34.435973034493429</c:v>
                </c:pt>
                <c:pt idx="40">
                  <c:v>39.003089089903568</c:v>
                </c:pt>
                <c:pt idx="41">
                  <c:v>44.056985306316548</c:v>
                </c:pt>
                <c:pt idx="42">
                  <c:v>49.54798121913398</c:v>
                </c:pt>
                <c:pt idx="43">
                  <c:v>55.392515809577134</c:v>
                </c:pt>
                <c:pt idx="44">
                  <c:v>61.482590579197883</c:v>
                </c:pt>
                <c:pt idx="45">
                  <c:v>67.701850054525636</c:v>
                </c:pt>
                <c:pt idx="46">
                  <c:v>73.943398080849022</c:v>
                </c:pt>
                <c:pt idx="47">
                  <c:v>80.123637188414506</c:v>
                </c:pt>
                <c:pt idx="48">
                  <c:v>86.188530257637268</c:v>
                </c:pt>
                <c:pt idx="49">
                  <c:v>92.112151618028619</c:v>
                </c:pt>
                <c:pt idx="50">
                  <c:v>97.890042344815953</c:v>
                </c:pt>
                <c:pt idx="51">
                  <c:v>103.53066112931491</c:v>
                </c:pt>
                <c:pt idx="52">
                  <c:v>109.04750628344887</c:v>
                </c:pt>
                <c:pt idx="53">
                  <c:v>114.4532396357491</c:v>
                </c:pt>
                <c:pt idx="54">
                  <c:v>119.75609648520958</c:v>
                </c:pt>
                <c:pt idx="55">
                  <c:v>124.95826945711904</c:v>
                </c:pt>
                <c:pt idx="56">
                  <c:v>130.05574362202333</c:v>
                </c:pt>
                <c:pt idx="57">
                  <c:v>135.03907353468588</c:v>
                </c:pt>
                <c:pt idx="58">
                  <c:v>139.89469411942557</c:v>
                </c:pt>
                <c:pt idx="59">
                  <c:v>144.60646895101149</c:v>
                </c:pt>
                <c:pt idx="60">
                  <c:v>149.15727035114224</c:v>
                </c:pt>
                <c:pt idx="61">
                  <c:v>153.53045083080349</c:v>
                </c:pt>
                <c:pt idx="62">
                  <c:v>157.71111043024618</c:v>
                </c:pt>
                <c:pt idx="63">
                  <c:v>161.68709723437215</c:v>
                </c:pt>
                <c:pt idx="64">
                  <c:v>165.4497049808034</c:v>
                </c:pt>
                <c:pt idx="65">
                  <c:v>168.99405581313488</c:v>
                </c:pt>
                <c:pt idx="66">
                  <c:v>172.31917901500086</c:v>
                </c:pt>
                <c:pt idx="67">
                  <c:v>175.42781739938243</c:v>
                </c:pt>
                <c:pt idx="68">
                  <c:v>178.32601040080115</c:v>
                </c:pt>
                <c:pt idx="69">
                  <c:v>181.02251514100038</c:v>
                </c:pt>
                <c:pt idx="70">
                  <c:v>183.52813257211173</c:v>
                </c:pt>
                <c:pt idx="71">
                  <c:v>185.8550048355105</c:v>
                </c:pt>
                <c:pt idx="72">
                  <c:v>188.01594275971172</c:v>
                </c:pt>
                <c:pt idx="73">
                  <c:v>190.02383035796555</c:v>
                </c:pt>
                <c:pt idx="74">
                  <c:v>191.89113823927255</c:v>
                </c:pt>
                <c:pt idx="75">
                  <c:v>193.62956216153299</c:v>
                </c:pt>
                <c:pt idx="76">
                  <c:v>195.24978848707491</c:v>
                </c:pt>
                <c:pt idx="77">
                  <c:v>196.76137652416003</c:v>
                </c:pt>
                <c:pt idx="78">
                  <c:v>198.17273949558711</c:v>
                </c:pt>
                <c:pt idx="79">
                  <c:v>199.4912013651622</c:v>
                </c:pt>
                <c:pt idx="80">
                  <c:v>200.72310563333804</c:v>
                </c:pt>
                <c:pt idx="81">
                  <c:v>201.87395377961241</c:v>
                </c:pt>
                <c:pt idx="82">
                  <c:v>202.94855440724257</c:v>
                </c:pt>
                <c:pt idx="83">
                  <c:v>203.95116846471043</c:v>
                </c:pt>
                <c:pt idx="84">
                  <c:v>204.88564043472712</c:v>
                </c:pt>
                <c:pt idx="85">
                  <c:v>205.75550954637302</c:v>
                </c:pt>
                <c:pt idx="86">
                  <c:v>206.56409854075366</c:v>
                </c:pt>
                <c:pt idx="87">
                  <c:v>207.31458015585511</c:v>
                </c:pt>
                <c:pt idx="88">
                  <c:v>208.01002328914376</c:v>
                </c:pt>
                <c:pt idx="89">
                  <c:v>208.65342184102769</c:v>
                </c:pt>
                <c:pt idx="90">
                  <c:v>209.24770968412949</c:v>
                </c:pt>
                <c:pt idx="91">
                  <c:v>209.79576520316448</c:v>
                </c:pt>
                <c:pt idx="92">
                  <c:v>210.30040855910661</c:v>
                </c:pt>
                <c:pt idx="93">
                  <c:v>210.76439437654486</c:v>
                </c:pt>
                <c:pt idx="94">
                  <c:v>211.19040203246729</c:v>
                </c:pt>
                <c:pt idx="95">
                  <c:v>211.58102520681169</c:v>
                </c:pt>
                <c:pt idx="96">
                  <c:v>211.93876188311984</c:v>
                </c:pt>
                <c:pt idx="97">
                  <c:v>212.26600558448453</c:v>
                </c:pt>
                <c:pt idx="98">
                  <c:v>212.56503830386143</c:v>
                </c:pt>
                <c:pt idx="99">
                  <c:v>212.83802533710116</c:v>
                </c:pt>
                <c:pt idx="100">
                  <c:v>213.08701204426279</c:v>
                </c:pt>
                <c:pt idx="101">
                  <c:v>213.3139224395529</c:v>
                </c:pt>
                <c:pt idx="102">
                  <c:v>213.52055943145726</c:v>
                </c:pt>
                <c:pt idx="103">
                  <c:v>213.70860649165326</c:v>
                </c:pt>
                <c:pt idx="104">
                  <c:v>213.87963051465385</c:v>
                </c:pt>
                <c:pt idx="105">
                  <c:v>214.03508563196556</c:v>
                </c:pt>
                <c:pt idx="106">
                  <c:v>214.1763177584815</c:v>
                </c:pt>
                <c:pt idx="107">
                  <c:v>214.30456967001453</c:v>
                </c:pt>
                <c:pt idx="108">
                  <c:v>214.42098643569972</c:v>
                </c:pt>
                <c:pt idx="109">
                  <c:v>214.52662105490953</c:v>
                </c:pt>
                <c:pt idx="110">
                  <c:v>214.62244017359961</c:v>
                </c:pt>
                <c:pt idx="111">
                  <c:v>214.70932977857038</c:v>
                </c:pt>
                <c:pt idx="112">
                  <c:v>214.78810078936334</c:v>
                </c:pt>
                <c:pt idx="113">
                  <c:v>214.85949448615975</c:v>
                </c:pt>
                <c:pt idx="114">
                  <c:v>214.92418772805291</c:v>
                </c:pt>
                <c:pt idx="115">
                  <c:v>214.98279792953267</c:v>
                </c:pt>
                <c:pt idx="116">
                  <c:v>215.0358877741736</c:v>
                </c:pt>
                <c:pt idx="117">
                  <c:v>215.08396965355371</c:v>
                </c:pt>
                <c:pt idx="118">
                  <c:v>215.12750982666546</c:v>
                </c:pt>
                <c:pt idx="119">
                  <c:v>215.16693230071243</c:v>
                </c:pt>
                <c:pt idx="120">
                  <c:v>215.20262243852105</c:v>
                </c:pt>
                <c:pt idx="121">
                  <c:v>215.23493030100013</c:v>
                </c:pt>
                <c:pt idx="122">
                  <c:v>215.26417373538632</c:v>
                </c:pt>
                <c:pt idx="123">
                  <c:v>215.29064122158675</c:v>
                </c:pt>
              </c:numCache>
            </c:numRef>
          </c:yVal>
        </c:ser>
        <c:axId val="245471872"/>
        <c:axId val="245477760"/>
      </c:scatterChart>
      <c:valAx>
        <c:axId val="245471872"/>
        <c:scaling>
          <c:logBase val="10"/>
          <c:orientation val="minMax"/>
        </c:scaling>
        <c:axPos val="b"/>
        <c:numFmt formatCode="General" sourceLinked="1"/>
        <c:tickLblPos val="nextTo"/>
        <c:crossAx val="245477760"/>
        <c:crosses val="autoZero"/>
        <c:crossBetween val="midCat"/>
      </c:valAx>
      <c:valAx>
        <c:axId val="245477760"/>
        <c:scaling>
          <c:orientation val="minMax"/>
        </c:scaling>
        <c:axPos val="l"/>
        <c:numFmt formatCode="General" sourceLinked="1"/>
        <c:tickLblPos val="nextTo"/>
        <c:crossAx val="245471872"/>
        <c:crossesAt val="0.1"/>
        <c:crossBetween val="midCat"/>
      </c:valAx>
    </c:plotArea>
    <c:plotVisOnly val="1"/>
  </c:chart>
  <c:spPr>
    <a:ln>
      <a:noFill/>
    </a:ln>
  </c:spPr>
  <c:printSettings>
    <c:headerFooter/>
    <c:pageMargins b="0.75000000000000333" l="0.70000000000000062" r="0.70000000000000062" t="0.750000000000003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4.8888888888888891E-2"/>
          <c:y val="5.1400554097404488E-2"/>
          <c:w val="0.91332633420822396"/>
          <c:h val="0.89719889180519163"/>
        </c:manualLayout>
      </c:layout>
      <c:scatterChart>
        <c:scatterStyle val="lineMarker"/>
        <c:ser>
          <c:idx val="0"/>
          <c:order val="0"/>
          <c:spPr>
            <a:ln w="28575">
              <a:noFill/>
            </a:ln>
          </c:spPr>
          <c:trendline>
            <c:trendlineType val="linear"/>
            <c:intercept val="0"/>
            <c:dispRSqr val="1"/>
            <c:dispEq val="1"/>
            <c:trendlineLbl>
              <c:layout>
                <c:manualLayout>
                  <c:x val="-0.24244261374842688"/>
                  <c:y val="-1.432596967045786E-2"/>
                </c:manualLayout>
              </c:layout>
              <c:numFmt formatCode="General" sourceLinked="0"/>
            </c:trendlineLbl>
          </c:trendline>
          <c:xVal>
            <c:numRef>
              <c:f>'s250 (2)'!$AA$8:$AA$31</c:f>
              <c:numCache>
                <c:formatCode>General</c:formatCode>
                <c:ptCount val="24"/>
                <c:pt idx="0">
                  <c:v>215.51793201935791</c:v>
                </c:pt>
                <c:pt idx="1">
                  <c:v>215.40958029662127</c:v>
                </c:pt>
                <c:pt idx="2">
                  <c:v>214.87397863663443</c:v>
                </c:pt>
                <c:pt idx="3">
                  <c:v>213.65274121523811</c:v>
                </c:pt>
                <c:pt idx="4">
                  <c:v>209.93887335069502</c:v>
                </c:pt>
                <c:pt idx="5">
                  <c:v>205.49806432896386</c:v>
                </c:pt>
                <c:pt idx="6">
                  <c:v>201.69344942571544</c:v>
                </c:pt>
                <c:pt idx="7">
                  <c:v>191.52227478582338</c:v>
                </c:pt>
                <c:pt idx="8">
                  <c:v>182.09969292322401</c:v>
                </c:pt>
                <c:pt idx="9">
                  <c:v>174.09576738174732</c:v>
                </c:pt>
                <c:pt idx="10">
                  <c:v>161.07320857502108</c:v>
                </c:pt>
                <c:pt idx="11">
                  <c:v>144.5333336435024</c:v>
                </c:pt>
                <c:pt idx="12">
                  <c:v>83.576086241476972</c:v>
                </c:pt>
                <c:pt idx="13">
                  <c:v>65.8834191935197</c:v>
                </c:pt>
                <c:pt idx="14">
                  <c:v>43.992199457677202</c:v>
                </c:pt>
                <c:pt idx="15">
                  <c:v>35.520898173998816</c:v>
                </c:pt>
                <c:pt idx="16">
                  <c:v>27.230002239123582</c:v>
                </c:pt>
                <c:pt idx="17">
                  <c:v>13.997610961610521</c:v>
                </c:pt>
                <c:pt idx="18">
                  <c:v>7.4502850596897989</c:v>
                </c:pt>
                <c:pt idx="19">
                  <c:v>3.7987690396983727</c:v>
                </c:pt>
                <c:pt idx="20">
                  <c:v>2.5751092747338045</c:v>
                </c:pt>
                <c:pt idx="21">
                  <c:v>1.2667648972134955</c:v>
                </c:pt>
                <c:pt idx="22">
                  <c:v>0.8221482017727415</c:v>
                </c:pt>
                <c:pt idx="23">
                  <c:v>0.28436059089740495</c:v>
                </c:pt>
              </c:numCache>
            </c:numRef>
          </c:xVal>
          <c:yVal>
            <c:numRef>
              <c:f>'s250 (2)'!$AB$8:$AB$31</c:f>
              <c:numCache>
                <c:formatCode>General</c:formatCode>
                <c:ptCount val="24"/>
                <c:pt idx="0">
                  <c:v>229.94806</c:v>
                </c:pt>
                <c:pt idx="1">
                  <c:v>229.92574999999999</c:v>
                </c:pt>
                <c:pt idx="2">
                  <c:v>229.29977</c:v>
                </c:pt>
                <c:pt idx="3">
                  <c:v>229.60513</c:v>
                </c:pt>
                <c:pt idx="4">
                  <c:v>226.76531</c:v>
                </c:pt>
                <c:pt idx="5">
                  <c:v>229.13182</c:v>
                </c:pt>
                <c:pt idx="6">
                  <c:v>209.37717000000001</c:v>
                </c:pt>
                <c:pt idx="7">
                  <c:v>189.70226</c:v>
                </c:pt>
                <c:pt idx="8">
                  <c:v>198.13150999999999</c:v>
                </c:pt>
                <c:pt idx="9">
                  <c:v>172.07652999999999</c:v>
                </c:pt>
                <c:pt idx="10">
                  <c:v>159.60903999999999</c:v>
                </c:pt>
                <c:pt idx="11">
                  <c:v>159.93367000000001</c:v>
                </c:pt>
                <c:pt idx="12">
                  <c:v>73.806259999999995</c:v>
                </c:pt>
                <c:pt idx="13">
                  <c:v>44.770980000000002</c:v>
                </c:pt>
                <c:pt idx="14">
                  <c:v>55.546930000000003</c:v>
                </c:pt>
                <c:pt idx="15">
                  <c:v>23.77168</c:v>
                </c:pt>
                <c:pt idx="16">
                  <c:v>43.94211</c:v>
                </c:pt>
                <c:pt idx="17">
                  <c:v>6.7652200000000002</c:v>
                </c:pt>
                <c:pt idx="18">
                  <c:v>3.3741599999999998</c:v>
                </c:pt>
                <c:pt idx="19">
                  <c:v>12.61605</c:v>
                </c:pt>
                <c:pt idx="20">
                  <c:v>5.7544000000000004</c:v>
                </c:pt>
                <c:pt idx="21">
                  <c:v>1.7204600000000001</c:v>
                </c:pt>
                <c:pt idx="22">
                  <c:v>0.64978999999999998</c:v>
                </c:pt>
                <c:pt idx="23">
                  <c:v>0.36552000000000001</c:v>
                </c:pt>
              </c:numCache>
            </c:numRef>
          </c:yVal>
        </c:ser>
        <c:axId val="244994048"/>
        <c:axId val="244995584"/>
      </c:scatterChart>
      <c:valAx>
        <c:axId val="244994048"/>
        <c:scaling>
          <c:orientation val="minMax"/>
        </c:scaling>
        <c:axPos val="b"/>
        <c:numFmt formatCode="General" sourceLinked="1"/>
        <c:tickLblPos val="nextTo"/>
        <c:crossAx val="244995584"/>
        <c:crosses val="autoZero"/>
        <c:crossBetween val="midCat"/>
      </c:valAx>
      <c:valAx>
        <c:axId val="244995584"/>
        <c:scaling>
          <c:orientation val="minMax"/>
        </c:scaling>
        <c:axPos val="l"/>
        <c:numFmt formatCode="General" sourceLinked="1"/>
        <c:tickLblPos val="nextTo"/>
        <c:crossAx val="244994048"/>
        <c:crosses val="autoZero"/>
        <c:crossBetween val="midCat"/>
      </c:valAx>
    </c:plotArea>
    <c:plotVisOnly val="1"/>
  </c:chart>
  <c:printSettings>
    <c:headerFooter/>
    <c:pageMargins b="0.75000000000000233" l="0.70000000000000062" r="0.70000000000000062" t="0.750000000000002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CA"/>
  <c:chart>
    <c:plotArea>
      <c:layout>
        <c:manualLayout>
          <c:layoutTarget val="inner"/>
          <c:xMode val="edge"/>
          <c:yMode val="edge"/>
          <c:x val="0.10726863476430772"/>
          <c:y val="5.2717217687238985E-2"/>
          <c:w val="0.78455815314107413"/>
          <c:h val="0.86502697579469234"/>
        </c:manualLayout>
      </c:layout>
      <c:scatterChart>
        <c:scatterStyle val="lineMarker"/>
        <c:ser>
          <c:idx val="0"/>
          <c:order val="0"/>
          <c:spPr>
            <a:ln w="28575">
              <a:noFill/>
            </a:ln>
          </c:spPr>
          <c:xVal>
            <c:numRef>
              <c:f>'s155'!$C$8:$C$31</c:f>
              <c:numCache>
                <c:formatCode>General</c:formatCode>
                <c:ptCount val="24"/>
                <c:pt idx="0">
                  <c:v>0.01</c:v>
                </c:pt>
                <c:pt idx="1">
                  <c:v>0.06</c:v>
                </c:pt>
                <c:pt idx="2">
                  <c:v>0.33</c:v>
                </c:pt>
                <c:pt idx="3">
                  <c:v>1</c:v>
                </c:pt>
                <c:pt idx="4">
                  <c:v>3.33</c:v>
                </c:pt>
                <c:pt idx="5">
                  <c:v>6.66</c:v>
                </c:pt>
                <c:pt idx="6">
                  <c:v>10</c:v>
                </c:pt>
                <c:pt idx="7">
                  <c:v>21</c:v>
                </c:pt>
                <c:pt idx="8">
                  <c:v>33.299999999999997</c:v>
                </c:pt>
                <c:pt idx="9">
                  <c:v>45</c:v>
                </c:pt>
                <c:pt idx="10">
                  <c:v>66.599999999999994</c:v>
                </c:pt>
                <c:pt idx="11">
                  <c:v>100</c:v>
                </c:pt>
                <c:pt idx="12">
                  <c:v>333</c:v>
                </c:pt>
                <c:pt idx="13">
                  <c:v>450</c:v>
                </c:pt>
                <c:pt idx="14">
                  <c:v>666</c:v>
                </c:pt>
                <c:pt idx="15">
                  <c:v>800</c:v>
                </c:pt>
                <c:pt idx="16">
                  <c:v>1000</c:v>
                </c:pt>
                <c:pt idx="17">
                  <c:v>1800</c:v>
                </c:pt>
                <c:pt idx="18">
                  <c:v>3333</c:v>
                </c:pt>
                <c:pt idx="19">
                  <c:v>6666</c:v>
                </c:pt>
                <c:pt idx="20">
                  <c:v>10000</c:v>
                </c:pt>
                <c:pt idx="21">
                  <c:v>21000</c:v>
                </c:pt>
                <c:pt idx="22">
                  <c:v>33000</c:v>
                </c:pt>
                <c:pt idx="23">
                  <c:v>100000</c:v>
                </c:pt>
              </c:numCache>
            </c:numRef>
          </c:xVal>
          <c:yVal>
            <c:numRef>
              <c:f>'s155'!$AB$8:$AB$31</c:f>
              <c:numCache>
                <c:formatCode>General</c:formatCode>
                <c:ptCount val="24"/>
                <c:pt idx="0">
                  <c:v>170.00353000000001</c:v>
                </c:pt>
                <c:pt idx="1">
                  <c:v>170.01859999999999</c:v>
                </c:pt>
                <c:pt idx="2">
                  <c:v>170.17813000000001</c:v>
                </c:pt>
                <c:pt idx="3">
                  <c:v>170.31924000000001</c:v>
                </c:pt>
                <c:pt idx="4">
                  <c:v>171.08775</c:v>
                </c:pt>
                <c:pt idx="5">
                  <c:v>174.54975999999999</c:v>
                </c:pt>
                <c:pt idx="6">
                  <c:v>176.82714000000001</c:v>
                </c:pt>
                <c:pt idx="7">
                  <c:v>181.13728</c:v>
                </c:pt>
                <c:pt idx="8">
                  <c:v>184.70697000000001</c:v>
                </c:pt>
                <c:pt idx="9">
                  <c:v>191.38543000000001</c:v>
                </c:pt>
                <c:pt idx="10">
                  <c:v>164.0308</c:v>
                </c:pt>
                <c:pt idx="11">
                  <c:v>156.61276000000001</c:v>
                </c:pt>
                <c:pt idx="12">
                  <c:v>97.784009999999995</c:v>
                </c:pt>
                <c:pt idx="13">
                  <c:v>70.772970000000001</c:v>
                </c:pt>
                <c:pt idx="14">
                  <c:v>58.348010000000002</c:v>
                </c:pt>
                <c:pt idx="15">
                  <c:v>40.651539999999997</c:v>
                </c:pt>
                <c:pt idx="16">
                  <c:v>20.277049999999999</c:v>
                </c:pt>
                <c:pt idx="17">
                  <c:v>13.068070000000001</c:v>
                </c:pt>
                <c:pt idx="18">
                  <c:v>0.53158000000000005</c:v>
                </c:pt>
                <c:pt idx="19">
                  <c:v>1.0589900000000001</c:v>
                </c:pt>
                <c:pt idx="20">
                  <c:v>6.4188599999999996</c:v>
                </c:pt>
                <c:pt idx="21">
                  <c:v>0.21576000000000001</c:v>
                </c:pt>
                <c:pt idx="22">
                  <c:v>1.5299999999999999E-2</c:v>
                </c:pt>
                <c:pt idx="23">
                  <c:v>5.3800000000000002E-3</c:v>
                </c:pt>
              </c:numCache>
            </c:numRef>
          </c:yVal>
        </c:ser>
        <c:ser>
          <c:idx val="1"/>
          <c:order val="1"/>
          <c:marker>
            <c:symbol val="none"/>
          </c:marker>
          <c:xVal>
            <c:numRef>
              <c:f>'s155'!$C$34:$C$157</c:f>
              <c:numCache>
                <c:formatCode>General</c:formatCode>
                <c:ptCount val="124"/>
                <c:pt idx="0">
                  <c:v>50000</c:v>
                </c:pt>
                <c:pt idx="1">
                  <c:v>45000</c:v>
                </c:pt>
                <c:pt idx="2">
                  <c:v>40500</c:v>
                </c:pt>
                <c:pt idx="3">
                  <c:v>36450</c:v>
                </c:pt>
                <c:pt idx="4">
                  <c:v>32805</c:v>
                </c:pt>
                <c:pt idx="5">
                  <c:v>29524.5</c:v>
                </c:pt>
                <c:pt idx="6">
                  <c:v>26572.05</c:v>
                </c:pt>
                <c:pt idx="7">
                  <c:v>23914.845000000001</c:v>
                </c:pt>
                <c:pt idx="8">
                  <c:v>21523.360500000003</c:v>
                </c:pt>
                <c:pt idx="9">
                  <c:v>19371.024450000004</c:v>
                </c:pt>
                <c:pt idx="10">
                  <c:v>17433.922005000004</c:v>
                </c:pt>
                <c:pt idx="11">
                  <c:v>15690.529804500004</c:v>
                </c:pt>
                <c:pt idx="12">
                  <c:v>14121.476824050003</c:v>
                </c:pt>
                <c:pt idx="13">
                  <c:v>12709.329141645003</c:v>
                </c:pt>
                <c:pt idx="14">
                  <c:v>11438.396227480504</c:v>
                </c:pt>
                <c:pt idx="15">
                  <c:v>10294.556604732454</c:v>
                </c:pt>
                <c:pt idx="16">
                  <c:v>9265.1009442592094</c:v>
                </c:pt>
                <c:pt idx="17">
                  <c:v>8338.5908498332883</c:v>
                </c:pt>
                <c:pt idx="18">
                  <c:v>7504.7317648499593</c:v>
                </c:pt>
                <c:pt idx="19">
                  <c:v>6754.2585883649635</c:v>
                </c:pt>
                <c:pt idx="20">
                  <c:v>6078.8327295284671</c:v>
                </c:pt>
                <c:pt idx="21">
                  <c:v>5470.9494565756204</c:v>
                </c:pt>
                <c:pt idx="22">
                  <c:v>4923.8545109180586</c:v>
                </c:pt>
                <c:pt idx="23">
                  <c:v>4431.4690598262532</c:v>
                </c:pt>
                <c:pt idx="24">
                  <c:v>3988.3221538436278</c:v>
                </c:pt>
                <c:pt idx="25">
                  <c:v>3589.489938459265</c:v>
                </c:pt>
                <c:pt idx="26">
                  <c:v>3230.5409446133385</c:v>
                </c:pt>
                <c:pt idx="27">
                  <c:v>2907.4868501520045</c:v>
                </c:pt>
                <c:pt idx="28">
                  <c:v>2616.7381651368041</c:v>
                </c:pt>
                <c:pt idx="29">
                  <c:v>2355.0643486231238</c:v>
                </c:pt>
                <c:pt idx="30">
                  <c:v>2119.5579137608115</c:v>
                </c:pt>
                <c:pt idx="31">
                  <c:v>1907.6021223847304</c:v>
                </c:pt>
                <c:pt idx="32">
                  <c:v>1716.8419101462573</c:v>
                </c:pt>
                <c:pt idx="33">
                  <c:v>1545.1577191316317</c:v>
                </c:pt>
                <c:pt idx="34">
                  <c:v>1390.6419472184684</c:v>
                </c:pt>
                <c:pt idx="35">
                  <c:v>1251.5777524966215</c:v>
                </c:pt>
                <c:pt idx="36">
                  <c:v>1126.4199772469594</c:v>
                </c:pt>
                <c:pt idx="37">
                  <c:v>1013.7779795222635</c:v>
                </c:pt>
                <c:pt idx="38">
                  <c:v>912.40018157003715</c:v>
                </c:pt>
                <c:pt idx="39">
                  <c:v>821.1601634130335</c:v>
                </c:pt>
                <c:pt idx="40">
                  <c:v>739.04414707173021</c:v>
                </c:pt>
                <c:pt idx="41">
                  <c:v>665.13973236455718</c:v>
                </c:pt>
                <c:pt idx="42">
                  <c:v>598.62575912810144</c:v>
                </c:pt>
                <c:pt idx="43">
                  <c:v>538.76318321529129</c:v>
                </c:pt>
                <c:pt idx="44">
                  <c:v>484.88686489376215</c:v>
                </c:pt>
                <c:pt idx="45">
                  <c:v>436.39817840438593</c:v>
                </c:pt>
                <c:pt idx="46">
                  <c:v>392.75836056394735</c:v>
                </c:pt>
                <c:pt idx="47">
                  <c:v>353.48252450755263</c:v>
                </c:pt>
                <c:pt idx="48">
                  <c:v>318.13427205679739</c:v>
                </c:pt>
                <c:pt idx="49">
                  <c:v>286.32084485111767</c:v>
                </c:pt>
                <c:pt idx="50">
                  <c:v>257.68876036600591</c:v>
                </c:pt>
                <c:pt idx="51">
                  <c:v>231.91988432940533</c:v>
                </c:pt>
                <c:pt idx="52">
                  <c:v>208.72789589646482</c:v>
                </c:pt>
                <c:pt idx="53">
                  <c:v>187.85510630681833</c:v>
                </c:pt>
                <c:pt idx="54">
                  <c:v>169.06959567613649</c:v>
                </c:pt>
                <c:pt idx="55">
                  <c:v>152.16263610852283</c:v>
                </c:pt>
                <c:pt idx="56">
                  <c:v>136.94637249767055</c:v>
                </c:pt>
                <c:pt idx="57">
                  <c:v>123.2517352479035</c:v>
                </c:pt>
                <c:pt idx="58">
                  <c:v>110.92656172311315</c:v>
                </c:pt>
                <c:pt idx="59">
                  <c:v>99.833905550801845</c:v>
                </c:pt>
                <c:pt idx="60">
                  <c:v>89.850514995721667</c:v>
                </c:pt>
                <c:pt idx="61">
                  <c:v>80.865463496149502</c:v>
                </c:pt>
                <c:pt idx="62">
                  <c:v>72.778917146534553</c:v>
                </c:pt>
                <c:pt idx="63">
                  <c:v>65.501025431881104</c:v>
                </c:pt>
                <c:pt idx="64">
                  <c:v>58.950922888692993</c:v>
                </c:pt>
                <c:pt idx="65">
                  <c:v>53.055830599823693</c:v>
                </c:pt>
                <c:pt idx="66">
                  <c:v>47.750247539841325</c:v>
                </c:pt>
                <c:pt idx="67">
                  <c:v>42.975222785857191</c:v>
                </c:pt>
                <c:pt idx="68">
                  <c:v>38.677700507271474</c:v>
                </c:pt>
                <c:pt idx="69">
                  <c:v>34.809930456544329</c:v>
                </c:pt>
                <c:pt idx="70">
                  <c:v>31.328937410889896</c:v>
                </c:pt>
                <c:pt idx="71">
                  <c:v>28.196043669800908</c:v>
                </c:pt>
                <c:pt idx="72">
                  <c:v>25.376439302820817</c:v>
                </c:pt>
                <c:pt idx="73">
                  <c:v>22.838795372538737</c:v>
                </c:pt>
                <c:pt idx="74">
                  <c:v>20.554915835284863</c:v>
                </c:pt>
                <c:pt idx="75">
                  <c:v>18.499424251756377</c:v>
                </c:pt>
                <c:pt idx="76">
                  <c:v>16.64948182658074</c:v>
                </c:pt>
                <c:pt idx="77">
                  <c:v>14.984533643922665</c:v>
                </c:pt>
                <c:pt idx="78">
                  <c:v>13.486080279530398</c:v>
                </c:pt>
                <c:pt idx="79">
                  <c:v>12.137472251577359</c:v>
                </c:pt>
                <c:pt idx="80">
                  <c:v>10.923725026419623</c:v>
                </c:pt>
                <c:pt idx="81">
                  <c:v>9.8313525237776602</c:v>
                </c:pt>
                <c:pt idx="82">
                  <c:v>8.8482172713998946</c:v>
                </c:pt>
                <c:pt idx="83">
                  <c:v>7.9633955442599049</c:v>
                </c:pt>
                <c:pt idx="84">
                  <c:v>7.1670559898339148</c:v>
                </c:pt>
                <c:pt idx="85">
                  <c:v>6.4503503908505238</c:v>
                </c:pt>
                <c:pt idx="86">
                  <c:v>5.8053153517654712</c:v>
                </c:pt>
                <c:pt idx="87">
                  <c:v>5.224783816588924</c:v>
                </c:pt>
                <c:pt idx="88">
                  <c:v>4.7023054349300315</c:v>
                </c:pt>
                <c:pt idx="89">
                  <c:v>4.2320748914370281</c:v>
                </c:pt>
                <c:pt idx="90">
                  <c:v>3.8088674022933255</c:v>
                </c:pt>
                <c:pt idx="91">
                  <c:v>3.4279806620639932</c:v>
                </c:pt>
                <c:pt idx="92">
                  <c:v>3.085182595857594</c:v>
                </c:pt>
                <c:pt idx="93">
                  <c:v>2.7766643362718346</c:v>
                </c:pt>
                <c:pt idx="94">
                  <c:v>2.4989979026446512</c:v>
                </c:pt>
                <c:pt idx="95">
                  <c:v>2.2490981123801861</c:v>
                </c:pt>
                <c:pt idx="96">
                  <c:v>2.0241883011421677</c:v>
                </c:pt>
                <c:pt idx="97">
                  <c:v>1.8217694710279511</c:v>
                </c:pt>
                <c:pt idx="98">
                  <c:v>1.6395925239251561</c:v>
                </c:pt>
                <c:pt idx="99">
                  <c:v>1.4756332715326406</c:v>
                </c:pt>
                <c:pt idx="100">
                  <c:v>1.3280699443793766</c:v>
                </c:pt>
                <c:pt idx="101">
                  <c:v>1.1952629499414391</c:v>
                </c:pt>
                <c:pt idx="102">
                  <c:v>1.0757366549472953</c:v>
                </c:pt>
                <c:pt idx="103">
                  <c:v>0.96816298945256585</c:v>
                </c:pt>
                <c:pt idx="104">
                  <c:v>0.87134669050730928</c:v>
                </c:pt>
                <c:pt idx="105">
                  <c:v>0.78421202145657842</c:v>
                </c:pt>
                <c:pt idx="106">
                  <c:v>0.70579081931092058</c:v>
                </c:pt>
                <c:pt idx="107">
                  <c:v>0.6352117373798285</c:v>
                </c:pt>
                <c:pt idx="108">
                  <c:v>0.57169056364184567</c:v>
                </c:pt>
                <c:pt idx="109">
                  <c:v>0.51452150727766111</c:v>
                </c:pt>
                <c:pt idx="110">
                  <c:v>0.46306935654989501</c:v>
                </c:pt>
                <c:pt idx="111">
                  <c:v>0.41676242089490551</c:v>
                </c:pt>
                <c:pt idx="112">
                  <c:v>0.37508617880541495</c:v>
                </c:pt>
                <c:pt idx="113">
                  <c:v>0.33757756092487345</c:v>
                </c:pt>
                <c:pt idx="114">
                  <c:v>0.30381980483238613</c:v>
                </c:pt>
                <c:pt idx="115">
                  <c:v>0.27343782434914754</c:v>
                </c:pt>
                <c:pt idx="116">
                  <c:v>0.24609404191423279</c:v>
                </c:pt>
                <c:pt idx="117">
                  <c:v>0.22148463772280952</c:v>
                </c:pt>
                <c:pt idx="118">
                  <c:v>0.19933617395052858</c:v>
                </c:pt>
                <c:pt idx="119">
                  <c:v>0.17940255655547571</c:v>
                </c:pt>
                <c:pt idx="120">
                  <c:v>0.16146230089992814</c:v>
                </c:pt>
                <c:pt idx="121">
                  <c:v>0.14531607080993533</c:v>
                </c:pt>
                <c:pt idx="122">
                  <c:v>0.13078446372894181</c:v>
                </c:pt>
                <c:pt idx="123">
                  <c:v>0.11770601735604763</c:v>
                </c:pt>
              </c:numCache>
            </c:numRef>
          </c:xVal>
          <c:yVal>
            <c:numRef>
              <c:f>'s155'!$AA$34:$AA$157</c:f>
              <c:numCache>
                <c:formatCode>General</c:formatCode>
                <c:ptCount val="124"/>
                <c:pt idx="0">
                  <c:v>0.50191767167851831</c:v>
                </c:pt>
                <c:pt idx="1">
                  <c:v>0.55507376984376722</c:v>
                </c:pt>
                <c:pt idx="2">
                  <c:v>0.61385481809667519</c:v>
                </c:pt>
                <c:pt idx="3">
                  <c:v>0.67885713076515752</c:v>
                </c:pt>
                <c:pt idx="4">
                  <c:v>0.75074113615893656</c:v>
                </c:pt>
                <c:pt idx="5">
                  <c:v>0.83023868016152935</c:v>
                </c:pt>
                <c:pt idx="6">
                  <c:v>0.9181613189622726</c:v>
                </c:pt>
                <c:pt idx="7">
                  <c:v>1.015409787381135</c:v>
                </c:pt>
                <c:pt idx="8">
                  <c:v>1.1229848783202412</c:v>
                </c:pt>
                <c:pt idx="9">
                  <c:v>1.242000033350783</c:v>
                </c:pt>
                <c:pt idx="10">
                  <c:v>1.3736960294072531</c:v>
                </c:pt>
                <c:pt idx="11">
                  <c:v>1.5194582587736987</c:v>
                </c:pt>
                <c:pt idx="12">
                  <c:v>1.6808372479969202</c:v>
                </c:pt>
                <c:pt idx="13">
                  <c:v>1.859573257916503</c:v>
                </c:pt>
                <c:pt idx="14">
                  <c:v>2.0576260673024871</c:v>
                </c:pt>
                <c:pt idx="15">
                  <c:v>2.277211387101763</c:v>
                </c:pt>
                <c:pt idx="16">
                  <c:v>2.5208458075741036</c:v>
                </c:pt>
                <c:pt idx="17">
                  <c:v>2.7914027807192165</c:v>
                </c:pt>
                <c:pt idx="18">
                  <c:v>3.0921829283295108</c:v>
                </c:pt>
                <c:pt idx="19">
                  <c:v>3.4270029946145071</c:v>
                </c:pt>
                <c:pt idx="20">
                  <c:v>3.8003090941696316</c:v>
                </c:pt>
                <c:pt idx="21">
                  <c:v>4.2173216104114521</c:v>
                </c:pt>
                <c:pt idx="22">
                  <c:v>4.684221244045772</c:v>
                </c:pt>
                <c:pt idx="23">
                  <c:v>5.2083883424579414</c:v>
                </c:pt>
                <c:pt idx="24">
                  <c:v>5.7987107466256491</c:v>
                </c:pt>
                <c:pt idx="25">
                  <c:v>6.4659788278708277</c:v>
                </c:pt>
                <c:pt idx="26">
                  <c:v>7.2233897457367462</c:v>
                </c:pt>
                <c:pt idx="27">
                  <c:v>8.0871853469774546</c:v>
                </c:pt>
                <c:pt idx="28">
                  <c:v>9.0774477960126934</c:v>
                </c:pt>
                <c:pt idx="29">
                  <c:v>10.219070809644233</c:v>
                </c:pt>
                <c:pt idx="30">
                  <c:v>11.542906875122341</c:v>
                </c:pt>
                <c:pt idx="31">
                  <c:v>13.087053508178194</c:v>
                </c:pt>
                <c:pt idx="32">
                  <c:v>14.898172040202402</c:v>
                </c:pt>
                <c:pt idx="33">
                  <c:v>17.032614978288684</c:v>
                </c:pt>
                <c:pt idx="34">
                  <c:v>19.556958203629858</c:v>
                </c:pt>
                <c:pt idx="35">
                  <c:v>22.547291248982731</c:v>
                </c:pt>
                <c:pt idx="36">
                  <c:v>26.08635083612748</c:v>
                </c:pt>
                <c:pt idx="37">
                  <c:v>30.257407155058754</c:v>
                </c:pt>
                <c:pt idx="38">
                  <c:v>35.13396385285602</c:v>
                </c:pt>
                <c:pt idx="39">
                  <c:v>40.765145144373577</c:v>
                </c:pt>
                <c:pt idx="40">
                  <c:v>47.158376704582835</c:v>
                </c:pt>
                <c:pt idx="41">
                  <c:v>54.263416895902182</c:v>
                </c:pt>
                <c:pt idx="42">
                  <c:v>61.963866365245437</c:v>
                </c:pt>
                <c:pt idx="43">
                  <c:v>70.082113893837516</c:v>
                </c:pt>
                <c:pt idx="44">
                  <c:v>78.39989231547267</c:v>
                </c:pt>
                <c:pt idx="45">
                  <c:v>86.690183052050998</c:v>
                </c:pt>
                <c:pt idx="46">
                  <c:v>94.750758432574344</c:v>
                </c:pt>
                <c:pt idx="47">
                  <c:v>102.42893617652172</c:v>
                </c:pt>
                <c:pt idx="48">
                  <c:v>109.63161164224033</c:v>
                </c:pt>
                <c:pt idx="49">
                  <c:v>116.32110895028708</c:v>
                </c:pt>
                <c:pt idx="50">
                  <c:v>122.50195500770872</c:v>
                </c:pt>
                <c:pt idx="51">
                  <c:v>128.20472034743909</c:v>
                </c:pt>
                <c:pt idx="52">
                  <c:v>133.47150806520193</c:v>
                </c:pt>
                <c:pt idx="53">
                  <c:v>138.34531284730542</c:v>
                </c:pt>
                <c:pt idx="54">
                  <c:v>142.86358371461131</c:v>
                </c:pt>
                <c:pt idx="55">
                  <c:v>147.05529601574926</c:v>
                </c:pt>
                <c:pt idx="56">
                  <c:v>150.94051213558674</c:v>
                </c:pt>
                <c:pt idx="57">
                  <c:v>154.53147791004506</c:v>
                </c:pt>
                <c:pt idx="58">
                  <c:v>157.83451616745364</c:v>
                </c:pt>
                <c:pt idx="59">
                  <c:v>160.85220299976567</c:v>
                </c:pt>
                <c:pt idx="60">
                  <c:v>163.58549290096465</c:v>
                </c:pt>
                <c:pt idx="61">
                  <c:v>166.0355880230448</c:v>
                </c:pt>
                <c:pt idx="62">
                  <c:v>168.20543478788639</c:v>
                </c:pt>
                <c:pt idx="63">
                  <c:v>170.10079155121053</c:v>
                </c:pt>
                <c:pt idx="64">
                  <c:v>171.73085478778222</c:v>
                </c:pt>
                <c:pt idx="65">
                  <c:v>173.10846501740488</c:v>
                </c:pt>
                <c:pt idx="66">
                  <c:v>174.24994046366726</c:v>
                </c:pt>
                <c:pt idx="67">
                  <c:v>175.1746068680483</c:v>
                </c:pt>
                <c:pt idx="68">
                  <c:v>175.9041054340893</c:v>
                </c:pt>
                <c:pt idx="69">
                  <c:v>176.46156684454834</c:v>
                </c:pt>
                <c:pt idx="70">
                  <c:v>176.87073748001802</c:v>
                </c:pt>
                <c:pt idx="71">
                  <c:v>177.15513500600679</c:v>
                </c:pt>
                <c:pt idx="72">
                  <c:v>177.3372958708529</c:v>
                </c:pt>
                <c:pt idx="73">
                  <c:v>177.43815907644728</c:v>
                </c:pt>
                <c:pt idx="74">
                  <c:v>177.4766112164628</c:v>
                </c:pt>
                <c:pt idx="75">
                  <c:v>177.46919946248045</c:v>
                </c:pt>
                <c:pt idx="76">
                  <c:v>177.43000370221787</c:v>
                </c:pt>
                <c:pt idx="77">
                  <c:v>177.37064752658827</c:v>
                </c:pt>
                <c:pt idx="78">
                  <c:v>177.30042064618607</c:v>
                </c:pt>
                <c:pt idx="79">
                  <c:v>177.22648238471567</c:v>
                </c:pt>
                <c:pt idx="80">
                  <c:v>177.15411647353591</c:v>
                </c:pt>
                <c:pt idx="81">
                  <c:v>177.08701052326319</c:v>
                </c:pt>
                <c:pt idx="82">
                  <c:v>177.02753827440029</c:v>
                </c:pt>
                <c:pt idx="83">
                  <c:v>176.97702811564329</c:v>
                </c:pt>
                <c:pt idx="84">
                  <c:v>176.93600667657978</c:v>
                </c:pt>
                <c:pt idx="85">
                  <c:v>176.90441104628076</c:v>
                </c:pt>
                <c:pt idx="86">
                  <c:v>176.88176705581179</c:v>
                </c:pt>
                <c:pt idx="87">
                  <c:v>176.86733399049905</c:v>
                </c:pt>
                <c:pt idx="88">
                  <c:v>176.86021810196459</c:v>
                </c:pt>
                <c:pt idx="89">
                  <c:v>176.85945849042</c:v>
                </c:pt>
                <c:pt idx="90">
                  <c:v>176.86408948542783</c:v>
                </c:pt>
                <c:pt idx="91">
                  <c:v>176.87318373710661</c:v>
                </c:pt>
                <c:pt idx="92">
                  <c:v>176.88587999447503</c:v>
                </c:pt>
                <c:pt idx="93">
                  <c:v>176.90139912265067</c:v>
                </c:pt>
                <c:pt idx="94">
                  <c:v>176.91905139559506</c:v>
                </c:pt>
                <c:pt idx="95">
                  <c:v>176.9382375670782</c:v>
                </c:pt>
                <c:pt idx="96">
                  <c:v>176.95844571582177</c:v>
                </c:pt>
                <c:pt idx="97">
                  <c:v>176.97924540804462</c:v>
                </c:pt>
                <c:pt idx="98">
                  <c:v>177.00028033406562</c:v>
                </c:pt>
                <c:pt idx="99">
                  <c:v>177.02126025750906</c:v>
                </c:pt>
                <c:pt idx="100">
                  <c:v>177.04195286211572</c:v>
                </c:pt>
                <c:pt idx="101">
                  <c:v>177.0621758849048</c:v>
                </c:pt>
                <c:pt idx="102">
                  <c:v>177.08178977676332</c:v>
                </c:pt>
                <c:pt idx="103">
                  <c:v>177.10069102363275</c:v>
                </c:pt>
                <c:pt idx="104">
                  <c:v>177.11880618508766</c:v>
                </c:pt>
                <c:pt idx="105">
                  <c:v>177.13608665510753</c:v>
                </c:pt>
                <c:pt idx="106">
                  <c:v>177.15250411616117</c:v>
                </c:pt>
                <c:pt idx="107">
                  <c:v>177.168046637484</c:v>
                </c:pt>
                <c:pt idx="108">
                  <c:v>177.18271535775861</c:v>
                </c:pt>
                <c:pt idx="109">
                  <c:v>177.19652168835688</c:v>
                </c:pt>
                <c:pt idx="110">
                  <c:v>177.20948497363011</c:v>
                </c:pt>
                <c:pt idx="111">
                  <c:v>177.22163054782513</c:v>
                </c:pt>
                <c:pt idx="112">
                  <c:v>177.23298813287516</c:v>
                </c:pt>
                <c:pt idx="113">
                  <c:v>177.24359052677752</c:v>
                </c:pt>
                <c:pt idx="114">
                  <c:v>177.25347253795439</c:v>
                </c:pt>
                <c:pt idx="115">
                  <c:v>177.26267012655819</c:v>
                </c:pt>
                <c:pt idx="116">
                  <c:v>177.27121971892723</c:v>
                </c:pt>
                <c:pt idx="117">
                  <c:v>177.2791576661717</c:v>
                </c:pt>
                <c:pt idx="118">
                  <c:v>177.28651982216891</c:v>
                </c:pt>
                <c:pt idx="119">
                  <c:v>177.29334122001032</c:v>
                </c:pt>
                <c:pt idx="120">
                  <c:v>177.29965582924916</c:v>
                </c:pt>
                <c:pt idx="121">
                  <c:v>177.30549637912873</c:v>
                </c:pt>
                <c:pt idx="122">
                  <c:v>177.31089423540175</c:v>
                </c:pt>
                <c:pt idx="123">
                  <c:v>177.31587932042464</c:v>
                </c:pt>
              </c:numCache>
            </c:numRef>
          </c:yVal>
        </c:ser>
        <c:axId val="245569024"/>
        <c:axId val="245570560"/>
      </c:scatterChart>
      <c:valAx>
        <c:axId val="245569024"/>
        <c:scaling>
          <c:logBase val="10"/>
          <c:orientation val="minMax"/>
        </c:scaling>
        <c:axPos val="b"/>
        <c:numFmt formatCode="General" sourceLinked="1"/>
        <c:tickLblPos val="nextTo"/>
        <c:crossAx val="245570560"/>
        <c:crosses val="autoZero"/>
        <c:crossBetween val="midCat"/>
      </c:valAx>
      <c:valAx>
        <c:axId val="245570560"/>
        <c:scaling>
          <c:orientation val="minMax"/>
        </c:scaling>
        <c:axPos val="l"/>
        <c:numFmt formatCode="General" sourceLinked="1"/>
        <c:tickLblPos val="nextTo"/>
        <c:crossAx val="245569024"/>
        <c:crossesAt val="0.1"/>
        <c:crossBetween val="midCat"/>
      </c:valAx>
    </c:plotArea>
    <c:plotVisOnly val="1"/>
  </c:chart>
  <c:spPr>
    <a:ln>
      <a:noFill/>
    </a:ln>
  </c:spPr>
  <c:printSettings>
    <c:headerFooter/>
    <c:pageMargins b="0.75000000000000311" l="0.70000000000000062" r="0.70000000000000062" t="0.750000000000003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image" Target="../media/image2.png"/><Relationship Id="rId4" Type="http://schemas.openxmlformats.org/officeDocument/2006/relationships/chart" Target="../charts/chart5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7</xdr:col>
      <xdr:colOff>390525</xdr:colOff>
      <xdr:row>32</xdr:row>
      <xdr:rowOff>161925</xdr:rowOff>
    </xdr:from>
    <xdr:to>
      <xdr:col>12</xdr:col>
      <xdr:colOff>419100</xdr:colOff>
      <xdr:row>49</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35</xdr:row>
      <xdr:rowOff>9525</xdr:rowOff>
    </xdr:from>
    <xdr:to>
      <xdr:col>18</xdr:col>
      <xdr:colOff>144235</xdr:colOff>
      <xdr:row>49</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390525</xdr:colOff>
      <xdr:row>31</xdr:row>
      <xdr:rowOff>161925</xdr:rowOff>
    </xdr:from>
    <xdr:to>
      <xdr:col>12</xdr:col>
      <xdr:colOff>419100</xdr:colOff>
      <xdr:row>48</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34</xdr:row>
      <xdr:rowOff>9525</xdr:rowOff>
    </xdr:from>
    <xdr:to>
      <xdr:col>18</xdr:col>
      <xdr:colOff>144235</xdr:colOff>
      <xdr:row>48</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527051</xdr:colOff>
      <xdr:row>10</xdr:row>
      <xdr:rowOff>25400</xdr:rowOff>
    </xdr:from>
    <xdr:to>
      <xdr:col>13</xdr:col>
      <xdr:colOff>117475</xdr:colOff>
      <xdr:row>29</xdr:row>
      <xdr:rowOff>155575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28</xdr:row>
      <xdr:rowOff>85725</xdr:rowOff>
    </xdr:from>
    <xdr:to>
      <xdr:col>11</xdr:col>
      <xdr:colOff>95250</xdr:colOff>
      <xdr:row>46</xdr:row>
      <xdr:rowOff>95250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523875</xdr:colOff>
      <xdr:row>33</xdr:row>
      <xdr:rowOff>114300</xdr:rowOff>
    </xdr:from>
    <xdr:to>
      <xdr:col>18</xdr:col>
      <xdr:colOff>9525</xdr:colOff>
      <xdr:row>51</xdr:row>
      <xdr:rowOff>123825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488949</xdr:colOff>
      <xdr:row>20</xdr:row>
      <xdr:rowOff>140607</xdr:rowOff>
    </xdr:from>
    <xdr:to>
      <xdr:col>15</xdr:col>
      <xdr:colOff>24944</xdr:colOff>
      <xdr:row>47</xdr:row>
      <xdr:rowOff>39007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106382</xdr:colOff>
      <xdr:row>4</xdr:row>
      <xdr:rowOff>13608</xdr:rowOff>
    </xdr:from>
    <xdr:to>
      <xdr:col>19</xdr:col>
      <xdr:colOff>251978</xdr:colOff>
      <xdr:row>30</xdr:row>
      <xdr:rowOff>89808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225303</xdr:colOff>
      <xdr:row>15</xdr:row>
      <xdr:rowOff>107416</xdr:rowOff>
    </xdr:from>
    <xdr:to>
      <xdr:col>19</xdr:col>
      <xdr:colOff>374363</xdr:colOff>
      <xdr:row>42</xdr:row>
      <xdr:rowOff>5816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32</xdr:row>
      <xdr:rowOff>0</xdr:rowOff>
    </xdr:from>
    <xdr:to>
      <xdr:col>19</xdr:col>
      <xdr:colOff>145596</xdr:colOff>
      <xdr:row>58</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32</xdr:row>
      <xdr:rowOff>0</xdr:rowOff>
    </xdr:from>
    <xdr:to>
      <xdr:col>24</xdr:col>
      <xdr:colOff>145596</xdr:colOff>
      <xdr:row>58</xdr:row>
      <xdr:rowOff>76200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552450</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39050" y="0"/>
          <a:ext cx="3943350" cy="1438275"/>
        </a:xfrm>
        <a:prstGeom prst="rect">
          <a:avLst/>
        </a:prstGeom>
        <a:noFill/>
        <a:ln w="1">
          <a:noFill/>
          <a:miter lim="800000"/>
          <a:headEnd/>
          <a:tailEnd type="none" w="med" len="med"/>
        </a:ln>
        <a:effectLst/>
      </xdr:spPr>
    </xdr:pic>
    <xdr:clientData/>
  </xdr:twoCellAnchor>
  <xdr:twoCellAnchor>
    <xdr:from>
      <xdr:col>15</xdr:col>
      <xdr:colOff>28575</xdr:colOff>
      <xdr:row>30</xdr:row>
      <xdr:rowOff>171450</xdr:rowOff>
    </xdr:from>
    <xdr:to>
      <xdr:col>21</xdr:col>
      <xdr:colOff>9525</xdr:colOff>
      <xdr:row>48</xdr:row>
      <xdr:rowOff>114300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552450</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39050" y="0"/>
          <a:ext cx="3943350" cy="1438275"/>
        </a:xfrm>
        <a:prstGeom prst="rect">
          <a:avLst/>
        </a:prstGeom>
        <a:noFill/>
        <a:ln w="1">
          <a:noFill/>
          <a:miter lim="800000"/>
          <a:headEnd/>
          <a:tailEnd type="none" w="med" len="med"/>
        </a:ln>
        <a:effectLst/>
      </xdr:spPr>
    </xdr:pic>
    <xdr:clientData/>
  </xdr:twoCellAnchor>
  <xdr:twoCellAnchor>
    <xdr:from>
      <xdr:col>14</xdr:col>
      <xdr:colOff>200025</xdr:colOff>
      <xdr:row>30</xdr:row>
      <xdr:rowOff>47625</xdr:rowOff>
    </xdr:from>
    <xdr:to>
      <xdr:col>20</xdr:col>
      <xdr:colOff>180975</xdr:colOff>
      <xdr:row>47</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552450</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39050" y="0"/>
          <a:ext cx="3943350" cy="1438275"/>
        </a:xfrm>
        <a:prstGeom prst="rect">
          <a:avLst/>
        </a:prstGeom>
        <a:noFill/>
        <a:ln w="1">
          <a:noFill/>
          <a:miter lim="800000"/>
          <a:headEnd/>
          <a:tailEnd type="none" w="med" len="med"/>
        </a:ln>
        <a:effectLst/>
      </xdr:spPr>
    </xdr:pic>
    <xdr:clientData/>
  </xdr:twoCellAnchor>
  <xdr:twoCellAnchor>
    <xdr:from>
      <xdr:col>13</xdr:col>
      <xdr:colOff>323850</xdr:colOff>
      <xdr:row>30</xdr:row>
      <xdr:rowOff>66675</xdr:rowOff>
    </xdr:from>
    <xdr:to>
      <xdr:col>19</xdr:col>
      <xdr:colOff>304800</xdr:colOff>
      <xdr:row>48</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552450</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39050" y="0"/>
          <a:ext cx="3943350" cy="1438275"/>
        </a:xfrm>
        <a:prstGeom prst="rect">
          <a:avLst/>
        </a:prstGeom>
        <a:noFill/>
        <a:ln w="1">
          <a:noFill/>
          <a:miter lim="800000"/>
          <a:headEnd/>
          <a:tailEnd type="none" w="med" len="med"/>
        </a:ln>
        <a:effectLst/>
      </xdr:spPr>
    </xdr:pic>
    <xdr:clientData/>
  </xdr:twoCellAnchor>
  <xdr:twoCellAnchor>
    <xdr:from>
      <xdr:col>13</xdr:col>
      <xdr:colOff>390525</xdr:colOff>
      <xdr:row>31</xdr:row>
      <xdr:rowOff>38100</xdr:rowOff>
    </xdr:from>
    <xdr:to>
      <xdr:col>19</xdr:col>
      <xdr:colOff>371475</xdr:colOff>
      <xdr:row>48</xdr:row>
      <xdr:rowOff>171450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552450</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39050" y="0"/>
          <a:ext cx="3943350" cy="1438275"/>
        </a:xfrm>
        <a:prstGeom prst="rect">
          <a:avLst/>
        </a:prstGeom>
        <a:noFill/>
        <a:ln w="1">
          <a:noFill/>
          <a:miter lim="800000"/>
          <a:headEnd/>
          <a:tailEnd type="none" w="med" len="med"/>
        </a:ln>
        <a:effectLst/>
      </xdr:spPr>
    </xdr:pic>
    <xdr:clientData/>
  </xdr:twoCellAnchor>
  <xdr:twoCellAnchor>
    <xdr:from>
      <xdr:col>13</xdr:col>
      <xdr:colOff>342900</xdr:colOff>
      <xdr:row>33</xdr:row>
      <xdr:rowOff>133350</xdr:rowOff>
    </xdr:from>
    <xdr:to>
      <xdr:col>19</xdr:col>
      <xdr:colOff>323850</xdr:colOff>
      <xdr:row>51</xdr:row>
      <xdr:rowOff>76200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552450</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39050" y="0"/>
          <a:ext cx="3943350" cy="1438275"/>
        </a:xfrm>
        <a:prstGeom prst="rect">
          <a:avLst/>
        </a:prstGeom>
        <a:noFill/>
        <a:ln w="1">
          <a:noFill/>
          <a:miter lim="800000"/>
          <a:headEnd/>
          <a:tailEnd type="none" w="med" len="med"/>
        </a:ln>
        <a:effectLst/>
      </xdr:spPr>
    </xdr:pic>
    <xdr:clientData/>
  </xdr:twoCellAnchor>
  <xdr:twoCellAnchor>
    <xdr:from>
      <xdr:col>14</xdr:col>
      <xdr:colOff>133350</xdr:colOff>
      <xdr:row>29</xdr:row>
      <xdr:rowOff>66675</xdr:rowOff>
    </xdr:from>
    <xdr:to>
      <xdr:col>20</xdr:col>
      <xdr:colOff>114300</xdr:colOff>
      <xdr:row>47</xdr:row>
      <xdr:rowOff>9525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552450</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39050" y="0"/>
          <a:ext cx="3943350" cy="1438275"/>
        </a:xfrm>
        <a:prstGeom prst="rect">
          <a:avLst/>
        </a:prstGeom>
        <a:noFill/>
        <a:ln w="1">
          <a:noFill/>
          <a:miter lim="800000"/>
          <a:headEnd/>
          <a:tailEnd type="none" w="med" len="med"/>
        </a:ln>
        <a:effectLst/>
      </xdr:spPr>
    </xdr:pic>
    <xdr:clientData/>
  </xdr:twoCellAnchor>
  <xdr:twoCellAnchor>
    <xdr:from>
      <xdr:col>14</xdr:col>
      <xdr:colOff>57150</xdr:colOff>
      <xdr:row>29</xdr:row>
      <xdr:rowOff>161925</xdr:rowOff>
    </xdr:from>
    <xdr:to>
      <xdr:col>20</xdr:col>
      <xdr:colOff>38100</xdr:colOff>
      <xdr:row>47</xdr:row>
      <xdr:rowOff>104775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266700</xdr:colOff>
      <xdr:row>0</xdr:row>
      <xdr:rowOff>0</xdr:rowOff>
    </xdr:from>
    <xdr:to>
      <xdr:col>18</xdr:col>
      <xdr:colOff>552450</xdr:colOff>
      <xdr:row>7</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639050" y="0"/>
          <a:ext cx="3943350" cy="1438275"/>
        </a:xfrm>
        <a:prstGeom prst="rect">
          <a:avLst/>
        </a:prstGeom>
        <a:noFill/>
        <a:ln w="1">
          <a:noFill/>
          <a:miter lim="800000"/>
          <a:headEnd/>
          <a:tailEnd type="none" w="med" len="med"/>
        </a:ln>
        <a:effectLst/>
      </xdr:spPr>
    </xdr:pic>
    <xdr:clientData/>
  </xdr:twoCellAnchor>
  <xdr:twoCellAnchor>
    <xdr:from>
      <xdr:col>13</xdr:col>
      <xdr:colOff>295275</xdr:colOff>
      <xdr:row>32</xdr:row>
      <xdr:rowOff>104775</xdr:rowOff>
    </xdr:from>
    <xdr:to>
      <xdr:col>19</xdr:col>
      <xdr:colOff>276225</xdr:colOff>
      <xdr:row>50</xdr:row>
      <xdr:rowOff>47625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390525</xdr:colOff>
      <xdr:row>32</xdr:row>
      <xdr:rowOff>161925</xdr:rowOff>
    </xdr:from>
    <xdr:to>
      <xdr:col>12</xdr:col>
      <xdr:colOff>419100</xdr:colOff>
      <xdr:row>49</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35</xdr:row>
      <xdr:rowOff>9525</xdr:rowOff>
    </xdr:from>
    <xdr:to>
      <xdr:col>18</xdr:col>
      <xdr:colOff>144235</xdr:colOff>
      <xdr:row>49</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409575</xdr:colOff>
      <xdr:row>0</xdr:row>
      <xdr:rowOff>0</xdr:rowOff>
    </xdr:from>
    <xdr:to>
      <xdr:col>20</xdr:col>
      <xdr:colOff>571500</xdr:colOff>
      <xdr:row>7</xdr:row>
      <xdr:rowOff>104775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001125" y="0"/>
          <a:ext cx="3943350" cy="1438275"/>
        </a:xfrm>
        <a:prstGeom prst="rect">
          <a:avLst/>
        </a:prstGeom>
        <a:noFill/>
        <a:ln w="1">
          <a:noFill/>
          <a:miter lim="800000"/>
          <a:headEnd/>
          <a:tailEnd type="none" w="med" len="med"/>
        </a:ln>
        <a:effectLst/>
      </xdr:spPr>
    </xdr:pic>
    <xdr:clientData/>
  </xdr:twoCellAnchor>
  <xdr:twoCellAnchor>
    <xdr:from>
      <xdr:col>13</xdr:col>
      <xdr:colOff>361950</xdr:colOff>
      <xdr:row>28</xdr:row>
      <xdr:rowOff>28575</xdr:rowOff>
    </xdr:from>
    <xdr:to>
      <xdr:col>19</xdr:col>
      <xdr:colOff>342900</xdr:colOff>
      <xdr:row>45</xdr:row>
      <xdr:rowOff>161925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276225</xdr:colOff>
      <xdr:row>14</xdr:row>
      <xdr:rowOff>142875</xdr:rowOff>
    </xdr:from>
    <xdr:to>
      <xdr:col>21</xdr:col>
      <xdr:colOff>457200</xdr:colOff>
      <xdr:row>29</xdr:row>
      <xdr:rowOff>28575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38100</xdr:colOff>
      <xdr:row>8</xdr:row>
      <xdr:rowOff>19049</xdr:rowOff>
    </xdr:from>
    <xdr:to>
      <xdr:col>14</xdr:col>
      <xdr:colOff>312420</xdr:colOff>
      <xdr:row>27</xdr:row>
      <xdr:rowOff>57149</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408710</xdr:colOff>
      <xdr:row>7</xdr:row>
      <xdr:rowOff>143740</xdr:rowOff>
    </xdr:from>
    <xdr:to>
      <xdr:col>11</xdr:col>
      <xdr:colOff>2598</xdr:colOff>
      <xdr:row>27</xdr:row>
      <xdr:rowOff>96115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422563</xdr:colOff>
      <xdr:row>30</xdr:row>
      <xdr:rowOff>127289</xdr:rowOff>
    </xdr:from>
    <xdr:to>
      <xdr:col>10</xdr:col>
      <xdr:colOff>517813</xdr:colOff>
      <xdr:row>48</xdr:row>
      <xdr:rowOff>136814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463261</xdr:colOff>
      <xdr:row>38</xdr:row>
      <xdr:rowOff>96982</xdr:rowOff>
    </xdr:from>
    <xdr:to>
      <xdr:col>14</xdr:col>
      <xdr:colOff>555048</xdr:colOff>
      <xdr:row>56</xdr:row>
      <xdr:rowOff>106507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38099</xdr:colOff>
      <xdr:row>7</xdr:row>
      <xdr:rowOff>134835</xdr:rowOff>
    </xdr:from>
    <xdr:to>
      <xdr:col>13</xdr:col>
      <xdr:colOff>183694</xdr:colOff>
      <xdr:row>34</xdr:row>
      <xdr:rowOff>20535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106382</xdr:colOff>
      <xdr:row>4</xdr:row>
      <xdr:rowOff>13608</xdr:rowOff>
    </xdr:from>
    <xdr:to>
      <xdr:col>19</xdr:col>
      <xdr:colOff>251978</xdr:colOff>
      <xdr:row>30</xdr:row>
      <xdr:rowOff>89808</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504704</xdr:colOff>
      <xdr:row>5</xdr:row>
      <xdr:rowOff>95870</xdr:rowOff>
    </xdr:from>
    <xdr:to>
      <xdr:col>7</xdr:col>
      <xdr:colOff>44163</xdr:colOff>
      <xdr:row>31</xdr:row>
      <xdr:rowOff>172070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32</xdr:row>
      <xdr:rowOff>0</xdr:rowOff>
    </xdr:from>
    <xdr:to>
      <xdr:col>19</xdr:col>
      <xdr:colOff>145596</xdr:colOff>
      <xdr:row>58</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32</xdr:row>
      <xdr:rowOff>0</xdr:rowOff>
    </xdr:from>
    <xdr:to>
      <xdr:col>24</xdr:col>
      <xdr:colOff>145596</xdr:colOff>
      <xdr:row>58</xdr:row>
      <xdr:rowOff>76200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390525</xdr:colOff>
      <xdr:row>32</xdr:row>
      <xdr:rowOff>161925</xdr:rowOff>
    </xdr:from>
    <xdr:to>
      <xdr:col>12</xdr:col>
      <xdr:colOff>419100</xdr:colOff>
      <xdr:row>49</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35</xdr:row>
      <xdr:rowOff>9525</xdr:rowOff>
    </xdr:from>
    <xdr:to>
      <xdr:col>18</xdr:col>
      <xdr:colOff>144235</xdr:colOff>
      <xdr:row>49</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390525</xdr:colOff>
      <xdr:row>34</xdr:row>
      <xdr:rowOff>161925</xdr:rowOff>
    </xdr:from>
    <xdr:to>
      <xdr:col>12</xdr:col>
      <xdr:colOff>419100</xdr:colOff>
      <xdr:row>51</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37</xdr:row>
      <xdr:rowOff>9525</xdr:rowOff>
    </xdr:from>
    <xdr:to>
      <xdr:col>18</xdr:col>
      <xdr:colOff>144235</xdr:colOff>
      <xdr:row>51</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390525</xdr:colOff>
      <xdr:row>33</xdr:row>
      <xdr:rowOff>161925</xdr:rowOff>
    </xdr:from>
    <xdr:to>
      <xdr:col>12</xdr:col>
      <xdr:colOff>419100</xdr:colOff>
      <xdr:row>50</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36</xdr:row>
      <xdr:rowOff>9525</xdr:rowOff>
    </xdr:from>
    <xdr:to>
      <xdr:col>18</xdr:col>
      <xdr:colOff>144235</xdr:colOff>
      <xdr:row>50</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390525</xdr:colOff>
      <xdr:row>31</xdr:row>
      <xdr:rowOff>161925</xdr:rowOff>
    </xdr:from>
    <xdr:to>
      <xdr:col>12</xdr:col>
      <xdr:colOff>419100</xdr:colOff>
      <xdr:row>48</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34</xdr:row>
      <xdr:rowOff>9525</xdr:rowOff>
    </xdr:from>
    <xdr:to>
      <xdr:col>18</xdr:col>
      <xdr:colOff>144235</xdr:colOff>
      <xdr:row>48</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390525</xdr:colOff>
      <xdr:row>31</xdr:row>
      <xdr:rowOff>161925</xdr:rowOff>
    </xdr:from>
    <xdr:to>
      <xdr:col>12</xdr:col>
      <xdr:colOff>419100</xdr:colOff>
      <xdr:row>48</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34</xdr:row>
      <xdr:rowOff>9525</xdr:rowOff>
    </xdr:from>
    <xdr:to>
      <xdr:col>18</xdr:col>
      <xdr:colOff>144235</xdr:colOff>
      <xdr:row>48</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390525</xdr:colOff>
      <xdr:row>31</xdr:row>
      <xdr:rowOff>161925</xdr:rowOff>
    </xdr:from>
    <xdr:to>
      <xdr:col>12</xdr:col>
      <xdr:colOff>419100</xdr:colOff>
      <xdr:row>48</xdr:row>
      <xdr:rowOff>38100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34</xdr:row>
      <xdr:rowOff>9525</xdr:rowOff>
    </xdr:from>
    <xdr:to>
      <xdr:col>18</xdr:col>
      <xdr:colOff>144235</xdr:colOff>
      <xdr:row>48</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417739</xdr:colOff>
      <xdr:row>32</xdr:row>
      <xdr:rowOff>25854</xdr:rowOff>
    </xdr:from>
    <xdr:to>
      <xdr:col>12</xdr:col>
      <xdr:colOff>446314</xdr:colOff>
      <xdr:row>48</xdr:row>
      <xdr:rowOff>92529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508907</xdr:colOff>
      <xdr:row>34</xdr:row>
      <xdr:rowOff>9525</xdr:rowOff>
    </xdr:from>
    <xdr:to>
      <xdr:col>18</xdr:col>
      <xdr:colOff>144235</xdr:colOff>
      <xdr:row>48</xdr:row>
      <xdr:rowOff>85725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299356</xdr:colOff>
      <xdr:row>11</xdr:row>
      <xdr:rowOff>95248</xdr:rowOff>
    </xdr:from>
    <xdr:to>
      <xdr:col>22</xdr:col>
      <xdr:colOff>557348</xdr:colOff>
      <xdr:row>30</xdr:row>
      <xdr:rowOff>133348</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544285</xdr:colOff>
      <xdr:row>39</xdr:row>
      <xdr:rowOff>40821</xdr:rowOff>
    </xdr:from>
    <xdr:to>
      <xdr:col>26</xdr:col>
      <xdr:colOff>217714</xdr:colOff>
      <xdr:row>53</xdr:row>
      <xdr:rowOff>122464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606879</xdr:colOff>
      <xdr:row>19</xdr:row>
      <xdr:rowOff>147502</xdr:rowOff>
    </xdr:from>
    <xdr:to>
      <xdr:col>30</xdr:col>
      <xdr:colOff>283029</xdr:colOff>
      <xdr:row>34</xdr:row>
      <xdr:rowOff>46265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oleObject" Target="../embeddings/oleObject1.bin"/><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Sheet1"/>
  <dimension ref="A3:J48"/>
  <sheetViews>
    <sheetView tabSelected="1" topLeftCell="A16" workbookViewId="0">
      <selection activeCell="C36" sqref="C36"/>
    </sheetView>
  </sheetViews>
  <sheetFormatPr defaultRowHeight="14.4"/>
  <cols>
    <col min="2" max="2" width="9.5546875" customWidth="1"/>
    <col min="3" max="4" width="12" bestFit="1" customWidth="1"/>
    <col min="5" max="5" width="15.109375" bestFit="1" customWidth="1"/>
  </cols>
  <sheetData>
    <row r="3" spans="1:8">
      <c r="A3" t="s">
        <v>46</v>
      </c>
    </row>
    <row r="5" spans="1:8">
      <c r="A5" t="s">
        <v>41</v>
      </c>
    </row>
    <row r="6" spans="1:8">
      <c r="A6" t="s">
        <v>45</v>
      </c>
    </row>
    <row r="7" spans="1:8">
      <c r="A7" t="s">
        <v>43</v>
      </c>
    </row>
    <row r="8" spans="1:8">
      <c r="A8" t="s">
        <v>47</v>
      </c>
    </row>
    <row r="9" spans="1:8">
      <c r="A9" t="s">
        <v>42</v>
      </c>
    </row>
    <row r="10" spans="1:8">
      <c r="A10" t="s">
        <v>44</v>
      </c>
    </row>
    <row r="16" spans="1:8">
      <c r="H16" t="s">
        <v>55</v>
      </c>
    </row>
    <row r="17" spans="1:10">
      <c r="B17" s="10"/>
      <c r="C17" s="69" t="s">
        <v>52</v>
      </c>
      <c r="D17" s="71" t="s">
        <v>53</v>
      </c>
      <c r="E17" s="72"/>
    </row>
    <row r="18" spans="1:10">
      <c r="B18" s="12"/>
      <c r="C18" s="70"/>
      <c r="D18" s="13" t="s">
        <v>39</v>
      </c>
      <c r="E18" s="13" t="s">
        <v>38</v>
      </c>
    </row>
    <row r="19" spans="1:10">
      <c r="B19" s="12" t="s">
        <v>48</v>
      </c>
      <c r="C19" s="7">
        <v>13722.2508700174</v>
      </c>
      <c r="D19" s="7">
        <v>54567.764757953548</v>
      </c>
      <c r="E19" s="7">
        <v>135982.41177830932</v>
      </c>
    </row>
    <row r="20" spans="1:10">
      <c r="B20" s="12" t="s">
        <v>49</v>
      </c>
      <c r="C20" s="8">
        <v>230</v>
      </c>
      <c r="D20" s="8">
        <v>208</v>
      </c>
      <c r="E20" s="8">
        <v>208</v>
      </c>
    </row>
    <row r="21" spans="1:10">
      <c r="B21" s="12"/>
      <c r="C21" s="8">
        <f>C19/C20</f>
        <v>59.661960304423481</v>
      </c>
      <c r="D21" s="8">
        <f>D19/D20</f>
        <v>262.34502287477665</v>
      </c>
      <c r="E21" s="8">
        <f>E19/E20</f>
        <v>653.76159508802562</v>
      </c>
    </row>
    <row r="22" spans="1:10" ht="15.6">
      <c r="B22" s="12"/>
      <c r="C22" s="8">
        <f>LOG(C21)</f>
        <v>1.7756975188116202</v>
      </c>
      <c r="D22" s="8">
        <f>LOG(D21)</f>
        <v>2.4188728293175705</v>
      </c>
      <c r="E22" s="8">
        <f>LOG(E21)</f>
        <v>2.8154194045722178</v>
      </c>
      <c r="H22" s="15" t="s">
        <v>54</v>
      </c>
    </row>
    <row r="23" spans="1:10">
      <c r="B23" s="12"/>
      <c r="C23" s="8">
        <f>C22*C20</f>
        <v>408.41042932667267</v>
      </c>
      <c r="D23" s="8">
        <f>D22*D20</f>
        <v>503.12554849805468</v>
      </c>
      <c r="E23" s="8">
        <f>E22*E20</f>
        <v>585.60723615102131</v>
      </c>
    </row>
    <row r="24" spans="1:10">
      <c r="B24" s="12" t="s">
        <v>50</v>
      </c>
      <c r="C24" s="8">
        <v>17</v>
      </c>
      <c r="D24" s="8">
        <v>5</v>
      </c>
      <c r="E24" s="8">
        <v>5</v>
      </c>
    </row>
    <row r="25" spans="1:10">
      <c r="B25" s="12"/>
      <c r="C25" s="8">
        <f>LOG10(C20)</f>
        <v>2.3617278360175931</v>
      </c>
      <c r="D25" s="8">
        <f>LOG10(D20)</f>
        <v>2.3180633349627615</v>
      </c>
      <c r="E25" s="8">
        <f>LOG10(E20)</f>
        <v>2.3180633349627615</v>
      </c>
    </row>
    <row r="26" spans="1:10">
      <c r="B26" s="11"/>
      <c r="C26" s="9">
        <f>C24*C25</f>
        <v>40.149373212299082</v>
      </c>
      <c r="D26" s="9">
        <f>D24*D25</f>
        <v>11.590316674813808</v>
      </c>
      <c r="E26" s="9">
        <f>E24*E25</f>
        <v>11.590316674813808</v>
      </c>
    </row>
    <row r="27" spans="1:10">
      <c r="B27" s="6" t="s">
        <v>51</v>
      </c>
      <c r="C27" s="14">
        <f>C26+C23</f>
        <v>448.55980253897178</v>
      </c>
      <c r="D27" s="14">
        <f>D26+D23</f>
        <v>514.71586517286846</v>
      </c>
      <c r="E27" s="14">
        <f>E26+E23</f>
        <v>597.19755282583515</v>
      </c>
    </row>
    <row r="29" spans="1:10">
      <c r="A29" s="10"/>
      <c r="B29" s="52"/>
      <c r="C29" s="49" t="s">
        <v>64</v>
      </c>
      <c r="D29" s="49"/>
      <c r="E29" s="51"/>
      <c r="F29" s="50" t="s">
        <v>63</v>
      </c>
      <c r="G29" s="50"/>
      <c r="H29" s="49"/>
      <c r="I29" s="49" t="s">
        <v>62</v>
      </c>
      <c r="J29" s="53"/>
    </row>
    <row r="30" spans="1:10">
      <c r="A30" s="12"/>
      <c r="B30" s="48"/>
      <c r="C30" s="47" t="s">
        <v>61</v>
      </c>
      <c r="D30" s="46" t="s">
        <v>60</v>
      </c>
      <c r="E30" s="48"/>
      <c r="F30" s="47" t="s">
        <v>61</v>
      </c>
      <c r="G30" s="46" t="s">
        <v>60</v>
      </c>
      <c r="H30" s="45"/>
      <c r="I30" s="6" t="s">
        <v>61</v>
      </c>
      <c r="J30" s="44" t="s">
        <v>60</v>
      </c>
    </row>
    <row r="31" spans="1:10">
      <c r="A31" s="12"/>
      <c r="B31" s="43" t="s">
        <v>0</v>
      </c>
      <c r="C31" s="54">
        <v>177.75</v>
      </c>
      <c r="D31" s="56" t="s">
        <v>65</v>
      </c>
      <c r="E31" s="42" t="s">
        <v>2</v>
      </c>
      <c r="F31" s="41">
        <v>225.49160000000001</v>
      </c>
      <c r="G31" s="60" t="s">
        <v>74</v>
      </c>
      <c r="H31" s="40" t="s">
        <v>3</v>
      </c>
      <c r="I31" s="39">
        <v>605.01418999999999</v>
      </c>
      <c r="J31" s="66" t="s">
        <v>79</v>
      </c>
    </row>
    <row r="32" spans="1:10">
      <c r="A32" s="12"/>
      <c r="B32" s="26"/>
      <c r="C32" s="26"/>
      <c r="D32" s="32"/>
      <c r="E32" s="38" t="s">
        <v>6</v>
      </c>
      <c r="F32" s="37">
        <v>1.7134974156890235</v>
      </c>
      <c r="G32" s="61" t="s">
        <v>68</v>
      </c>
      <c r="H32" s="36" t="s">
        <v>5</v>
      </c>
      <c r="I32" s="35">
        <v>2.68601</v>
      </c>
      <c r="J32" s="67" t="s">
        <v>80</v>
      </c>
    </row>
    <row r="33" spans="1:10">
      <c r="A33" s="12"/>
      <c r="B33" s="34" t="s">
        <v>1</v>
      </c>
      <c r="C33" s="33">
        <v>20.055630000000001</v>
      </c>
      <c r="D33" s="57" t="s">
        <v>66</v>
      </c>
      <c r="E33" s="29" t="s">
        <v>4</v>
      </c>
      <c r="F33" s="28">
        <v>443.67968999999999</v>
      </c>
      <c r="G33" s="62" t="s">
        <v>75</v>
      </c>
      <c r="H33" s="18" t="s">
        <v>59</v>
      </c>
      <c r="I33" s="17">
        <v>0</v>
      </c>
      <c r="J33" s="68"/>
    </row>
    <row r="34" spans="1:10">
      <c r="A34" s="10"/>
      <c r="B34" s="24"/>
      <c r="C34" s="12"/>
      <c r="D34" s="22"/>
      <c r="E34" s="26"/>
      <c r="F34" s="25"/>
      <c r="G34" s="63"/>
    </row>
    <row r="35" spans="1:10">
      <c r="A35" s="12"/>
      <c r="B35" s="24"/>
      <c r="C35" s="12"/>
      <c r="D35" s="27"/>
      <c r="E35" s="26"/>
      <c r="F35" s="32"/>
      <c r="G35" s="63"/>
    </row>
    <row r="36" spans="1:10">
      <c r="A36" s="12" t="s">
        <v>58</v>
      </c>
      <c r="B36" s="26" t="s">
        <v>14</v>
      </c>
      <c r="C36" s="25">
        <v>30.18356</v>
      </c>
      <c r="D36" s="55" t="s">
        <v>67</v>
      </c>
      <c r="E36" s="26" t="s">
        <v>20</v>
      </c>
      <c r="F36" s="25">
        <v>70.929360000000003</v>
      </c>
      <c r="G36" s="59" t="s">
        <v>76</v>
      </c>
    </row>
    <row r="37" spans="1:10">
      <c r="A37" s="12"/>
      <c r="B37" s="26" t="s">
        <v>57</v>
      </c>
      <c r="C37" s="25">
        <v>1.0241</v>
      </c>
      <c r="D37" s="55" t="s">
        <v>68</v>
      </c>
      <c r="E37" s="26" t="s">
        <v>21</v>
      </c>
      <c r="F37" s="25">
        <v>0.96109999999999995</v>
      </c>
      <c r="G37" s="59" t="s">
        <v>77</v>
      </c>
    </row>
    <row r="38" spans="1:10">
      <c r="A38" s="12"/>
      <c r="B38" s="24"/>
      <c r="C38" s="12"/>
      <c r="D38" s="22"/>
      <c r="E38" s="26"/>
      <c r="F38" s="25"/>
      <c r="G38" s="63"/>
    </row>
    <row r="39" spans="1:10">
      <c r="A39" s="12"/>
      <c r="B39" s="31" t="s">
        <v>10</v>
      </c>
      <c r="C39" s="30">
        <v>29.516400000000001</v>
      </c>
      <c r="D39" s="58" t="s">
        <v>69</v>
      </c>
      <c r="E39" s="21" t="s">
        <v>24</v>
      </c>
      <c r="F39" s="20">
        <v>118.40602</v>
      </c>
      <c r="G39" s="64" t="s">
        <v>78</v>
      </c>
    </row>
    <row r="40" spans="1:10">
      <c r="A40" s="11"/>
      <c r="B40" s="29" t="s">
        <v>11</v>
      </c>
      <c r="C40" s="28">
        <v>451.77985999999999</v>
      </c>
      <c r="D40" s="58" t="s">
        <v>70</v>
      </c>
      <c r="E40" s="18" t="s">
        <v>19</v>
      </c>
      <c r="F40" s="17">
        <v>0</v>
      </c>
      <c r="G40" s="65"/>
    </row>
    <row r="41" spans="1:10">
      <c r="A41" s="12"/>
      <c r="B41" s="12"/>
      <c r="C41" s="12"/>
      <c r="D41" s="27"/>
    </row>
    <row r="42" spans="1:10">
      <c r="A42" s="12"/>
      <c r="B42" s="24"/>
      <c r="C42" s="23"/>
      <c r="D42" s="22"/>
    </row>
    <row r="43" spans="1:10">
      <c r="A43" s="12"/>
      <c r="B43" s="24"/>
      <c r="C43" s="23"/>
      <c r="D43" s="22"/>
    </row>
    <row r="44" spans="1:10">
      <c r="A44" s="12" t="s">
        <v>56</v>
      </c>
      <c r="B44" s="26" t="s">
        <v>15</v>
      </c>
      <c r="C44" s="25">
        <v>553.64459999999997</v>
      </c>
      <c r="D44" s="59" t="s">
        <v>71</v>
      </c>
    </row>
    <row r="45" spans="1:10">
      <c r="A45" s="12"/>
      <c r="B45" s="26" t="s">
        <v>23</v>
      </c>
      <c r="C45" s="25">
        <v>2.6872500000000001</v>
      </c>
      <c r="D45" s="59" t="s">
        <v>72</v>
      </c>
    </row>
    <row r="46" spans="1:10">
      <c r="A46" s="12"/>
      <c r="B46" s="24"/>
      <c r="C46" s="23"/>
      <c r="D46" s="22"/>
    </row>
    <row r="47" spans="1:10">
      <c r="A47" s="12"/>
      <c r="B47" s="21" t="s">
        <v>12</v>
      </c>
      <c r="C47" s="20">
        <v>34.049720000000001</v>
      </c>
      <c r="D47" s="19" t="s">
        <v>73</v>
      </c>
    </row>
    <row r="48" spans="1:10">
      <c r="A48" s="11"/>
      <c r="B48" s="18" t="s">
        <v>13</v>
      </c>
      <c r="C48" s="17">
        <v>0</v>
      </c>
      <c r="D48" s="16"/>
    </row>
  </sheetData>
  <mergeCells count="2">
    <mergeCell ref="C17:C18"/>
    <mergeCell ref="D17:E17"/>
  </mergeCells>
  <pageMargins left="0.7" right="0.7" top="0.75" bottom="0.75" header="0.3" footer="0.3"/>
  <legacyDrawing r:id="rId1"/>
  <oleObjects>
    <oleObject progId="Equation.3" shapeId="2049" r:id="rId2"/>
  </oleObjects>
</worksheet>
</file>

<file path=xl/worksheets/sheet10.xml><?xml version="1.0" encoding="utf-8"?>
<worksheet xmlns="http://schemas.openxmlformats.org/spreadsheetml/2006/main" xmlns:r="http://schemas.openxmlformats.org/officeDocument/2006/relationships">
  <sheetPr codeName="Sheet10"/>
  <dimension ref="A2:AO237"/>
  <sheetViews>
    <sheetView zoomScale="50" zoomScaleNormal="50" workbookViewId="0">
      <selection activeCell="AB8" sqref="AB8:AB33"/>
    </sheetView>
  </sheetViews>
  <sheetFormatPr defaultRowHeight="14.4"/>
  <sheetData>
    <row r="2" spans="1:41">
      <c r="C2" t="s">
        <v>7</v>
      </c>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c r="Y2" t="s">
        <v>27</v>
      </c>
    </row>
    <row r="3" spans="1:41">
      <c r="C3">
        <v>42.283050000000003</v>
      </c>
      <c r="D3">
        <v>177.75928999999999</v>
      </c>
      <c r="E3">
        <v>1.0241</v>
      </c>
      <c r="F3">
        <v>2.6872500000000001</v>
      </c>
      <c r="G3">
        <v>29.516400000000001</v>
      </c>
      <c r="H3">
        <v>34.049720000000001</v>
      </c>
      <c r="I3">
        <v>20.055630000000001</v>
      </c>
      <c r="J3">
        <v>30.18356</v>
      </c>
      <c r="K3">
        <v>553.64459999999997</v>
      </c>
      <c r="L3">
        <v>451.77985999999999</v>
      </c>
      <c r="N3">
        <v>225.49160000000001</v>
      </c>
      <c r="O3">
        <v>1.7134974156890235</v>
      </c>
      <c r="P3">
        <v>2.68601</v>
      </c>
      <c r="Q3">
        <v>605.01418999999999</v>
      </c>
      <c r="R3">
        <v>443.67968999999999</v>
      </c>
      <c r="S3">
        <v>0.96109999999999995</v>
      </c>
      <c r="T3">
        <v>70.929360000000003</v>
      </c>
      <c r="V3">
        <v>118.40602</v>
      </c>
      <c r="Y3">
        <f>SUM(AH8:AH237)</f>
        <v>1260.5375089730135</v>
      </c>
    </row>
    <row r="4" spans="1:41">
      <c r="Y4">
        <f>SUM(AO8:AO27)</f>
        <v>105.99397179297885</v>
      </c>
    </row>
    <row r="5" spans="1:41">
      <c r="AE5" s="5" t="s">
        <v>40</v>
      </c>
      <c r="AF5">
        <f>CORREL(AF8:AF237,AG8:AG237)</f>
        <v>0.99335437412139738</v>
      </c>
    </row>
    <row r="7" spans="1:41">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41">
      <c r="A8">
        <f>C3</f>
        <v>42.283050000000003</v>
      </c>
      <c r="B8">
        <f>15+A8</f>
        <v>57.283050000000003</v>
      </c>
      <c r="C8" s="2">
        <v>0.33</v>
      </c>
      <c r="D8">
        <f>D3</f>
        <v>177.75928999999999</v>
      </c>
      <c r="E8">
        <f t="shared" ref="E8:T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ref="U8:V8" si="1">U3</f>
        <v>0</v>
      </c>
      <c r="V8">
        <f t="shared" si="1"/>
        <v>118.40602</v>
      </c>
      <c r="W8">
        <f>N8-((N8-V8)*((C8^S8)/((C8^S8)+(T8^S8))))</f>
        <v>224.8811319422596</v>
      </c>
      <c r="X8">
        <f>R8-((R8-U8)*((C8^S8)/((C8^S8)+(T8^S8))))</f>
        <v>441.15038326595459</v>
      </c>
      <c r="Y8">
        <f>I8-((I8-L8)*((C8^E8)/((C8^E8)+(J8^E8))))+(((I8-L8))*((C8^F8)/((C8^F8)+(K8^F8))))-(((I8-M8))*((C8^F8)/((C8^F8)+(K8^F8))))</f>
        <v>24.247865919650614</v>
      </c>
      <c r="Z8">
        <f>D8-((D8-G8)*((C8^E8)/((C8^E8)+(J8^E8))))+(((D8-G8))*((C8^F8)/((C8^F8)+(K8^F8))))-(((D8-H8))*((C8^F8)/((C8^F8)+(K8^F8))))</f>
        <v>176.31978471973997</v>
      </c>
      <c r="AA8">
        <f>(Y8*((B8/(B8+Z8)))-(Y8*(((B8^O8)/((B8^O8)+(W8^O8))))))+(X8*(((B8^O8)/((B8^O8)+(W8^O8)))-(((B8^P8)/((B8^P8)+(Q8^P8))))))</f>
        <v>41.682267285081551</v>
      </c>
      <c r="AB8">
        <v>40.750529999999998</v>
      </c>
      <c r="AC8">
        <f>ABS(AA8-AB8)</f>
        <v>0.93173728508155307</v>
      </c>
      <c r="AF8">
        <f>AA8</f>
        <v>41.682267285081551</v>
      </c>
      <c r="AG8">
        <f>AB8</f>
        <v>40.750529999999998</v>
      </c>
      <c r="AH8">
        <f>ABS(AF8-AG8)</f>
        <v>0.93173728508155307</v>
      </c>
      <c r="AJ8">
        <f>AF8-AG8</f>
        <v>0.93173728508155307</v>
      </c>
      <c r="AM8">
        <f t="shared" ref="AM8:AO9" si="2">AF8</f>
        <v>41.682267285081551</v>
      </c>
      <c r="AN8">
        <f t="shared" si="2"/>
        <v>40.750529999999998</v>
      </c>
      <c r="AO8">
        <f t="shared" si="2"/>
        <v>0.93173728508155307</v>
      </c>
    </row>
    <row r="9" spans="1:41">
      <c r="B9">
        <f>B8</f>
        <v>57.283050000000003</v>
      </c>
      <c r="C9" s="2">
        <v>1</v>
      </c>
      <c r="D9">
        <f>D8</f>
        <v>177.75928999999999</v>
      </c>
      <c r="E9">
        <f t="shared" ref="E9:R9" si="3">E8</f>
        <v>1.0241</v>
      </c>
      <c r="F9">
        <f t="shared" si="3"/>
        <v>2.6872500000000001</v>
      </c>
      <c r="G9">
        <f t="shared" si="3"/>
        <v>29.516400000000001</v>
      </c>
      <c r="H9">
        <f t="shared" si="3"/>
        <v>34.049720000000001</v>
      </c>
      <c r="I9">
        <f t="shared" si="3"/>
        <v>20.055630000000001</v>
      </c>
      <c r="J9">
        <f t="shared" si="3"/>
        <v>30.18356</v>
      </c>
      <c r="K9">
        <f t="shared" si="3"/>
        <v>553.64459999999997</v>
      </c>
      <c r="L9">
        <f t="shared" si="3"/>
        <v>451.77985999999999</v>
      </c>
      <c r="M9">
        <f t="shared" si="3"/>
        <v>0</v>
      </c>
      <c r="N9">
        <f t="shared" si="3"/>
        <v>225.49160000000001</v>
      </c>
      <c r="O9">
        <f t="shared" si="3"/>
        <v>1.7134974156890235</v>
      </c>
      <c r="P9">
        <f t="shared" si="3"/>
        <v>2.68601</v>
      </c>
      <c r="Q9">
        <f t="shared" si="3"/>
        <v>605.01418999999999</v>
      </c>
      <c r="R9">
        <f t="shared" si="3"/>
        <v>443.67968999999999</v>
      </c>
      <c r="S9">
        <f>S8</f>
        <v>0.96109999999999995</v>
      </c>
      <c r="T9">
        <f t="shared" ref="T9:U9" si="4">T8</f>
        <v>70.929360000000003</v>
      </c>
      <c r="U9">
        <f t="shared" si="4"/>
        <v>0</v>
      </c>
      <c r="V9">
        <f>V8</f>
        <v>118.40602</v>
      </c>
      <c r="W9">
        <f t="shared" ref="W9:W28" si="5">N9-((N9-V9)*((C9^S9)/((C9^S9)+(T9^S9))))</f>
        <v>223.73879097350596</v>
      </c>
      <c r="X9">
        <f t="shared" ref="X9:X28" si="6">R9-((R9-U9)*((C9^S9)/((C9^S9)+(T9^S9))))</f>
        <v>436.41740720240875</v>
      </c>
      <c r="Y9">
        <f t="shared" ref="Y9:Y28" si="7">I9-((I9-L9)*((C9^E9)/((C9^E9)+(J9^E9))))+(((I9-L9))*((C9^F9)/((C9^F9)+(K9^F9))))-(((I9-M9))*((C9^F9)/((C9^F9)+(K9^F9))))</f>
        <v>32.841106972176547</v>
      </c>
      <c r="Z9">
        <f t="shared" ref="Z9:Z28" si="8">D9-((D9-G9)*((C9^E9)/((C9^E9)+(J9^E9))))+(((D9-G9))*((C9^F9)/((C9^F9)+(K9^F9))))-(((D9-H9))*((C9^F9)/((C9^F9)+(K9^F9))))</f>
        <v>173.36908280987996</v>
      </c>
      <c r="AA9">
        <f t="shared" ref="AA9:AA28" si="9">(Y9*((B9/(B9+Z9)))-(Y9*(((B9^O9)/((B9^O9)+(W9^O9))))))+(X9*(((B9^O9)/((B9^O9)+(W9^O9)))-(((B9^P9)/((B9^P9)+(Q9^P9))))))</f>
        <v>43.016031272274667</v>
      </c>
      <c r="AB9">
        <v>41.802329999999998</v>
      </c>
      <c r="AC9">
        <f t="shared" ref="AC9:AC29" si="10">ABS(AA9-AB9)</f>
        <v>1.213701272274669</v>
      </c>
      <c r="AF9">
        <f t="shared" ref="AF9:AF28" si="11">AA9</f>
        <v>43.016031272274667</v>
      </c>
      <c r="AG9">
        <f t="shared" ref="AG9:AG28" si="12">AB9</f>
        <v>41.802329999999998</v>
      </c>
      <c r="AH9">
        <f t="shared" ref="AH9:AH28" si="13">ABS(AF9-AG9)</f>
        <v>1.213701272274669</v>
      </c>
      <c r="AJ9">
        <f t="shared" ref="AJ9:AJ28" si="14">AF9-AG9</f>
        <v>1.213701272274669</v>
      </c>
      <c r="AM9">
        <f t="shared" si="2"/>
        <v>43.016031272274667</v>
      </c>
      <c r="AN9">
        <f t="shared" si="2"/>
        <v>41.802329999999998</v>
      </c>
      <c r="AO9">
        <f t="shared" si="2"/>
        <v>1.213701272274669</v>
      </c>
    </row>
    <row r="10" spans="1:41">
      <c r="B10">
        <f t="shared" ref="B10:B29" si="15">B9</f>
        <v>57.283050000000003</v>
      </c>
      <c r="C10" s="2">
        <v>3.33</v>
      </c>
      <c r="D10">
        <f t="shared" ref="D10:D29" si="16">D9</f>
        <v>177.75928999999999</v>
      </c>
      <c r="E10">
        <f t="shared" ref="E10:E29" si="17">E9</f>
        <v>1.0241</v>
      </c>
      <c r="F10">
        <f t="shared" ref="F10:F29" si="18">F9</f>
        <v>2.6872500000000001</v>
      </c>
      <c r="G10">
        <f t="shared" ref="G10:G29" si="19">G9</f>
        <v>29.516400000000001</v>
      </c>
      <c r="H10">
        <f t="shared" ref="H10:H29" si="20">H9</f>
        <v>34.049720000000001</v>
      </c>
      <c r="I10">
        <f t="shared" ref="I10:I29" si="21">I9</f>
        <v>20.055630000000001</v>
      </c>
      <c r="J10">
        <f t="shared" ref="J10:J29" si="22">J9</f>
        <v>30.18356</v>
      </c>
      <c r="K10">
        <f t="shared" ref="K10:K29" si="23">K9</f>
        <v>553.64459999999997</v>
      </c>
      <c r="L10">
        <f t="shared" ref="L10:L29" si="24">L9</f>
        <v>451.77985999999999</v>
      </c>
      <c r="M10">
        <f t="shared" ref="M10:M29" si="25">M9</f>
        <v>0</v>
      </c>
      <c r="N10">
        <f t="shared" ref="N10:N29" si="26">N9</f>
        <v>225.49160000000001</v>
      </c>
      <c r="O10">
        <f t="shared" ref="O10:O29" si="27">O9</f>
        <v>1.7134974156890235</v>
      </c>
      <c r="P10">
        <f t="shared" ref="P10:P29" si="28">P9</f>
        <v>2.68601</v>
      </c>
      <c r="Q10">
        <f t="shared" ref="Q10:Q29" si="29">Q9</f>
        <v>605.01418999999999</v>
      </c>
      <c r="R10">
        <f t="shared" ref="R10:R29" si="30">R9</f>
        <v>443.67968999999999</v>
      </c>
      <c r="S10">
        <f t="shared" ref="S10:S29" si="31">S9</f>
        <v>0.96109999999999995</v>
      </c>
      <c r="T10">
        <f t="shared" ref="T10:T29" si="32">T9</f>
        <v>70.929360000000003</v>
      </c>
      <c r="U10">
        <f t="shared" ref="U10:U29" si="33">U9</f>
        <v>0</v>
      </c>
      <c r="V10">
        <f t="shared" ref="V10:V29" si="34">V9</f>
        <v>118.40602</v>
      </c>
      <c r="W10">
        <f t="shared" si="5"/>
        <v>220.11330868984902</v>
      </c>
      <c r="X10">
        <f t="shared" si="6"/>
        <v>421.3962170877976</v>
      </c>
      <c r="Y10">
        <f t="shared" si="7"/>
        <v>60.943242124142522</v>
      </c>
      <c r="Z10">
        <f t="shared" si="8"/>
        <v>163.71938354259254</v>
      </c>
      <c r="AA10">
        <f t="shared" si="9"/>
        <v>47.696799160499395</v>
      </c>
      <c r="AB10">
        <v>50.051270000000002</v>
      </c>
      <c r="AC10">
        <f t="shared" si="10"/>
        <v>2.3544708395006069</v>
      </c>
      <c r="AF10">
        <f t="shared" si="11"/>
        <v>47.696799160499395</v>
      </c>
      <c r="AG10">
        <f t="shared" si="12"/>
        <v>50.051270000000002</v>
      </c>
      <c r="AH10">
        <f t="shared" si="13"/>
        <v>2.3544708395006069</v>
      </c>
      <c r="AJ10">
        <f t="shared" si="14"/>
        <v>-2.3544708395006069</v>
      </c>
      <c r="AM10">
        <f t="shared" ref="AM10:AO11" si="35">AF30</f>
        <v>177.36512041567229</v>
      </c>
      <c r="AN10">
        <f t="shared" si="35"/>
        <v>170.00353000000001</v>
      </c>
      <c r="AO10">
        <f t="shared" si="35"/>
        <v>7.361590415672282</v>
      </c>
    </row>
    <row r="11" spans="1:41">
      <c r="B11">
        <f t="shared" si="15"/>
        <v>57.283050000000003</v>
      </c>
      <c r="C11" s="2">
        <v>6.66</v>
      </c>
      <c r="D11">
        <f t="shared" si="16"/>
        <v>177.75928999999999</v>
      </c>
      <c r="E11">
        <f t="shared" si="17"/>
        <v>1.0241</v>
      </c>
      <c r="F11">
        <f t="shared" si="18"/>
        <v>2.6872500000000001</v>
      </c>
      <c r="G11">
        <f t="shared" si="19"/>
        <v>29.516400000000001</v>
      </c>
      <c r="H11">
        <f t="shared" si="20"/>
        <v>34.049720000000001</v>
      </c>
      <c r="I11">
        <f t="shared" si="21"/>
        <v>20.055630000000001</v>
      </c>
      <c r="J11">
        <f t="shared" si="22"/>
        <v>30.18356</v>
      </c>
      <c r="K11">
        <f t="shared" si="23"/>
        <v>553.64459999999997</v>
      </c>
      <c r="L11">
        <f t="shared" si="24"/>
        <v>451.77985999999999</v>
      </c>
      <c r="M11">
        <f t="shared" si="25"/>
        <v>0</v>
      </c>
      <c r="N11">
        <f t="shared" si="26"/>
        <v>225.49160000000001</v>
      </c>
      <c r="O11">
        <f t="shared" si="27"/>
        <v>1.7134974156890235</v>
      </c>
      <c r="P11">
        <f t="shared" si="28"/>
        <v>2.68601</v>
      </c>
      <c r="Q11">
        <f t="shared" si="29"/>
        <v>605.01418999999999</v>
      </c>
      <c r="R11">
        <f t="shared" si="30"/>
        <v>443.67968999999999</v>
      </c>
      <c r="S11">
        <f t="shared" si="31"/>
        <v>0.96109999999999995</v>
      </c>
      <c r="T11">
        <f t="shared" si="32"/>
        <v>70.929360000000003</v>
      </c>
      <c r="U11">
        <f t="shared" si="33"/>
        <v>0</v>
      </c>
      <c r="V11">
        <f t="shared" si="34"/>
        <v>118.40602</v>
      </c>
      <c r="W11">
        <f t="shared" si="5"/>
        <v>215.49646498428697</v>
      </c>
      <c r="X11">
        <f t="shared" si="6"/>
        <v>402.26759319593265</v>
      </c>
      <c r="Y11">
        <f t="shared" si="7"/>
        <v>95.791415942334908</v>
      </c>
      <c r="Z11">
        <f t="shared" si="8"/>
        <v>151.75254315213255</v>
      </c>
      <c r="AA11">
        <f t="shared" si="9"/>
        <v>54.22632520306999</v>
      </c>
      <c r="AB11">
        <v>55.469940000000001</v>
      </c>
      <c r="AC11">
        <f t="shared" si="10"/>
        <v>1.2436147969300109</v>
      </c>
      <c r="AF11">
        <f t="shared" si="11"/>
        <v>54.22632520306999</v>
      </c>
      <c r="AG11">
        <f t="shared" si="12"/>
        <v>55.469940000000001</v>
      </c>
      <c r="AH11">
        <f t="shared" si="13"/>
        <v>1.2436147969300109</v>
      </c>
      <c r="AJ11">
        <f t="shared" si="14"/>
        <v>-1.2436147969300109</v>
      </c>
      <c r="AM11">
        <f t="shared" si="35"/>
        <v>177.33974850597633</v>
      </c>
      <c r="AN11">
        <f t="shared" si="35"/>
        <v>170.01859999999999</v>
      </c>
      <c r="AO11">
        <f t="shared" si="35"/>
        <v>7.321148505976339</v>
      </c>
    </row>
    <row r="12" spans="1:41">
      <c r="B12">
        <f t="shared" si="15"/>
        <v>57.283050000000003</v>
      </c>
      <c r="C12" s="2">
        <v>10</v>
      </c>
      <c r="D12">
        <f t="shared" si="16"/>
        <v>177.75928999999999</v>
      </c>
      <c r="E12">
        <f t="shared" si="17"/>
        <v>1.0241</v>
      </c>
      <c r="F12">
        <f t="shared" si="18"/>
        <v>2.6872500000000001</v>
      </c>
      <c r="G12">
        <f t="shared" si="19"/>
        <v>29.516400000000001</v>
      </c>
      <c r="H12">
        <f t="shared" si="20"/>
        <v>34.049720000000001</v>
      </c>
      <c r="I12">
        <f t="shared" si="21"/>
        <v>20.055630000000001</v>
      </c>
      <c r="J12">
        <f t="shared" si="22"/>
        <v>30.18356</v>
      </c>
      <c r="K12">
        <f t="shared" si="23"/>
        <v>553.64459999999997</v>
      </c>
      <c r="L12">
        <f t="shared" si="24"/>
        <v>451.77985999999999</v>
      </c>
      <c r="M12">
        <f t="shared" si="25"/>
        <v>0</v>
      </c>
      <c r="N12">
        <f t="shared" si="26"/>
        <v>225.49160000000001</v>
      </c>
      <c r="O12">
        <f t="shared" si="27"/>
        <v>1.7134974156890235</v>
      </c>
      <c r="P12">
        <f t="shared" si="28"/>
        <v>2.68601</v>
      </c>
      <c r="Q12">
        <f t="shared" si="29"/>
        <v>605.01418999999999</v>
      </c>
      <c r="R12">
        <f t="shared" si="30"/>
        <v>443.67968999999999</v>
      </c>
      <c r="S12">
        <f t="shared" si="31"/>
        <v>0.96109999999999995</v>
      </c>
      <c r="T12">
        <f t="shared" si="32"/>
        <v>70.929360000000003</v>
      </c>
      <c r="U12">
        <f t="shared" si="33"/>
        <v>0</v>
      </c>
      <c r="V12">
        <f t="shared" si="34"/>
        <v>118.40602</v>
      </c>
      <c r="W12">
        <f t="shared" si="5"/>
        <v>211.3501749819815</v>
      </c>
      <c r="X12">
        <f t="shared" si="6"/>
        <v>385.08857933736266</v>
      </c>
      <c r="Y12">
        <f t="shared" si="7"/>
        <v>125.35015435969693</v>
      </c>
      <c r="Z12">
        <f t="shared" si="8"/>
        <v>141.60077059927173</v>
      </c>
      <c r="AA12">
        <f t="shared" si="9"/>
        <v>60.478676979361246</v>
      </c>
      <c r="AB12">
        <v>58.809339999999999</v>
      </c>
      <c r="AC12">
        <f t="shared" si="10"/>
        <v>1.6693369793612476</v>
      </c>
      <c r="AF12">
        <f t="shared" si="11"/>
        <v>60.478676979361246</v>
      </c>
      <c r="AG12">
        <f t="shared" si="12"/>
        <v>58.809339999999999</v>
      </c>
      <c r="AH12">
        <f t="shared" si="13"/>
        <v>1.6693369793612476</v>
      </c>
      <c r="AJ12">
        <f t="shared" si="14"/>
        <v>1.6693369793612476</v>
      </c>
      <c r="AM12">
        <f t="shared" ref="AM12:AO13" si="36">AF54</f>
        <v>124.80150611559786</v>
      </c>
      <c r="AN12">
        <f t="shared" si="36"/>
        <v>120.40719</v>
      </c>
      <c r="AO12">
        <f t="shared" si="36"/>
        <v>4.3943161155978601</v>
      </c>
    </row>
    <row r="13" spans="1:41">
      <c r="B13">
        <f t="shared" si="15"/>
        <v>57.283050000000003</v>
      </c>
      <c r="C13" s="2">
        <v>21</v>
      </c>
      <c r="D13">
        <f t="shared" si="16"/>
        <v>177.75928999999999</v>
      </c>
      <c r="E13">
        <f t="shared" si="17"/>
        <v>1.0241</v>
      </c>
      <c r="F13">
        <f t="shared" si="18"/>
        <v>2.6872500000000001</v>
      </c>
      <c r="G13">
        <f t="shared" si="19"/>
        <v>29.516400000000001</v>
      </c>
      <c r="H13">
        <f t="shared" si="20"/>
        <v>34.049720000000001</v>
      </c>
      <c r="I13">
        <f t="shared" si="21"/>
        <v>20.055630000000001</v>
      </c>
      <c r="J13">
        <f t="shared" si="22"/>
        <v>30.18356</v>
      </c>
      <c r="K13">
        <f t="shared" si="23"/>
        <v>553.64459999999997</v>
      </c>
      <c r="L13">
        <f t="shared" si="24"/>
        <v>451.77985999999999</v>
      </c>
      <c r="M13">
        <f t="shared" si="25"/>
        <v>0</v>
      </c>
      <c r="N13">
        <f t="shared" si="26"/>
        <v>225.49160000000001</v>
      </c>
      <c r="O13">
        <f t="shared" si="27"/>
        <v>1.7134974156890235</v>
      </c>
      <c r="P13">
        <f t="shared" si="28"/>
        <v>2.68601</v>
      </c>
      <c r="Q13">
        <f t="shared" si="29"/>
        <v>605.01418999999999</v>
      </c>
      <c r="R13">
        <f t="shared" si="30"/>
        <v>443.67968999999999</v>
      </c>
      <c r="S13">
        <f t="shared" si="31"/>
        <v>0.96109999999999995</v>
      </c>
      <c r="T13">
        <f t="shared" si="32"/>
        <v>70.929360000000003</v>
      </c>
      <c r="U13">
        <f t="shared" si="33"/>
        <v>0</v>
      </c>
      <c r="V13">
        <f t="shared" si="34"/>
        <v>118.40602</v>
      </c>
      <c r="W13">
        <f t="shared" si="5"/>
        <v>200.12425417732857</v>
      </c>
      <c r="X13">
        <f t="shared" si="6"/>
        <v>338.5770596484096</v>
      </c>
      <c r="Y13">
        <f t="shared" si="7"/>
        <v>196.20578093693749</v>
      </c>
      <c r="Z13">
        <f t="shared" si="8"/>
        <v>117.25103921491383</v>
      </c>
      <c r="AA13">
        <f t="shared" si="9"/>
        <v>78.735339201483072</v>
      </c>
      <c r="AB13">
        <v>79.897959999999998</v>
      </c>
      <c r="AC13">
        <f t="shared" si="10"/>
        <v>1.1626207985169259</v>
      </c>
      <c r="AF13">
        <f t="shared" si="11"/>
        <v>78.735339201483072</v>
      </c>
      <c r="AG13">
        <f t="shared" si="12"/>
        <v>79.897959999999998</v>
      </c>
      <c r="AH13">
        <f t="shared" si="13"/>
        <v>1.1626207985169259</v>
      </c>
      <c r="AJ13">
        <f t="shared" si="14"/>
        <v>-1.1626207985169259</v>
      </c>
      <c r="AM13">
        <f t="shared" si="36"/>
        <v>125.56718807261736</v>
      </c>
      <c r="AN13">
        <f t="shared" si="36"/>
        <v>121.7799</v>
      </c>
      <c r="AO13">
        <f t="shared" si="36"/>
        <v>3.7872880726173577</v>
      </c>
    </row>
    <row r="14" spans="1:41">
      <c r="B14">
        <f t="shared" si="15"/>
        <v>57.283050000000003</v>
      </c>
      <c r="C14" s="2">
        <v>33.299999999999997</v>
      </c>
      <c r="D14">
        <f t="shared" si="16"/>
        <v>177.75928999999999</v>
      </c>
      <c r="E14">
        <f t="shared" si="17"/>
        <v>1.0241</v>
      </c>
      <c r="F14">
        <f t="shared" si="18"/>
        <v>2.6872500000000001</v>
      </c>
      <c r="G14">
        <f t="shared" si="19"/>
        <v>29.516400000000001</v>
      </c>
      <c r="H14">
        <f t="shared" si="20"/>
        <v>34.049720000000001</v>
      </c>
      <c r="I14">
        <f t="shared" si="21"/>
        <v>20.055630000000001</v>
      </c>
      <c r="J14">
        <f t="shared" si="22"/>
        <v>30.18356</v>
      </c>
      <c r="K14">
        <f t="shared" si="23"/>
        <v>553.64459999999997</v>
      </c>
      <c r="L14">
        <f t="shared" si="24"/>
        <v>451.77985999999999</v>
      </c>
      <c r="M14">
        <f t="shared" si="25"/>
        <v>0</v>
      </c>
      <c r="N14">
        <f t="shared" si="26"/>
        <v>225.49160000000001</v>
      </c>
      <c r="O14">
        <f t="shared" si="27"/>
        <v>1.7134974156890235</v>
      </c>
      <c r="P14">
        <f t="shared" si="28"/>
        <v>2.68601</v>
      </c>
      <c r="Q14">
        <f t="shared" si="29"/>
        <v>605.01418999999999</v>
      </c>
      <c r="R14">
        <f t="shared" si="30"/>
        <v>443.67968999999999</v>
      </c>
      <c r="S14">
        <f t="shared" si="31"/>
        <v>0.96109999999999995</v>
      </c>
      <c r="T14">
        <f t="shared" si="32"/>
        <v>70.929360000000003</v>
      </c>
      <c r="U14">
        <f t="shared" si="33"/>
        <v>0</v>
      </c>
      <c r="V14">
        <f t="shared" si="34"/>
        <v>118.40602</v>
      </c>
      <c r="W14">
        <f t="shared" si="5"/>
        <v>190.59066458332748</v>
      </c>
      <c r="X14">
        <f t="shared" si="6"/>
        <v>299.07724953715444</v>
      </c>
      <c r="Y14">
        <f t="shared" si="7"/>
        <v>246.53281395814551</v>
      </c>
      <c r="Z14">
        <f t="shared" si="8"/>
        <v>99.914015065580386</v>
      </c>
      <c r="AA14">
        <f t="shared" si="9"/>
        <v>95.246870712234397</v>
      </c>
      <c r="AB14">
        <v>87.847449999999995</v>
      </c>
      <c r="AC14">
        <f t="shared" si="10"/>
        <v>7.3994207122344022</v>
      </c>
      <c r="AF14">
        <f t="shared" si="11"/>
        <v>95.246870712234397</v>
      </c>
      <c r="AG14">
        <f t="shared" si="12"/>
        <v>87.847449999999995</v>
      </c>
      <c r="AH14">
        <f t="shared" si="13"/>
        <v>7.3994207122344022</v>
      </c>
      <c r="AJ14">
        <f t="shared" si="14"/>
        <v>7.3994207122344022</v>
      </c>
      <c r="AM14">
        <f t="shared" ref="AM14:AO15" si="37">AF76</f>
        <v>92.140288820426008</v>
      </c>
      <c r="AN14">
        <f t="shared" si="37"/>
        <v>90.571820000000002</v>
      </c>
      <c r="AO14">
        <f t="shared" si="37"/>
        <v>1.5684688204260055</v>
      </c>
    </row>
    <row r="15" spans="1:41">
      <c r="B15">
        <f t="shared" si="15"/>
        <v>57.283050000000003</v>
      </c>
      <c r="C15" s="2">
        <v>45</v>
      </c>
      <c r="D15">
        <f t="shared" si="16"/>
        <v>177.75928999999999</v>
      </c>
      <c r="E15">
        <f t="shared" si="17"/>
        <v>1.0241</v>
      </c>
      <c r="F15">
        <f t="shared" si="18"/>
        <v>2.6872500000000001</v>
      </c>
      <c r="G15">
        <f t="shared" si="19"/>
        <v>29.516400000000001</v>
      </c>
      <c r="H15">
        <f t="shared" si="20"/>
        <v>34.049720000000001</v>
      </c>
      <c r="I15">
        <f t="shared" si="21"/>
        <v>20.055630000000001</v>
      </c>
      <c r="J15">
        <f t="shared" si="22"/>
        <v>30.18356</v>
      </c>
      <c r="K15">
        <f t="shared" si="23"/>
        <v>553.64459999999997</v>
      </c>
      <c r="L15">
        <f t="shared" si="24"/>
        <v>451.77985999999999</v>
      </c>
      <c r="M15">
        <f t="shared" si="25"/>
        <v>0</v>
      </c>
      <c r="N15">
        <f t="shared" si="26"/>
        <v>225.49160000000001</v>
      </c>
      <c r="O15">
        <f t="shared" si="27"/>
        <v>1.7134974156890235</v>
      </c>
      <c r="P15">
        <f t="shared" si="28"/>
        <v>2.68601</v>
      </c>
      <c r="Q15">
        <f t="shared" si="29"/>
        <v>605.01418999999999</v>
      </c>
      <c r="R15">
        <f t="shared" si="30"/>
        <v>443.67968999999999</v>
      </c>
      <c r="S15">
        <f t="shared" si="31"/>
        <v>0.96109999999999995</v>
      </c>
      <c r="T15">
        <f t="shared" si="32"/>
        <v>70.929360000000003</v>
      </c>
      <c r="U15">
        <f t="shared" si="33"/>
        <v>0</v>
      </c>
      <c r="V15">
        <f t="shared" si="34"/>
        <v>118.40602</v>
      </c>
      <c r="W15">
        <f t="shared" si="5"/>
        <v>183.4734285303457</v>
      </c>
      <c r="X15">
        <f t="shared" si="6"/>
        <v>269.58893667893597</v>
      </c>
      <c r="Y15">
        <f t="shared" si="7"/>
        <v>278.9240372415033</v>
      </c>
      <c r="Z15">
        <f t="shared" si="8"/>
        <v>88.693528713131485</v>
      </c>
      <c r="AA15">
        <f t="shared" si="9"/>
        <v>107.85645455163574</v>
      </c>
      <c r="AB15">
        <v>100.58620000000001</v>
      </c>
      <c r="AC15">
        <f t="shared" si="10"/>
        <v>7.2702545516357304</v>
      </c>
      <c r="AF15">
        <f t="shared" si="11"/>
        <v>107.85645455163574</v>
      </c>
      <c r="AG15">
        <f t="shared" si="12"/>
        <v>100.58620000000001</v>
      </c>
      <c r="AH15">
        <f t="shared" si="13"/>
        <v>7.2702545516357304</v>
      </c>
      <c r="AJ15">
        <f t="shared" si="14"/>
        <v>7.2702545516357304</v>
      </c>
      <c r="AM15">
        <f t="shared" si="37"/>
        <v>93.287424500816527</v>
      </c>
      <c r="AN15">
        <f t="shared" si="37"/>
        <v>90.581739999999996</v>
      </c>
      <c r="AO15">
        <f t="shared" si="37"/>
        <v>2.7056845008165311</v>
      </c>
    </row>
    <row r="16" spans="1:41">
      <c r="B16">
        <f t="shared" si="15"/>
        <v>57.283050000000003</v>
      </c>
      <c r="C16" s="2">
        <v>66.599999999999994</v>
      </c>
      <c r="D16">
        <f t="shared" si="16"/>
        <v>177.75928999999999</v>
      </c>
      <c r="E16">
        <f t="shared" si="17"/>
        <v>1.0241</v>
      </c>
      <c r="F16">
        <f t="shared" si="18"/>
        <v>2.6872500000000001</v>
      </c>
      <c r="G16">
        <f t="shared" si="19"/>
        <v>29.516400000000001</v>
      </c>
      <c r="H16">
        <f t="shared" si="20"/>
        <v>34.049720000000001</v>
      </c>
      <c r="I16">
        <f t="shared" si="21"/>
        <v>20.055630000000001</v>
      </c>
      <c r="J16">
        <f t="shared" si="22"/>
        <v>30.18356</v>
      </c>
      <c r="K16">
        <f t="shared" si="23"/>
        <v>553.64459999999997</v>
      </c>
      <c r="L16">
        <f t="shared" si="24"/>
        <v>451.77985999999999</v>
      </c>
      <c r="M16">
        <f t="shared" si="25"/>
        <v>0</v>
      </c>
      <c r="N16">
        <f t="shared" si="26"/>
        <v>225.49160000000001</v>
      </c>
      <c r="O16">
        <f t="shared" si="27"/>
        <v>1.7134974156890235</v>
      </c>
      <c r="P16">
        <f t="shared" si="28"/>
        <v>2.68601</v>
      </c>
      <c r="Q16">
        <f t="shared" si="29"/>
        <v>605.01418999999999</v>
      </c>
      <c r="R16">
        <f t="shared" si="30"/>
        <v>443.67968999999999</v>
      </c>
      <c r="S16">
        <f t="shared" si="31"/>
        <v>0.96109999999999995</v>
      </c>
      <c r="T16">
        <f t="shared" si="32"/>
        <v>70.929360000000003</v>
      </c>
      <c r="U16">
        <f t="shared" si="33"/>
        <v>0</v>
      </c>
      <c r="V16">
        <f t="shared" si="34"/>
        <v>118.40602</v>
      </c>
      <c r="W16">
        <f t="shared" si="5"/>
        <v>173.568786816228</v>
      </c>
      <c r="X16">
        <f t="shared" si="6"/>
        <v>228.55177401631781</v>
      </c>
      <c r="Y16">
        <f t="shared" si="7"/>
        <v>317.38022479116802</v>
      </c>
      <c r="Z16">
        <f t="shared" si="8"/>
        <v>75.159064888012793</v>
      </c>
      <c r="AA16">
        <f t="shared" si="9"/>
        <v>125.30337206049369</v>
      </c>
      <c r="AB16">
        <v>134.86903000000001</v>
      </c>
      <c r="AC16">
        <f t="shared" si="10"/>
        <v>9.5656579395063233</v>
      </c>
      <c r="AF16">
        <f t="shared" si="11"/>
        <v>125.30337206049369</v>
      </c>
      <c r="AG16">
        <f t="shared" si="12"/>
        <v>134.86903000000001</v>
      </c>
      <c r="AH16">
        <f t="shared" si="13"/>
        <v>9.5656579395063233</v>
      </c>
      <c r="AJ16">
        <f t="shared" si="14"/>
        <v>-9.5656579395063233</v>
      </c>
      <c r="AM16">
        <f t="shared" ref="AM16:AO17" si="38">AF98</f>
        <v>52.303040735359481</v>
      </c>
      <c r="AN16">
        <f t="shared" si="38"/>
        <v>50.714790000000001</v>
      </c>
      <c r="AO16">
        <f t="shared" si="38"/>
        <v>1.5882507353594804</v>
      </c>
    </row>
    <row r="17" spans="2:41">
      <c r="B17">
        <f t="shared" si="15"/>
        <v>57.283050000000003</v>
      </c>
      <c r="C17" s="2">
        <v>100</v>
      </c>
      <c r="D17">
        <f t="shared" si="16"/>
        <v>177.75928999999999</v>
      </c>
      <c r="E17">
        <f t="shared" si="17"/>
        <v>1.0241</v>
      </c>
      <c r="F17">
        <f t="shared" si="18"/>
        <v>2.6872500000000001</v>
      </c>
      <c r="G17">
        <f t="shared" si="19"/>
        <v>29.516400000000001</v>
      </c>
      <c r="H17">
        <f t="shared" si="20"/>
        <v>34.049720000000001</v>
      </c>
      <c r="I17">
        <f t="shared" si="21"/>
        <v>20.055630000000001</v>
      </c>
      <c r="J17">
        <f t="shared" si="22"/>
        <v>30.18356</v>
      </c>
      <c r="K17">
        <f t="shared" si="23"/>
        <v>553.64459999999997</v>
      </c>
      <c r="L17">
        <f t="shared" si="24"/>
        <v>451.77985999999999</v>
      </c>
      <c r="M17">
        <f t="shared" si="25"/>
        <v>0</v>
      </c>
      <c r="N17">
        <f t="shared" si="26"/>
        <v>225.49160000000001</v>
      </c>
      <c r="O17">
        <f t="shared" si="27"/>
        <v>1.7134974156890235</v>
      </c>
      <c r="P17">
        <f t="shared" si="28"/>
        <v>2.68601</v>
      </c>
      <c r="Q17">
        <f t="shared" si="29"/>
        <v>605.01418999999999</v>
      </c>
      <c r="R17">
        <f t="shared" si="30"/>
        <v>443.67968999999999</v>
      </c>
      <c r="S17">
        <f t="shared" si="31"/>
        <v>0.96109999999999995</v>
      </c>
      <c r="T17">
        <f t="shared" si="32"/>
        <v>70.929360000000003</v>
      </c>
      <c r="U17">
        <f t="shared" si="33"/>
        <v>0</v>
      </c>
      <c r="V17">
        <f t="shared" si="34"/>
        <v>118.40602</v>
      </c>
      <c r="W17">
        <f t="shared" si="5"/>
        <v>163.19032523723257</v>
      </c>
      <c r="X17">
        <f t="shared" si="6"/>
        <v>185.55146887676869</v>
      </c>
      <c r="Y17">
        <f t="shared" si="7"/>
        <v>349.38419897422858</v>
      </c>
      <c r="Z17">
        <f t="shared" si="8"/>
        <v>63.17597507987179</v>
      </c>
      <c r="AA17">
        <f t="shared" si="9"/>
        <v>142.45437948516945</v>
      </c>
      <c r="AB17">
        <v>132.81628000000001</v>
      </c>
      <c r="AC17">
        <f t="shared" si="10"/>
        <v>9.6380994851694481</v>
      </c>
      <c r="AF17">
        <f t="shared" si="11"/>
        <v>142.45437948516945</v>
      </c>
      <c r="AG17">
        <f t="shared" si="12"/>
        <v>132.81628000000001</v>
      </c>
      <c r="AH17">
        <f t="shared" si="13"/>
        <v>9.6380994851694481</v>
      </c>
      <c r="AJ17">
        <f t="shared" si="14"/>
        <v>9.6380994851694481</v>
      </c>
      <c r="AM17">
        <f t="shared" si="38"/>
        <v>53.656545161755581</v>
      </c>
      <c r="AN17">
        <f t="shared" si="38"/>
        <v>51.71649</v>
      </c>
      <c r="AO17">
        <f t="shared" si="38"/>
        <v>1.9400551617555806</v>
      </c>
    </row>
    <row r="18" spans="2:41">
      <c r="B18">
        <f t="shared" si="15"/>
        <v>57.283050000000003</v>
      </c>
      <c r="C18" s="2">
        <v>333</v>
      </c>
      <c r="D18">
        <f t="shared" si="16"/>
        <v>177.75928999999999</v>
      </c>
      <c r="E18">
        <f t="shared" si="17"/>
        <v>1.0241</v>
      </c>
      <c r="F18">
        <f t="shared" si="18"/>
        <v>2.6872500000000001</v>
      </c>
      <c r="G18">
        <f t="shared" si="19"/>
        <v>29.516400000000001</v>
      </c>
      <c r="H18">
        <f t="shared" si="20"/>
        <v>34.049720000000001</v>
      </c>
      <c r="I18">
        <f t="shared" si="21"/>
        <v>20.055630000000001</v>
      </c>
      <c r="J18">
        <f t="shared" si="22"/>
        <v>30.18356</v>
      </c>
      <c r="K18">
        <f t="shared" si="23"/>
        <v>553.64459999999997</v>
      </c>
      <c r="L18">
        <f t="shared" si="24"/>
        <v>451.77985999999999</v>
      </c>
      <c r="M18">
        <f t="shared" si="25"/>
        <v>0</v>
      </c>
      <c r="N18">
        <f t="shared" si="26"/>
        <v>225.49160000000001</v>
      </c>
      <c r="O18">
        <f t="shared" si="27"/>
        <v>1.7134974156890235</v>
      </c>
      <c r="P18">
        <f t="shared" si="28"/>
        <v>2.68601</v>
      </c>
      <c r="Q18">
        <f t="shared" si="29"/>
        <v>605.01418999999999</v>
      </c>
      <c r="R18">
        <f t="shared" si="30"/>
        <v>443.67968999999999</v>
      </c>
      <c r="S18">
        <f t="shared" si="31"/>
        <v>0.96109999999999995</v>
      </c>
      <c r="T18">
        <f t="shared" si="32"/>
        <v>70.929360000000003</v>
      </c>
      <c r="U18">
        <f t="shared" si="33"/>
        <v>0</v>
      </c>
      <c r="V18">
        <f t="shared" si="34"/>
        <v>118.40602</v>
      </c>
      <c r="W18">
        <f t="shared" si="5"/>
        <v>138.16091115519868</v>
      </c>
      <c r="X18">
        <f t="shared" si="6"/>
        <v>81.848965880581659</v>
      </c>
      <c r="Y18">
        <f t="shared" si="7"/>
        <v>325.93690993080895</v>
      </c>
      <c r="Z18">
        <f t="shared" si="8"/>
        <v>42.119938659685893</v>
      </c>
      <c r="AA18">
        <f t="shared" si="9"/>
        <v>143.46649554255123</v>
      </c>
      <c r="AB18">
        <v>133.71158</v>
      </c>
      <c r="AC18">
        <f t="shared" si="10"/>
        <v>9.7549155425512311</v>
      </c>
      <c r="AF18">
        <f t="shared" si="11"/>
        <v>143.46649554255123</v>
      </c>
      <c r="AG18">
        <f t="shared" si="12"/>
        <v>133.71158</v>
      </c>
      <c r="AH18">
        <f t="shared" si="13"/>
        <v>9.7549155425512311</v>
      </c>
      <c r="AJ18">
        <f t="shared" si="14"/>
        <v>9.7549155425512311</v>
      </c>
      <c r="AM18">
        <f t="shared" ref="AM18:AO19" si="39">AF120</f>
        <v>85.66573813176727</v>
      </c>
      <c r="AN18">
        <f t="shared" si="39"/>
        <v>89.640969999999996</v>
      </c>
      <c r="AO18">
        <f t="shared" si="39"/>
        <v>3.9752318682327257</v>
      </c>
    </row>
    <row r="19" spans="2:41">
      <c r="B19">
        <f t="shared" si="15"/>
        <v>57.283050000000003</v>
      </c>
      <c r="C19" s="2">
        <v>450</v>
      </c>
      <c r="D19">
        <f t="shared" si="16"/>
        <v>177.75928999999999</v>
      </c>
      <c r="E19">
        <f t="shared" si="17"/>
        <v>1.0241</v>
      </c>
      <c r="F19">
        <f t="shared" si="18"/>
        <v>2.6872500000000001</v>
      </c>
      <c r="G19">
        <f t="shared" si="19"/>
        <v>29.516400000000001</v>
      </c>
      <c r="H19">
        <f t="shared" si="20"/>
        <v>34.049720000000001</v>
      </c>
      <c r="I19">
        <f t="shared" si="21"/>
        <v>20.055630000000001</v>
      </c>
      <c r="J19">
        <f t="shared" si="22"/>
        <v>30.18356</v>
      </c>
      <c r="K19">
        <f t="shared" si="23"/>
        <v>553.64459999999997</v>
      </c>
      <c r="L19">
        <f t="shared" si="24"/>
        <v>451.77985999999999</v>
      </c>
      <c r="M19">
        <f t="shared" si="25"/>
        <v>0</v>
      </c>
      <c r="N19">
        <f t="shared" si="26"/>
        <v>225.49160000000001</v>
      </c>
      <c r="O19">
        <f t="shared" si="27"/>
        <v>1.7134974156890235</v>
      </c>
      <c r="P19">
        <f t="shared" si="28"/>
        <v>2.68601</v>
      </c>
      <c r="Q19">
        <f t="shared" si="29"/>
        <v>605.01418999999999</v>
      </c>
      <c r="R19">
        <f t="shared" si="30"/>
        <v>443.67968999999999</v>
      </c>
      <c r="S19">
        <f t="shared" si="31"/>
        <v>0.96109999999999995</v>
      </c>
      <c r="T19">
        <f t="shared" si="32"/>
        <v>70.929360000000003</v>
      </c>
      <c r="U19">
        <f t="shared" si="33"/>
        <v>0</v>
      </c>
      <c r="V19">
        <f t="shared" si="34"/>
        <v>118.40602</v>
      </c>
      <c r="W19">
        <f t="shared" si="5"/>
        <v>133.91584412945753</v>
      </c>
      <c r="X19">
        <f t="shared" si="6"/>
        <v>64.260696554216054</v>
      </c>
      <c r="Y19">
        <f t="shared" si="7"/>
        <v>261.69495334801547</v>
      </c>
      <c r="Z19">
        <f t="shared" si="8"/>
        <v>39.933221292424371</v>
      </c>
      <c r="AA19">
        <f t="shared" si="9"/>
        <v>116.72752869741964</v>
      </c>
      <c r="AB19">
        <v>115.37992</v>
      </c>
      <c r="AC19">
        <f t="shared" si="10"/>
        <v>1.3476086974196448</v>
      </c>
      <c r="AF19">
        <f t="shared" si="11"/>
        <v>116.72752869741964</v>
      </c>
      <c r="AG19">
        <f t="shared" si="12"/>
        <v>115.37992</v>
      </c>
      <c r="AH19">
        <f t="shared" si="13"/>
        <v>1.3476086974196448</v>
      </c>
      <c r="AJ19">
        <f t="shared" si="14"/>
        <v>1.3476086974196448</v>
      </c>
      <c r="AM19">
        <f t="shared" si="39"/>
        <v>85.567160953107972</v>
      </c>
      <c r="AN19">
        <f t="shared" si="39"/>
        <v>89.239639999999994</v>
      </c>
      <c r="AO19">
        <f t="shared" si="39"/>
        <v>3.6724790468920219</v>
      </c>
    </row>
    <row r="20" spans="2:41">
      <c r="B20">
        <f t="shared" si="15"/>
        <v>57.283050000000003</v>
      </c>
      <c r="C20" s="2">
        <v>666</v>
      </c>
      <c r="D20">
        <f t="shared" si="16"/>
        <v>177.75928999999999</v>
      </c>
      <c r="E20">
        <f t="shared" si="17"/>
        <v>1.0241</v>
      </c>
      <c r="F20">
        <f t="shared" si="18"/>
        <v>2.6872500000000001</v>
      </c>
      <c r="G20">
        <f t="shared" si="19"/>
        <v>29.516400000000001</v>
      </c>
      <c r="H20">
        <f t="shared" si="20"/>
        <v>34.049720000000001</v>
      </c>
      <c r="I20">
        <f t="shared" si="21"/>
        <v>20.055630000000001</v>
      </c>
      <c r="J20">
        <f t="shared" si="22"/>
        <v>30.18356</v>
      </c>
      <c r="K20">
        <f t="shared" si="23"/>
        <v>553.64459999999997</v>
      </c>
      <c r="L20">
        <f t="shared" si="24"/>
        <v>451.77985999999999</v>
      </c>
      <c r="M20">
        <f t="shared" si="25"/>
        <v>0</v>
      </c>
      <c r="N20">
        <f t="shared" si="26"/>
        <v>225.49160000000001</v>
      </c>
      <c r="O20">
        <f t="shared" si="27"/>
        <v>1.7134974156890235</v>
      </c>
      <c r="P20">
        <f t="shared" si="28"/>
        <v>2.68601</v>
      </c>
      <c r="Q20">
        <f t="shared" si="29"/>
        <v>605.01418999999999</v>
      </c>
      <c r="R20">
        <f t="shared" si="30"/>
        <v>443.67968999999999</v>
      </c>
      <c r="S20">
        <f t="shared" si="31"/>
        <v>0.96109999999999995</v>
      </c>
      <c r="T20">
        <f t="shared" si="32"/>
        <v>70.929360000000003</v>
      </c>
      <c r="U20">
        <f t="shared" si="33"/>
        <v>0</v>
      </c>
      <c r="V20">
        <f t="shared" si="34"/>
        <v>118.40602</v>
      </c>
      <c r="W20">
        <f t="shared" si="5"/>
        <v>129.5535514641868</v>
      </c>
      <c r="X20">
        <f t="shared" si="6"/>
        <v>46.186734986126396</v>
      </c>
      <c r="Y20">
        <f t="shared" si="7"/>
        <v>153.50841024409016</v>
      </c>
      <c r="Z20">
        <f t="shared" si="8"/>
        <v>38.318502912771081</v>
      </c>
      <c r="AA20">
        <f t="shared" si="9"/>
        <v>70.640185996356067</v>
      </c>
      <c r="AB20">
        <v>60.463569999999997</v>
      </c>
      <c r="AC20">
        <f t="shared" si="10"/>
        <v>10.17661599635607</v>
      </c>
      <c r="AF20">
        <f t="shared" si="11"/>
        <v>70.640185996356067</v>
      </c>
      <c r="AG20">
        <f t="shared" si="12"/>
        <v>60.463569999999997</v>
      </c>
      <c r="AH20">
        <f t="shared" si="13"/>
        <v>10.17661599635607</v>
      </c>
      <c r="AJ20">
        <f t="shared" si="14"/>
        <v>10.17661599635607</v>
      </c>
      <c r="AM20">
        <f t="shared" ref="AM20:AO21" si="40">AF144</f>
        <v>139.27097680579385</v>
      </c>
      <c r="AN20">
        <f t="shared" si="40"/>
        <v>139.92596</v>
      </c>
      <c r="AO20">
        <f t="shared" si="40"/>
        <v>0.65498319420615303</v>
      </c>
    </row>
    <row r="21" spans="2:41">
      <c r="B21">
        <f t="shared" si="15"/>
        <v>57.283050000000003</v>
      </c>
      <c r="C21" s="2">
        <v>800</v>
      </c>
      <c r="D21">
        <f t="shared" si="16"/>
        <v>177.75928999999999</v>
      </c>
      <c r="E21">
        <f t="shared" si="17"/>
        <v>1.0241</v>
      </c>
      <c r="F21">
        <f t="shared" si="18"/>
        <v>2.6872500000000001</v>
      </c>
      <c r="G21">
        <f t="shared" si="19"/>
        <v>29.516400000000001</v>
      </c>
      <c r="H21">
        <f t="shared" si="20"/>
        <v>34.049720000000001</v>
      </c>
      <c r="I21">
        <f t="shared" si="21"/>
        <v>20.055630000000001</v>
      </c>
      <c r="J21">
        <f t="shared" si="22"/>
        <v>30.18356</v>
      </c>
      <c r="K21">
        <f t="shared" si="23"/>
        <v>553.64459999999997</v>
      </c>
      <c r="L21">
        <f t="shared" si="24"/>
        <v>451.77985999999999</v>
      </c>
      <c r="M21">
        <f t="shared" si="25"/>
        <v>0</v>
      </c>
      <c r="N21">
        <f t="shared" si="26"/>
        <v>225.49160000000001</v>
      </c>
      <c r="O21">
        <f t="shared" si="27"/>
        <v>1.7134974156890235</v>
      </c>
      <c r="P21">
        <f t="shared" si="28"/>
        <v>2.68601</v>
      </c>
      <c r="Q21">
        <f t="shared" si="29"/>
        <v>605.01418999999999</v>
      </c>
      <c r="R21">
        <f t="shared" si="30"/>
        <v>443.67968999999999</v>
      </c>
      <c r="S21">
        <f t="shared" si="31"/>
        <v>0.96109999999999995</v>
      </c>
      <c r="T21">
        <f t="shared" si="32"/>
        <v>70.929360000000003</v>
      </c>
      <c r="U21">
        <f t="shared" si="33"/>
        <v>0</v>
      </c>
      <c r="V21">
        <f t="shared" si="34"/>
        <v>118.40602</v>
      </c>
      <c r="W21">
        <f t="shared" si="5"/>
        <v>127.91262348828862</v>
      </c>
      <c r="X21">
        <f t="shared" si="6"/>
        <v>39.388000593887739</v>
      </c>
      <c r="Y21">
        <f t="shared" si="7"/>
        <v>107.92420183336156</v>
      </c>
      <c r="Z21">
        <f t="shared" si="8"/>
        <v>37.815060085908243</v>
      </c>
      <c r="AA21">
        <f t="shared" si="9"/>
        <v>51.12430915368514</v>
      </c>
      <c r="AB21">
        <v>47.393300000000004</v>
      </c>
      <c r="AC21">
        <f t="shared" si="10"/>
        <v>3.731009153685136</v>
      </c>
      <c r="AF21">
        <f t="shared" si="11"/>
        <v>51.12430915368514</v>
      </c>
      <c r="AG21">
        <f t="shared" si="12"/>
        <v>47.393300000000004</v>
      </c>
      <c r="AH21">
        <f t="shared" si="13"/>
        <v>3.731009153685136</v>
      </c>
      <c r="AJ21">
        <f t="shared" si="14"/>
        <v>3.731009153685136</v>
      </c>
      <c r="AM21">
        <f t="shared" si="40"/>
        <v>139.13904501094075</v>
      </c>
      <c r="AN21">
        <f t="shared" si="40"/>
        <v>139.77369999999999</v>
      </c>
      <c r="AO21">
        <f t="shared" si="40"/>
        <v>0.63465498905924278</v>
      </c>
    </row>
    <row r="22" spans="2:41">
      <c r="B22">
        <f t="shared" si="15"/>
        <v>57.283050000000003</v>
      </c>
      <c r="C22" s="2">
        <v>1000</v>
      </c>
      <c r="D22">
        <f t="shared" si="16"/>
        <v>177.75928999999999</v>
      </c>
      <c r="E22">
        <f t="shared" si="17"/>
        <v>1.0241</v>
      </c>
      <c r="F22">
        <f t="shared" si="18"/>
        <v>2.6872500000000001</v>
      </c>
      <c r="G22">
        <f t="shared" si="19"/>
        <v>29.516400000000001</v>
      </c>
      <c r="H22">
        <f t="shared" si="20"/>
        <v>34.049720000000001</v>
      </c>
      <c r="I22">
        <f t="shared" si="21"/>
        <v>20.055630000000001</v>
      </c>
      <c r="J22">
        <f t="shared" si="22"/>
        <v>30.18356</v>
      </c>
      <c r="K22">
        <f t="shared" si="23"/>
        <v>553.64459999999997</v>
      </c>
      <c r="L22">
        <f t="shared" si="24"/>
        <v>451.77985999999999</v>
      </c>
      <c r="M22">
        <f t="shared" si="25"/>
        <v>0</v>
      </c>
      <c r="N22">
        <f t="shared" si="26"/>
        <v>225.49160000000001</v>
      </c>
      <c r="O22">
        <f t="shared" si="27"/>
        <v>1.7134974156890235</v>
      </c>
      <c r="P22">
        <f t="shared" si="28"/>
        <v>2.68601</v>
      </c>
      <c r="Q22">
        <f t="shared" si="29"/>
        <v>605.01418999999999</v>
      </c>
      <c r="R22">
        <f t="shared" si="30"/>
        <v>443.67968999999999</v>
      </c>
      <c r="S22">
        <f t="shared" si="31"/>
        <v>0.96109999999999995</v>
      </c>
      <c r="T22">
        <f t="shared" si="32"/>
        <v>70.929360000000003</v>
      </c>
      <c r="U22">
        <f t="shared" si="33"/>
        <v>0</v>
      </c>
      <c r="V22">
        <f t="shared" si="34"/>
        <v>118.40602</v>
      </c>
      <c r="W22">
        <f t="shared" si="5"/>
        <v>126.21135834889303</v>
      </c>
      <c r="X22">
        <f t="shared" si="6"/>
        <v>32.339275736116576</v>
      </c>
      <c r="Y22">
        <f t="shared" si="7"/>
        <v>64.94776250736345</v>
      </c>
      <c r="Z22">
        <f t="shared" si="8"/>
        <v>37.282575986471244</v>
      </c>
      <c r="AA22">
        <f t="shared" si="9"/>
        <v>32.590576086842134</v>
      </c>
      <c r="AB22">
        <v>38.222439999999999</v>
      </c>
      <c r="AC22">
        <f t="shared" si="10"/>
        <v>5.6318639131578649</v>
      </c>
      <c r="AF22">
        <f t="shared" si="11"/>
        <v>32.590576086842134</v>
      </c>
      <c r="AG22">
        <f t="shared" si="12"/>
        <v>38.222439999999999</v>
      </c>
      <c r="AH22">
        <f t="shared" si="13"/>
        <v>5.6318639131578649</v>
      </c>
      <c r="AJ22">
        <f t="shared" si="14"/>
        <v>-5.6318639131578649</v>
      </c>
      <c r="AM22">
        <f t="shared" ref="AM22:AO23" si="41">AF168</f>
        <v>215.51793201935791</v>
      </c>
      <c r="AN22">
        <f t="shared" si="41"/>
        <v>229.94806</v>
      </c>
      <c r="AO22">
        <f t="shared" si="41"/>
        <v>14.430127980642084</v>
      </c>
    </row>
    <row r="23" spans="2:41">
      <c r="B23">
        <f t="shared" si="15"/>
        <v>57.283050000000003</v>
      </c>
      <c r="C23" s="2">
        <v>1800</v>
      </c>
      <c r="D23">
        <f t="shared" si="16"/>
        <v>177.75928999999999</v>
      </c>
      <c r="E23">
        <f t="shared" si="17"/>
        <v>1.0241</v>
      </c>
      <c r="F23">
        <f t="shared" si="18"/>
        <v>2.6872500000000001</v>
      </c>
      <c r="G23">
        <f t="shared" si="19"/>
        <v>29.516400000000001</v>
      </c>
      <c r="H23">
        <f t="shared" si="20"/>
        <v>34.049720000000001</v>
      </c>
      <c r="I23">
        <f t="shared" si="21"/>
        <v>20.055630000000001</v>
      </c>
      <c r="J23">
        <f t="shared" si="22"/>
        <v>30.18356</v>
      </c>
      <c r="K23">
        <f t="shared" si="23"/>
        <v>553.64459999999997</v>
      </c>
      <c r="L23">
        <f t="shared" si="24"/>
        <v>451.77985999999999</v>
      </c>
      <c r="M23">
        <f t="shared" si="25"/>
        <v>0</v>
      </c>
      <c r="N23">
        <f t="shared" si="26"/>
        <v>225.49160000000001</v>
      </c>
      <c r="O23">
        <f t="shared" si="27"/>
        <v>1.7134974156890235</v>
      </c>
      <c r="P23">
        <f t="shared" si="28"/>
        <v>2.68601</v>
      </c>
      <c r="Q23">
        <f t="shared" si="29"/>
        <v>605.01418999999999</v>
      </c>
      <c r="R23">
        <f t="shared" si="30"/>
        <v>443.67968999999999</v>
      </c>
      <c r="S23">
        <f t="shared" si="31"/>
        <v>0.96109999999999995</v>
      </c>
      <c r="T23">
        <f t="shared" si="32"/>
        <v>70.929360000000003</v>
      </c>
      <c r="U23">
        <f t="shared" si="33"/>
        <v>0</v>
      </c>
      <c r="V23">
        <f t="shared" si="34"/>
        <v>118.40602</v>
      </c>
      <c r="W23">
        <f t="shared" si="5"/>
        <v>122.98671187532314</v>
      </c>
      <c r="X23">
        <f t="shared" si="6"/>
        <v>18.978838712260711</v>
      </c>
      <c r="Y23">
        <f t="shared" si="7"/>
        <v>11.778866426221249</v>
      </c>
      <c r="Z23">
        <f t="shared" si="8"/>
        <v>36.085558933367935</v>
      </c>
      <c r="AA23">
        <f t="shared" si="9"/>
        <v>8.7236267149238813</v>
      </c>
      <c r="AB23">
        <v>6.9801900000000003</v>
      </c>
      <c r="AC23">
        <f t="shared" si="10"/>
        <v>1.743436714923881</v>
      </c>
      <c r="AF23">
        <f t="shared" si="11"/>
        <v>8.7236267149238813</v>
      </c>
      <c r="AG23">
        <f t="shared" si="12"/>
        <v>6.9801900000000003</v>
      </c>
      <c r="AH23">
        <f t="shared" si="13"/>
        <v>1.743436714923881</v>
      </c>
      <c r="AJ23">
        <f t="shared" si="14"/>
        <v>1.743436714923881</v>
      </c>
      <c r="AM23">
        <f t="shared" si="41"/>
        <v>215.40958029662127</v>
      </c>
      <c r="AN23">
        <f t="shared" si="41"/>
        <v>229.92574999999999</v>
      </c>
      <c r="AO23">
        <f t="shared" si="41"/>
        <v>14.516169703378722</v>
      </c>
    </row>
    <row r="24" spans="2:41">
      <c r="B24">
        <f t="shared" si="15"/>
        <v>57.283050000000003</v>
      </c>
      <c r="C24" s="2">
        <v>3333</v>
      </c>
      <c r="D24">
        <f t="shared" si="16"/>
        <v>177.75928999999999</v>
      </c>
      <c r="E24">
        <f t="shared" si="17"/>
        <v>1.0241</v>
      </c>
      <c r="F24">
        <f t="shared" si="18"/>
        <v>2.6872500000000001</v>
      </c>
      <c r="G24">
        <f t="shared" si="19"/>
        <v>29.516400000000001</v>
      </c>
      <c r="H24">
        <f t="shared" si="20"/>
        <v>34.049720000000001</v>
      </c>
      <c r="I24">
        <f t="shared" si="21"/>
        <v>20.055630000000001</v>
      </c>
      <c r="J24">
        <f t="shared" si="22"/>
        <v>30.18356</v>
      </c>
      <c r="K24">
        <f t="shared" si="23"/>
        <v>553.64459999999997</v>
      </c>
      <c r="L24">
        <f t="shared" si="24"/>
        <v>451.77985999999999</v>
      </c>
      <c r="M24">
        <f t="shared" si="25"/>
        <v>0</v>
      </c>
      <c r="N24">
        <f t="shared" si="26"/>
        <v>225.49160000000001</v>
      </c>
      <c r="O24">
        <f t="shared" si="27"/>
        <v>1.7134974156890235</v>
      </c>
      <c r="P24">
        <f t="shared" si="28"/>
        <v>2.68601</v>
      </c>
      <c r="Q24">
        <f t="shared" si="29"/>
        <v>605.01418999999999</v>
      </c>
      <c r="R24">
        <f t="shared" si="30"/>
        <v>443.67968999999999</v>
      </c>
      <c r="S24">
        <f t="shared" si="31"/>
        <v>0.96109999999999995</v>
      </c>
      <c r="T24">
        <f t="shared" si="32"/>
        <v>70.929360000000003</v>
      </c>
      <c r="U24">
        <f t="shared" si="33"/>
        <v>0</v>
      </c>
      <c r="V24">
        <f t="shared" si="34"/>
        <v>118.40602</v>
      </c>
      <c r="W24">
        <f t="shared" si="5"/>
        <v>120.9892202186723</v>
      </c>
      <c r="X24">
        <f t="shared" si="6"/>
        <v>10.702780637957574</v>
      </c>
      <c r="Y24">
        <f t="shared" si="7"/>
        <v>0.13866957205375741</v>
      </c>
      <c r="Z24">
        <f t="shared" si="8"/>
        <v>35.202561382173002</v>
      </c>
      <c r="AA24">
        <f t="shared" si="9"/>
        <v>2.3629896082649391</v>
      </c>
      <c r="AB24">
        <v>1.58413</v>
      </c>
      <c r="AC24">
        <f t="shared" si="10"/>
        <v>0.77885960826493905</v>
      </c>
      <c r="AF24">
        <f t="shared" si="11"/>
        <v>2.3629896082649391</v>
      </c>
      <c r="AG24">
        <f t="shared" si="12"/>
        <v>1.58413</v>
      </c>
      <c r="AH24">
        <f t="shared" si="13"/>
        <v>0.77885960826493905</v>
      </c>
      <c r="AJ24">
        <f t="shared" si="14"/>
        <v>0.77885960826493905</v>
      </c>
      <c r="AM24">
        <f t="shared" ref="AM24:AO25" si="42">AF192</f>
        <v>202.713032069229</v>
      </c>
      <c r="AN24">
        <f t="shared" si="42"/>
        <v>189.98273</v>
      </c>
      <c r="AO24">
        <f t="shared" si="42"/>
        <v>12.730302069228998</v>
      </c>
    </row>
    <row r="25" spans="2:41">
      <c r="B25">
        <f t="shared" si="15"/>
        <v>57.283050000000003</v>
      </c>
      <c r="C25" s="2">
        <v>6666</v>
      </c>
      <c r="D25">
        <f t="shared" si="16"/>
        <v>177.75928999999999</v>
      </c>
      <c r="E25">
        <f t="shared" si="17"/>
        <v>1.0241</v>
      </c>
      <c r="F25">
        <f t="shared" si="18"/>
        <v>2.6872500000000001</v>
      </c>
      <c r="G25">
        <f t="shared" si="19"/>
        <v>29.516400000000001</v>
      </c>
      <c r="H25">
        <f t="shared" si="20"/>
        <v>34.049720000000001</v>
      </c>
      <c r="I25">
        <f t="shared" si="21"/>
        <v>20.055630000000001</v>
      </c>
      <c r="J25">
        <f t="shared" si="22"/>
        <v>30.18356</v>
      </c>
      <c r="K25">
        <f t="shared" si="23"/>
        <v>553.64459999999997</v>
      </c>
      <c r="L25">
        <f t="shared" si="24"/>
        <v>451.77985999999999</v>
      </c>
      <c r="M25">
        <f t="shared" si="25"/>
        <v>0</v>
      </c>
      <c r="N25">
        <f t="shared" si="26"/>
        <v>225.49160000000001</v>
      </c>
      <c r="O25">
        <f t="shared" si="27"/>
        <v>1.7134974156890235</v>
      </c>
      <c r="P25">
        <f t="shared" si="28"/>
        <v>2.68601</v>
      </c>
      <c r="Q25">
        <f t="shared" si="29"/>
        <v>605.01418999999999</v>
      </c>
      <c r="R25">
        <f t="shared" si="30"/>
        <v>443.67968999999999</v>
      </c>
      <c r="S25">
        <f t="shared" si="31"/>
        <v>0.96109999999999995</v>
      </c>
      <c r="T25">
        <f t="shared" si="32"/>
        <v>70.929360000000003</v>
      </c>
      <c r="U25">
        <f t="shared" si="33"/>
        <v>0</v>
      </c>
      <c r="V25">
        <f t="shared" si="34"/>
        <v>118.40602</v>
      </c>
      <c r="W25">
        <f t="shared" si="5"/>
        <v>119.74867147510524</v>
      </c>
      <c r="X25">
        <f t="shared" si="6"/>
        <v>5.5629076319401065</v>
      </c>
      <c r="Y25">
        <f t="shared" si="7"/>
        <v>-1.1466790246536824</v>
      </c>
      <c r="Z25">
        <f t="shared" si="8"/>
        <v>34.631105250587041</v>
      </c>
      <c r="AA25">
        <f t="shared" si="9"/>
        <v>0.75406870565390571</v>
      </c>
      <c r="AB25" s="1">
        <v>-0.87053000000000003</v>
      </c>
      <c r="AC25">
        <f t="shared" si="10"/>
        <v>1.6245987056539057</v>
      </c>
      <c r="AF25">
        <f t="shared" si="11"/>
        <v>0.75406870565390571</v>
      </c>
      <c r="AG25">
        <f t="shared" si="12"/>
        <v>-0.87053000000000003</v>
      </c>
      <c r="AH25">
        <f t="shared" si="13"/>
        <v>1.6245987056539057</v>
      </c>
      <c r="AJ25">
        <f t="shared" si="14"/>
        <v>1.6245987056539057</v>
      </c>
      <c r="AM25">
        <f t="shared" si="42"/>
        <v>202.560140800619</v>
      </c>
      <c r="AN25">
        <f t="shared" si="42"/>
        <v>189.74231</v>
      </c>
      <c r="AO25">
        <f t="shared" si="42"/>
        <v>12.817830800618992</v>
      </c>
    </row>
    <row r="26" spans="2:41">
      <c r="B26">
        <f t="shared" si="15"/>
        <v>57.283050000000003</v>
      </c>
      <c r="C26" s="2">
        <v>10000</v>
      </c>
      <c r="D26">
        <f t="shared" si="16"/>
        <v>177.75928999999999</v>
      </c>
      <c r="E26">
        <f t="shared" si="17"/>
        <v>1.0241</v>
      </c>
      <c r="F26">
        <f t="shared" si="18"/>
        <v>2.6872500000000001</v>
      </c>
      <c r="G26">
        <f t="shared" si="19"/>
        <v>29.516400000000001</v>
      </c>
      <c r="H26">
        <f t="shared" si="20"/>
        <v>34.049720000000001</v>
      </c>
      <c r="I26">
        <f t="shared" si="21"/>
        <v>20.055630000000001</v>
      </c>
      <c r="J26">
        <f t="shared" si="22"/>
        <v>30.18356</v>
      </c>
      <c r="K26">
        <f t="shared" si="23"/>
        <v>553.64459999999997</v>
      </c>
      <c r="L26">
        <f t="shared" si="24"/>
        <v>451.77985999999999</v>
      </c>
      <c r="M26">
        <f t="shared" si="25"/>
        <v>0</v>
      </c>
      <c r="N26">
        <f t="shared" si="26"/>
        <v>225.49160000000001</v>
      </c>
      <c r="O26">
        <f t="shared" si="27"/>
        <v>1.7134974156890235</v>
      </c>
      <c r="P26">
        <f t="shared" si="28"/>
        <v>2.68601</v>
      </c>
      <c r="Q26">
        <f t="shared" si="29"/>
        <v>605.01418999999999</v>
      </c>
      <c r="R26">
        <f t="shared" si="30"/>
        <v>443.67968999999999</v>
      </c>
      <c r="S26">
        <f t="shared" si="31"/>
        <v>0.96109999999999995</v>
      </c>
      <c r="T26">
        <f t="shared" si="32"/>
        <v>70.929360000000003</v>
      </c>
      <c r="U26">
        <f t="shared" si="33"/>
        <v>0</v>
      </c>
      <c r="V26">
        <f t="shared" si="34"/>
        <v>118.40602</v>
      </c>
      <c r="W26">
        <f t="shared" si="5"/>
        <v>119.31895851731409</v>
      </c>
      <c r="X26">
        <f t="shared" si="6"/>
        <v>3.7825100106940113</v>
      </c>
      <c r="Y26">
        <f t="shared" si="7"/>
        <v>-0.94060985340241388</v>
      </c>
      <c r="Z26">
        <f t="shared" si="8"/>
        <v>34.435851879333853</v>
      </c>
      <c r="AA26">
        <f t="shared" si="9"/>
        <v>0.4516610930752526</v>
      </c>
      <c r="AB26">
        <v>-2.0498699999999999</v>
      </c>
      <c r="AC26">
        <f t="shared" si="10"/>
        <v>2.5015310930752523</v>
      </c>
      <c r="AF26">
        <f t="shared" si="11"/>
        <v>0.4516610930752526</v>
      </c>
      <c r="AG26">
        <f t="shared" si="12"/>
        <v>-2.0498699999999999</v>
      </c>
      <c r="AH26">
        <f t="shared" si="13"/>
        <v>2.5015310930752523</v>
      </c>
      <c r="AJ26">
        <f t="shared" si="14"/>
        <v>2.5015310930752523</v>
      </c>
      <c r="AM26">
        <f t="shared" ref="AM26:AO27" si="43">AF216</f>
        <v>26.849203423833906</v>
      </c>
      <c r="AN26">
        <f t="shared" si="43"/>
        <v>31.782699999999998</v>
      </c>
      <c r="AO26">
        <f t="shared" si="43"/>
        <v>4.9334965761660925</v>
      </c>
    </row>
    <row r="27" spans="2:41">
      <c r="B27">
        <f t="shared" si="15"/>
        <v>57.283050000000003</v>
      </c>
      <c r="C27" s="2">
        <v>21000</v>
      </c>
      <c r="D27">
        <f t="shared" si="16"/>
        <v>177.75928999999999</v>
      </c>
      <c r="E27">
        <f t="shared" si="17"/>
        <v>1.0241</v>
      </c>
      <c r="F27">
        <f t="shared" si="18"/>
        <v>2.6872500000000001</v>
      </c>
      <c r="G27">
        <f t="shared" si="19"/>
        <v>29.516400000000001</v>
      </c>
      <c r="H27">
        <f t="shared" si="20"/>
        <v>34.049720000000001</v>
      </c>
      <c r="I27">
        <f t="shared" si="21"/>
        <v>20.055630000000001</v>
      </c>
      <c r="J27">
        <f t="shared" si="22"/>
        <v>30.18356</v>
      </c>
      <c r="K27">
        <f t="shared" si="23"/>
        <v>553.64459999999997</v>
      </c>
      <c r="L27">
        <f t="shared" si="24"/>
        <v>451.77985999999999</v>
      </c>
      <c r="M27">
        <f t="shared" si="25"/>
        <v>0</v>
      </c>
      <c r="N27">
        <f t="shared" si="26"/>
        <v>225.49160000000001</v>
      </c>
      <c r="O27">
        <f t="shared" si="27"/>
        <v>1.7134974156890235</v>
      </c>
      <c r="P27">
        <f t="shared" si="28"/>
        <v>2.68601</v>
      </c>
      <c r="Q27">
        <f t="shared" si="29"/>
        <v>605.01418999999999</v>
      </c>
      <c r="R27">
        <f t="shared" si="30"/>
        <v>443.67968999999999</v>
      </c>
      <c r="S27">
        <f t="shared" si="31"/>
        <v>0.96109999999999995</v>
      </c>
      <c r="T27">
        <f t="shared" si="32"/>
        <v>70.929360000000003</v>
      </c>
      <c r="U27">
        <f t="shared" si="33"/>
        <v>0</v>
      </c>
      <c r="V27">
        <f t="shared" si="34"/>
        <v>118.40602</v>
      </c>
      <c r="W27">
        <f t="shared" si="5"/>
        <v>118.85543592573056</v>
      </c>
      <c r="X27">
        <f t="shared" si="6"/>
        <v>1.8620314575426846</v>
      </c>
      <c r="Y27">
        <f t="shared" si="7"/>
        <v>-0.50351553688643591</v>
      </c>
      <c r="Z27">
        <f t="shared" si="8"/>
        <v>34.231217220639138</v>
      </c>
      <c r="AA27">
        <f t="shared" si="9"/>
        <v>0.20804538697699554</v>
      </c>
      <c r="AB27">
        <v>-0.88168000000000002</v>
      </c>
      <c r="AC27">
        <f t="shared" si="10"/>
        <v>1.0897253869769956</v>
      </c>
      <c r="AF27">
        <f t="shared" si="11"/>
        <v>0.20804538697699554</v>
      </c>
      <c r="AG27">
        <f t="shared" si="12"/>
        <v>-0.88168000000000002</v>
      </c>
      <c r="AH27">
        <f t="shared" si="13"/>
        <v>1.0897253869769956</v>
      </c>
      <c r="AJ27">
        <f t="shared" si="14"/>
        <v>1.0897253869769956</v>
      </c>
      <c r="AM27">
        <f t="shared" si="43"/>
        <v>28.063135321023843</v>
      </c>
      <c r="AN27">
        <f t="shared" si="43"/>
        <v>32.87959</v>
      </c>
      <c r="AO27">
        <f t="shared" si="43"/>
        <v>4.8164546789761573</v>
      </c>
    </row>
    <row r="28" spans="2:41">
      <c r="B28">
        <f t="shared" si="15"/>
        <v>57.283050000000003</v>
      </c>
      <c r="C28" s="2">
        <v>33000</v>
      </c>
      <c r="D28">
        <f t="shared" si="16"/>
        <v>177.75928999999999</v>
      </c>
      <c r="E28">
        <f t="shared" si="17"/>
        <v>1.0241</v>
      </c>
      <c r="F28">
        <f t="shared" si="18"/>
        <v>2.6872500000000001</v>
      </c>
      <c r="G28">
        <f t="shared" si="19"/>
        <v>29.516400000000001</v>
      </c>
      <c r="H28">
        <f t="shared" si="20"/>
        <v>34.049720000000001</v>
      </c>
      <c r="I28">
        <f t="shared" si="21"/>
        <v>20.055630000000001</v>
      </c>
      <c r="J28">
        <f t="shared" si="22"/>
        <v>30.18356</v>
      </c>
      <c r="K28">
        <f t="shared" si="23"/>
        <v>553.64459999999997</v>
      </c>
      <c r="L28">
        <f t="shared" si="24"/>
        <v>451.77985999999999</v>
      </c>
      <c r="M28">
        <f t="shared" si="25"/>
        <v>0</v>
      </c>
      <c r="N28">
        <f t="shared" si="26"/>
        <v>225.49160000000001</v>
      </c>
      <c r="O28">
        <f t="shared" si="27"/>
        <v>1.7134974156890235</v>
      </c>
      <c r="P28">
        <f t="shared" si="28"/>
        <v>2.68601</v>
      </c>
      <c r="Q28">
        <f t="shared" si="29"/>
        <v>605.01418999999999</v>
      </c>
      <c r="R28">
        <f t="shared" si="30"/>
        <v>443.67968999999999</v>
      </c>
      <c r="S28">
        <f t="shared" si="31"/>
        <v>0.96109999999999995</v>
      </c>
      <c r="T28">
        <f t="shared" si="32"/>
        <v>70.929360000000003</v>
      </c>
      <c r="U28">
        <f t="shared" si="33"/>
        <v>0</v>
      </c>
      <c r="V28">
        <f t="shared" si="34"/>
        <v>118.40602</v>
      </c>
      <c r="W28">
        <f t="shared" si="5"/>
        <v>118.69751583668148</v>
      </c>
      <c r="X28">
        <f t="shared" si="6"/>
        <v>1.2077329408415949</v>
      </c>
      <c r="Y28">
        <f t="shared" si="7"/>
        <v>-0.32568377337295473</v>
      </c>
      <c r="Z28">
        <f t="shared" si="8"/>
        <v>34.164105096253166</v>
      </c>
      <c r="AA28">
        <f t="shared" si="9"/>
        <v>0.13575935398719205</v>
      </c>
      <c r="AB28">
        <v>-0.45212999999999998</v>
      </c>
      <c r="AC28">
        <f t="shared" si="10"/>
        <v>0.587889353987192</v>
      </c>
      <c r="AF28">
        <f t="shared" si="11"/>
        <v>0.13575935398719205</v>
      </c>
      <c r="AG28">
        <f t="shared" si="12"/>
        <v>-0.45212999999999998</v>
      </c>
      <c r="AH28">
        <f t="shared" si="13"/>
        <v>0.587889353987192</v>
      </c>
      <c r="AJ28">
        <f t="shared" si="14"/>
        <v>0.587889353987192</v>
      </c>
    </row>
    <row r="29" spans="2:41">
      <c r="B29">
        <f t="shared" si="15"/>
        <v>57.283050000000003</v>
      </c>
      <c r="C29" s="2">
        <v>100000</v>
      </c>
      <c r="D29">
        <f t="shared" si="16"/>
        <v>177.75928999999999</v>
      </c>
      <c r="E29">
        <f t="shared" si="17"/>
        <v>1.0241</v>
      </c>
      <c r="F29">
        <f t="shared" si="18"/>
        <v>2.6872500000000001</v>
      </c>
      <c r="G29">
        <f t="shared" si="19"/>
        <v>29.516400000000001</v>
      </c>
      <c r="H29">
        <f t="shared" si="20"/>
        <v>34.049720000000001</v>
      </c>
      <c r="I29">
        <f t="shared" si="21"/>
        <v>20.055630000000001</v>
      </c>
      <c r="J29">
        <f t="shared" si="22"/>
        <v>30.18356</v>
      </c>
      <c r="K29">
        <f t="shared" si="23"/>
        <v>553.64459999999997</v>
      </c>
      <c r="L29">
        <f t="shared" si="24"/>
        <v>451.77985999999999</v>
      </c>
      <c r="M29">
        <f t="shared" si="25"/>
        <v>0</v>
      </c>
      <c r="N29">
        <f t="shared" si="26"/>
        <v>225.49160000000001</v>
      </c>
      <c r="O29">
        <f t="shared" si="27"/>
        <v>1.7134974156890235</v>
      </c>
      <c r="P29">
        <f t="shared" si="28"/>
        <v>2.68601</v>
      </c>
      <c r="Q29">
        <f t="shared" si="29"/>
        <v>605.01418999999999</v>
      </c>
      <c r="R29">
        <f t="shared" si="30"/>
        <v>443.67968999999999</v>
      </c>
      <c r="S29">
        <f t="shared" si="31"/>
        <v>0.96109999999999995</v>
      </c>
      <c r="T29">
        <f t="shared" si="32"/>
        <v>70.929360000000003</v>
      </c>
      <c r="U29">
        <f t="shared" si="33"/>
        <v>0</v>
      </c>
      <c r="V29">
        <f t="shared" si="34"/>
        <v>118.40602</v>
      </c>
      <c r="W29">
        <f t="shared" ref="W29" si="44">N29-((N29-V29)*((C29^S29)/((C29^S29)+(T29^S29))))</f>
        <v>118.50663243678628</v>
      </c>
      <c r="X29">
        <f t="shared" ref="X29" si="45">R29-((R29-U29)*((C29^S29)/((C29^S29)+(T29^S29))))</f>
        <v>0.41685999892314385</v>
      </c>
      <c r="Y29">
        <f t="shared" ref="Y29" si="46">I29-((I29-L29)*((C29^E29)/((C29^E29)+(J29^E29))))+(((I29-L29))*((C29^F29)/((C29^F29)+(K29^F29))))-(((I29-M29))*((C29^F29)/((C29^F29)+(K29^F29))))</f>
        <v>-0.10677028772848729</v>
      </c>
      <c r="Z29">
        <f t="shared" ref="Z29" si="47">D29-((D29-G29)*((C29^E29)/((C29^E29)+(J29^E29))))+(((D29-G29))*((C29^F29)/((C29^F29)+(K29^F29))))-(((D29-H29))*((C29^F29)/((C29^F29)+(K29^F29))))</f>
        <v>34.086511955211051</v>
      </c>
      <c r="AA29">
        <f t="shared" ref="AA29" si="48">(Y29*((B29/(B29+Z29)))-(Y29*(((B29^O29)/((B29^O29)+(W29^O29))))))+(X29*(((B29^O29)/((B29^O29)+(W29^O29)))-(((B29^P29)/((B29^P29)+(Q29^P29))))))</f>
        <v>4.9328488067461894E-2</v>
      </c>
      <c r="AB29">
        <v>-0.18626000000000001</v>
      </c>
      <c r="AC29">
        <f t="shared" si="10"/>
        <v>0.23558848806746191</v>
      </c>
      <c r="AF29">
        <f t="shared" ref="AF29" si="49">AA29</f>
        <v>4.9328488067461894E-2</v>
      </c>
      <c r="AG29">
        <f t="shared" ref="AG29" si="50">AB29</f>
        <v>-0.18626000000000001</v>
      </c>
      <c r="AH29">
        <f t="shared" ref="AH29" si="51">ABS(AF29-AG29)</f>
        <v>0.23558848806746191</v>
      </c>
      <c r="AJ29">
        <f t="shared" ref="AJ29" si="52">AF29-AG29</f>
        <v>0.23558848806746191</v>
      </c>
    </row>
    <row r="30" spans="2:41">
      <c r="AC30">
        <f>SUM(AC8:AC28)</f>
        <v>81.416968826263044</v>
      </c>
      <c r="AE30">
        <v>155</v>
      </c>
      <c r="AF30">
        <f>'s155'!AA8</f>
        <v>177.36512041567229</v>
      </c>
      <c r="AG30">
        <f>'s155'!AB8</f>
        <v>170.00353000000001</v>
      </c>
      <c r="AH30">
        <f t="shared" ref="AH30:AH46" si="53">ABS(AF30-AG30)</f>
        <v>7.361590415672282</v>
      </c>
      <c r="AJ30">
        <f t="shared" ref="AJ30:AJ46" si="54">AF30-AG30</f>
        <v>7.361590415672282</v>
      </c>
    </row>
    <row r="31" spans="2:41">
      <c r="AF31">
        <f>'s155'!AA9</f>
        <v>177.33974850597633</v>
      </c>
      <c r="AG31">
        <f>'s155'!AB9</f>
        <v>170.01859999999999</v>
      </c>
      <c r="AH31">
        <f t="shared" si="53"/>
        <v>7.321148505976339</v>
      </c>
      <c r="AJ31">
        <f t="shared" si="54"/>
        <v>7.321148505976339</v>
      </c>
    </row>
    <row r="32" spans="2:41">
      <c r="B32">
        <f>B8</f>
        <v>57.283050000000003</v>
      </c>
      <c r="C32">
        <v>50000</v>
      </c>
      <c r="D32">
        <f>D8</f>
        <v>177.75928999999999</v>
      </c>
      <c r="E32">
        <f t="shared" ref="E32:R32" si="55">E8</f>
        <v>1.0241</v>
      </c>
      <c r="F32">
        <f t="shared" si="55"/>
        <v>2.6872500000000001</v>
      </c>
      <c r="G32">
        <f t="shared" si="55"/>
        <v>29.516400000000001</v>
      </c>
      <c r="H32">
        <f t="shared" si="55"/>
        <v>34.049720000000001</v>
      </c>
      <c r="I32">
        <f t="shared" si="55"/>
        <v>20.055630000000001</v>
      </c>
      <c r="J32">
        <f t="shared" si="55"/>
        <v>30.18356</v>
      </c>
      <c r="K32">
        <f t="shared" si="55"/>
        <v>553.64459999999997</v>
      </c>
      <c r="L32">
        <f t="shared" si="55"/>
        <v>451.77985999999999</v>
      </c>
      <c r="M32">
        <f t="shared" si="55"/>
        <v>0</v>
      </c>
      <c r="N32">
        <f t="shared" si="55"/>
        <v>225.49160000000001</v>
      </c>
      <c r="O32">
        <f t="shared" si="55"/>
        <v>1.7134974156890235</v>
      </c>
      <c r="P32">
        <f t="shared" si="55"/>
        <v>2.68601</v>
      </c>
      <c r="Q32">
        <f t="shared" si="55"/>
        <v>605.01418999999999</v>
      </c>
      <c r="R32">
        <f t="shared" si="55"/>
        <v>443.67968999999999</v>
      </c>
      <c r="S32">
        <f>S8</f>
        <v>0.96109999999999995</v>
      </c>
      <c r="T32">
        <f t="shared" ref="T32:V32" si="56">T8</f>
        <v>70.929360000000003</v>
      </c>
      <c r="U32">
        <f t="shared" si="56"/>
        <v>0</v>
      </c>
      <c r="V32">
        <f t="shared" si="56"/>
        <v>118.40602</v>
      </c>
      <c r="W32">
        <f>N32-((N32-V32)*((C32^S32)/((C32^S32)+(T32^S32))))</f>
        <v>118.60171757153289</v>
      </c>
      <c r="X32">
        <f>R32-((R32-U32)*((C32^S32)/((C32^S32)+(T32^S32))))</f>
        <v>0.81081913990158228</v>
      </c>
      <c r="Y32">
        <f>I32-((I32-L32)*((C32^E32)/((C32^E32)+(J32^E32))))+(((I32-L32))*((C32^F32)/((C32^F32)+(K32^F32))))-(((I32-M32))*((C32^F32)/((C32^F32)+(K32^F32))))</f>
        <v>-0.21536555215166686</v>
      </c>
      <c r="Z32">
        <f>D32-((D32-G32)*((C32^E32)/((C32^E32)+(J32^E32))))+(((D32-G32))*((C32^F32)/((C32^F32)+(K32^F32))))-(((D32-H32))*((C32^F32)/((C32^F32)+(K32^F32))))</f>
        <v>34.124507026249717</v>
      </c>
      <c r="AA32">
        <f>(Y32*((B32/(B32+Z32)))-(Y32*(((B32^O32)/((B32^O32)+(W32^O32))))))+(X32*(((B32^O32)/((B32^O32)+(W32^O32)))-(((B32^P32)/((B32^P32)+(Q32^P32))))))</f>
        <v>9.2655517238535393E-2</v>
      </c>
      <c r="AF32">
        <f>'s155'!AA10</f>
        <v>177.24577953076377</v>
      </c>
      <c r="AG32">
        <f>'s155'!AB10</f>
        <v>170.17813000000001</v>
      </c>
      <c r="AH32">
        <f t="shared" si="53"/>
        <v>7.0676495307637595</v>
      </c>
      <c r="AJ32">
        <f t="shared" si="54"/>
        <v>7.0676495307637595</v>
      </c>
    </row>
    <row r="33" spans="2:36">
      <c r="B33">
        <f>B32</f>
        <v>57.283050000000003</v>
      </c>
      <c r="C33">
        <f>C32*0.9</f>
        <v>45000</v>
      </c>
      <c r="D33">
        <f>D32</f>
        <v>177.75928999999999</v>
      </c>
      <c r="E33">
        <f t="shared" ref="E33:R33" si="57">E32</f>
        <v>1.0241</v>
      </c>
      <c r="F33">
        <f t="shared" si="57"/>
        <v>2.6872500000000001</v>
      </c>
      <c r="G33">
        <f t="shared" si="57"/>
        <v>29.516400000000001</v>
      </c>
      <c r="H33">
        <f t="shared" si="57"/>
        <v>34.049720000000001</v>
      </c>
      <c r="I33">
        <f t="shared" si="57"/>
        <v>20.055630000000001</v>
      </c>
      <c r="J33">
        <f t="shared" si="57"/>
        <v>30.18356</v>
      </c>
      <c r="K33">
        <f t="shared" si="57"/>
        <v>553.64459999999997</v>
      </c>
      <c r="L33">
        <f t="shared" si="57"/>
        <v>451.77985999999999</v>
      </c>
      <c r="M33">
        <f t="shared" si="57"/>
        <v>0</v>
      </c>
      <c r="N33">
        <f t="shared" si="57"/>
        <v>225.49160000000001</v>
      </c>
      <c r="O33">
        <f t="shared" si="57"/>
        <v>1.7134974156890235</v>
      </c>
      <c r="P33">
        <f t="shared" si="57"/>
        <v>2.68601</v>
      </c>
      <c r="Q33">
        <f t="shared" si="57"/>
        <v>605.01418999999999</v>
      </c>
      <c r="R33">
        <f t="shared" si="57"/>
        <v>443.67968999999999</v>
      </c>
      <c r="S33">
        <f>S32</f>
        <v>0.96109999999999995</v>
      </c>
      <c r="T33">
        <f t="shared" ref="T33:V33" si="58">T32</f>
        <v>70.929360000000003</v>
      </c>
      <c r="U33">
        <f t="shared" si="58"/>
        <v>0</v>
      </c>
      <c r="V33">
        <f t="shared" si="58"/>
        <v>118.40602</v>
      </c>
      <c r="W33">
        <f>N33-((N33-V33)*((C33^S33)/((C33^S33)+(T33^S33))))</f>
        <v>118.62253021456458</v>
      </c>
      <c r="X33">
        <f>R33-((R33-U33)*((C33^S33)/((C33^S33)+(T33^S33))))</f>
        <v>0.89705061017406251</v>
      </c>
      <c r="Y33">
        <f>I33-((I33-L33)*((C33^E33)/((C33^E33)+(J33^E33))))+(((I33-L33))*((C33^F33)/((C33^F33)+(K33^F33))))-(((I33-M33))*((C33^F33)/((C33^F33)+(K33^F33))))</f>
        <v>-0.23935439003257741</v>
      </c>
      <c r="Z33">
        <f>D33-((D33-G33)*((C33^E33)/((C33^E33)+(J33^E33))))+(((D33-G33))*((C33^F33)/((C33^F33)+(K33^F33))))-(((D33-H33))*((C33^F33)/((C33^F33)+(K33^F33))))</f>
        <v>34.133017801261474</v>
      </c>
      <c r="AA33">
        <f>(Y33*((B33/(B33+Z33)))-(Y33*(((B33^O33)/((B33^O33)+(W33^O33))))))+(X33*(((B33^O33)/((B33^O33)+(W33^O33)))-(((B33^P33)/((B33^P33)+(Q33^P33))))))</f>
        <v>0.1020267073017527</v>
      </c>
      <c r="AF33">
        <f>'s155'!AA11</f>
        <v>177.09496746020977</v>
      </c>
      <c r="AG33">
        <f>'s155'!AB11</f>
        <v>170.31924000000001</v>
      </c>
      <c r="AH33">
        <f t="shared" si="53"/>
        <v>6.7757274602097652</v>
      </c>
      <c r="AJ33">
        <f t="shared" si="54"/>
        <v>6.7757274602097652</v>
      </c>
    </row>
    <row r="34" spans="2:36">
      <c r="B34">
        <f t="shared" ref="B34:B97" si="59">B33</f>
        <v>57.283050000000003</v>
      </c>
      <c r="C34">
        <f t="shared" ref="C34:C97" si="60">C33*0.9</f>
        <v>40500</v>
      </c>
      <c r="D34">
        <f t="shared" ref="D34:D97" si="61">D33</f>
        <v>177.75928999999999</v>
      </c>
      <c r="E34">
        <f t="shared" ref="E34:E97" si="62">E33</f>
        <v>1.0241</v>
      </c>
      <c r="F34">
        <f t="shared" ref="F34:F97" si="63">F33</f>
        <v>2.6872500000000001</v>
      </c>
      <c r="G34">
        <f t="shared" ref="G34:G97" si="64">G33</f>
        <v>29.516400000000001</v>
      </c>
      <c r="H34">
        <f t="shared" ref="H34:H97" si="65">H33</f>
        <v>34.049720000000001</v>
      </c>
      <c r="I34">
        <f t="shared" ref="I34:I97" si="66">I33</f>
        <v>20.055630000000001</v>
      </c>
      <c r="J34">
        <f t="shared" ref="J34:J97" si="67">J33</f>
        <v>30.18356</v>
      </c>
      <c r="K34">
        <f t="shared" ref="K34:K97" si="68">K33</f>
        <v>553.64459999999997</v>
      </c>
      <c r="L34">
        <f t="shared" ref="L34:L97" si="69">L33</f>
        <v>451.77985999999999</v>
      </c>
      <c r="M34">
        <f t="shared" ref="M34:M97" si="70">M33</f>
        <v>0</v>
      </c>
      <c r="N34">
        <f t="shared" ref="N34:N97" si="71">N33</f>
        <v>225.49160000000001</v>
      </c>
      <c r="O34">
        <f t="shared" ref="O34:O97" si="72">O33</f>
        <v>1.7134974156890235</v>
      </c>
      <c r="P34">
        <f t="shared" ref="P34:P97" si="73">P33</f>
        <v>2.68601</v>
      </c>
      <c r="Q34">
        <f t="shared" ref="Q34:Q97" si="74">Q33</f>
        <v>605.01418999999999</v>
      </c>
      <c r="R34">
        <f t="shared" ref="R34:S97" si="75">R33</f>
        <v>443.67968999999999</v>
      </c>
      <c r="S34">
        <f t="shared" si="75"/>
        <v>0.96109999999999995</v>
      </c>
      <c r="T34">
        <f t="shared" ref="T34:T97" si="76">T33</f>
        <v>70.929360000000003</v>
      </c>
      <c r="U34">
        <f t="shared" ref="U34:U97" si="77">U33</f>
        <v>0</v>
      </c>
      <c r="V34">
        <f t="shared" ref="V34:V97" si="78">V33</f>
        <v>118.40602</v>
      </c>
      <c r="W34">
        <f t="shared" ref="W34:W97" si="79">N34-((N34-V34)*((C34^S34)/((C34^S34)+(T34^S34))))</f>
        <v>118.64555134397311</v>
      </c>
      <c r="X34">
        <f t="shared" ref="X34:X97" si="80">R34-((R34-U34)*((C34^S34)/((C34^S34)+(T34^S34))))</f>
        <v>0.99243233719488444</v>
      </c>
      <c r="Y34">
        <f t="shared" ref="Y34:Y97" si="81">I34-((I34-L34)*((C34^E34)/((C34^E34)+(J34^E34))))+(((I34-L34))*((C34^F34)/((C34^F34)+(K34^F34))))-(((I34-M34))*((C34^F34)/((C34^F34)+(K34^F34))))</f>
        <v>-0.26589793896787484</v>
      </c>
      <c r="Z34">
        <f t="shared" ref="Z34:Z97" si="82">D34-((D34-G34)*((C34^E34)/((C34^E34)+(J34^E34))))+(((D34-G34))*((C34^F34)/((C34^F34)+(K34^F34))))-(((D34-H34))*((C34^F34)/((C34^F34)+(K34^F34))))</f>
        <v>34.142495349515883</v>
      </c>
      <c r="AA34">
        <f t="shared" ref="AA34:AA97" si="83">(Y34*((B34/(B34+Z34)))-(Y34*(((B34^O34)/((B34^O34)+(W34^O34))))))+(X34*(((B34^O34)/((B34^O34)+(W34^O34)))-(((B34^P34)/((B34^P34)+(Q34^P34))))))</f>
        <v>0.11237860666732716</v>
      </c>
      <c r="AF34">
        <f>'s155'!AA12</f>
        <v>176.87635356704141</v>
      </c>
      <c r="AG34">
        <f>'s155'!AB12</f>
        <v>171.08775</v>
      </c>
      <c r="AH34">
        <f t="shared" si="53"/>
        <v>5.788603567041406</v>
      </c>
      <c r="AJ34">
        <f t="shared" si="54"/>
        <v>5.788603567041406</v>
      </c>
    </row>
    <row r="35" spans="2:36">
      <c r="B35">
        <f t="shared" si="59"/>
        <v>57.283050000000003</v>
      </c>
      <c r="C35">
        <f t="shared" si="60"/>
        <v>36450</v>
      </c>
      <c r="D35">
        <f t="shared" si="61"/>
        <v>177.75928999999999</v>
      </c>
      <c r="E35">
        <f t="shared" si="62"/>
        <v>1.0241</v>
      </c>
      <c r="F35">
        <f t="shared" si="63"/>
        <v>2.6872500000000001</v>
      </c>
      <c r="G35">
        <f t="shared" si="64"/>
        <v>29.516400000000001</v>
      </c>
      <c r="H35">
        <f t="shared" si="65"/>
        <v>34.049720000000001</v>
      </c>
      <c r="I35">
        <f t="shared" si="66"/>
        <v>20.055630000000001</v>
      </c>
      <c r="J35">
        <f t="shared" si="67"/>
        <v>30.18356</v>
      </c>
      <c r="K35">
        <f t="shared" si="68"/>
        <v>553.64459999999997</v>
      </c>
      <c r="L35">
        <f t="shared" si="69"/>
        <v>451.77985999999999</v>
      </c>
      <c r="M35">
        <f t="shared" si="70"/>
        <v>0</v>
      </c>
      <c r="N35">
        <f t="shared" si="71"/>
        <v>225.49160000000001</v>
      </c>
      <c r="O35">
        <f t="shared" si="72"/>
        <v>1.7134974156890235</v>
      </c>
      <c r="P35">
        <f t="shared" si="73"/>
        <v>2.68601</v>
      </c>
      <c r="Q35">
        <f t="shared" si="74"/>
        <v>605.01418999999999</v>
      </c>
      <c r="R35">
        <f t="shared" si="75"/>
        <v>443.67968999999999</v>
      </c>
      <c r="S35">
        <f t="shared" si="75"/>
        <v>0.96109999999999995</v>
      </c>
      <c r="T35">
        <f t="shared" si="76"/>
        <v>70.929360000000003</v>
      </c>
      <c r="U35">
        <f t="shared" si="77"/>
        <v>0</v>
      </c>
      <c r="V35">
        <f t="shared" si="78"/>
        <v>118.40602</v>
      </c>
      <c r="W35">
        <f t="shared" si="79"/>
        <v>118.67101419777117</v>
      </c>
      <c r="X35">
        <f t="shared" si="80"/>
        <v>1.0979306786115899</v>
      </c>
      <c r="Y35">
        <f t="shared" si="81"/>
        <v>-0.29522915357642887</v>
      </c>
      <c r="Z35">
        <f t="shared" si="82"/>
        <v>34.153048968724022</v>
      </c>
      <c r="AA35">
        <f t="shared" si="83"/>
        <v>0.12382745516952667</v>
      </c>
      <c r="AF35">
        <f>'s155'!AA13</f>
        <v>176.91302834486231</v>
      </c>
      <c r="AG35">
        <f>'s155'!AB13</f>
        <v>174.54975999999999</v>
      </c>
      <c r="AH35">
        <f t="shared" si="53"/>
        <v>2.3632683448623197</v>
      </c>
      <c r="AJ35">
        <f t="shared" si="54"/>
        <v>2.3632683448623197</v>
      </c>
    </row>
    <row r="36" spans="2:36">
      <c r="B36">
        <f t="shared" si="59"/>
        <v>57.283050000000003</v>
      </c>
      <c r="C36">
        <f t="shared" si="60"/>
        <v>32805</v>
      </c>
      <c r="D36">
        <f t="shared" si="61"/>
        <v>177.75928999999999</v>
      </c>
      <c r="E36">
        <f t="shared" si="62"/>
        <v>1.0241</v>
      </c>
      <c r="F36">
        <f t="shared" si="63"/>
        <v>2.6872500000000001</v>
      </c>
      <c r="G36">
        <f t="shared" si="64"/>
        <v>29.516400000000001</v>
      </c>
      <c r="H36">
        <f t="shared" si="65"/>
        <v>34.049720000000001</v>
      </c>
      <c r="I36">
        <f t="shared" si="66"/>
        <v>20.055630000000001</v>
      </c>
      <c r="J36">
        <f t="shared" si="67"/>
        <v>30.18356</v>
      </c>
      <c r="K36">
        <f t="shared" si="68"/>
        <v>553.64459999999997</v>
      </c>
      <c r="L36">
        <f t="shared" si="69"/>
        <v>451.77985999999999</v>
      </c>
      <c r="M36">
        <f t="shared" si="70"/>
        <v>0</v>
      </c>
      <c r="N36">
        <f t="shared" si="71"/>
        <v>225.49160000000001</v>
      </c>
      <c r="O36">
        <f t="shared" si="72"/>
        <v>1.7134974156890235</v>
      </c>
      <c r="P36">
        <f t="shared" si="73"/>
        <v>2.68601</v>
      </c>
      <c r="Q36">
        <f t="shared" si="74"/>
        <v>605.01418999999999</v>
      </c>
      <c r="R36">
        <f t="shared" si="75"/>
        <v>443.67968999999999</v>
      </c>
      <c r="S36">
        <f t="shared" si="75"/>
        <v>0.96109999999999995</v>
      </c>
      <c r="T36">
        <f t="shared" si="76"/>
        <v>70.929360000000003</v>
      </c>
      <c r="U36">
        <f t="shared" si="77"/>
        <v>0</v>
      </c>
      <c r="V36">
        <f t="shared" si="78"/>
        <v>118.40602</v>
      </c>
      <c r="W36">
        <f t="shared" si="79"/>
        <v>118.69917639771062</v>
      </c>
      <c r="X36">
        <f t="shared" si="80"/>
        <v>1.2146130193978024</v>
      </c>
      <c r="Y36">
        <f t="shared" si="81"/>
        <v>-0.32758858177348671</v>
      </c>
      <c r="Z36">
        <f t="shared" si="82"/>
        <v>34.164800154623293</v>
      </c>
      <c r="AA36">
        <f t="shared" si="83"/>
        <v>0.1365079218554312</v>
      </c>
      <c r="AF36">
        <f>'s155'!AA14</f>
        <v>177.0973751532598</v>
      </c>
      <c r="AG36">
        <f>'s155'!AB14</f>
        <v>176.82714000000001</v>
      </c>
      <c r="AH36">
        <f t="shared" si="53"/>
        <v>0.2702351532597902</v>
      </c>
      <c r="AJ36">
        <f t="shared" si="54"/>
        <v>0.2702351532597902</v>
      </c>
    </row>
    <row r="37" spans="2:36">
      <c r="B37">
        <f t="shared" si="59"/>
        <v>57.283050000000003</v>
      </c>
      <c r="C37">
        <f t="shared" si="60"/>
        <v>29524.5</v>
      </c>
      <c r="D37">
        <f t="shared" si="61"/>
        <v>177.75928999999999</v>
      </c>
      <c r="E37">
        <f t="shared" si="62"/>
        <v>1.0241</v>
      </c>
      <c r="F37">
        <f t="shared" si="63"/>
        <v>2.6872500000000001</v>
      </c>
      <c r="G37">
        <f t="shared" si="64"/>
        <v>29.516400000000001</v>
      </c>
      <c r="H37">
        <f t="shared" si="65"/>
        <v>34.049720000000001</v>
      </c>
      <c r="I37">
        <f t="shared" si="66"/>
        <v>20.055630000000001</v>
      </c>
      <c r="J37">
        <f t="shared" si="67"/>
        <v>30.18356</v>
      </c>
      <c r="K37">
        <f t="shared" si="68"/>
        <v>553.64459999999997</v>
      </c>
      <c r="L37">
        <f t="shared" si="69"/>
        <v>451.77985999999999</v>
      </c>
      <c r="M37">
        <f t="shared" si="70"/>
        <v>0</v>
      </c>
      <c r="N37">
        <f t="shared" si="71"/>
        <v>225.49160000000001</v>
      </c>
      <c r="O37">
        <f t="shared" si="72"/>
        <v>1.7134974156890235</v>
      </c>
      <c r="P37">
        <f t="shared" si="73"/>
        <v>2.68601</v>
      </c>
      <c r="Q37">
        <f t="shared" si="74"/>
        <v>605.01418999999999</v>
      </c>
      <c r="R37">
        <f t="shared" si="75"/>
        <v>443.67968999999999</v>
      </c>
      <c r="S37">
        <f t="shared" si="75"/>
        <v>0.96109999999999995</v>
      </c>
      <c r="T37">
        <f t="shared" si="76"/>
        <v>70.929360000000003</v>
      </c>
      <c r="U37">
        <f t="shared" si="77"/>
        <v>0</v>
      </c>
      <c r="V37">
        <f t="shared" si="78"/>
        <v>118.40602</v>
      </c>
      <c r="W37">
        <f t="shared" si="79"/>
        <v>118.73032244283486</v>
      </c>
      <c r="X37">
        <f t="shared" si="80"/>
        <v>1.3436581032032109</v>
      </c>
      <c r="Y37">
        <f t="shared" si="81"/>
        <v>-0.36321904710127484</v>
      </c>
      <c r="Z37">
        <f t="shared" si="82"/>
        <v>34.177883913167165</v>
      </c>
      <c r="AA37">
        <f t="shared" si="83"/>
        <v>0.15057734012230634</v>
      </c>
      <c r="AF37">
        <f>'s155'!AA15</f>
        <v>177.47300949724669</v>
      </c>
      <c r="AG37">
        <f>'s155'!AB15</f>
        <v>181.13728</v>
      </c>
      <c r="AH37">
        <f t="shared" si="53"/>
        <v>3.6642705027533111</v>
      </c>
      <c r="AJ37">
        <f t="shared" si="54"/>
        <v>-3.6642705027533111</v>
      </c>
    </row>
    <row r="38" spans="2:36">
      <c r="B38">
        <f t="shared" si="59"/>
        <v>57.283050000000003</v>
      </c>
      <c r="C38">
        <f t="shared" si="60"/>
        <v>26572.05</v>
      </c>
      <c r="D38">
        <f t="shared" si="61"/>
        <v>177.75928999999999</v>
      </c>
      <c r="E38">
        <f t="shared" si="62"/>
        <v>1.0241</v>
      </c>
      <c r="F38">
        <f t="shared" si="63"/>
        <v>2.6872500000000001</v>
      </c>
      <c r="G38">
        <f t="shared" si="64"/>
        <v>29.516400000000001</v>
      </c>
      <c r="H38">
        <f t="shared" si="65"/>
        <v>34.049720000000001</v>
      </c>
      <c r="I38">
        <f t="shared" si="66"/>
        <v>20.055630000000001</v>
      </c>
      <c r="J38">
        <f t="shared" si="67"/>
        <v>30.18356</v>
      </c>
      <c r="K38">
        <f t="shared" si="68"/>
        <v>553.64459999999997</v>
      </c>
      <c r="L38">
        <f t="shared" si="69"/>
        <v>451.77985999999999</v>
      </c>
      <c r="M38">
        <f t="shared" si="70"/>
        <v>0</v>
      </c>
      <c r="N38">
        <f t="shared" si="71"/>
        <v>225.49160000000001</v>
      </c>
      <c r="O38">
        <f t="shared" si="72"/>
        <v>1.7134974156890235</v>
      </c>
      <c r="P38">
        <f t="shared" si="73"/>
        <v>2.68601</v>
      </c>
      <c r="Q38">
        <f t="shared" si="74"/>
        <v>605.01418999999999</v>
      </c>
      <c r="R38">
        <f t="shared" si="75"/>
        <v>443.67968999999999</v>
      </c>
      <c r="S38">
        <f t="shared" si="75"/>
        <v>0.96109999999999995</v>
      </c>
      <c r="T38">
        <f t="shared" si="76"/>
        <v>70.929360000000003</v>
      </c>
      <c r="U38">
        <f t="shared" si="77"/>
        <v>0</v>
      </c>
      <c r="V38">
        <f t="shared" si="78"/>
        <v>118.40602</v>
      </c>
      <c r="W38">
        <f t="shared" si="79"/>
        <v>118.76476644553364</v>
      </c>
      <c r="X38">
        <f t="shared" si="80"/>
        <v>1.4863673684446326</v>
      </c>
      <c r="Y38">
        <f t="shared" si="81"/>
        <v>-0.40235770708482477</v>
      </c>
      <c r="Z38">
        <f t="shared" si="82"/>
        <v>34.192450198237054</v>
      </c>
      <c r="AA38">
        <f t="shared" si="83"/>
        <v>0.16622117977491108</v>
      </c>
      <c r="AF38">
        <f>'s155'!AA16</f>
        <v>176.65048391314417</v>
      </c>
      <c r="AG38">
        <f>'s155'!AB16</f>
        <v>184.70697000000001</v>
      </c>
      <c r="AH38">
        <f t="shared" si="53"/>
        <v>8.0564860868558412</v>
      </c>
      <c r="AJ38">
        <f t="shared" si="54"/>
        <v>-8.0564860868558412</v>
      </c>
    </row>
    <row r="39" spans="2:36">
      <c r="B39">
        <f t="shared" si="59"/>
        <v>57.283050000000003</v>
      </c>
      <c r="C39">
        <f t="shared" si="60"/>
        <v>23914.845000000001</v>
      </c>
      <c r="D39">
        <f t="shared" si="61"/>
        <v>177.75928999999999</v>
      </c>
      <c r="E39">
        <f t="shared" si="62"/>
        <v>1.0241</v>
      </c>
      <c r="F39">
        <f t="shared" si="63"/>
        <v>2.6872500000000001</v>
      </c>
      <c r="G39">
        <f t="shared" si="64"/>
        <v>29.516400000000001</v>
      </c>
      <c r="H39">
        <f t="shared" si="65"/>
        <v>34.049720000000001</v>
      </c>
      <c r="I39">
        <f t="shared" si="66"/>
        <v>20.055630000000001</v>
      </c>
      <c r="J39">
        <f t="shared" si="67"/>
        <v>30.18356</v>
      </c>
      <c r="K39">
        <f t="shared" si="68"/>
        <v>553.64459999999997</v>
      </c>
      <c r="L39">
        <f t="shared" si="69"/>
        <v>451.77985999999999</v>
      </c>
      <c r="M39">
        <f t="shared" si="70"/>
        <v>0</v>
      </c>
      <c r="N39">
        <f t="shared" si="71"/>
        <v>225.49160000000001</v>
      </c>
      <c r="O39">
        <f t="shared" si="72"/>
        <v>1.7134974156890235</v>
      </c>
      <c r="P39">
        <f t="shared" si="73"/>
        <v>2.68601</v>
      </c>
      <c r="Q39">
        <f t="shared" si="74"/>
        <v>605.01418999999999</v>
      </c>
      <c r="R39">
        <f t="shared" si="75"/>
        <v>443.67968999999999</v>
      </c>
      <c r="S39">
        <f t="shared" si="75"/>
        <v>0.96109999999999995</v>
      </c>
      <c r="T39">
        <f t="shared" si="76"/>
        <v>70.929360000000003</v>
      </c>
      <c r="U39">
        <f t="shared" si="77"/>
        <v>0</v>
      </c>
      <c r="V39">
        <f t="shared" si="78"/>
        <v>118.40602</v>
      </c>
      <c r="W39">
        <f t="shared" si="79"/>
        <v>118.80285513084409</v>
      </c>
      <c r="X39">
        <f t="shared" si="80"/>
        <v>1.6441773750865423</v>
      </c>
      <c r="Y39">
        <f t="shared" si="81"/>
        <v>-0.44522453015687091</v>
      </c>
      <c r="Z39">
        <f t="shared" si="82"/>
        <v>34.208665481675268</v>
      </c>
      <c r="AA39">
        <f t="shared" si="83"/>
        <v>0.18366015126673216</v>
      </c>
      <c r="AF39">
        <f>'s155'!AA17</f>
        <v>174.79588827496306</v>
      </c>
      <c r="AG39">
        <f>'s155'!AB17</f>
        <v>191.38543000000001</v>
      </c>
      <c r="AH39">
        <f t="shared" si="53"/>
        <v>16.589541725036952</v>
      </c>
      <c r="AJ39">
        <f t="shared" si="54"/>
        <v>-16.589541725036952</v>
      </c>
    </row>
    <row r="40" spans="2:36">
      <c r="B40">
        <f t="shared" si="59"/>
        <v>57.283050000000003</v>
      </c>
      <c r="C40">
        <f t="shared" si="60"/>
        <v>21523.360500000003</v>
      </c>
      <c r="D40">
        <f t="shared" si="61"/>
        <v>177.75928999999999</v>
      </c>
      <c r="E40">
        <f t="shared" si="62"/>
        <v>1.0241</v>
      </c>
      <c r="F40">
        <f t="shared" si="63"/>
        <v>2.6872500000000001</v>
      </c>
      <c r="G40">
        <f t="shared" si="64"/>
        <v>29.516400000000001</v>
      </c>
      <c r="H40">
        <f t="shared" si="65"/>
        <v>34.049720000000001</v>
      </c>
      <c r="I40">
        <f t="shared" si="66"/>
        <v>20.055630000000001</v>
      </c>
      <c r="J40">
        <f t="shared" si="67"/>
        <v>30.18356</v>
      </c>
      <c r="K40">
        <f t="shared" si="68"/>
        <v>553.64459999999997</v>
      </c>
      <c r="L40">
        <f t="shared" si="69"/>
        <v>451.77985999999999</v>
      </c>
      <c r="M40">
        <f t="shared" si="70"/>
        <v>0</v>
      </c>
      <c r="N40">
        <f t="shared" si="71"/>
        <v>225.49160000000001</v>
      </c>
      <c r="O40">
        <f t="shared" si="72"/>
        <v>1.7134974156890235</v>
      </c>
      <c r="P40">
        <f t="shared" si="73"/>
        <v>2.68601</v>
      </c>
      <c r="Q40">
        <f t="shared" si="74"/>
        <v>605.01418999999999</v>
      </c>
      <c r="R40">
        <f t="shared" si="75"/>
        <v>443.67968999999999</v>
      </c>
      <c r="S40">
        <f t="shared" si="75"/>
        <v>0.96109999999999995</v>
      </c>
      <c r="T40">
        <f t="shared" si="76"/>
        <v>70.929360000000003</v>
      </c>
      <c r="U40">
        <f t="shared" si="77"/>
        <v>0</v>
      </c>
      <c r="V40">
        <f t="shared" si="78"/>
        <v>118.40602</v>
      </c>
      <c r="W40">
        <f t="shared" si="79"/>
        <v>118.84497112084996</v>
      </c>
      <c r="X40">
        <f t="shared" si="80"/>
        <v>1.8186734126468309</v>
      </c>
      <c r="Y40">
        <f t="shared" si="81"/>
        <v>-0.4920059101010068</v>
      </c>
      <c r="Z40">
        <f t="shared" si="82"/>
        <v>34.226714460850616</v>
      </c>
      <c r="AA40">
        <f t="shared" si="83"/>
        <v>0.20315946651441608</v>
      </c>
      <c r="AF40">
        <f>'s155'!AA18</f>
        <v>169.81939111681447</v>
      </c>
      <c r="AG40">
        <f>'s155'!AB18</f>
        <v>164.0308</v>
      </c>
      <c r="AH40">
        <f t="shared" si="53"/>
        <v>5.788591116814473</v>
      </c>
      <c r="AJ40">
        <f t="shared" si="54"/>
        <v>5.788591116814473</v>
      </c>
    </row>
    <row r="41" spans="2:36">
      <c r="B41">
        <f t="shared" si="59"/>
        <v>57.283050000000003</v>
      </c>
      <c r="C41">
        <f t="shared" si="60"/>
        <v>19371.024450000004</v>
      </c>
      <c r="D41">
        <f t="shared" si="61"/>
        <v>177.75928999999999</v>
      </c>
      <c r="E41">
        <f t="shared" si="62"/>
        <v>1.0241</v>
      </c>
      <c r="F41">
        <f t="shared" si="63"/>
        <v>2.6872500000000001</v>
      </c>
      <c r="G41">
        <f t="shared" si="64"/>
        <v>29.516400000000001</v>
      </c>
      <c r="H41">
        <f t="shared" si="65"/>
        <v>34.049720000000001</v>
      </c>
      <c r="I41">
        <f t="shared" si="66"/>
        <v>20.055630000000001</v>
      </c>
      <c r="J41">
        <f t="shared" si="67"/>
        <v>30.18356</v>
      </c>
      <c r="K41">
        <f t="shared" si="68"/>
        <v>553.64459999999997</v>
      </c>
      <c r="L41">
        <f t="shared" si="69"/>
        <v>451.77985999999999</v>
      </c>
      <c r="M41">
        <f t="shared" si="70"/>
        <v>0</v>
      </c>
      <c r="N41">
        <f t="shared" si="71"/>
        <v>225.49160000000001</v>
      </c>
      <c r="O41">
        <f t="shared" si="72"/>
        <v>1.7134974156890235</v>
      </c>
      <c r="P41">
        <f t="shared" si="73"/>
        <v>2.68601</v>
      </c>
      <c r="Q41">
        <f t="shared" si="74"/>
        <v>605.01418999999999</v>
      </c>
      <c r="R41">
        <f t="shared" si="75"/>
        <v>443.67968999999999</v>
      </c>
      <c r="S41">
        <f t="shared" si="75"/>
        <v>0.96109999999999995</v>
      </c>
      <c r="T41">
        <f t="shared" si="76"/>
        <v>70.929360000000003</v>
      </c>
      <c r="U41">
        <f t="shared" si="77"/>
        <v>0</v>
      </c>
      <c r="V41">
        <f t="shared" si="78"/>
        <v>118.40602</v>
      </c>
      <c r="W41">
        <f t="shared" si="79"/>
        <v>118.8915365270208</v>
      </c>
      <c r="X41">
        <f t="shared" si="80"/>
        <v>2.0116043840680504</v>
      </c>
      <c r="Y41">
        <f t="shared" si="81"/>
        <v>-0.5428317069339812</v>
      </c>
      <c r="Z41">
        <f t="shared" si="82"/>
        <v>34.246801906443295</v>
      </c>
      <c r="AA41">
        <f t="shared" si="83"/>
        <v>0.22504095195033214</v>
      </c>
      <c r="AF41">
        <f>'s155'!AA19</f>
        <v>160.80680152637404</v>
      </c>
      <c r="AG41">
        <f>'s155'!AB19</f>
        <v>156.61276000000001</v>
      </c>
      <c r="AH41">
        <f t="shared" si="53"/>
        <v>4.1940415263740363</v>
      </c>
      <c r="AJ41">
        <f t="shared" si="54"/>
        <v>4.1940415263740363</v>
      </c>
    </row>
    <row r="42" spans="2:36">
      <c r="B42">
        <f t="shared" si="59"/>
        <v>57.283050000000003</v>
      </c>
      <c r="C42">
        <f t="shared" si="60"/>
        <v>17433.922005000004</v>
      </c>
      <c r="D42">
        <f t="shared" si="61"/>
        <v>177.75928999999999</v>
      </c>
      <c r="E42">
        <f t="shared" si="62"/>
        <v>1.0241</v>
      </c>
      <c r="F42">
        <f t="shared" si="63"/>
        <v>2.6872500000000001</v>
      </c>
      <c r="G42">
        <f t="shared" si="64"/>
        <v>29.516400000000001</v>
      </c>
      <c r="H42">
        <f t="shared" si="65"/>
        <v>34.049720000000001</v>
      </c>
      <c r="I42">
        <f t="shared" si="66"/>
        <v>20.055630000000001</v>
      </c>
      <c r="J42">
        <f t="shared" si="67"/>
        <v>30.18356</v>
      </c>
      <c r="K42">
        <f t="shared" si="68"/>
        <v>553.64459999999997</v>
      </c>
      <c r="L42">
        <f t="shared" si="69"/>
        <v>451.77985999999999</v>
      </c>
      <c r="M42">
        <f t="shared" si="70"/>
        <v>0</v>
      </c>
      <c r="N42">
        <f t="shared" si="71"/>
        <v>225.49160000000001</v>
      </c>
      <c r="O42">
        <f t="shared" si="72"/>
        <v>1.7134974156890235</v>
      </c>
      <c r="P42">
        <f t="shared" si="73"/>
        <v>2.68601</v>
      </c>
      <c r="Q42">
        <f t="shared" si="74"/>
        <v>605.01418999999999</v>
      </c>
      <c r="R42">
        <f t="shared" si="75"/>
        <v>443.67968999999999</v>
      </c>
      <c r="S42">
        <f t="shared" si="75"/>
        <v>0.96109999999999995</v>
      </c>
      <c r="T42">
        <f t="shared" si="76"/>
        <v>70.929360000000003</v>
      </c>
      <c r="U42">
        <f t="shared" si="77"/>
        <v>0</v>
      </c>
      <c r="V42">
        <f t="shared" si="78"/>
        <v>118.40602</v>
      </c>
      <c r="W42">
        <f t="shared" si="79"/>
        <v>118.94301687414989</v>
      </c>
      <c r="X42">
        <f t="shared" si="80"/>
        <v>2.224899063476073</v>
      </c>
      <c r="Y42">
        <f t="shared" si="81"/>
        <v>-0.59774343225041449</v>
      </c>
      <c r="Z42">
        <f t="shared" si="82"/>
        <v>34.269154649348764</v>
      </c>
      <c r="AA42">
        <f t="shared" si="83"/>
        <v>0.24969893651312702</v>
      </c>
      <c r="AF42">
        <f>'s155'!AA20</f>
        <v>106.57152768118914</v>
      </c>
      <c r="AG42">
        <f>'s155'!AB20</f>
        <v>97.784009999999995</v>
      </c>
      <c r="AH42">
        <f t="shared" si="53"/>
        <v>8.7875176811891436</v>
      </c>
      <c r="AJ42">
        <f t="shared" si="54"/>
        <v>8.7875176811891436</v>
      </c>
    </row>
    <row r="43" spans="2:36">
      <c r="B43">
        <f t="shared" si="59"/>
        <v>57.283050000000003</v>
      </c>
      <c r="C43">
        <f t="shared" si="60"/>
        <v>15690.529804500004</v>
      </c>
      <c r="D43">
        <f t="shared" si="61"/>
        <v>177.75928999999999</v>
      </c>
      <c r="E43">
        <f t="shared" si="62"/>
        <v>1.0241</v>
      </c>
      <c r="F43">
        <f t="shared" si="63"/>
        <v>2.6872500000000001</v>
      </c>
      <c r="G43">
        <f t="shared" si="64"/>
        <v>29.516400000000001</v>
      </c>
      <c r="H43">
        <f t="shared" si="65"/>
        <v>34.049720000000001</v>
      </c>
      <c r="I43">
        <f t="shared" si="66"/>
        <v>20.055630000000001</v>
      </c>
      <c r="J43">
        <f t="shared" si="67"/>
        <v>30.18356</v>
      </c>
      <c r="K43">
        <f t="shared" si="68"/>
        <v>553.64459999999997</v>
      </c>
      <c r="L43">
        <f t="shared" si="69"/>
        <v>451.77985999999999</v>
      </c>
      <c r="M43">
        <f t="shared" si="70"/>
        <v>0</v>
      </c>
      <c r="N43">
        <f t="shared" si="71"/>
        <v>225.49160000000001</v>
      </c>
      <c r="O43">
        <f t="shared" si="72"/>
        <v>1.7134974156890235</v>
      </c>
      <c r="P43">
        <f t="shared" si="73"/>
        <v>2.68601</v>
      </c>
      <c r="Q43">
        <f t="shared" si="74"/>
        <v>605.01418999999999</v>
      </c>
      <c r="R43">
        <f t="shared" si="75"/>
        <v>443.67968999999999</v>
      </c>
      <c r="S43">
        <f t="shared" si="75"/>
        <v>0.96109999999999995</v>
      </c>
      <c r="T43">
        <f t="shared" si="76"/>
        <v>70.929360000000003</v>
      </c>
      <c r="U43">
        <f t="shared" si="77"/>
        <v>0</v>
      </c>
      <c r="V43">
        <f t="shared" si="78"/>
        <v>118.40602</v>
      </c>
      <c r="W43">
        <f t="shared" si="79"/>
        <v>118.99992538011274</v>
      </c>
      <c r="X43">
        <f t="shared" si="80"/>
        <v>2.4606838281844716</v>
      </c>
      <c r="Y43">
        <f t="shared" si="81"/>
        <v>-0.65665053996649192</v>
      </c>
      <c r="Z43">
        <f t="shared" si="82"/>
        <v>34.294023700079862</v>
      </c>
      <c r="AA43">
        <f t="shared" si="83"/>
        <v>0.27762113796069821</v>
      </c>
      <c r="AF43">
        <f>'s155'!AA21</f>
        <v>84.290648280293311</v>
      </c>
      <c r="AG43">
        <f>'s155'!AB21</f>
        <v>70.772970000000001</v>
      </c>
      <c r="AH43">
        <f t="shared" si="53"/>
        <v>13.51767828029331</v>
      </c>
      <c r="AJ43">
        <f t="shared" si="54"/>
        <v>13.51767828029331</v>
      </c>
    </row>
    <row r="44" spans="2:36">
      <c r="B44">
        <f t="shared" si="59"/>
        <v>57.283050000000003</v>
      </c>
      <c r="C44">
        <f t="shared" si="60"/>
        <v>14121.476824050003</v>
      </c>
      <c r="D44">
        <f t="shared" si="61"/>
        <v>177.75928999999999</v>
      </c>
      <c r="E44">
        <f t="shared" si="62"/>
        <v>1.0241</v>
      </c>
      <c r="F44">
        <f t="shared" si="63"/>
        <v>2.6872500000000001</v>
      </c>
      <c r="G44">
        <f t="shared" si="64"/>
        <v>29.516400000000001</v>
      </c>
      <c r="H44">
        <f t="shared" si="65"/>
        <v>34.049720000000001</v>
      </c>
      <c r="I44">
        <f t="shared" si="66"/>
        <v>20.055630000000001</v>
      </c>
      <c r="J44">
        <f t="shared" si="67"/>
        <v>30.18356</v>
      </c>
      <c r="K44">
        <f t="shared" si="68"/>
        <v>553.64459999999997</v>
      </c>
      <c r="L44">
        <f t="shared" si="69"/>
        <v>451.77985999999999</v>
      </c>
      <c r="M44">
        <f t="shared" si="70"/>
        <v>0</v>
      </c>
      <c r="N44">
        <f t="shared" si="71"/>
        <v>225.49160000000001</v>
      </c>
      <c r="O44">
        <f t="shared" si="72"/>
        <v>1.7134974156890235</v>
      </c>
      <c r="P44">
        <f t="shared" si="73"/>
        <v>2.68601</v>
      </c>
      <c r="Q44">
        <f t="shared" si="74"/>
        <v>605.01418999999999</v>
      </c>
      <c r="R44">
        <f t="shared" si="75"/>
        <v>443.67968999999999</v>
      </c>
      <c r="S44">
        <f t="shared" si="75"/>
        <v>0.96109999999999995</v>
      </c>
      <c r="T44">
        <f t="shared" si="76"/>
        <v>70.929360000000003</v>
      </c>
      <c r="U44">
        <f t="shared" si="77"/>
        <v>0</v>
      </c>
      <c r="V44">
        <f t="shared" si="78"/>
        <v>118.40602</v>
      </c>
      <c r="W44">
        <f t="shared" si="79"/>
        <v>119.06282761588969</v>
      </c>
      <c r="X44">
        <f t="shared" si="80"/>
        <v>2.7213019662178226</v>
      </c>
      <c r="Y44">
        <f t="shared" si="81"/>
        <v>-0.71927078065299099</v>
      </c>
      <c r="Z44">
        <f t="shared" si="82"/>
        <v>34.32168648620916</v>
      </c>
      <c r="AA44">
        <f t="shared" si="83"/>
        <v>0.30941616868207522</v>
      </c>
      <c r="AF44">
        <f>'s155'!AA22</f>
        <v>54.172341858996575</v>
      </c>
      <c r="AG44">
        <f>'s155'!AB22</f>
        <v>58.348010000000002</v>
      </c>
      <c r="AH44">
        <f t="shared" si="53"/>
        <v>4.1756681410034275</v>
      </c>
      <c r="AJ44">
        <f t="shared" si="54"/>
        <v>-4.1756681410034275</v>
      </c>
    </row>
    <row r="45" spans="2:36">
      <c r="B45">
        <f t="shared" si="59"/>
        <v>57.283050000000003</v>
      </c>
      <c r="C45">
        <f t="shared" si="60"/>
        <v>12709.329141645003</v>
      </c>
      <c r="D45">
        <f t="shared" si="61"/>
        <v>177.75928999999999</v>
      </c>
      <c r="E45">
        <f t="shared" si="62"/>
        <v>1.0241</v>
      </c>
      <c r="F45">
        <f t="shared" si="63"/>
        <v>2.6872500000000001</v>
      </c>
      <c r="G45">
        <f t="shared" si="64"/>
        <v>29.516400000000001</v>
      </c>
      <c r="H45">
        <f t="shared" si="65"/>
        <v>34.049720000000001</v>
      </c>
      <c r="I45">
        <f t="shared" si="66"/>
        <v>20.055630000000001</v>
      </c>
      <c r="J45">
        <f t="shared" si="67"/>
        <v>30.18356</v>
      </c>
      <c r="K45">
        <f t="shared" si="68"/>
        <v>553.64459999999997</v>
      </c>
      <c r="L45">
        <f t="shared" si="69"/>
        <v>451.77985999999999</v>
      </c>
      <c r="M45">
        <f t="shared" si="70"/>
        <v>0</v>
      </c>
      <c r="N45">
        <f t="shared" si="71"/>
        <v>225.49160000000001</v>
      </c>
      <c r="O45">
        <f t="shared" si="72"/>
        <v>1.7134974156890235</v>
      </c>
      <c r="P45">
        <f t="shared" si="73"/>
        <v>2.68601</v>
      </c>
      <c r="Q45">
        <f t="shared" si="74"/>
        <v>605.01418999999999</v>
      </c>
      <c r="R45">
        <f t="shared" si="75"/>
        <v>443.67968999999999</v>
      </c>
      <c r="S45">
        <f t="shared" si="75"/>
        <v>0.96109999999999995</v>
      </c>
      <c r="T45">
        <f t="shared" si="76"/>
        <v>70.929360000000003</v>
      </c>
      <c r="U45">
        <f t="shared" si="77"/>
        <v>0</v>
      </c>
      <c r="V45">
        <f t="shared" si="78"/>
        <v>118.40602</v>
      </c>
      <c r="W45">
        <f t="shared" si="79"/>
        <v>119.1323465700543</v>
      </c>
      <c r="X45">
        <f t="shared" si="80"/>
        <v>3.0093346596287915</v>
      </c>
      <c r="Y45">
        <f t="shared" si="81"/>
        <v>-0.785049251528811</v>
      </c>
      <c r="Z45">
        <f t="shared" si="82"/>
        <v>34.352449182445383</v>
      </c>
      <c r="AA45">
        <f t="shared" si="83"/>
        <v>0.34584980769373541</v>
      </c>
      <c r="AF45">
        <f>'s155'!AA23</f>
        <v>42.279121745664348</v>
      </c>
      <c r="AG45">
        <f>'s155'!AB23</f>
        <v>40.651539999999997</v>
      </c>
      <c r="AH45">
        <f t="shared" si="53"/>
        <v>1.6275817456643509</v>
      </c>
      <c r="AJ45">
        <f t="shared" si="54"/>
        <v>1.6275817456643509</v>
      </c>
    </row>
    <row r="46" spans="2:36">
      <c r="B46">
        <f t="shared" si="59"/>
        <v>57.283050000000003</v>
      </c>
      <c r="C46">
        <f t="shared" si="60"/>
        <v>11438.396227480504</v>
      </c>
      <c r="D46">
        <f t="shared" si="61"/>
        <v>177.75928999999999</v>
      </c>
      <c r="E46">
        <f t="shared" si="62"/>
        <v>1.0241</v>
      </c>
      <c r="F46">
        <f t="shared" si="63"/>
        <v>2.6872500000000001</v>
      </c>
      <c r="G46">
        <f t="shared" si="64"/>
        <v>29.516400000000001</v>
      </c>
      <c r="H46">
        <f t="shared" si="65"/>
        <v>34.049720000000001</v>
      </c>
      <c r="I46">
        <f t="shared" si="66"/>
        <v>20.055630000000001</v>
      </c>
      <c r="J46">
        <f t="shared" si="67"/>
        <v>30.18356</v>
      </c>
      <c r="K46">
        <f t="shared" si="68"/>
        <v>553.64459999999997</v>
      </c>
      <c r="L46">
        <f t="shared" si="69"/>
        <v>451.77985999999999</v>
      </c>
      <c r="M46">
        <f t="shared" si="70"/>
        <v>0</v>
      </c>
      <c r="N46">
        <f t="shared" si="71"/>
        <v>225.49160000000001</v>
      </c>
      <c r="O46">
        <f t="shared" si="72"/>
        <v>1.7134974156890235</v>
      </c>
      <c r="P46">
        <f t="shared" si="73"/>
        <v>2.68601</v>
      </c>
      <c r="Q46">
        <f t="shared" si="74"/>
        <v>605.01418999999999</v>
      </c>
      <c r="R46">
        <f t="shared" si="75"/>
        <v>443.67968999999999</v>
      </c>
      <c r="S46">
        <f t="shared" si="75"/>
        <v>0.96109999999999995</v>
      </c>
      <c r="T46">
        <f t="shared" si="76"/>
        <v>70.929360000000003</v>
      </c>
      <c r="U46">
        <f t="shared" si="77"/>
        <v>0</v>
      </c>
      <c r="V46">
        <f t="shared" si="78"/>
        <v>118.40602</v>
      </c>
      <c r="W46">
        <f t="shared" si="79"/>
        <v>119.20916814108703</v>
      </c>
      <c r="X46">
        <f t="shared" si="80"/>
        <v>3.3276237403912887</v>
      </c>
      <c r="Y46">
        <f t="shared" si="81"/>
        <v>-0.85304902368419988</v>
      </c>
      <c r="Z46">
        <f t="shared" si="82"/>
        <v>34.38664909285572</v>
      </c>
      <c r="AA46">
        <f t="shared" si="83"/>
        <v>0.38789287846424869</v>
      </c>
      <c r="AF46">
        <f>'s155'!AA24</f>
        <v>30.849538161128553</v>
      </c>
      <c r="AG46">
        <f>'s155'!AB24</f>
        <v>20.277049999999999</v>
      </c>
      <c r="AH46">
        <f t="shared" si="53"/>
        <v>10.572488161128554</v>
      </c>
      <c r="AJ46">
        <f t="shared" si="54"/>
        <v>10.572488161128554</v>
      </c>
    </row>
    <row r="47" spans="2:36">
      <c r="B47">
        <f t="shared" si="59"/>
        <v>57.283050000000003</v>
      </c>
      <c r="C47">
        <f t="shared" si="60"/>
        <v>10294.556604732454</v>
      </c>
      <c r="D47">
        <f t="shared" si="61"/>
        <v>177.75928999999999</v>
      </c>
      <c r="E47">
        <f t="shared" si="62"/>
        <v>1.0241</v>
      </c>
      <c r="F47">
        <f t="shared" si="63"/>
        <v>2.6872500000000001</v>
      </c>
      <c r="G47">
        <f t="shared" si="64"/>
        <v>29.516400000000001</v>
      </c>
      <c r="H47">
        <f t="shared" si="65"/>
        <v>34.049720000000001</v>
      </c>
      <c r="I47">
        <f t="shared" si="66"/>
        <v>20.055630000000001</v>
      </c>
      <c r="J47">
        <f t="shared" si="67"/>
        <v>30.18356</v>
      </c>
      <c r="K47">
        <f t="shared" si="68"/>
        <v>553.64459999999997</v>
      </c>
      <c r="L47">
        <f t="shared" si="69"/>
        <v>451.77985999999999</v>
      </c>
      <c r="M47">
        <f t="shared" si="70"/>
        <v>0</v>
      </c>
      <c r="N47">
        <f t="shared" si="71"/>
        <v>225.49160000000001</v>
      </c>
      <c r="O47">
        <f t="shared" si="72"/>
        <v>1.7134974156890235</v>
      </c>
      <c r="P47">
        <f t="shared" si="73"/>
        <v>2.68601</v>
      </c>
      <c r="Q47">
        <f t="shared" si="74"/>
        <v>605.01418999999999</v>
      </c>
      <c r="R47">
        <f t="shared" si="75"/>
        <v>443.67968999999999</v>
      </c>
      <c r="S47">
        <f t="shared" si="75"/>
        <v>0.96109999999999995</v>
      </c>
      <c r="T47">
        <f t="shared" si="76"/>
        <v>70.929360000000003</v>
      </c>
      <c r="U47">
        <f t="shared" si="77"/>
        <v>0</v>
      </c>
      <c r="V47">
        <f t="shared" si="78"/>
        <v>118.40602</v>
      </c>
      <c r="W47">
        <f t="shared" si="79"/>
        <v>119.29404707925511</v>
      </c>
      <c r="X47">
        <f t="shared" si="80"/>
        <v>3.6792963089476416</v>
      </c>
      <c r="Y47">
        <f t="shared" si="81"/>
        <v>-0.92180392293127866</v>
      </c>
      <c r="Z47">
        <f t="shared" si="82"/>
        <v>34.424657024206113</v>
      </c>
      <c r="AA47">
        <f t="shared" si="83"/>
        <v>0.43678448378103835</v>
      </c>
      <c r="AF47">
        <f>'s155'!AA25</f>
        <v>14.048702778146501</v>
      </c>
      <c r="AG47">
        <f>'s155'!AB25</f>
        <v>13.068070000000001</v>
      </c>
      <c r="AH47">
        <f t="shared" ref="AH47:AH48" si="84">ABS(AF47-AG47)</f>
        <v>0.98063277814650007</v>
      </c>
      <c r="AJ47">
        <f t="shared" ref="AJ47:AJ48" si="85">AF47-AG47</f>
        <v>0.98063277814650007</v>
      </c>
    </row>
    <row r="48" spans="2:36">
      <c r="B48">
        <f t="shared" si="59"/>
        <v>57.283050000000003</v>
      </c>
      <c r="C48">
        <f t="shared" si="60"/>
        <v>9265.1009442592094</v>
      </c>
      <c r="D48">
        <f t="shared" si="61"/>
        <v>177.75928999999999</v>
      </c>
      <c r="E48">
        <f t="shared" si="62"/>
        <v>1.0241</v>
      </c>
      <c r="F48">
        <f t="shared" si="63"/>
        <v>2.6872500000000001</v>
      </c>
      <c r="G48">
        <f t="shared" si="64"/>
        <v>29.516400000000001</v>
      </c>
      <c r="H48">
        <f t="shared" si="65"/>
        <v>34.049720000000001</v>
      </c>
      <c r="I48">
        <f t="shared" si="66"/>
        <v>20.055630000000001</v>
      </c>
      <c r="J48">
        <f t="shared" si="67"/>
        <v>30.18356</v>
      </c>
      <c r="K48">
        <f t="shared" si="68"/>
        <v>553.64459999999997</v>
      </c>
      <c r="L48">
        <f t="shared" si="69"/>
        <v>451.77985999999999</v>
      </c>
      <c r="M48">
        <f t="shared" si="70"/>
        <v>0</v>
      </c>
      <c r="N48">
        <f t="shared" si="71"/>
        <v>225.49160000000001</v>
      </c>
      <c r="O48">
        <f t="shared" si="72"/>
        <v>1.7134974156890235</v>
      </c>
      <c r="P48">
        <f t="shared" si="73"/>
        <v>2.68601</v>
      </c>
      <c r="Q48">
        <f t="shared" si="74"/>
        <v>605.01418999999999</v>
      </c>
      <c r="R48">
        <f t="shared" si="75"/>
        <v>443.67968999999999</v>
      </c>
      <c r="S48">
        <f t="shared" si="75"/>
        <v>0.96109999999999995</v>
      </c>
      <c r="T48">
        <f t="shared" si="76"/>
        <v>70.929360000000003</v>
      </c>
      <c r="U48">
        <f t="shared" si="77"/>
        <v>0</v>
      </c>
      <c r="V48">
        <f t="shared" si="78"/>
        <v>118.40602</v>
      </c>
      <c r="W48">
        <f t="shared" si="79"/>
        <v>119.38781339719729</v>
      </c>
      <c r="X48">
        <f t="shared" si="80"/>
        <v>4.0677912947060122</v>
      </c>
      <c r="Y48">
        <f t="shared" si="81"/>
        <v>-0.98912101453721846</v>
      </c>
      <c r="Z48">
        <f t="shared" si="82"/>
        <v>34.466879561690916</v>
      </c>
      <c r="AA48">
        <f t="shared" si="83"/>
        <v>0.49411554423868953</v>
      </c>
      <c r="AF48">
        <f>'s155'!AA26</f>
        <v>6.9886396237451249</v>
      </c>
      <c r="AG48">
        <f>'s155'!AB26</f>
        <v>0.53158000000000005</v>
      </c>
      <c r="AH48">
        <f t="shared" si="84"/>
        <v>6.457059623745125</v>
      </c>
      <c r="AJ48">
        <f t="shared" si="85"/>
        <v>6.457059623745125</v>
      </c>
    </row>
    <row r="49" spans="2:36">
      <c r="B49">
        <f t="shared" si="59"/>
        <v>57.283050000000003</v>
      </c>
      <c r="C49">
        <f t="shared" si="60"/>
        <v>8338.5908498332883</v>
      </c>
      <c r="D49">
        <f t="shared" si="61"/>
        <v>177.75928999999999</v>
      </c>
      <c r="E49">
        <f t="shared" si="62"/>
        <v>1.0241</v>
      </c>
      <c r="F49">
        <f t="shared" si="63"/>
        <v>2.6872500000000001</v>
      </c>
      <c r="G49">
        <f t="shared" si="64"/>
        <v>29.516400000000001</v>
      </c>
      <c r="H49">
        <f t="shared" si="65"/>
        <v>34.049720000000001</v>
      </c>
      <c r="I49">
        <f t="shared" si="66"/>
        <v>20.055630000000001</v>
      </c>
      <c r="J49">
        <f t="shared" si="67"/>
        <v>30.18356</v>
      </c>
      <c r="K49">
        <f t="shared" si="68"/>
        <v>553.64459999999997</v>
      </c>
      <c r="L49">
        <f t="shared" si="69"/>
        <v>451.77985999999999</v>
      </c>
      <c r="M49">
        <f t="shared" si="70"/>
        <v>0</v>
      </c>
      <c r="N49">
        <f t="shared" si="71"/>
        <v>225.49160000000001</v>
      </c>
      <c r="O49">
        <f t="shared" si="72"/>
        <v>1.7134974156890235</v>
      </c>
      <c r="P49">
        <f t="shared" si="73"/>
        <v>2.68601</v>
      </c>
      <c r="Q49">
        <f t="shared" si="74"/>
        <v>605.01418999999999</v>
      </c>
      <c r="R49">
        <f t="shared" si="75"/>
        <v>443.67968999999999</v>
      </c>
      <c r="S49">
        <f t="shared" si="75"/>
        <v>0.96109999999999995</v>
      </c>
      <c r="T49">
        <f t="shared" si="76"/>
        <v>70.929360000000003</v>
      </c>
      <c r="U49">
        <f t="shared" si="77"/>
        <v>0</v>
      </c>
      <c r="V49">
        <f t="shared" si="78"/>
        <v>118.40602</v>
      </c>
      <c r="W49">
        <f t="shared" si="79"/>
        <v>119.49137926451645</v>
      </c>
      <c r="X49">
        <f t="shared" si="80"/>
        <v>4.4968880218913796</v>
      </c>
      <c r="Y49">
        <f t="shared" si="81"/>
        <v>-1.0518163859062781</v>
      </c>
      <c r="Z49">
        <f t="shared" si="82"/>
        <v>34.513761121332209</v>
      </c>
      <c r="AA49">
        <f t="shared" si="83"/>
        <v>0.56193914787833532</v>
      </c>
      <c r="AF49">
        <f>'s155'!AA27</f>
        <v>3.4714053829469025</v>
      </c>
      <c r="AG49">
        <f>'s155'!AB27</f>
        <v>1.0589900000000001</v>
      </c>
      <c r="AH49">
        <f t="shared" ref="AH49:AH53" si="86">ABS(AF49-AG49)</f>
        <v>2.4124153829469024</v>
      </c>
      <c r="AJ49">
        <f t="shared" ref="AJ49:AJ53" si="87">AF49-AG49</f>
        <v>2.4124153829469024</v>
      </c>
    </row>
    <row r="50" spans="2:36">
      <c r="B50">
        <f t="shared" si="59"/>
        <v>57.283050000000003</v>
      </c>
      <c r="C50">
        <f t="shared" si="60"/>
        <v>7504.7317648499593</v>
      </c>
      <c r="D50">
        <f t="shared" si="61"/>
        <v>177.75928999999999</v>
      </c>
      <c r="E50">
        <f t="shared" si="62"/>
        <v>1.0241</v>
      </c>
      <c r="F50">
        <f t="shared" si="63"/>
        <v>2.6872500000000001</v>
      </c>
      <c r="G50">
        <f t="shared" si="64"/>
        <v>29.516400000000001</v>
      </c>
      <c r="H50">
        <f t="shared" si="65"/>
        <v>34.049720000000001</v>
      </c>
      <c r="I50">
        <f t="shared" si="66"/>
        <v>20.055630000000001</v>
      </c>
      <c r="J50">
        <f t="shared" si="67"/>
        <v>30.18356</v>
      </c>
      <c r="K50">
        <f t="shared" si="68"/>
        <v>553.64459999999997</v>
      </c>
      <c r="L50">
        <f t="shared" si="69"/>
        <v>451.77985999999999</v>
      </c>
      <c r="M50">
        <f t="shared" si="70"/>
        <v>0</v>
      </c>
      <c r="N50">
        <f t="shared" si="71"/>
        <v>225.49160000000001</v>
      </c>
      <c r="O50">
        <f t="shared" si="72"/>
        <v>1.7134974156890235</v>
      </c>
      <c r="P50">
        <f t="shared" si="73"/>
        <v>2.68601</v>
      </c>
      <c r="Q50">
        <f t="shared" si="74"/>
        <v>605.01418999999999</v>
      </c>
      <c r="R50">
        <f t="shared" si="75"/>
        <v>443.67968999999999</v>
      </c>
      <c r="S50">
        <f t="shared" si="75"/>
        <v>0.96109999999999995</v>
      </c>
      <c r="T50">
        <f t="shared" si="76"/>
        <v>70.929360000000003</v>
      </c>
      <c r="U50">
        <f t="shared" si="77"/>
        <v>0</v>
      </c>
      <c r="V50">
        <f t="shared" si="78"/>
        <v>118.40602</v>
      </c>
      <c r="W50">
        <f t="shared" si="79"/>
        <v>119.60574639631588</v>
      </c>
      <c r="X50">
        <f t="shared" si="80"/>
        <v>4.9707368219161481</v>
      </c>
      <c r="Y50">
        <f t="shared" si="81"/>
        <v>-1.105362677897805</v>
      </c>
      <c r="Z50">
        <f t="shared" si="82"/>
        <v>34.565785604400958</v>
      </c>
      <c r="AA50">
        <f t="shared" si="83"/>
        <v>0.64291624542047165</v>
      </c>
      <c r="AF50">
        <f>'s155'!AA28</f>
        <v>2.3418252763390406</v>
      </c>
      <c r="AG50">
        <f>'s155'!AB28</f>
        <v>6.4188599999999996</v>
      </c>
      <c r="AH50">
        <f t="shared" si="86"/>
        <v>4.077034723660959</v>
      </c>
      <c r="AJ50">
        <f t="shared" si="87"/>
        <v>-4.077034723660959</v>
      </c>
    </row>
    <row r="51" spans="2:36">
      <c r="B51">
        <f t="shared" si="59"/>
        <v>57.283050000000003</v>
      </c>
      <c r="C51">
        <f t="shared" si="60"/>
        <v>6754.2585883649635</v>
      </c>
      <c r="D51">
        <f t="shared" si="61"/>
        <v>177.75928999999999</v>
      </c>
      <c r="E51">
        <f t="shared" si="62"/>
        <v>1.0241</v>
      </c>
      <c r="F51">
        <f t="shared" si="63"/>
        <v>2.6872500000000001</v>
      </c>
      <c r="G51">
        <f t="shared" si="64"/>
        <v>29.516400000000001</v>
      </c>
      <c r="H51">
        <f t="shared" si="65"/>
        <v>34.049720000000001</v>
      </c>
      <c r="I51">
        <f t="shared" si="66"/>
        <v>20.055630000000001</v>
      </c>
      <c r="J51">
        <f t="shared" si="67"/>
        <v>30.18356</v>
      </c>
      <c r="K51">
        <f t="shared" si="68"/>
        <v>553.64459999999997</v>
      </c>
      <c r="L51">
        <f t="shared" si="69"/>
        <v>451.77985999999999</v>
      </c>
      <c r="M51">
        <f t="shared" si="70"/>
        <v>0</v>
      </c>
      <c r="N51">
        <f t="shared" si="71"/>
        <v>225.49160000000001</v>
      </c>
      <c r="O51">
        <f t="shared" si="72"/>
        <v>1.7134974156890235</v>
      </c>
      <c r="P51">
        <f t="shared" si="73"/>
        <v>2.68601</v>
      </c>
      <c r="Q51">
        <f t="shared" si="74"/>
        <v>605.01418999999999</v>
      </c>
      <c r="R51">
        <f t="shared" si="75"/>
        <v>443.67968999999999</v>
      </c>
      <c r="S51">
        <f t="shared" si="75"/>
        <v>0.96109999999999995</v>
      </c>
      <c r="T51">
        <f t="shared" si="76"/>
        <v>70.929360000000003</v>
      </c>
      <c r="U51">
        <f t="shared" si="77"/>
        <v>0</v>
      </c>
      <c r="V51">
        <f t="shared" si="78"/>
        <v>118.40602</v>
      </c>
      <c r="W51">
        <f t="shared" si="79"/>
        <v>119.73201393836823</v>
      </c>
      <c r="X51">
        <f t="shared" si="80"/>
        <v>5.4938917034123165</v>
      </c>
      <c r="Y51">
        <f t="shared" si="81"/>
        <v>-1.1434201792188468</v>
      </c>
      <c r="Z51">
        <f t="shared" si="82"/>
        <v>34.623477415212903</v>
      </c>
      <c r="AA51">
        <f t="shared" si="83"/>
        <v>0.74050783747865845</v>
      </c>
      <c r="AF51">
        <f>'s155'!AA29</f>
        <v>1.1497239142708144</v>
      </c>
      <c r="AG51">
        <f>'s155'!AB29</f>
        <v>0.21576000000000001</v>
      </c>
      <c r="AH51">
        <f t="shared" si="86"/>
        <v>0.93396391427081449</v>
      </c>
      <c r="AJ51">
        <f t="shared" si="87"/>
        <v>0.93396391427081449</v>
      </c>
    </row>
    <row r="52" spans="2:36">
      <c r="B52">
        <f t="shared" si="59"/>
        <v>57.283050000000003</v>
      </c>
      <c r="C52">
        <f t="shared" si="60"/>
        <v>6078.8327295284671</v>
      </c>
      <c r="D52">
        <f t="shared" si="61"/>
        <v>177.75928999999999</v>
      </c>
      <c r="E52">
        <f t="shared" si="62"/>
        <v>1.0241</v>
      </c>
      <c r="F52">
        <f t="shared" si="63"/>
        <v>2.6872500000000001</v>
      </c>
      <c r="G52">
        <f t="shared" si="64"/>
        <v>29.516400000000001</v>
      </c>
      <c r="H52">
        <f t="shared" si="65"/>
        <v>34.049720000000001</v>
      </c>
      <c r="I52">
        <f t="shared" si="66"/>
        <v>20.055630000000001</v>
      </c>
      <c r="J52">
        <f t="shared" si="67"/>
        <v>30.18356</v>
      </c>
      <c r="K52">
        <f t="shared" si="68"/>
        <v>553.64459999999997</v>
      </c>
      <c r="L52">
        <f t="shared" si="69"/>
        <v>451.77985999999999</v>
      </c>
      <c r="M52">
        <f t="shared" si="70"/>
        <v>0</v>
      </c>
      <c r="N52">
        <f t="shared" si="71"/>
        <v>225.49160000000001</v>
      </c>
      <c r="O52">
        <f t="shared" si="72"/>
        <v>1.7134974156890235</v>
      </c>
      <c r="P52">
        <f t="shared" si="73"/>
        <v>2.68601</v>
      </c>
      <c r="Q52">
        <f t="shared" si="74"/>
        <v>605.01418999999999</v>
      </c>
      <c r="R52">
        <f t="shared" si="75"/>
        <v>443.67968999999999</v>
      </c>
      <c r="S52">
        <f t="shared" si="75"/>
        <v>0.96109999999999995</v>
      </c>
      <c r="T52">
        <f t="shared" si="76"/>
        <v>70.929360000000003</v>
      </c>
      <c r="U52">
        <f t="shared" si="77"/>
        <v>0</v>
      </c>
      <c r="V52">
        <f t="shared" si="78"/>
        <v>118.40602</v>
      </c>
      <c r="W52">
        <f t="shared" si="79"/>
        <v>119.87138684206947</v>
      </c>
      <c r="X52">
        <f t="shared" si="80"/>
        <v>6.0713450515528393</v>
      </c>
      <c r="Y52">
        <f t="shared" si="81"/>
        <v>-1.1572148254527725</v>
      </c>
      <c r="Z52">
        <f t="shared" si="82"/>
        <v>34.687401521025805</v>
      </c>
      <c r="AA52">
        <f t="shared" si="83"/>
        <v>0.85922813073994608</v>
      </c>
      <c r="AF52">
        <f>'s155'!AA30</f>
        <v>0.74650269584537443</v>
      </c>
      <c r="AG52">
        <f>'s155'!AB30</f>
        <v>1.5299999999999999E-2</v>
      </c>
      <c r="AH52">
        <f t="shared" si="86"/>
        <v>0.73120269584537445</v>
      </c>
      <c r="AJ52">
        <f t="shared" si="87"/>
        <v>0.73120269584537445</v>
      </c>
    </row>
    <row r="53" spans="2:36">
      <c r="B53">
        <f t="shared" si="59"/>
        <v>57.283050000000003</v>
      </c>
      <c r="C53">
        <f t="shared" si="60"/>
        <v>5470.9494565756204</v>
      </c>
      <c r="D53">
        <f t="shared" si="61"/>
        <v>177.75928999999999</v>
      </c>
      <c r="E53">
        <f t="shared" si="62"/>
        <v>1.0241</v>
      </c>
      <c r="F53">
        <f t="shared" si="63"/>
        <v>2.6872500000000001</v>
      </c>
      <c r="G53">
        <f t="shared" si="64"/>
        <v>29.516400000000001</v>
      </c>
      <c r="H53">
        <f t="shared" si="65"/>
        <v>34.049720000000001</v>
      </c>
      <c r="I53">
        <f t="shared" si="66"/>
        <v>20.055630000000001</v>
      </c>
      <c r="J53">
        <f t="shared" si="67"/>
        <v>30.18356</v>
      </c>
      <c r="K53">
        <f t="shared" si="68"/>
        <v>553.64459999999997</v>
      </c>
      <c r="L53">
        <f t="shared" si="69"/>
        <v>451.77985999999999</v>
      </c>
      <c r="M53">
        <f t="shared" si="70"/>
        <v>0</v>
      </c>
      <c r="N53">
        <f t="shared" si="71"/>
        <v>225.49160000000001</v>
      </c>
      <c r="O53">
        <f t="shared" si="72"/>
        <v>1.7134974156890235</v>
      </c>
      <c r="P53">
        <f t="shared" si="73"/>
        <v>2.68601</v>
      </c>
      <c r="Q53">
        <f t="shared" si="74"/>
        <v>605.01418999999999</v>
      </c>
      <c r="R53">
        <f t="shared" si="75"/>
        <v>443.67968999999999</v>
      </c>
      <c r="S53">
        <f t="shared" si="75"/>
        <v>0.96109999999999995</v>
      </c>
      <c r="T53">
        <f t="shared" si="76"/>
        <v>70.929360000000003</v>
      </c>
      <c r="U53">
        <f t="shared" si="77"/>
        <v>0</v>
      </c>
      <c r="V53">
        <f t="shared" si="78"/>
        <v>118.40602</v>
      </c>
      <c r="W53">
        <f t="shared" si="79"/>
        <v>120.02518471003432</v>
      </c>
      <c r="X53">
        <f t="shared" si="80"/>
        <v>6.7085642773468521</v>
      </c>
      <c r="Y53">
        <f t="shared" si="81"/>
        <v>-1.1347157860560522</v>
      </c>
      <c r="Z53">
        <f t="shared" si="82"/>
        <v>34.758162127887999</v>
      </c>
      <c r="AA53">
        <f t="shared" si="83"/>
        <v>1.0049773246794727</v>
      </c>
      <c r="AF53">
        <f>'s155'!AA31</f>
        <v>0.25876431484460682</v>
      </c>
      <c r="AG53">
        <f>'s155'!AB31</f>
        <v>5.3800000000000002E-3</v>
      </c>
      <c r="AH53">
        <f t="shared" si="86"/>
        <v>0.25338431484460683</v>
      </c>
      <c r="AJ53">
        <f t="shared" si="87"/>
        <v>0.25338431484460683</v>
      </c>
    </row>
    <row r="54" spans="2:36">
      <c r="B54">
        <f t="shared" si="59"/>
        <v>57.283050000000003</v>
      </c>
      <c r="C54">
        <f t="shared" si="60"/>
        <v>4923.8545109180586</v>
      </c>
      <c r="D54">
        <f t="shared" si="61"/>
        <v>177.75928999999999</v>
      </c>
      <c r="E54">
        <f t="shared" si="62"/>
        <v>1.0241</v>
      </c>
      <c r="F54">
        <f t="shared" si="63"/>
        <v>2.6872500000000001</v>
      </c>
      <c r="G54">
        <f t="shared" si="64"/>
        <v>29.516400000000001</v>
      </c>
      <c r="H54">
        <f t="shared" si="65"/>
        <v>34.049720000000001</v>
      </c>
      <c r="I54">
        <f t="shared" si="66"/>
        <v>20.055630000000001</v>
      </c>
      <c r="J54">
        <f t="shared" si="67"/>
        <v>30.18356</v>
      </c>
      <c r="K54">
        <f t="shared" si="68"/>
        <v>553.64459999999997</v>
      </c>
      <c r="L54">
        <f t="shared" si="69"/>
        <v>451.77985999999999</v>
      </c>
      <c r="M54">
        <f t="shared" si="70"/>
        <v>0</v>
      </c>
      <c r="N54">
        <f t="shared" si="71"/>
        <v>225.49160000000001</v>
      </c>
      <c r="O54">
        <f t="shared" si="72"/>
        <v>1.7134974156890235</v>
      </c>
      <c r="P54">
        <f t="shared" si="73"/>
        <v>2.68601</v>
      </c>
      <c r="Q54">
        <f t="shared" si="74"/>
        <v>605.01418999999999</v>
      </c>
      <c r="R54">
        <f t="shared" si="75"/>
        <v>443.67968999999999</v>
      </c>
      <c r="S54">
        <f t="shared" si="75"/>
        <v>0.96109999999999995</v>
      </c>
      <c r="T54">
        <f t="shared" si="76"/>
        <v>70.929360000000003</v>
      </c>
      <c r="U54">
        <f t="shared" si="77"/>
        <v>0</v>
      </c>
      <c r="V54">
        <f t="shared" si="78"/>
        <v>118.40602</v>
      </c>
      <c r="W54">
        <f t="shared" si="79"/>
        <v>120.19485107759611</v>
      </c>
      <c r="X54">
        <f t="shared" si="80"/>
        <v>7.4115302729854875</v>
      </c>
      <c r="Y54">
        <f t="shared" si="81"/>
        <v>-1.0595522017138741</v>
      </c>
      <c r="Z54">
        <f t="shared" si="82"/>
        <v>34.836399416206092</v>
      </c>
      <c r="AA54">
        <f t="shared" si="83"/>
        <v>1.1854778365727519</v>
      </c>
      <c r="AE54">
        <v>92</v>
      </c>
      <c r="AF54">
        <f>'s92'!AA8</f>
        <v>124.80150611559786</v>
      </c>
      <c r="AG54">
        <f>'s92'!AB8</f>
        <v>120.40719</v>
      </c>
      <c r="AH54">
        <f t="shared" ref="AH54:AH70" si="88">ABS(AF54-AG54)</f>
        <v>4.3943161155978601</v>
      </c>
      <c r="AJ54">
        <f t="shared" ref="AJ54:AJ70" si="89">AF54-AG54</f>
        <v>4.3943161155978601</v>
      </c>
    </row>
    <row r="55" spans="2:36">
      <c r="B55">
        <f t="shared" si="59"/>
        <v>57.283050000000003</v>
      </c>
      <c r="C55">
        <f t="shared" si="60"/>
        <v>4431.4690598262532</v>
      </c>
      <c r="D55">
        <f t="shared" si="61"/>
        <v>177.75928999999999</v>
      </c>
      <c r="E55">
        <f t="shared" si="62"/>
        <v>1.0241</v>
      </c>
      <c r="F55">
        <f t="shared" si="63"/>
        <v>2.6872500000000001</v>
      </c>
      <c r="G55">
        <f t="shared" si="64"/>
        <v>29.516400000000001</v>
      </c>
      <c r="H55">
        <f t="shared" si="65"/>
        <v>34.049720000000001</v>
      </c>
      <c r="I55">
        <f t="shared" si="66"/>
        <v>20.055630000000001</v>
      </c>
      <c r="J55">
        <f t="shared" si="67"/>
        <v>30.18356</v>
      </c>
      <c r="K55">
        <f t="shared" si="68"/>
        <v>553.64459999999997</v>
      </c>
      <c r="L55">
        <f t="shared" si="69"/>
        <v>451.77985999999999</v>
      </c>
      <c r="M55">
        <f t="shared" si="70"/>
        <v>0</v>
      </c>
      <c r="N55">
        <f t="shared" si="71"/>
        <v>225.49160000000001</v>
      </c>
      <c r="O55">
        <f t="shared" si="72"/>
        <v>1.7134974156890235</v>
      </c>
      <c r="P55">
        <f t="shared" si="73"/>
        <v>2.68601</v>
      </c>
      <c r="Q55">
        <f t="shared" si="74"/>
        <v>605.01418999999999</v>
      </c>
      <c r="R55">
        <f t="shared" si="75"/>
        <v>443.67968999999999</v>
      </c>
      <c r="S55">
        <f t="shared" si="75"/>
        <v>0.96109999999999995</v>
      </c>
      <c r="T55">
        <f t="shared" si="76"/>
        <v>70.929360000000003</v>
      </c>
      <c r="U55">
        <f t="shared" si="77"/>
        <v>0</v>
      </c>
      <c r="V55">
        <f t="shared" si="78"/>
        <v>118.40602</v>
      </c>
      <c r="W55">
        <f t="shared" si="79"/>
        <v>120.38196307598012</v>
      </c>
      <c r="X55">
        <f t="shared" si="80"/>
        <v>8.1867774485463656</v>
      </c>
      <c r="Y55">
        <f t="shared" si="81"/>
        <v>-0.90959300040766777</v>
      </c>
      <c r="Z55">
        <f t="shared" si="82"/>
        <v>34.922783623797955</v>
      </c>
      <c r="AA55">
        <f t="shared" si="83"/>
        <v>1.410843900668411</v>
      </c>
      <c r="AF55">
        <f>'s92'!AA9</f>
        <v>125.56718807261736</v>
      </c>
      <c r="AG55">
        <f>'s92'!AB9</f>
        <v>121.7799</v>
      </c>
      <c r="AH55">
        <f t="shared" si="88"/>
        <v>3.7872880726173577</v>
      </c>
      <c r="AJ55">
        <f t="shared" si="89"/>
        <v>3.7872880726173577</v>
      </c>
    </row>
    <row r="56" spans="2:36">
      <c r="B56">
        <f t="shared" si="59"/>
        <v>57.283050000000003</v>
      </c>
      <c r="C56">
        <f t="shared" si="60"/>
        <v>3988.3221538436278</v>
      </c>
      <c r="D56">
        <f t="shared" si="61"/>
        <v>177.75928999999999</v>
      </c>
      <c r="E56">
        <f t="shared" si="62"/>
        <v>1.0241</v>
      </c>
      <c r="F56">
        <f t="shared" si="63"/>
        <v>2.6872500000000001</v>
      </c>
      <c r="G56">
        <f t="shared" si="64"/>
        <v>29.516400000000001</v>
      </c>
      <c r="H56">
        <f t="shared" si="65"/>
        <v>34.049720000000001</v>
      </c>
      <c r="I56">
        <f t="shared" si="66"/>
        <v>20.055630000000001</v>
      </c>
      <c r="J56">
        <f t="shared" si="67"/>
        <v>30.18356</v>
      </c>
      <c r="K56">
        <f t="shared" si="68"/>
        <v>553.64459999999997</v>
      </c>
      <c r="L56">
        <f t="shared" si="69"/>
        <v>451.77985999999999</v>
      </c>
      <c r="M56">
        <f t="shared" si="70"/>
        <v>0</v>
      </c>
      <c r="N56">
        <f t="shared" si="71"/>
        <v>225.49160000000001</v>
      </c>
      <c r="O56">
        <f t="shared" si="72"/>
        <v>1.7134974156890235</v>
      </c>
      <c r="P56">
        <f t="shared" si="73"/>
        <v>2.68601</v>
      </c>
      <c r="Q56">
        <f t="shared" si="74"/>
        <v>605.01418999999999</v>
      </c>
      <c r="R56">
        <f t="shared" si="75"/>
        <v>443.67968999999999</v>
      </c>
      <c r="S56">
        <f t="shared" si="75"/>
        <v>0.96109999999999995</v>
      </c>
      <c r="T56">
        <f t="shared" si="76"/>
        <v>70.929360000000003</v>
      </c>
      <c r="U56">
        <f t="shared" si="77"/>
        <v>0</v>
      </c>
      <c r="V56">
        <f t="shared" si="78"/>
        <v>118.40602</v>
      </c>
      <c r="W56">
        <f t="shared" si="79"/>
        <v>120.58824139885951</v>
      </c>
      <c r="X56">
        <f t="shared" si="80"/>
        <v>9.0414350256808689</v>
      </c>
      <c r="Y56">
        <f t="shared" si="81"/>
        <v>-0.65509604551074219</v>
      </c>
      <c r="Z56">
        <f t="shared" si="82"/>
        <v>35.01800558674617</v>
      </c>
      <c r="AA56">
        <f t="shared" si="83"/>
        <v>1.6943214074028652</v>
      </c>
      <c r="AF56">
        <f>'s92'!AA10</f>
        <v>128.37143850022895</v>
      </c>
      <c r="AG56">
        <f>'s92'!AB10</f>
        <v>122.30208</v>
      </c>
      <c r="AH56">
        <f t="shared" si="88"/>
        <v>6.0693585002289439</v>
      </c>
      <c r="AJ56">
        <f t="shared" si="89"/>
        <v>6.0693585002289439</v>
      </c>
    </row>
    <row r="57" spans="2:36">
      <c r="B57">
        <f t="shared" si="59"/>
        <v>57.283050000000003</v>
      </c>
      <c r="C57">
        <f t="shared" si="60"/>
        <v>3589.489938459265</v>
      </c>
      <c r="D57">
        <f t="shared" si="61"/>
        <v>177.75928999999999</v>
      </c>
      <c r="E57">
        <f t="shared" si="62"/>
        <v>1.0241</v>
      </c>
      <c r="F57">
        <f t="shared" si="63"/>
        <v>2.6872500000000001</v>
      </c>
      <c r="G57">
        <f t="shared" si="64"/>
        <v>29.516400000000001</v>
      </c>
      <c r="H57">
        <f t="shared" si="65"/>
        <v>34.049720000000001</v>
      </c>
      <c r="I57">
        <f t="shared" si="66"/>
        <v>20.055630000000001</v>
      </c>
      <c r="J57">
        <f t="shared" si="67"/>
        <v>30.18356</v>
      </c>
      <c r="K57">
        <f t="shared" si="68"/>
        <v>553.64459999999997</v>
      </c>
      <c r="L57">
        <f t="shared" si="69"/>
        <v>451.77985999999999</v>
      </c>
      <c r="M57">
        <f t="shared" si="70"/>
        <v>0</v>
      </c>
      <c r="N57">
        <f t="shared" si="71"/>
        <v>225.49160000000001</v>
      </c>
      <c r="O57">
        <f t="shared" si="72"/>
        <v>1.7134974156890235</v>
      </c>
      <c r="P57">
        <f t="shared" si="73"/>
        <v>2.68601</v>
      </c>
      <c r="Q57">
        <f t="shared" si="74"/>
        <v>605.01418999999999</v>
      </c>
      <c r="R57">
        <f t="shared" si="75"/>
        <v>443.67968999999999</v>
      </c>
      <c r="S57">
        <f t="shared" si="75"/>
        <v>0.96109999999999995</v>
      </c>
      <c r="T57">
        <f t="shared" si="76"/>
        <v>70.929360000000003</v>
      </c>
      <c r="U57">
        <f t="shared" si="77"/>
        <v>0</v>
      </c>
      <c r="V57">
        <f t="shared" si="78"/>
        <v>118.40602</v>
      </c>
      <c r="W57">
        <f t="shared" si="79"/>
        <v>120.81556046465765</v>
      </c>
      <c r="X57">
        <f t="shared" si="80"/>
        <v>9.9832691423230244</v>
      </c>
      <c r="Y57">
        <f t="shared" si="81"/>
        <v>-0.25631468154767134</v>
      </c>
      <c r="Z57">
        <f t="shared" si="82"/>
        <v>35.122762664469519</v>
      </c>
      <c r="AA57">
        <f t="shared" si="83"/>
        <v>2.0532419965998034</v>
      </c>
      <c r="AF57">
        <f>'s92'!AA11</f>
        <v>132.3663283923579</v>
      </c>
      <c r="AG57">
        <f>'s92'!AB11</f>
        <v>129.85964000000001</v>
      </c>
      <c r="AH57">
        <f t="shared" si="88"/>
        <v>2.5066883923578871</v>
      </c>
      <c r="AJ57">
        <f t="shared" si="89"/>
        <v>2.5066883923578871</v>
      </c>
    </row>
    <row r="58" spans="2:36">
      <c r="B58">
        <f t="shared" si="59"/>
        <v>57.283050000000003</v>
      </c>
      <c r="C58">
        <f t="shared" si="60"/>
        <v>3230.5409446133385</v>
      </c>
      <c r="D58">
        <f t="shared" si="61"/>
        <v>177.75928999999999</v>
      </c>
      <c r="E58">
        <f t="shared" si="62"/>
        <v>1.0241</v>
      </c>
      <c r="F58">
        <f t="shared" si="63"/>
        <v>2.6872500000000001</v>
      </c>
      <c r="G58">
        <f t="shared" si="64"/>
        <v>29.516400000000001</v>
      </c>
      <c r="H58">
        <f t="shared" si="65"/>
        <v>34.049720000000001</v>
      </c>
      <c r="I58">
        <f t="shared" si="66"/>
        <v>20.055630000000001</v>
      </c>
      <c r="J58">
        <f t="shared" si="67"/>
        <v>30.18356</v>
      </c>
      <c r="K58">
        <f t="shared" si="68"/>
        <v>553.64459999999997</v>
      </c>
      <c r="L58">
        <f t="shared" si="69"/>
        <v>451.77985999999999</v>
      </c>
      <c r="M58">
        <f t="shared" si="70"/>
        <v>0</v>
      </c>
      <c r="N58">
        <f t="shared" si="71"/>
        <v>225.49160000000001</v>
      </c>
      <c r="O58">
        <f t="shared" si="72"/>
        <v>1.7134974156890235</v>
      </c>
      <c r="P58">
        <f t="shared" si="73"/>
        <v>2.68601</v>
      </c>
      <c r="Q58">
        <f t="shared" si="74"/>
        <v>605.01418999999999</v>
      </c>
      <c r="R58">
        <f t="shared" si="75"/>
        <v>443.67968999999999</v>
      </c>
      <c r="S58">
        <f t="shared" si="75"/>
        <v>0.96109999999999995</v>
      </c>
      <c r="T58">
        <f t="shared" si="76"/>
        <v>70.929360000000003</v>
      </c>
      <c r="U58">
        <f t="shared" si="77"/>
        <v>0</v>
      </c>
      <c r="V58">
        <f t="shared" si="78"/>
        <v>118.40602</v>
      </c>
      <c r="W58">
        <f t="shared" si="79"/>
        <v>121.06595863157848</v>
      </c>
      <c r="X58">
        <f t="shared" si="80"/>
        <v>11.020725175861799</v>
      </c>
      <c r="Y58">
        <f t="shared" si="81"/>
        <v>0.33956544829088031</v>
      </c>
      <c r="Z58">
        <f t="shared" si="82"/>
        <v>35.237738819883987</v>
      </c>
      <c r="AA58">
        <f t="shared" si="83"/>
        <v>2.5102414445022192</v>
      </c>
      <c r="AF58">
        <f>'s92'!AA12</f>
        <v>136.17314084602978</v>
      </c>
      <c r="AG58">
        <f>'s92'!AB12</f>
        <v>134.84171000000001</v>
      </c>
      <c r="AH58">
        <f t="shared" si="88"/>
        <v>1.3314308460297752</v>
      </c>
      <c r="AJ58">
        <f t="shared" si="89"/>
        <v>1.3314308460297752</v>
      </c>
    </row>
    <row r="59" spans="2:36">
      <c r="B59">
        <f t="shared" si="59"/>
        <v>57.283050000000003</v>
      </c>
      <c r="C59">
        <f t="shared" si="60"/>
        <v>2907.4868501520045</v>
      </c>
      <c r="D59">
        <f t="shared" si="61"/>
        <v>177.75928999999999</v>
      </c>
      <c r="E59">
        <f t="shared" si="62"/>
        <v>1.0241</v>
      </c>
      <c r="F59">
        <f t="shared" si="63"/>
        <v>2.6872500000000001</v>
      </c>
      <c r="G59">
        <f t="shared" si="64"/>
        <v>29.516400000000001</v>
      </c>
      <c r="H59">
        <f t="shared" si="65"/>
        <v>34.049720000000001</v>
      </c>
      <c r="I59">
        <f t="shared" si="66"/>
        <v>20.055630000000001</v>
      </c>
      <c r="J59">
        <f t="shared" si="67"/>
        <v>30.18356</v>
      </c>
      <c r="K59">
        <f t="shared" si="68"/>
        <v>553.64459999999997</v>
      </c>
      <c r="L59">
        <f t="shared" si="69"/>
        <v>451.77985999999999</v>
      </c>
      <c r="M59">
        <f t="shared" si="70"/>
        <v>0</v>
      </c>
      <c r="N59">
        <f t="shared" si="71"/>
        <v>225.49160000000001</v>
      </c>
      <c r="O59">
        <f t="shared" si="72"/>
        <v>1.7134974156890235</v>
      </c>
      <c r="P59">
        <f t="shared" si="73"/>
        <v>2.68601</v>
      </c>
      <c r="Q59">
        <f t="shared" si="74"/>
        <v>605.01418999999999</v>
      </c>
      <c r="R59">
        <f t="shared" si="75"/>
        <v>443.67968999999999</v>
      </c>
      <c r="S59">
        <f t="shared" si="75"/>
        <v>0.96109999999999995</v>
      </c>
      <c r="T59">
        <f t="shared" si="76"/>
        <v>70.929360000000003</v>
      </c>
      <c r="U59">
        <f t="shared" si="77"/>
        <v>0</v>
      </c>
      <c r="V59">
        <f t="shared" si="78"/>
        <v>118.40602</v>
      </c>
      <c r="W59">
        <f t="shared" si="79"/>
        <v>121.34164828016856</v>
      </c>
      <c r="X59">
        <f t="shared" si="80"/>
        <v>12.162969517468355</v>
      </c>
      <c r="Y59">
        <f t="shared" si="81"/>
        <v>1.2022916136795345</v>
      </c>
      <c r="Z59">
        <f t="shared" si="82"/>
        <v>35.363577568274593</v>
      </c>
      <c r="AA59">
        <f t="shared" si="83"/>
        <v>3.0947946067043914</v>
      </c>
      <c r="AF59">
        <f>'s92'!AA13</f>
        <v>146.66686233946069</v>
      </c>
      <c r="AG59">
        <f>'s92'!AB13</f>
        <v>144.06482</v>
      </c>
      <c r="AH59">
        <f t="shared" si="88"/>
        <v>2.6020423394606951</v>
      </c>
      <c r="AJ59">
        <f t="shared" si="89"/>
        <v>2.6020423394606951</v>
      </c>
    </row>
    <row r="60" spans="2:36">
      <c r="B60">
        <f t="shared" si="59"/>
        <v>57.283050000000003</v>
      </c>
      <c r="C60">
        <f t="shared" si="60"/>
        <v>2616.7381651368041</v>
      </c>
      <c r="D60">
        <f t="shared" si="61"/>
        <v>177.75928999999999</v>
      </c>
      <c r="E60">
        <f t="shared" si="62"/>
        <v>1.0241</v>
      </c>
      <c r="F60">
        <f t="shared" si="63"/>
        <v>2.6872500000000001</v>
      </c>
      <c r="G60">
        <f t="shared" si="64"/>
        <v>29.516400000000001</v>
      </c>
      <c r="H60">
        <f t="shared" si="65"/>
        <v>34.049720000000001</v>
      </c>
      <c r="I60">
        <f t="shared" si="66"/>
        <v>20.055630000000001</v>
      </c>
      <c r="J60">
        <f t="shared" si="67"/>
        <v>30.18356</v>
      </c>
      <c r="K60">
        <f t="shared" si="68"/>
        <v>553.64459999999997</v>
      </c>
      <c r="L60">
        <f t="shared" si="69"/>
        <v>451.77985999999999</v>
      </c>
      <c r="M60">
        <f t="shared" si="70"/>
        <v>0</v>
      </c>
      <c r="N60">
        <f t="shared" si="71"/>
        <v>225.49160000000001</v>
      </c>
      <c r="O60">
        <f t="shared" si="72"/>
        <v>1.7134974156890235</v>
      </c>
      <c r="P60">
        <f t="shared" si="73"/>
        <v>2.68601</v>
      </c>
      <c r="Q60">
        <f t="shared" si="74"/>
        <v>605.01418999999999</v>
      </c>
      <c r="R60">
        <f t="shared" si="75"/>
        <v>443.67968999999999</v>
      </c>
      <c r="S60">
        <f t="shared" si="75"/>
        <v>0.96109999999999995</v>
      </c>
      <c r="T60">
        <f t="shared" si="76"/>
        <v>70.929360000000003</v>
      </c>
      <c r="U60">
        <f t="shared" si="77"/>
        <v>0</v>
      </c>
      <c r="V60">
        <f t="shared" si="78"/>
        <v>118.40602</v>
      </c>
      <c r="W60">
        <f t="shared" si="79"/>
        <v>121.64502552852457</v>
      </c>
      <c r="X60">
        <f t="shared" si="80"/>
        <v>13.419929824389669</v>
      </c>
      <c r="Y60">
        <f t="shared" si="81"/>
        <v>2.4233257582675662</v>
      </c>
      <c r="Z60">
        <f t="shared" si="82"/>
        <v>35.500846678762969</v>
      </c>
      <c r="AA60">
        <f t="shared" si="83"/>
        <v>3.8451126509827884</v>
      </c>
      <c r="AF60">
        <f>'s92'!AA14</f>
        <v>154.81904784698136</v>
      </c>
      <c r="AG60">
        <f>'s92'!AB14</f>
        <v>151.05869999999999</v>
      </c>
      <c r="AH60">
        <f t="shared" si="88"/>
        <v>3.7603478469813751</v>
      </c>
      <c r="AJ60">
        <f t="shared" si="89"/>
        <v>3.7603478469813751</v>
      </c>
    </row>
    <row r="61" spans="2:36">
      <c r="B61">
        <f t="shared" si="59"/>
        <v>57.283050000000003</v>
      </c>
      <c r="C61">
        <f t="shared" si="60"/>
        <v>2355.0643486231238</v>
      </c>
      <c r="D61">
        <f t="shared" si="61"/>
        <v>177.75928999999999</v>
      </c>
      <c r="E61">
        <f t="shared" si="62"/>
        <v>1.0241</v>
      </c>
      <c r="F61">
        <f t="shared" si="63"/>
        <v>2.6872500000000001</v>
      </c>
      <c r="G61">
        <f t="shared" si="64"/>
        <v>29.516400000000001</v>
      </c>
      <c r="H61">
        <f t="shared" si="65"/>
        <v>34.049720000000001</v>
      </c>
      <c r="I61">
        <f t="shared" si="66"/>
        <v>20.055630000000001</v>
      </c>
      <c r="J61">
        <f t="shared" si="67"/>
        <v>30.18356</v>
      </c>
      <c r="K61">
        <f t="shared" si="68"/>
        <v>553.64459999999997</v>
      </c>
      <c r="L61">
        <f t="shared" si="69"/>
        <v>451.77985999999999</v>
      </c>
      <c r="M61">
        <f t="shared" si="70"/>
        <v>0</v>
      </c>
      <c r="N61">
        <f t="shared" si="71"/>
        <v>225.49160000000001</v>
      </c>
      <c r="O61">
        <f t="shared" si="72"/>
        <v>1.7134974156890235</v>
      </c>
      <c r="P61">
        <f t="shared" si="73"/>
        <v>2.68601</v>
      </c>
      <c r="Q61">
        <f t="shared" si="74"/>
        <v>605.01418999999999</v>
      </c>
      <c r="R61">
        <f t="shared" si="75"/>
        <v>443.67968999999999</v>
      </c>
      <c r="S61">
        <f t="shared" si="75"/>
        <v>0.96109999999999995</v>
      </c>
      <c r="T61">
        <f t="shared" si="76"/>
        <v>70.929360000000003</v>
      </c>
      <c r="U61">
        <f t="shared" si="77"/>
        <v>0</v>
      </c>
      <c r="V61">
        <f t="shared" si="78"/>
        <v>118.40602</v>
      </c>
      <c r="W61">
        <f t="shared" si="79"/>
        <v>121.97867928744205</v>
      </c>
      <c r="X61">
        <f t="shared" si="80"/>
        <v>14.802332537470591</v>
      </c>
      <c r="Y61">
        <f t="shared" si="81"/>
        <v>4.1215942319351448</v>
      </c>
      <c r="Z61">
        <f t="shared" si="82"/>
        <v>35.649994133700176</v>
      </c>
      <c r="AA61">
        <f t="shared" si="83"/>
        <v>4.8104244635683635</v>
      </c>
      <c r="AF61">
        <f>'s92'!AA15</f>
        <v>159.88077381728729</v>
      </c>
      <c r="AG61">
        <f>'s92'!AB15</f>
        <v>163.85718</v>
      </c>
      <c r="AH61">
        <f t="shared" si="88"/>
        <v>3.976406182712708</v>
      </c>
      <c r="AJ61">
        <f t="shared" si="89"/>
        <v>-3.976406182712708</v>
      </c>
    </row>
    <row r="62" spans="2:36">
      <c r="B62">
        <f t="shared" si="59"/>
        <v>57.283050000000003</v>
      </c>
      <c r="C62">
        <f t="shared" si="60"/>
        <v>2119.5579137608115</v>
      </c>
      <c r="D62">
        <f t="shared" si="61"/>
        <v>177.75928999999999</v>
      </c>
      <c r="E62">
        <f t="shared" si="62"/>
        <v>1.0241</v>
      </c>
      <c r="F62">
        <f t="shared" si="63"/>
        <v>2.6872500000000001</v>
      </c>
      <c r="G62">
        <f t="shared" si="64"/>
        <v>29.516400000000001</v>
      </c>
      <c r="H62">
        <f t="shared" si="65"/>
        <v>34.049720000000001</v>
      </c>
      <c r="I62">
        <f t="shared" si="66"/>
        <v>20.055630000000001</v>
      </c>
      <c r="J62">
        <f t="shared" si="67"/>
        <v>30.18356</v>
      </c>
      <c r="K62">
        <f t="shared" si="68"/>
        <v>553.64459999999997</v>
      </c>
      <c r="L62">
        <f t="shared" si="69"/>
        <v>451.77985999999999</v>
      </c>
      <c r="M62">
        <f t="shared" si="70"/>
        <v>0</v>
      </c>
      <c r="N62">
        <f t="shared" si="71"/>
        <v>225.49160000000001</v>
      </c>
      <c r="O62">
        <f t="shared" si="72"/>
        <v>1.7134974156890235</v>
      </c>
      <c r="P62">
        <f t="shared" si="73"/>
        <v>2.68601</v>
      </c>
      <c r="Q62">
        <f t="shared" si="74"/>
        <v>605.01418999999999</v>
      </c>
      <c r="R62">
        <f t="shared" si="75"/>
        <v>443.67968999999999</v>
      </c>
      <c r="S62">
        <f t="shared" si="75"/>
        <v>0.96109999999999995</v>
      </c>
      <c r="T62">
        <f t="shared" si="76"/>
        <v>70.929360000000003</v>
      </c>
      <c r="U62">
        <f t="shared" si="77"/>
        <v>0</v>
      </c>
      <c r="V62">
        <f t="shared" si="78"/>
        <v>118.40602</v>
      </c>
      <c r="W62">
        <f t="shared" si="79"/>
        <v>122.34539929643593</v>
      </c>
      <c r="X62">
        <f t="shared" si="80"/>
        <v>16.321736176197703</v>
      </c>
      <c r="Y62">
        <f t="shared" si="81"/>
        <v>6.4501122047295461</v>
      </c>
      <c r="Z62">
        <f t="shared" si="82"/>
        <v>35.811296287247302</v>
      </c>
      <c r="AA62">
        <f t="shared" si="83"/>
        <v>6.0536089545617031</v>
      </c>
      <c r="AF62">
        <f>'s92'!AA16</f>
        <v>164.74385269969429</v>
      </c>
      <c r="AG62">
        <f>'s92'!AB16</f>
        <v>176.42124000000001</v>
      </c>
      <c r="AH62">
        <f t="shared" si="88"/>
        <v>11.677387300305725</v>
      </c>
      <c r="AJ62">
        <f t="shared" si="89"/>
        <v>-11.677387300305725</v>
      </c>
    </row>
    <row r="63" spans="2:36">
      <c r="B63">
        <f t="shared" si="59"/>
        <v>57.283050000000003</v>
      </c>
      <c r="C63">
        <f t="shared" si="60"/>
        <v>1907.6021223847304</v>
      </c>
      <c r="D63">
        <f t="shared" si="61"/>
        <v>177.75928999999999</v>
      </c>
      <c r="E63">
        <f t="shared" si="62"/>
        <v>1.0241</v>
      </c>
      <c r="F63">
        <f t="shared" si="63"/>
        <v>2.6872500000000001</v>
      </c>
      <c r="G63">
        <f t="shared" si="64"/>
        <v>29.516400000000001</v>
      </c>
      <c r="H63">
        <f t="shared" si="65"/>
        <v>34.049720000000001</v>
      </c>
      <c r="I63">
        <f t="shared" si="66"/>
        <v>20.055630000000001</v>
      </c>
      <c r="J63">
        <f t="shared" si="67"/>
        <v>30.18356</v>
      </c>
      <c r="K63">
        <f t="shared" si="68"/>
        <v>553.64459999999997</v>
      </c>
      <c r="L63">
        <f t="shared" si="69"/>
        <v>451.77985999999999</v>
      </c>
      <c r="M63">
        <f t="shared" si="70"/>
        <v>0</v>
      </c>
      <c r="N63">
        <f t="shared" si="71"/>
        <v>225.49160000000001</v>
      </c>
      <c r="O63">
        <f t="shared" si="72"/>
        <v>1.7134974156890235</v>
      </c>
      <c r="P63">
        <f t="shared" si="73"/>
        <v>2.68601</v>
      </c>
      <c r="Q63">
        <f t="shared" si="74"/>
        <v>605.01418999999999</v>
      </c>
      <c r="R63">
        <f t="shared" si="75"/>
        <v>443.67968999999999</v>
      </c>
      <c r="S63">
        <f t="shared" si="75"/>
        <v>0.96109999999999995</v>
      </c>
      <c r="T63">
        <f t="shared" si="76"/>
        <v>70.929360000000003</v>
      </c>
      <c r="U63">
        <f t="shared" si="77"/>
        <v>0</v>
      </c>
      <c r="V63">
        <f t="shared" si="78"/>
        <v>118.40602</v>
      </c>
      <c r="W63">
        <f t="shared" si="79"/>
        <v>122.74818270653441</v>
      </c>
      <c r="X63">
        <f t="shared" si="80"/>
        <v>17.990558612697896</v>
      </c>
      <c r="Y63">
        <f t="shared" si="81"/>
        <v>9.6031085576952968</v>
      </c>
      <c r="Z63">
        <f t="shared" si="82"/>
        <v>35.984801961587863</v>
      </c>
      <c r="AA63">
        <f t="shared" si="83"/>
        <v>7.6540372782096266</v>
      </c>
      <c r="AF63">
        <f>'s92'!AA17</f>
        <v>166.04296697384115</v>
      </c>
      <c r="AG63">
        <f>'s92'!AB17</f>
        <v>181.78074000000001</v>
      </c>
      <c r="AH63">
        <f t="shared" si="88"/>
        <v>15.737773026158862</v>
      </c>
      <c r="AJ63">
        <f t="shared" si="89"/>
        <v>-15.737773026158862</v>
      </c>
    </row>
    <row r="64" spans="2:36">
      <c r="B64">
        <f t="shared" si="59"/>
        <v>57.283050000000003</v>
      </c>
      <c r="C64">
        <f t="shared" si="60"/>
        <v>1716.8419101462573</v>
      </c>
      <c r="D64">
        <f t="shared" si="61"/>
        <v>177.75928999999999</v>
      </c>
      <c r="E64">
        <f t="shared" si="62"/>
        <v>1.0241</v>
      </c>
      <c r="F64">
        <f t="shared" si="63"/>
        <v>2.6872500000000001</v>
      </c>
      <c r="G64">
        <f t="shared" si="64"/>
        <v>29.516400000000001</v>
      </c>
      <c r="H64">
        <f t="shared" si="65"/>
        <v>34.049720000000001</v>
      </c>
      <c r="I64">
        <f t="shared" si="66"/>
        <v>20.055630000000001</v>
      </c>
      <c r="J64">
        <f t="shared" si="67"/>
        <v>30.18356</v>
      </c>
      <c r="K64">
        <f t="shared" si="68"/>
        <v>553.64459999999997</v>
      </c>
      <c r="L64">
        <f t="shared" si="69"/>
        <v>451.77985999999999</v>
      </c>
      <c r="M64">
        <f t="shared" si="70"/>
        <v>0</v>
      </c>
      <c r="N64">
        <f t="shared" si="71"/>
        <v>225.49160000000001</v>
      </c>
      <c r="O64">
        <f t="shared" si="72"/>
        <v>1.7134974156890235</v>
      </c>
      <c r="P64">
        <f t="shared" si="73"/>
        <v>2.68601</v>
      </c>
      <c r="Q64">
        <f t="shared" si="74"/>
        <v>605.01418999999999</v>
      </c>
      <c r="R64">
        <f t="shared" si="75"/>
        <v>443.67968999999999</v>
      </c>
      <c r="S64">
        <f t="shared" si="75"/>
        <v>0.96109999999999995</v>
      </c>
      <c r="T64">
        <f t="shared" si="76"/>
        <v>70.929360000000003</v>
      </c>
      <c r="U64">
        <f t="shared" si="77"/>
        <v>0</v>
      </c>
      <c r="V64">
        <f t="shared" si="78"/>
        <v>118.40602</v>
      </c>
      <c r="W64">
        <f t="shared" si="79"/>
        <v>123.19023869240603</v>
      </c>
      <c r="X64">
        <f t="shared" si="80"/>
        <v>19.822096180820154</v>
      </c>
      <c r="Y64">
        <f t="shared" si="81"/>
        <v>13.822786416801307</v>
      </c>
      <c r="Z64">
        <f t="shared" si="82"/>
        <v>36.170281114067251</v>
      </c>
      <c r="AA64">
        <f t="shared" si="83"/>
        <v>9.7102945675047501</v>
      </c>
      <c r="AF64">
        <f>'s92'!AA18</f>
        <v>127.63388541950945</v>
      </c>
      <c r="AG64">
        <f>'s92'!AB18</f>
        <v>124.60374</v>
      </c>
      <c r="AH64">
        <f t="shared" si="88"/>
        <v>3.0301454195094522</v>
      </c>
      <c r="AJ64">
        <f t="shared" si="89"/>
        <v>3.0301454195094522</v>
      </c>
    </row>
    <row r="65" spans="2:36">
      <c r="B65">
        <f t="shared" si="59"/>
        <v>57.283050000000003</v>
      </c>
      <c r="C65">
        <f t="shared" si="60"/>
        <v>1545.1577191316317</v>
      </c>
      <c r="D65">
        <f t="shared" si="61"/>
        <v>177.75928999999999</v>
      </c>
      <c r="E65">
        <f t="shared" si="62"/>
        <v>1.0241</v>
      </c>
      <c r="F65">
        <f t="shared" si="63"/>
        <v>2.6872500000000001</v>
      </c>
      <c r="G65">
        <f t="shared" si="64"/>
        <v>29.516400000000001</v>
      </c>
      <c r="H65">
        <f t="shared" si="65"/>
        <v>34.049720000000001</v>
      </c>
      <c r="I65">
        <f t="shared" si="66"/>
        <v>20.055630000000001</v>
      </c>
      <c r="J65">
        <f t="shared" si="67"/>
        <v>30.18356</v>
      </c>
      <c r="K65">
        <f t="shared" si="68"/>
        <v>553.64459999999997</v>
      </c>
      <c r="L65">
        <f t="shared" si="69"/>
        <v>451.77985999999999</v>
      </c>
      <c r="M65">
        <f t="shared" si="70"/>
        <v>0</v>
      </c>
      <c r="N65">
        <f t="shared" si="71"/>
        <v>225.49160000000001</v>
      </c>
      <c r="O65">
        <f t="shared" si="72"/>
        <v>1.7134974156890235</v>
      </c>
      <c r="P65">
        <f t="shared" si="73"/>
        <v>2.68601</v>
      </c>
      <c r="Q65">
        <f t="shared" si="74"/>
        <v>605.01418999999999</v>
      </c>
      <c r="R65">
        <f t="shared" si="75"/>
        <v>443.67968999999999</v>
      </c>
      <c r="S65">
        <f t="shared" si="75"/>
        <v>0.96109999999999995</v>
      </c>
      <c r="T65">
        <f t="shared" si="76"/>
        <v>70.929360000000003</v>
      </c>
      <c r="U65">
        <f t="shared" si="77"/>
        <v>0</v>
      </c>
      <c r="V65">
        <f t="shared" si="78"/>
        <v>118.40602</v>
      </c>
      <c r="W65">
        <f t="shared" si="79"/>
        <v>123.67499048571663</v>
      </c>
      <c r="X65">
        <f t="shared" si="80"/>
        <v>21.830532100791743</v>
      </c>
      <c r="Y65">
        <f t="shared" si="81"/>
        <v>19.404073438032484</v>
      </c>
      <c r="Z65">
        <f t="shared" si="82"/>
        <v>36.367194509616041</v>
      </c>
      <c r="AA65">
        <f t="shared" si="83"/>
        <v>12.342146238424228</v>
      </c>
      <c r="AF65">
        <f>'s92'!AA19</f>
        <v>101.65374347612646</v>
      </c>
      <c r="AG65">
        <f>'s92'!AB19</f>
        <v>122.49833</v>
      </c>
      <c r="AH65">
        <f t="shared" si="88"/>
        <v>20.844586523873531</v>
      </c>
      <c r="AJ65">
        <f t="shared" si="89"/>
        <v>-20.844586523873531</v>
      </c>
    </row>
    <row r="66" spans="2:36">
      <c r="B66">
        <f t="shared" si="59"/>
        <v>57.283050000000003</v>
      </c>
      <c r="C66">
        <f t="shared" si="60"/>
        <v>1390.6419472184684</v>
      </c>
      <c r="D66">
        <f t="shared" si="61"/>
        <v>177.75928999999999</v>
      </c>
      <c r="E66">
        <f t="shared" si="62"/>
        <v>1.0241</v>
      </c>
      <c r="F66">
        <f t="shared" si="63"/>
        <v>2.6872500000000001</v>
      </c>
      <c r="G66">
        <f t="shared" si="64"/>
        <v>29.516400000000001</v>
      </c>
      <c r="H66">
        <f t="shared" si="65"/>
        <v>34.049720000000001</v>
      </c>
      <c r="I66">
        <f t="shared" si="66"/>
        <v>20.055630000000001</v>
      </c>
      <c r="J66">
        <f t="shared" si="67"/>
        <v>30.18356</v>
      </c>
      <c r="K66">
        <f t="shared" si="68"/>
        <v>553.64459999999997</v>
      </c>
      <c r="L66">
        <f t="shared" si="69"/>
        <v>451.77985999999999</v>
      </c>
      <c r="M66">
        <f t="shared" si="70"/>
        <v>0</v>
      </c>
      <c r="N66">
        <f t="shared" si="71"/>
        <v>225.49160000000001</v>
      </c>
      <c r="O66">
        <f t="shared" si="72"/>
        <v>1.7134974156890235</v>
      </c>
      <c r="P66">
        <f t="shared" si="73"/>
        <v>2.68601</v>
      </c>
      <c r="Q66">
        <f t="shared" si="74"/>
        <v>605.01418999999999</v>
      </c>
      <c r="R66">
        <f t="shared" si="75"/>
        <v>443.67968999999999</v>
      </c>
      <c r="S66">
        <f t="shared" si="75"/>
        <v>0.96109999999999995</v>
      </c>
      <c r="T66">
        <f t="shared" si="76"/>
        <v>70.929360000000003</v>
      </c>
      <c r="U66">
        <f t="shared" si="77"/>
        <v>0</v>
      </c>
      <c r="V66">
        <f t="shared" si="78"/>
        <v>118.40602</v>
      </c>
      <c r="W66">
        <f t="shared" si="79"/>
        <v>124.20607412550581</v>
      </c>
      <c r="X66">
        <f t="shared" si="80"/>
        <v>24.030931301746136</v>
      </c>
      <c r="Y66">
        <f t="shared" si="81"/>
        <v>26.694597135831224</v>
      </c>
      <c r="Z66">
        <f t="shared" si="82"/>
        <v>36.574712013446032</v>
      </c>
      <c r="AA66">
        <f t="shared" si="83"/>
        <v>15.690670689145353</v>
      </c>
      <c r="AF66">
        <f>'s92'!AA20</f>
        <v>63.323790623431549</v>
      </c>
      <c r="AG66">
        <f>'s92'!AB20</f>
        <v>85.25761</v>
      </c>
      <c r="AH66">
        <f t="shared" si="88"/>
        <v>21.933819376568451</v>
      </c>
      <c r="AJ66">
        <f t="shared" si="89"/>
        <v>-21.933819376568451</v>
      </c>
    </row>
    <row r="67" spans="2:36">
      <c r="B67">
        <f t="shared" si="59"/>
        <v>57.283050000000003</v>
      </c>
      <c r="C67">
        <f t="shared" si="60"/>
        <v>1251.5777524966215</v>
      </c>
      <c r="D67">
        <f t="shared" si="61"/>
        <v>177.75928999999999</v>
      </c>
      <c r="E67">
        <f t="shared" si="62"/>
        <v>1.0241</v>
      </c>
      <c r="F67">
        <f t="shared" si="63"/>
        <v>2.6872500000000001</v>
      </c>
      <c r="G67">
        <f t="shared" si="64"/>
        <v>29.516400000000001</v>
      </c>
      <c r="H67">
        <f t="shared" si="65"/>
        <v>34.049720000000001</v>
      </c>
      <c r="I67">
        <f t="shared" si="66"/>
        <v>20.055630000000001</v>
      </c>
      <c r="J67">
        <f t="shared" si="67"/>
        <v>30.18356</v>
      </c>
      <c r="K67">
        <f t="shared" si="68"/>
        <v>553.64459999999997</v>
      </c>
      <c r="L67">
        <f t="shared" si="69"/>
        <v>451.77985999999999</v>
      </c>
      <c r="M67">
        <f t="shared" si="70"/>
        <v>0</v>
      </c>
      <c r="N67">
        <f t="shared" si="71"/>
        <v>225.49160000000001</v>
      </c>
      <c r="O67">
        <f t="shared" si="72"/>
        <v>1.7134974156890235</v>
      </c>
      <c r="P67">
        <f t="shared" si="73"/>
        <v>2.68601</v>
      </c>
      <c r="Q67">
        <f t="shared" si="74"/>
        <v>605.01418999999999</v>
      </c>
      <c r="R67">
        <f t="shared" si="75"/>
        <v>443.67968999999999</v>
      </c>
      <c r="S67">
        <f t="shared" si="75"/>
        <v>0.96109999999999995</v>
      </c>
      <c r="T67">
        <f t="shared" si="76"/>
        <v>70.929360000000003</v>
      </c>
      <c r="U67">
        <f t="shared" si="77"/>
        <v>0</v>
      </c>
      <c r="V67">
        <f t="shared" si="78"/>
        <v>118.40602</v>
      </c>
      <c r="W67">
        <f t="shared" si="79"/>
        <v>124.78733312283408</v>
      </c>
      <c r="X67">
        <f t="shared" si="80"/>
        <v>26.43921831615387</v>
      </c>
      <c r="Y67">
        <f t="shared" si="81"/>
        <v>36.085744272335006</v>
      </c>
      <c r="Z67">
        <f t="shared" si="82"/>
        <v>36.791820871731034</v>
      </c>
      <c r="AA67">
        <f t="shared" si="83"/>
        <v>19.914919080492922</v>
      </c>
      <c r="AF67">
        <f>'s92'!AA21</f>
        <v>47.836882345050398</v>
      </c>
      <c r="AG67">
        <f>'s92'!AB21</f>
        <v>61.633760000000002</v>
      </c>
      <c r="AH67">
        <f t="shared" si="88"/>
        <v>13.796877654949604</v>
      </c>
      <c r="AJ67">
        <f t="shared" si="89"/>
        <v>-13.796877654949604</v>
      </c>
    </row>
    <row r="68" spans="2:36">
      <c r="B68">
        <f t="shared" si="59"/>
        <v>57.283050000000003</v>
      </c>
      <c r="C68">
        <f t="shared" si="60"/>
        <v>1126.4199772469594</v>
      </c>
      <c r="D68">
        <f t="shared" si="61"/>
        <v>177.75928999999999</v>
      </c>
      <c r="E68">
        <f t="shared" si="62"/>
        <v>1.0241</v>
      </c>
      <c r="F68">
        <f t="shared" si="63"/>
        <v>2.6872500000000001</v>
      </c>
      <c r="G68">
        <f t="shared" si="64"/>
        <v>29.516400000000001</v>
      </c>
      <c r="H68">
        <f t="shared" si="65"/>
        <v>34.049720000000001</v>
      </c>
      <c r="I68">
        <f t="shared" si="66"/>
        <v>20.055630000000001</v>
      </c>
      <c r="J68">
        <f t="shared" si="67"/>
        <v>30.18356</v>
      </c>
      <c r="K68">
        <f t="shared" si="68"/>
        <v>553.64459999999997</v>
      </c>
      <c r="L68">
        <f t="shared" si="69"/>
        <v>451.77985999999999</v>
      </c>
      <c r="M68">
        <f t="shared" si="70"/>
        <v>0</v>
      </c>
      <c r="N68">
        <f t="shared" si="71"/>
        <v>225.49160000000001</v>
      </c>
      <c r="O68">
        <f t="shared" si="72"/>
        <v>1.7134974156890235</v>
      </c>
      <c r="P68">
        <f t="shared" si="73"/>
        <v>2.68601</v>
      </c>
      <c r="Q68">
        <f t="shared" si="74"/>
        <v>605.01418999999999</v>
      </c>
      <c r="R68">
        <f t="shared" si="75"/>
        <v>443.67968999999999</v>
      </c>
      <c r="S68">
        <f t="shared" si="75"/>
        <v>0.96109999999999995</v>
      </c>
      <c r="T68">
        <f t="shared" si="76"/>
        <v>70.929360000000003</v>
      </c>
      <c r="U68">
        <f t="shared" si="77"/>
        <v>0</v>
      </c>
      <c r="V68">
        <f t="shared" si="78"/>
        <v>118.40602</v>
      </c>
      <c r="W68">
        <f t="shared" si="79"/>
        <v>125.422808140436</v>
      </c>
      <c r="X68">
        <f t="shared" si="80"/>
        <v>29.072134520299755</v>
      </c>
      <c r="Y68">
        <f t="shared" si="81"/>
        <v>47.989406111378827</v>
      </c>
      <c r="Z68">
        <f t="shared" si="82"/>
        <v>37.017577892821095</v>
      </c>
      <c r="AA68">
        <f t="shared" si="83"/>
        <v>25.18291370008096</v>
      </c>
      <c r="AF68">
        <f>'s92'!AA22</f>
        <v>33.107262333942842</v>
      </c>
      <c r="AG68">
        <f>'s92'!AB22</f>
        <v>19.161660000000001</v>
      </c>
      <c r="AH68">
        <f t="shared" si="88"/>
        <v>13.945602333942841</v>
      </c>
      <c r="AJ68">
        <f t="shared" si="89"/>
        <v>13.945602333942841</v>
      </c>
    </row>
    <row r="69" spans="2:36">
      <c r="B69">
        <f t="shared" si="59"/>
        <v>57.283050000000003</v>
      </c>
      <c r="C69">
        <f t="shared" si="60"/>
        <v>1013.7779795222635</v>
      </c>
      <c r="D69">
        <f t="shared" si="61"/>
        <v>177.75928999999999</v>
      </c>
      <c r="E69">
        <f t="shared" si="62"/>
        <v>1.0241</v>
      </c>
      <c r="F69">
        <f t="shared" si="63"/>
        <v>2.6872500000000001</v>
      </c>
      <c r="G69">
        <f t="shared" si="64"/>
        <v>29.516400000000001</v>
      </c>
      <c r="H69">
        <f t="shared" si="65"/>
        <v>34.049720000000001</v>
      </c>
      <c r="I69">
        <f t="shared" si="66"/>
        <v>20.055630000000001</v>
      </c>
      <c r="J69">
        <f t="shared" si="67"/>
        <v>30.18356</v>
      </c>
      <c r="K69">
        <f t="shared" si="68"/>
        <v>553.64459999999997</v>
      </c>
      <c r="L69">
        <f t="shared" si="69"/>
        <v>451.77985999999999</v>
      </c>
      <c r="M69">
        <f t="shared" si="70"/>
        <v>0</v>
      </c>
      <c r="N69">
        <f t="shared" si="71"/>
        <v>225.49160000000001</v>
      </c>
      <c r="O69">
        <f t="shared" si="72"/>
        <v>1.7134974156890235</v>
      </c>
      <c r="P69">
        <f t="shared" si="73"/>
        <v>2.68601</v>
      </c>
      <c r="Q69">
        <f t="shared" si="74"/>
        <v>605.01418999999999</v>
      </c>
      <c r="R69">
        <f t="shared" si="75"/>
        <v>443.67968999999999</v>
      </c>
      <c r="S69">
        <f t="shared" si="75"/>
        <v>0.96109999999999995</v>
      </c>
      <c r="T69">
        <f t="shared" si="76"/>
        <v>70.929360000000003</v>
      </c>
      <c r="U69">
        <f t="shared" si="77"/>
        <v>0</v>
      </c>
      <c r="V69">
        <f t="shared" si="78"/>
        <v>118.40602</v>
      </c>
      <c r="W69">
        <f t="shared" si="79"/>
        <v>126.11672069981752</v>
      </c>
      <c r="X69">
        <f t="shared" si="80"/>
        <v>31.94717062911576</v>
      </c>
      <c r="Y69">
        <f t="shared" si="81"/>
        <v>62.794762244629496</v>
      </c>
      <c r="Z69">
        <f t="shared" si="82"/>
        <v>37.251561855457737</v>
      </c>
      <c r="AA69">
        <f t="shared" si="83"/>
        <v>31.654588382807109</v>
      </c>
      <c r="AF69">
        <f>'s92'!AA23</f>
        <v>12.827346487445595</v>
      </c>
      <c r="AG69">
        <f>'s92'!AB23</f>
        <v>8.1091599999999993</v>
      </c>
      <c r="AH69">
        <f t="shared" si="88"/>
        <v>4.7181864874455961</v>
      </c>
      <c r="AJ69">
        <f t="shared" si="89"/>
        <v>4.7181864874455961</v>
      </c>
    </row>
    <row r="70" spans="2:36">
      <c r="B70">
        <f t="shared" si="59"/>
        <v>57.283050000000003</v>
      </c>
      <c r="C70">
        <f t="shared" si="60"/>
        <v>912.40018157003715</v>
      </c>
      <c r="D70">
        <f t="shared" si="61"/>
        <v>177.75928999999999</v>
      </c>
      <c r="E70">
        <f t="shared" si="62"/>
        <v>1.0241</v>
      </c>
      <c r="F70">
        <f t="shared" si="63"/>
        <v>2.6872500000000001</v>
      </c>
      <c r="G70">
        <f t="shared" si="64"/>
        <v>29.516400000000001</v>
      </c>
      <c r="H70">
        <f t="shared" si="65"/>
        <v>34.049720000000001</v>
      </c>
      <c r="I70">
        <f t="shared" si="66"/>
        <v>20.055630000000001</v>
      </c>
      <c r="J70">
        <f t="shared" si="67"/>
        <v>30.18356</v>
      </c>
      <c r="K70">
        <f t="shared" si="68"/>
        <v>553.64459999999997</v>
      </c>
      <c r="L70">
        <f t="shared" si="69"/>
        <v>451.77985999999999</v>
      </c>
      <c r="M70">
        <f t="shared" si="70"/>
        <v>0</v>
      </c>
      <c r="N70">
        <f t="shared" si="71"/>
        <v>225.49160000000001</v>
      </c>
      <c r="O70">
        <f t="shared" si="72"/>
        <v>1.7134974156890235</v>
      </c>
      <c r="P70">
        <f t="shared" si="73"/>
        <v>2.68601</v>
      </c>
      <c r="Q70">
        <f t="shared" si="74"/>
        <v>605.01418999999999</v>
      </c>
      <c r="R70">
        <f t="shared" si="75"/>
        <v>443.67968999999999</v>
      </c>
      <c r="S70">
        <f t="shared" si="75"/>
        <v>0.96109999999999995</v>
      </c>
      <c r="T70">
        <f t="shared" si="76"/>
        <v>70.929360000000003</v>
      </c>
      <c r="U70">
        <f t="shared" si="77"/>
        <v>0</v>
      </c>
      <c r="V70">
        <f t="shared" si="78"/>
        <v>118.40602</v>
      </c>
      <c r="W70">
        <f t="shared" si="79"/>
        <v>126.87344985638376</v>
      </c>
      <c r="X70">
        <f t="shared" si="80"/>
        <v>35.08247005597849</v>
      </c>
      <c r="Y70">
        <f t="shared" si="81"/>
        <v>80.801717712004873</v>
      </c>
      <c r="Z70">
        <f t="shared" si="82"/>
        <v>37.494559670000996</v>
      </c>
      <c r="AA70">
        <f t="shared" si="83"/>
        <v>39.454998489697573</v>
      </c>
      <c r="AF70">
        <f>'s92'!AA24</f>
        <v>5.6779443925550765</v>
      </c>
      <c r="AG70">
        <f>'s92'!AB24</f>
        <v>8.8275600000000001</v>
      </c>
      <c r="AH70">
        <f t="shared" si="88"/>
        <v>3.1496156074449235</v>
      </c>
      <c r="AJ70">
        <f t="shared" si="89"/>
        <v>-3.1496156074449235</v>
      </c>
    </row>
    <row r="71" spans="2:36">
      <c r="B71">
        <f t="shared" si="59"/>
        <v>57.283050000000003</v>
      </c>
      <c r="C71">
        <f t="shared" si="60"/>
        <v>821.1601634130335</v>
      </c>
      <c r="D71">
        <f t="shared" si="61"/>
        <v>177.75928999999999</v>
      </c>
      <c r="E71">
        <f t="shared" si="62"/>
        <v>1.0241</v>
      </c>
      <c r="F71">
        <f t="shared" si="63"/>
        <v>2.6872500000000001</v>
      </c>
      <c r="G71">
        <f t="shared" si="64"/>
        <v>29.516400000000001</v>
      </c>
      <c r="H71">
        <f t="shared" si="65"/>
        <v>34.049720000000001</v>
      </c>
      <c r="I71">
        <f t="shared" si="66"/>
        <v>20.055630000000001</v>
      </c>
      <c r="J71">
        <f t="shared" si="67"/>
        <v>30.18356</v>
      </c>
      <c r="K71">
        <f t="shared" si="68"/>
        <v>553.64459999999997</v>
      </c>
      <c r="L71">
        <f t="shared" si="69"/>
        <v>451.77985999999999</v>
      </c>
      <c r="M71">
        <f t="shared" si="70"/>
        <v>0</v>
      </c>
      <c r="N71">
        <f t="shared" si="71"/>
        <v>225.49160000000001</v>
      </c>
      <c r="O71">
        <f t="shared" si="72"/>
        <v>1.7134974156890235</v>
      </c>
      <c r="P71">
        <f t="shared" si="73"/>
        <v>2.68601</v>
      </c>
      <c r="Q71">
        <f t="shared" si="74"/>
        <v>605.01418999999999</v>
      </c>
      <c r="R71">
        <f t="shared" si="75"/>
        <v>443.67968999999999</v>
      </c>
      <c r="S71">
        <f t="shared" si="75"/>
        <v>0.96109999999999995</v>
      </c>
      <c r="T71">
        <f t="shared" si="76"/>
        <v>70.929360000000003</v>
      </c>
      <c r="U71">
        <f t="shared" si="77"/>
        <v>0</v>
      </c>
      <c r="V71">
        <f t="shared" si="78"/>
        <v>118.40602</v>
      </c>
      <c r="W71">
        <f t="shared" si="79"/>
        <v>127.69750073826221</v>
      </c>
      <c r="X71">
        <f t="shared" si="80"/>
        <v>38.496698561964649</v>
      </c>
      <c r="Y71">
        <f t="shared" si="81"/>
        <v>102.13409805843547</v>
      </c>
      <c r="Z71">
        <f t="shared" si="82"/>
        <v>37.749454575221421</v>
      </c>
      <c r="AA71">
        <f t="shared" si="83"/>
        <v>48.638526815637299</v>
      </c>
      <c r="AF71">
        <f>'s92'!AA25</f>
        <v>2.6755176017260602</v>
      </c>
      <c r="AG71">
        <f>'s92'!AB25</f>
        <v>-2.2098900000000001</v>
      </c>
      <c r="AH71">
        <f t="shared" ref="AH71:AH75" si="90">ABS(AF71-AG71)</f>
        <v>4.8854076017260599</v>
      </c>
      <c r="AJ71">
        <f t="shared" ref="AJ71:AJ84" si="91">AF71-AG71</f>
        <v>4.8854076017260599</v>
      </c>
    </row>
    <row r="72" spans="2:36">
      <c r="B72">
        <f t="shared" si="59"/>
        <v>57.283050000000003</v>
      </c>
      <c r="C72">
        <f t="shared" si="60"/>
        <v>739.04414707173021</v>
      </c>
      <c r="D72">
        <f t="shared" si="61"/>
        <v>177.75928999999999</v>
      </c>
      <c r="E72">
        <f t="shared" si="62"/>
        <v>1.0241</v>
      </c>
      <c r="F72">
        <f t="shared" si="63"/>
        <v>2.6872500000000001</v>
      </c>
      <c r="G72">
        <f t="shared" si="64"/>
        <v>29.516400000000001</v>
      </c>
      <c r="H72">
        <f t="shared" si="65"/>
        <v>34.049720000000001</v>
      </c>
      <c r="I72">
        <f t="shared" si="66"/>
        <v>20.055630000000001</v>
      </c>
      <c r="J72">
        <f t="shared" si="67"/>
        <v>30.18356</v>
      </c>
      <c r="K72">
        <f t="shared" si="68"/>
        <v>553.64459999999997</v>
      </c>
      <c r="L72">
        <f t="shared" si="69"/>
        <v>451.77985999999999</v>
      </c>
      <c r="M72">
        <f t="shared" si="70"/>
        <v>0</v>
      </c>
      <c r="N72">
        <f t="shared" si="71"/>
        <v>225.49160000000001</v>
      </c>
      <c r="O72">
        <f t="shared" si="72"/>
        <v>1.7134974156890235</v>
      </c>
      <c r="P72">
        <f t="shared" si="73"/>
        <v>2.68601</v>
      </c>
      <c r="Q72">
        <f t="shared" si="74"/>
        <v>605.01418999999999</v>
      </c>
      <c r="R72">
        <f t="shared" si="75"/>
        <v>443.67968999999999</v>
      </c>
      <c r="S72">
        <f t="shared" si="75"/>
        <v>0.96109999999999995</v>
      </c>
      <c r="T72">
        <f t="shared" si="76"/>
        <v>70.929360000000003</v>
      </c>
      <c r="U72">
        <f t="shared" si="77"/>
        <v>0</v>
      </c>
      <c r="V72">
        <f t="shared" si="78"/>
        <v>118.40602</v>
      </c>
      <c r="W72">
        <f t="shared" si="79"/>
        <v>128.5934638393399</v>
      </c>
      <c r="X72">
        <f t="shared" si="80"/>
        <v>42.208875597729786</v>
      </c>
      <c r="Y72">
        <f t="shared" si="81"/>
        <v>126.6469639937951</v>
      </c>
      <c r="Z72">
        <f t="shared" si="82"/>
        <v>38.02217155493679</v>
      </c>
      <c r="AA72">
        <f t="shared" si="83"/>
        <v>59.149282747960029</v>
      </c>
      <c r="AF72">
        <f>'s92'!AA26</f>
        <v>1.7859625509506039</v>
      </c>
      <c r="AG72">
        <f>'s92'!AB26</f>
        <v>-0.83753</v>
      </c>
      <c r="AH72">
        <f t="shared" si="90"/>
        <v>2.623492550950604</v>
      </c>
      <c r="AJ72">
        <f t="shared" si="91"/>
        <v>2.623492550950604</v>
      </c>
    </row>
    <row r="73" spans="2:36">
      <c r="B73">
        <f t="shared" si="59"/>
        <v>57.283050000000003</v>
      </c>
      <c r="C73">
        <f t="shared" si="60"/>
        <v>665.13973236455718</v>
      </c>
      <c r="D73">
        <f t="shared" si="61"/>
        <v>177.75928999999999</v>
      </c>
      <c r="E73">
        <f t="shared" si="62"/>
        <v>1.0241</v>
      </c>
      <c r="F73">
        <f t="shared" si="63"/>
        <v>2.6872500000000001</v>
      </c>
      <c r="G73">
        <f t="shared" si="64"/>
        <v>29.516400000000001</v>
      </c>
      <c r="H73">
        <f t="shared" si="65"/>
        <v>34.049720000000001</v>
      </c>
      <c r="I73">
        <f t="shared" si="66"/>
        <v>20.055630000000001</v>
      </c>
      <c r="J73">
        <f t="shared" si="67"/>
        <v>30.18356</v>
      </c>
      <c r="K73">
        <f t="shared" si="68"/>
        <v>553.64459999999997</v>
      </c>
      <c r="L73">
        <f t="shared" si="69"/>
        <v>451.77985999999999</v>
      </c>
      <c r="M73">
        <f t="shared" si="70"/>
        <v>0</v>
      </c>
      <c r="N73">
        <f t="shared" si="71"/>
        <v>225.49160000000001</v>
      </c>
      <c r="O73">
        <f t="shared" si="72"/>
        <v>1.7134974156890235</v>
      </c>
      <c r="P73">
        <f t="shared" si="73"/>
        <v>2.68601</v>
      </c>
      <c r="Q73">
        <f t="shared" si="74"/>
        <v>605.01418999999999</v>
      </c>
      <c r="R73">
        <f t="shared" si="75"/>
        <v>443.67968999999999</v>
      </c>
      <c r="S73">
        <f t="shared" si="75"/>
        <v>0.96109999999999995</v>
      </c>
      <c r="T73">
        <f t="shared" si="76"/>
        <v>70.929360000000003</v>
      </c>
      <c r="U73">
        <f t="shared" si="77"/>
        <v>0</v>
      </c>
      <c r="V73">
        <f t="shared" si="78"/>
        <v>118.40602</v>
      </c>
      <c r="W73">
        <f t="shared" si="79"/>
        <v>129.56596400675295</v>
      </c>
      <c r="X73">
        <f t="shared" si="80"/>
        <v>46.238162947182218</v>
      </c>
      <c r="Y73">
        <f t="shared" si="81"/>
        <v>153.8554945684331</v>
      </c>
      <c r="Z73">
        <f t="shared" si="82"/>
        <v>38.322403674835215</v>
      </c>
      <c r="AA73">
        <f t="shared" si="83"/>
        <v>70.788545017684257</v>
      </c>
      <c r="AF73">
        <f>'s92'!AA27</f>
        <v>0.87266351642744855</v>
      </c>
      <c r="AG73">
        <f>'s92'!AB27</f>
        <v>-0.44512000000000002</v>
      </c>
      <c r="AH73">
        <f t="shared" si="90"/>
        <v>1.3177835164274485</v>
      </c>
      <c r="AJ73">
        <f t="shared" si="91"/>
        <v>1.3177835164274485</v>
      </c>
    </row>
    <row r="74" spans="2:36">
      <c r="B74">
        <f t="shared" si="59"/>
        <v>57.283050000000003</v>
      </c>
      <c r="C74">
        <f t="shared" si="60"/>
        <v>598.62575912810144</v>
      </c>
      <c r="D74">
        <f t="shared" si="61"/>
        <v>177.75928999999999</v>
      </c>
      <c r="E74">
        <f t="shared" si="62"/>
        <v>1.0241</v>
      </c>
      <c r="F74">
        <f t="shared" si="63"/>
        <v>2.6872500000000001</v>
      </c>
      <c r="G74">
        <f t="shared" si="64"/>
        <v>29.516400000000001</v>
      </c>
      <c r="H74">
        <f t="shared" si="65"/>
        <v>34.049720000000001</v>
      </c>
      <c r="I74">
        <f t="shared" si="66"/>
        <v>20.055630000000001</v>
      </c>
      <c r="J74">
        <f t="shared" si="67"/>
        <v>30.18356</v>
      </c>
      <c r="K74">
        <f t="shared" si="68"/>
        <v>553.64459999999997</v>
      </c>
      <c r="L74">
        <f t="shared" si="69"/>
        <v>451.77985999999999</v>
      </c>
      <c r="M74">
        <f t="shared" si="70"/>
        <v>0</v>
      </c>
      <c r="N74">
        <f t="shared" si="71"/>
        <v>225.49160000000001</v>
      </c>
      <c r="O74">
        <f t="shared" si="72"/>
        <v>1.7134974156890235</v>
      </c>
      <c r="P74">
        <f t="shared" si="73"/>
        <v>2.68601</v>
      </c>
      <c r="Q74">
        <f t="shared" si="74"/>
        <v>605.01418999999999</v>
      </c>
      <c r="R74">
        <f t="shared" si="75"/>
        <v>443.67968999999999</v>
      </c>
      <c r="S74">
        <f t="shared" si="75"/>
        <v>0.96109999999999995</v>
      </c>
      <c r="T74">
        <f t="shared" si="76"/>
        <v>70.929360000000003</v>
      </c>
      <c r="U74">
        <f t="shared" si="77"/>
        <v>0</v>
      </c>
      <c r="V74">
        <f t="shared" si="78"/>
        <v>118.40602</v>
      </c>
      <c r="W74">
        <f t="shared" si="79"/>
        <v>130.61959818457805</v>
      </c>
      <c r="X74">
        <f t="shared" si="80"/>
        <v>50.603606785566797</v>
      </c>
      <c r="Y74">
        <f t="shared" si="81"/>
        <v>182.91997940489634</v>
      </c>
      <c r="Z74">
        <f t="shared" si="82"/>
        <v>38.663771697988167</v>
      </c>
      <c r="AA74">
        <f t="shared" si="83"/>
        <v>83.203954203324841</v>
      </c>
      <c r="AF74">
        <f>'s92'!AA28</f>
        <v>0.56699968988590399</v>
      </c>
      <c r="AG74">
        <f>'s92'!AB28</f>
        <v>-0.16055</v>
      </c>
      <c r="AH74">
        <f t="shared" si="90"/>
        <v>0.72754968988590396</v>
      </c>
      <c r="AJ74">
        <f t="shared" si="91"/>
        <v>0.72754968988590396</v>
      </c>
    </row>
    <row r="75" spans="2:36">
      <c r="B75">
        <f t="shared" si="59"/>
        <v>57.283050000000003</v>
      </c>
      <c r="C75">
        <f t="shared" si="60"/>
        <v>538.76318321529129</v>
      </c>
      <c r="D75">
        <f t="shared" si="61"/>
        <v>177.75928999999999</v>
      </c>
      <c r="E75">
        <f t="shared" si="62"/>
        <v>1.0241</v>
      </c>
      <c r="F75">
        <f t="shared" si="63"/>
        <v>2.6872500000000001</v>
      </c>
      <c r="G75">
        <f t="shared" si="64"/>
        <v>29.516400000000001</v>
      </c>
      <c r="H75">
        <f t="shared" si="65"/>
        <v>34.049720000000001</v>
      </c>
      <c r="I75">
        <f t="shared" si="66"/>
        <v>20.055630000000001</v>
      </c>
      <c r="J75">
        <f t="shared" si="67"/>
        <v>30.18356</v>
      </c>
      <c r="K75">
        <f t="shared" si="68"/>
        <v>553.64459999999997</v>
      </c>
      <c r="L75">
        <f t="shared" si="69"/>
        <v>451.77985999999999</v>
      </c>
      <c r="M75">
        <f t="shared" si="70"/>
        <v>0</v>
      </c>
      <c r="N75">
        <f t="shared" si="71"/>
        <v>225.49160000000001</v>
      </c>
      <c r="O75">
        <f t="shared" si="72"/>
        <v>1.7134974156890235</v>
      </c>
      <c r="P75">
        <f t="shared" si="73"/>
        <v>2.68601</v>
      </c>
      <c r="Q75">
        <f t="shared" si="74"/>
        <v>605.01418999999999</v>
      </c>
      <c r="R75">
        <f t="shared" si="75"/>
        <v>443.67968999999999</v>
      </c>
      <c r="S75">
        <f t="shared" si="75"/>
        <v>0.96109999999999995</v>
      </c>
      <c r="T75">
        <f t="shared" si="76"/>
        <v>70.929360000000003</v>
      </c>
      <c r="U75">
        <f t="shared" si="77"/>
        <v>0</v>
      </c>
      <c r="V75">
        <f t="shared" si="78"/>
        <v>118.40602</v>
      </c>
      <c r="W75">
        <f t="shared" si="79"/>
        <v>131.75886118668566</v>
      </c>
      <c r="X75">
        <f t="shared" si="80"/>
        <v>55.323830139668928</v>
      </c>
      <c r="Y75">
        <f t="shared" si="81"/>
        <v>212.71275894463685</v>
      </c>
      <c r="Z75">
        <f t="shared" si="82"/>
        <v>39.063156452476889</v>
      </c>
      <c r="AA75">
        <f t="shared" si="83"/>
        <v>95.912909198192096</v>
      </c>
      <c r="AF75">
        <f>'s92'!AA29</f>
        <v>0.19740256404793449</v>
      </c>
      <c r="AG75">
        <f>'s92'!AB29</f>
        <v>-6.1499999999999999E-2</v>
      </c>
      <c r="AH75">
        <f t="shared" si="90"/>
        <v>0.25890256404793449</v>
      </c>
      <c r="AJ75">
        <f t="shared" si="91"/>
        <v>0.25890256404793449</v>
      </c>
    </row>
    <row r="76" spans="2:36">
      <c r="B76">
        <f t="shared" si="59"/>
        <v>57.283050000000003</v>
      </c>
      <c r="C76">
        <f t="shared" si="60"/>
        <v>484.88686489376215</v>
      </c>
      <c r="D76">
        <f t="shared" si="61"/>
        <v>177.75928999999999</v>
      </c>
      <c r="E76">
        <f t="shared" si="62"/>
        <v>1.0241</v>
      </c>
      <c r="F76">
        <f t="shared" si="63"/>
        <v>2.6872500000000001</v>
      </c>
      <c r="G76">
        <f t="shared" si="64"/>
        <v>29.516400000000001</v>
      </c>
      <c r="H76">
        <f t="shared" si="65"/>
        <v>34.049720000000001</v>
      </c>
      <c r="I76">
        <f t="shared" si="66"/>
        <v>20.055630000000001</v>
      </c>
      <c r="J76">
        <f t="shared" si="67"/>
        <v>30.18356</v>
      </c>
      <c r="K76">
        <f t="shared" si="68"/>
        <v>553.64459999999997</v>
      </c>
      <c r="L76">
        <f t="shared" si="69"/>
        <v>451.77985999999999</v>
      </c>
      <c r="M76">
        <f t="shared" si="70"/>
        <v>0</v>
      </c>
      <c r="N76">
        <f t="shared" si="71"/>
        <v>225.49160000000001</v>
      </c>
      <c r="O76">
        <f t="shared" si="72"/>
        <v>1.7134974156890235</v>
      </c>
      <c r="P76">
        <f t="shared" si="73"/>
        <v>2.68601</v>
      </c>
      <c r="Q76">
        <f t="shared" si="74"/>
        <v>605.01418999999999</v>
      </c>
      <c r="R76">
        <f t="shared" si="75"/>
        <v>443.67968999999999</v>
      </c>
      <c r="S76">
        <f t="shared" si="75"/>
        <v>0.96109999999999995</v>
      </c>
      <c r="T76">
        <f t="shared" si="76"/>
        <v>70.929360000000003</v>
      </c>
      <c r="U76">
        <f t="shared" si="77"/>
        <v>0</v>
      </c>
      <c r="V76">
        <f t="shared" si="78"/>
        <v>118.40602</v>
      </c>
      <c r="W76">
        <f t="shared" si="79"/>
        <v>132.98805909014135</v>
      </c>
      <c r="X76">
        <f t="shared" si="80"/>
        <v>60.41667405715873</v>
      </c>
      <c r="Y76">
        <f t="shared" si="81"/>
        <v>241.96525926331259</v>
      </c>
      <c r="Z76">
        <f t="shared" si="82"/>
        <v>39.539221086609416</v>
      </c>
      <c r="AA76">
        <f t="shared" si="83"/>
        <v>108.36194554096279</v>
      </c>
      <c r="AE76">
        <v>61</v>
      </c>
      <c r="AF76">
        <f>'s61 '!AA8</f>
        <v>92.140288820426008</v>
      </c>
      <c r="AG76">
        <f>'s61 '!AB8</f>
        <v>90.571820000000002</v>
      </c>
      <c r="AH76">
        <f t="shared" ref="AH76:AH92" si="92">ABS(AF76-AG76)</f>
        <v>1.5684688204260055</v>
      </c>
      <c r="AJ76">
        <f t="shared" si="91"/>
        <v>1.5684688204260055</v>
      </c>
    </row>
    <row r="77" spans="2:36">
      <c r="B77">
        <f t="shared" si="59"/>
        <v>57.283050000000003</v>
      </c>
      <c r="C77">
        <f t="shared" si="60"/>
        <v>436.39817840438593</v>
      </c>
      <c r="D77">
        <f t="shared" si="61"/>
        <v>177.75928999999999</v>
      </c>
      <c r="E77">
        <f t="shared" si="62"/>
        <v>1.0241</v>
      </c>
      <c r="F77">
        <f t="shared" si="63"/>
        <v>2.6872500000000001</v>
      </c>
      <c r="G77">
        <f t="shared" si="64"/>
        <v>29.516400000000001</v>
      </c>
      <c r="H77">
        <f t="shared" si="65"/>
        <v>34.049720000000001</v>
      </c>
      <c r="I77">
        <f t="shared" si="66"/>
        <v>20.055630000000001</v>
      </c>
      <c r="J77">
        <f t="shared" si="67"/>
        <v>30.18356</v>
      </c>
      <c r="K77">
        <f t="shared" si="68"/>
        <v>553.64459999999997</v>
      </c>
      <c r="L77">
        <f t="shared" si="69"/>
        <v>451.77985999999999</v>
      </c>
      <c r="M77">
        <f t="shared" si="70"/>
        <v>0</v>
      </c>
      <c r="N77">
        <f t="shared" si="71"/>
        <v>225.49160000000001</v>
      </c>
      <c r="O77">
        <f t="shared" si="72"/>
        <v>1.7134974156890235</v>
      </c>
      <c r="P77">
        <f t="shared" si="73"/>
        <v>2.68601</v>
      </c>
      <c r="Q77">
        <f t="shared" si="74"/>
        <v>605.01418999999999</v>
      </c>
      <c r="R77">
        <f t="shared" si="75"/>
        <v>443.67968999999999</v>
      </c>
      <c r="S77">
        <f t="shared" si="75"/>
        <v>0.96109999999999995</v>
      </c>
      <c r="T77">
        <f t="shared" si="76"/>
        <v>70.929360000000003</v>
      </c>
      <c r="U77">
        <f t="shared" si="77"/>
        <v>0</v>
      </c>
      <c r="V77">
        <f t="shared" si="78"/>
        <v>118.40602</v>
      </c>
      <c r="W77">
        <f t="shared" si="79"/>
        <v>134.31121028128774</v>
      </c>
      <c r="X77">
        <f t="shared" si="80"/>
        <v>65.898787618209326</v>
      </c>
      <c r="Y77">
        <f t="shared" si="81"/>
        <v>269.45790112650496</v>
      </c>
      <c r="Z77">
        <f t="shared" si="82"/>
        <v>40.110495011504959</v>
      </c>
      <c r="AA77">
        <f t="shared" si="83"/>
        <v>120.00838994303929</v>
      </c>
      <c r="AF77">
        <f>'s61 '!AA9</f>
        <v>93.287424500816527</v>
      </c>
      <c r="AG77">
        <f>'s61 '!AB9</f>
        <v>90.581739999999996</v>
      </c>
      <c r="AH77">
        <f t="shared" si="92"/>
        <v>2.7056845008165311</v>
      </c>
      <c r="AJ77">
        <f t="shared" si="91"/>
        <v>2.7056845008165311</v>
      </c>
    </row>
    <row r="78" spans="2:36">
      <c r="B78">
        <f t="shared" si="59"/>
        <v>57.283050000000003</v>
      </c>
      <c r="C78">
        <f t="shared" si="60"/>
        <v>392.75836056394735</v>
      </c>
      <c r="D78">
        <f t="shared" si="61"/>
        <v>177.75928999999999</v>
      </c>
      <c r="E78">
        <f t="shared" si="62"/>
        <v>1.0241</v>
      </c>
      <c r="F78">
        <f t="shared" si="63"/>
        <v>2.6872500000000001</v>
      </c>
      <c r="G78">
        <f t="shared" si="64"/>
        <v>29.516400000000001</v>
      </c>
      <c r="H78">
        <f t="shared" si="65"/>
        <v>34.049720000000001</v>
      </c>
      <c r="I78">
        <f t="shared" si="66"/>
        <v>20.055630000000001</v>
      </c>
      <c r="J78">
        <f t="shared" si="67"/>
        <v>30.18356</v>
      </c>
      <c r="K78">
        <f t="shared" si="68"/>
        <v>553.64459999999997</v>
      </c>
      <c r="L78">
        <f t="shared" si="69"/>
        <v>451.77985999999999</v>
      </c>
      <c r="M78">
        <f t="shared" si="70"/>
        <v>0</v>
      </c>
      <c r="N78">
        <f t="shared" si="71"/>
        <v>225.49160000000001</v>
      </c>
      <c r="O78">
        <f t="shared" si="72"/>
        <v>1.7134974156890235</v>
      </c>
      <c r="P78">
        <f t="shared" si="73"/>
        <v>2.68601</v>
      </c>
      <c r="Q78">
        <f t="shared" si="74"/>
        <v>605.01418999999999</v>
      </c>
      <c r="R78">
        <f t="shared" si="75"/>
        <v>443.67968999999999</v>
      </c>
      <c r="S78">
        <f t="shared" si="75"/>
        <v>0.96109999999999995</v>
      </c>
      <c r="T78">
        <f t="shared" si="76"/>
        <v>70.929360000000003</v>
      </c>
      <c r="U78">
        <f t="shared" si="77"/>
        <v>0</v>
      </c>
      <c r="V78">
        <f t="shared" si="78"/>
        <v>118.40602</v>
      </c>
      <c r="W78">
        <f t="shared" si="79"/>
        <v>135.73193475974145</v>
      </c>
      <c r="X78">
        <f t="shared" si="80"/>
        <v>71.785169297010043</v>
      </c>
      <c r="Y78">
        <f t="shared" si="81"/>
        <v>294.19442300808936</v>
      </c>
      <c r="Z78">
        <f t="shared" si="82"/>
        <v>40.793604245469858</v>
      </c>
      <c r="AA78">
        <f t="shared" si="83"/>
        <v>130.39945371306439</v>
      </c>
      <c r="AF78">
        <f>'s61 '!AA10</f>
        <v>97.359483207195538</v>
      </c>
      <c r="AG78">
        <f>'s61 '!AB10</f>
        <v>97.519660000000002</v>
      </c>
      <c r="AH78">
        <f t="shared" si="92"/>
        <v>0.16017679280446373</v>
      </c>
      <c r="AJ78">
        <f t="shared" si="91"/>
        <v>-0.16017679280446373</v>
      </c>
    </row>
    <row r="79" spans="2:36">
      <c r="B79">
        <f t="shared" si="59"/>
        <v>57.283050000000003</v>
      </c>
      <c r="C79">
        <f t="shared" si="60"/>
        <v>353.48252450755263</v>
      </c>
      <c r="D79">
        <f t="shared" si="61"/>
        <v>177.75928999999999</v>
      </c>
      <c r="E79">
        <f t="shared" si="62"/>
        <v>1.0241</v>
      </c>
      <c r="F79">
        <f t="shared" si="63"/>
        <v>2.6872500000000001</v>
      </c>
      <c r="G79">
        <f t="shared" si="64"/>
        <v>29.516400000000001</v>
      </c>
      <c r="H79">
        <f t="shared" si="65"/>
        <v>34.049720000000001</v>
      </c>
      <c r="I79">
        <f t="shared" si="66"/>
        <v>20.055630000000001</v>
      </c>
      <c r="J79">
        <f t="shared" si="67"/>
        <v>30.18356</v>
      </c>
      <c r="K79">
        <f t="shared" si="68"/>
        <v>553.64459999999997</v>
      </c>
      <c r="L79">
        <f t="shared" si="69"/>
        <v>451.77985999999999</v>
      </c>
      <c r="M79">
        <f t="shared" si="70"/>
        <v>0</v>
      </c>
      <c r="N79">
        <f t="shared" si="71"/>
        <v>225.49160000000001</v>
      </c>
      <c r="O79">
        <f t="shared" si="72"/>
        <v>1.7134974156890235</v>
      </c>
      <c r="P79">
        <f t="shared" si="73"/>
        <v>2.68601</v>
      </c>
      <c r="Q79">
        <f t="shared" si="74"/>
        <v>605.01418999999999</v>
      </c>
      <c r="R79">
        <f t="shared" si="75"/>
        <v>443.67968999999999</v>
      </c>
      <c r="S79">
        <f t="shared" si="75"/>
        <v>0.96109999999999995</v>
      </c>
      <c r="T79">
        <f t="shared" si="76"/>
        <v>70.929360000000003</v>
      </c>
      <c r="U79">
        <f t="shared" si="77"/>
        <v>0</v>
      </c>
      <c r="V79">
        <f t="shared" si="78"/>
        <v>118.40602</v>
      </c>
      <c r="W79">
        <f t="shared" si="79"/>
        <v>137.25333301266392</v>
      </c>
      <c r="X79">
        <f t="shared" si="80"/>
        <v>78.088665110575107</v>
      </c>
      <c r="Y79">
        <f t="shared" si="81"/>
        <v>315.51006063143791</v>
      </c>
      <c r="Z79">
        <f t="shared" si="82"/>
        <v>41.602153381055572</v>
      </c>
      <c r="AA79">
        <f t="shared" si="83"/>
        <v>139.22501635601475</v>
      </c>
      <c r="AF79">
        <f>'s61 '!AA11</f>
        <v>103.04797199194439</v>
      </c>
      <c r="AG79">
        <f>'s61 '!AB11</f>
        <v>97.639300000000006</v>
      </c>
      <c r="AH79">
        <f t="shared" si="92"/>
        <v>5.408671991944388</v>
      </c>
      <c r="AJ79">
        <f t="shared" si="91"/>
        <v>5.408671991944388</v>
      </c>
    </row>
    <row r="80" spans="2:36">
      <c r="B80">
        <f t="shared" si="59"/>
        <v>57.283050000000003</v>
      </c>
      <c r="C80">
        <f t="shared" si="60"/>
        <v>318.13427205679739</v>
      </c>
      <c r="D80">
        <f t="shared" si="61"/>
        <v>177.75928999999999</v>
      </c>
      <c r="E80">
        <f t="shared" si="62"/>
        <v>1.0241</v>
      </c>
      <c r="F80">
        <f t="shared" si="63"/>
        <v>2.6872500000000001</v>
      </c>
      <c r="G80">
        <f t="shared" si="64"/>
        <v>29.516400000000001</v>
      </c>
      <c r="H80">
        <f t="shared" si="65"/>
        <v>34.049720000000001</v>
      </c>
      <c r="I80">
        <f t="shared" si="66"/>
        <v>20.055630000000001</v>
      </c>
      <c r="J80">
        <f t="shared" si="67"/>
        <v>30.18356</v>
      </c>
      <c r="K80">
        <f t="shared" si="68"/>
        <v>553.64459999999997</v>
      </c>
      <c r="L80">
        <f t="shared" si="69"/>
        <v>451.77985999999999</v>
      </c>
      <c r="M80">
        <f t="shared" si="70"/>
        <v>0</v>
      </c>
      <c r="N80">
        <f t="shared" si="71"/>
        <v>225.49160000000001</v>
      </c>
      <c r="O80">
        <f t="shared" si="72"/>
        <v>1.7134974156890235</v>
      </c>
      <c r="P80">
        <f t="shared" si="73"/>
        <v>2.68601</v>
      </c>
      <c r="Q80">
        <f t="shared" si="74"/>
        <v>605.01418999999999</v>
      </c>
      <c r="R80">
        <f t="shared" si="75"/>
        <v>443.67968999999999</v>
      </c>
      <c r="S80">
        <f t="shared" si="75"/>
        <v>0.96109999999999995</v>
      </c>
      <c r="T80">
        <f t="shared" si="76"/>
        <v>70.929360000000003</v>
      </c>
      <c r="U80">
        <f t="shared" si="77"/>
        <v>0</v>
      </c>
      <c r="V80">
        <f t="shared" si="78"/>
        <v>118.40602</v>
      </c>
      <c r="W80">
        <f t="shared" si="79"/>
        <v>138.87785660246732</v>
      </c>
      <c r="X80">
        <f t="shared" si="80"/>
        <v>84.819432434444991</v>
      </c>
      <c r="Y80">
        <f t="shared" si="81"/>
        <v>333.09435449197167</v>
      </c>
      <c r="Z80">
        <f t="shared" si="82"/>
        <v>42.546449879076675</v>
      </c>
      <c r="AA80">
        <f t="shared" si="83"/>
        <v>146.3329746718438</v>
      </c>
      <c r="AF80">
        <f>'s61 '!AA12</f>
        <v>108.44668296963187</v>
      </c>
      <c r="AG80">
        <f>'s61 '!AB12</f>
        <v>101.79807</v>
      </c>
      <c r="AH80">
        <f t="shared" si="92"/>
        <v>6.6486129696318699</v>
      </c>
      <c r="AJ80">
        <f t="shared" si="91"/>
        <v>6.6486129696318699</v>
      </c>
    </row>
    <row r="81" spans="2:36">
      <c r="B81">
        <f t="shared" si="59"/>
        <v>57.283050000000003</v>
      </c>
      <c r="C81">
        <f t="shared" si="60"/>
        <v>286.32084485111767</v>
      </c>
      <c r="D81">
        <f t="shared" si="61"/>
        <v>177.75928999999999</v>
      </c>
      <c r="E81">
        <f t="shared" si="62"/>
        <v>1.0241</v>
      </c>
      <c r="F81">
        <f t="shared" si="63"/>
        <v>2.6872500000000001</v>
      </c>
      <c r="G81">
        <f t="shared" si="64"/>
        <v>29.516400000000001</v>
      </c>
      <c r="H81">
        <f t="shared" si="65"/>
        <v>34.049720000000001</v>
      </c>
      <c r="I81">
        <f t="shared" si="66"/>
        <v>20.055630000000001</v>
      </c>
      <c r="J81">
        <f t="shared" si="67"/>
        <v>30.18356</v>
      </c>
      <c r="K81">
        <f t="shared" si="68"/>
        <v>553.64459999999997</v>
      </c>
      <c r="L81">
        <f t="shared" si="69"/>
        <v>451.77985999999999</v>
      </c>
      <c r="M81">
        <f t="shared" si="70"/>
        <v>0</v>
      </c>
      <c r="N81">
        <f t="shared" si="71"/>
        <v>225.49160000000001</v>
      </c>
      <c r="O81">
        <f t="shared" si="72"/>
        <v>1.7134974156890235</v>
      </c>
      <c r="P81">
        <f t="shared" si="73"/>
        <v>2.68601</v>
      </c>
      <c r="Q81">
        <f t="shared" si="74"/>
        <v>605.01418999999999</v>
      </c>
      <c r="R81">
        <f t="shared" si="75"/>
        <v>443.67968999999999</v>
      </c>
      <c r="S81">
        <f t="shared" si="75"/>
        <v>0.96109999999999995</v>
      </c>
      <c r="T81">
        <f t="shared" si="76"/>
        <v>70.929360000000003</v>
      </c>
      <c r="U81">
        <f t="shared" si="77"/>
        <v>0</v>
      </c>
      <c r="V81">
        <f t="shared" si="78"/>
        <v>118.40602</v>
      </c>
      <c r="W81">
        <f t="shared" si="79"/>
        <v>140.60717353953169</v>
      </c>
      <c r="X81">
        <f t="shared" si="80"/>
        <v>91.984382211515538</v>
      </c>
      <c r="Y81">
        <f t="shared" si="81"/>
        <v>346.943105040023</v>
      </c>
      <c r="Z81">
        <f t="shared" si="82"/>
        <v>43.63392267084528</v>
      </c>
      <c r="AA81">
        <f t="shared" si="83"/>
        <v>151.71154132857041</v>
      </c>
      <c r="AF81">
        <f>'s61 '!AA13</f>
        <v>123.65199549912604</v>
      </c>
      <c r="AG81">
        <f>'s61 '!AB13</f>
        <v>122.63963</v>
      </c>
      <c r="AH81">
        <f t="shared" si="92"/>
        <v>1.012365499126048</v>
      </c>
      <c r="AJ81">
        <f t="shared" si="91"/>
        <v>1.012365499126048</v>
      </c>
    </row>
    <row r="82" spans="2:36">
      <c r="B82">
        <f t="shared" si="59"/>
        <v>57.283050000000003</v>
      </c>
      <c r="C82">
        <f t="shared" si="60"/>
        <v>257.68876036600591</v>
      </c>
      <c r="D82">
        <f t="shared" si="61"/>
        <v>177.75928999999999</v>
      </c>
      <c r="E82">
        <f t="shared" si="62"/>
        <v>1.0241</v>
      </c>
      <c r="F82">
        <f t="shared" si="63"/>
        <v>2.6872500000000001</v>
      </c>
      <c r="G82">
        <f t="shared" si="64"/>
        <v>29.516400000000001</v>
      </c>
      <c r="H82">
        <f t="shared" si="65"/>
        <v>34.049720000000001</v>
      </c>
      <c r="I82">
        <f t="shared" si="66"/>
        <v>20.055630000000001</v>
      </c>
      <c r="J82">
        <f t="shared" si="67"/>
        <v>30.18356</v>
      </c>
      <c r="K82">
        <f t="shared" si="68"/>
        <v>553.64459999999997</v>
      </c>
      <c r="L82">
        <f t="shared" si="69"/>
        <v>451.77985999999999</v>
      </c>
      <c r="M82">
        <f t="shared" si="70"/>
        <v>0</v>
      </c>
      <c r="N82">
        <f t="shared" si="71"/>
        <v>225.49160000000001</v>
      </c>
      <c r="O82">
        <f t="shared" si="72"/>
        <v>1.7134974156890235</v>
      </c>
      <c r="P82">
        <f t="shared" si="73"/>
        <v>2.68601</v>
      </c>
      <c r="Q82">
        <f t="shared" si="74"/>
        <v>605.01418999999999</v>
      </c>
      <c r="R82">
        <f t="shared" si="75"/>
        <v>443.67968999999999</v>
      </c>
      <c r="S82">
        <f t="shared" si="75"/>
        <v>0.96109999999999995</v>
      </c>
      <c r="T82">
        <f t="shared" si="76"/>
        <v>70.929360000000003</v>
      </c>
      <c r="U82">
        <f t="shared" si="77"/>
        <v>0</v>
      </c>
      <c r="V82">
        <f t="shared" si="78"/>
        <v>118.40602</v>
      </c>
      <c r="W82">
        <f t="shared" si="79"/>
        <v>142.44203249268236</v>
      </c>
      <c r="X82">
        <f t="shared" si="80"/>
        <v>99.586616345444781</v>
      </c>
      <c r="Y82">
        <f t="shared" si="81"/>
        <v>357.27226528181677</v>
      </c>
      <c r="Z82">
        <f t="shared" si="82"/>
        <v>44.869903743861713</v>
      </c>
      <c r="AA82">
        <f t="shared" si="83"/>
        <v>155.4524478549219</v>
      </c>
      <c r="AF82">
        <f>'s61 '!AA14</f>
        <v>136.36348237113833</v>
      </c>
      <c r="AG82">
        <f>'s61 '!AB14</f>
        <v>124.49843</v>
      </c>
      <c r="AH82">
        <f t="shared" si="92"/>
        <v>11.865052371138333</v>
      </c>
      <c r="AJ82">
        <f t="shared" si="91"/>
        <v>11.865052371138333</v>
      </c>
    </row>
    <row r="83" spans="2:36">
      <c r="B83">
        <f t="shared" si="59"/>
        <v>57.283050000000003</v>
      </c>
      <c r="C83">
        <f t="shared" si="60"/>
        <v>231.91988432940533</v>
      </c>
      <c r="D83">
        <f t="shared" si="61"/>
        <v>177.75928999999999</v>
      </c>
      <c r="E83">
        <f t="shared" si="62"/>
        <v>1.0241</v>
      </c>
      <c r="F83">
        <f t="shared" si="63"/>
        <v>2.6872500000000001</v>
      </c>
      <c r="G83">
        <f t="shared" si="64"/>
        <v>29.516400000000001</v>
      </c>
      <c r="H83">
        <f t="shared" si="65"/>
        <v>34.049720000000001</v>
      </c>
      <c r="I83">
        <f t="shared" si="66"/>
        <v>20.055630000000001</v>
      </c>
      <c r="J83">
        <f t="shared" si="67"/>
        <v>30.18356</v>
      </c>
      <c r="K83">
        <f t="shared" si="68"/>
        <v>553.64459999999997</v>
      </c>
      <c r="L83">
        <f t="shared" si="69"/>
        <v>451.77985999999999</v>
      </c>
      <c r="M83">
        <f t="shared" si="70"/>
        <v>0</v>
      </c>
      <c r="N83">
        <f t="shared" si="71"/>
        <v>225.49160000000001</v>
      </c>
      <c r="O83">
        <f t="shared" si="72"/>
        <v>1.7134974156890235</v>
      </c>
      <c r="P83">
        <f t="shared" si="73"/>
        <v>2.68601</v>
      </c>
      <c r="Q83">
        <f t="shared" si="74"/>
        <v>605.01418999999999</v>
      </c>
      <c r="R83">
        <f t="shared" si="75"/>
        <v>443.67968999999999</v>
      </c>
      <c r="S83">
        <f t="shared" si="75"/>
        <v>0.96109999999999995</v>
      </c>
      <c r="T83">
        <f t="shared" si="76"/>
        <v>70.929360000000003</v>
      </c>
      <c r="U83">
        <f t="shared" si="77"/>
        <v>0</v>
      </c>
      <c r="V83">
        <f t="shared" si="78"/>
        <v>118.40602</v>
      </c>
      <c r="W83">
        <f t="shared" si="79"/>
        <v>144.382130858745</v>
      </c>
      <c r="X83">
        <f t="shared" si="80"/>
        <v>107.62488108308906</v>
      </c>
      <c r="Y83">
        <f t="shared" si="81"/>
        <v>364.42603117357766</v>
      </c>
      <c r="Z83">
        <f t="shared" si="82"/>
        <v>46.258446864221135</v>
      </c>
      <c r="AA83">
        <f t="shared" si="83"/>
        <v>157.70993784831339</v>
      </c>
      <c r="AF83">
        <f>'s61 '!AA15</f>
        <v>145.20524575166996</v>
      </c>
      <c r="AG83">
        <f>'s61 '!AB15</f>
        <v>134.98473000000001</v>
      </c>
      <c r="AH83">
        <f t="shared" si="92"/>
        <v>10.22051575166995</v>
      </c>
      <c r="AJ83">
        <f t="shared" si="91"/>
        <v>10.22051575166995</v>
      </c>
    </row>
    <row r="84" spans="2:36">
      <c r="B84">
        <f t="shared" si="59"/>
        <v>57.283050000000003</v>
      </c>
      <c r="C84">
        <f t="shared" si="60"/>
        <v>208.72789589646482</v>
      </c>
      <c r="D84">
        <f t="shared" si="61"/>
        <v>177.75928999999999</v>
      </c>
      <c r="E84">
        <f t="shared" si="62"/>
        <v>1.0241</v>
      </c>
      <c r="F84">
        <f t="shared" si="63"/>
        <v>2.6872500000000001</v>
      </c>
      <c r="G84">
        <f t="shared" si="64"/>
        <v>29.516400000000001</v>
      </c>
      <c r="H84">
        <f t="shared" si="65"/>
        <v>34.049720000000001</v>
      </c>
      <c r="I84">
        <f t="shared" si="66"/>
        <v>20.055630000000001</v>
      </c>
      <c r="J84">
        <f t="shared" si="67"/>
        <v>30.18356</v>
      </c>
      <c r="K84">
        <f t="shared" si="68"/>
        <v>553.64459999999997</v>
      </c>
      <c r="L84">
        <f t="shared" si="69"/>
        <v>451.77985999999999</v>
      </c>
      <c r="M84">
        <f t="shared" si="70"/>
        <v>0</v>
      </c>
      <c r="N84">
        <f t="shared" si="71"/>
        <v>225.49160000000001</v>
      </c>
      <c r="O84">
        <f t="shared" si="72"/>
        <v>1.7134974156890235</v>
      </c>
      <c r="P84">
        <f t="shared" si="73"/>
        <v>2.68601</v>
      </c>
      <c r="Q84">
        <f t="shared" si="74"/>
        <v>605.01418999999999</v>
      </c>
      <c r="R84">
        <f t="shared" si="75"/>
        <v>443.67968999999999</v>
      </c>
      <c r="S84">
        <f t="shared" si="75"/>
        <v>0.96109999999999995</v>
      </c>
      <c r="T84">
        <f t="shared" si="76"/>
        <v>70.929360000000003</v>
      </c>
      <c r="U84">
        <f t="shared" si="77"/>
        <v>0</v>
      </c>
      <c r="V84">
        <f t="shared" si="78"/>
        <v>118.40602</v>
      </c>
      <c r="W84">
        <f t="shared" si="79"/>
        <v>146.42599258318532</v>
      </c>
      <c r="X84">
        <f t="shared" si="80"/>
        <v>116.09306079787928</v>
      </c>
      <c r="Y84">
        <f t="shared" si="81"/>
        <v>368.79995681280229</v>
      </c>
      <c r="Z84">
        <f t="shared" si="82"/>
        <v>47.802972669035015</v>
      </c>
      <c r="AA84">
        <f t="shared" si="83"/>
        <v>158.66572109066044</v>
      </c>
      <c r="AF84">
        <f>'s61 '!AA16</f>
        <v>155.8688424607775</v>
      </c>
      <c r="AG84">
        <f>'s61 '!AB16</f>
        <v>154.72709</v>
      </c>
      <c r="AH84">
        <f t="shared" si="92"/>
        <v>1.1417524607774965</v>
      </c>
      <c r="AJ84">
        <f t="shared" si="91"/>
        <v>1.1417524607774965</v>
      </c>
    </row>
    <row r="85" spans="2:36">
      <c r="B85">
        <f t="shared" si="59"/>
        <v>57.283050000000003</v>
      </c>
      <c r="C85">
        <f t="shared" si="60"/>
        <v>187.85510630681833</v>
      </c>
      <c r="D85">
        <f t="shared" si="61"/>
        <v>177.75928999999999</v>
      </c>
      <c r="E85">
        <f t="shared" si="62"/>
        <v>1.0241</v>
      </c>
      <c r="F85">
        <f t="shared" si="63"/>
        <v>2.6872500000000001</v>
      </c>
      <c r="G85">
        <f t="shared" si="64"/>
        <v>29.516400000000001</v>
      </c>
      <c r="H85">
        <f t="shared" si="65"/>
        <v>34.049720000000001</v>
      </c>
      <c r="I85">
        <f t="shared" si="66"/>
        <v>20.055630000000001</v>
      </c>
      <c r="J85">
        <f t="shared" si="67"/>
        <v>30.18356</v>
      </c>
      <c r="K85">
        <f t="shared" si="68"/>
        <v>553.64459999999997</v>
      </c>
      <c r="L85">
        <f t="shared" si="69"/>
        <v>451.77985999999999</v>
      </c>
      <c r="M85">
        <f t="shared" si="70"/>
        <v>0</v>
      </c>
      <c r="N85">
        <f t="shared" si="71"/>
        <v>225.49160000000001</v>
      </c>
      <c r="O85">
        <f t="shared" si="72"/>
        <v>1.7134974156890235</v>
      </c>
      <c r="P85">
        <f t="shared" si="73"/>
        <v>2.68601</v>
      </c>
      <c r="Q85">
        <f t="shared" si="74"/>
        <v>605.01418999999999</v>
      </c>
      <c r="R85">
        <f t="shared" si="75"/>
        <v>443.67968999999999</v>
      </c>
      <c r="S85">
        <f t="shared" si="75"/>
        <v>0.96109999999999995</v>
      </c>
      <c r="T85">
        <f t="shared" si="76"/>
        <v>70.929360000000003</v>
      </c>
      <c r="U85">
        <f t="shared" si="77"/>
        <v>0</v>
      </c>
      <c r="V85">
        <f t="shared" si="78"/>
        <v>118.40602</v>
      </c>
      <c r="W85">
        <f t="shared" si="79"/>
        <v>148.57086229525922</v>
      </c>
      <c r="X85">
        <f t="shared" si="80"/>
        <v>124.97973936789151</v>
      </c>
      <c r="Y85">
        <f t="shared" si="81"/>
        <v>370.7871119938921</v>
      </c>
      <c r="Z85">
        <f t="shared" si="82"/>
        <v>49.506658482930014</v>
      </c>
      <c r="AA85">
        <f t="shared" si="83"/>
        <v>158.50414651216343</v>
      </c>
      <c r="AF85">
        <f>'s61 '!AA17</f>
        <v>163.82779395746238</v>
      </c>
      <c r="AG85">
        <f>'s61 '!AB17</f>
        <v>164.28677999999999</v>
      </c>
      <c r="AH85">
        <f t="shared" si="92"/>
        <v>0.45898604253761732</v>
      </c>
      <c r="AJ85">
        <f t="shared" ref="AJ85:AJ92" si="93">AF85-AG85</f>
        <v>-0.45898604253761732</v>
      </c>
    </row>
    <row r="86" spans="2:36">
      <c r="B86">
        <f t="shared" si="59"/>
        <v>57.283050000000003</v>
      </c>
      <c r="C86">
        <f t="shared" si="60"/>
        <v>169.06959567613649</v>
      </c>
      <c r="D86">
        <f t="shared" si="61"/>
        <v>177.75928999999999</v>
      </c>
      <c r="E86">
        <f t="shared" si="62"/>
        <v>1.0241</v>
      </c>
      <c r="F86">
        <f t="shared" si="63"/>
        <v>2.6872500000000001</v>
      </c>
      <c r="G86">
        <f t="shared" si="64"/>
        <v>29.516400000000001</v>
      </c>
      <c r="H86">
        <f t="shared" si="65"/>
        <v>34.049720000000001</v>
      </c>
      <c r="I86">
        <f t="shared" si="66"/>
        <v>20.055630000000001</v>
      </c>
      <c r="J86">
        <f t="shared" si="67"/>
        <v>30.18356</v>
      </c>
      <c r="K86">
        <f t="shared" si="68"/>
        <v>553.64459999999997</v>
      </c>
      <c r="L86">
        <f t="shared" si="69"/>
        <v>451.77985999999999</v>
      </c>
      <c r="M86">
        <f t="shared" si="70"/>
        <v>0</v>
      </c>
      <c r="N86">
        <f t="shared" si="71"/>
        <v>225.49160000000001</v>
      </c>
      <c r="O86">
        <f t="shared" si="72"/>
        <v>1.7134974156890235</v>
      </c>
      <c r="P86">
        <f t="shared" si="73"/>
        <v>2.68601</v>
      </c>
      <c r="Q86">
        <f t="shared" si="74"/>
        <v>605.01418999999999</v>
      </c>
      <c r="R86">
        <f t="shared" si="75"/>
        <v>443.67968999999999</v>
      </c>
      <c r="S86">
        <f t="shared" si="75"/>
        <v>0.96109999999999995</v>
      </c>
      <c r="T86">
        <f t="shared" si="76"/>
        <v>70.929360000000003</v>
      </c>
      <c r="U86">
        <f t="shared" si="77"/>
        <v>0</v>
      </c>
      <c r="V86">
        <f t="shared" si="78"/>
        <v>118.40602</v>
      </c>
      <c r="W86">
        <f t="shared" si="79"/>
        <v>150.81262268337281</v>
      </c>
      <c r="X86">
        <f t="shared" si="80"/>
        <v>134.26785784334385</v>
      </c>
      <c r="Y86">
        <f t="shared" si="81"/>
        <v>370.74641668235046</v>
      </c>
      <c r="Z86">
        <f t="shared" si="82"/>
        <v>51.372581208930036</v>
      </c>
      <c r="AA86">
        <f t="shared" si="83"/>
        <v>157.39751576735875</v>
      </c>
      <c r="AF86">
        <f>'s61 '!AA18</f>
        <v>138.57995046688291</v>
      </c>
      <c r="AG86">
        <f>'s61 '!AB18</f>
        <v>167.93969999999999</v>
      </c>
      <c r="AH86">
        <f t="shared" si="92"/>
        <v>29.359749533117082</v>
      </c>
      <c r="AJ86">
        <f t="shared" si="93"/>
        <v>-29.359749533117082</v>
      </c>
    </row>
    <row r="87" spans="2:36">
      <c r="B87">
        <f t="shared" si="59"/>
        <v>57.283050000000003</v>
      </c>
      <c r="C87">
        <f t="shared" si="60"/>
        <v>152.16263610852283</v>
      </c>
      <c r="D87">
        <f t="shared" si="61"/>
        <v>177.75928999999999</v>
      </c>
      <c r="E87">
        <f t="shared" si="62"/>
        <v>1.0241</v>
      </c>
      <c r="F87">
        <f t="shared" si="63"/>
        <v>2.6872500000000001</v>
      </c>
      <c r="G87">
        <f t="shared" si="64"/>
        <v>29.516400000000001</v>
      </c>
      <c r="H87">
        <f t="shared" si="65"/>
        <v>34.049720000000001</v>
      </c>
      <c r="I87">
        <f t="shared" si="66"/>
        <v>20.055630000000001</v>
      </c>
      <c r="J87">
        <f t="shared" si="67"/>
        <v>30.18356</v>
      </c>
      <c r="K87">
        <f t="shared" si="68"/>
        <v>553.64459999999997</v>
      </c>
      <c r="L87">
        <f t="shared" si="69"/>
        <v>451.77985999999999</v>
      </c>
      <c r="M87">
        <f t="shared" si="70"/>
        <v>0</v>
      </c>
      <c r="N87">
        <f t="shared" si="71"/>
        <v>225.49160000000001</v>
      </c>
      <c r="O87">
        <f t="shared" si="72"/>
        <v>1.7134974156890235</v>
      </c>
      <c r="P87">
        <f t="shared" si="73"/>
        <v>2.68601</v>
      </c>
      <c r="Q87">
        <f t="shared" si="74"/>
        <v>605.01418999999999</v>
      </c>
      <c r="R87">
        <f t="shared" si="75"/>
        <v>443.67968999999999</v>
      </c>
      <c r="S87">
        <f t="shared" si="75"/>
        <v>0.96109999999999995</v>
      </c>
      <c r="T87">
        <f t="shared" si="76"/>
        <v>70.929360000000003</v>
      </c>
      <c r="U87">
        <f t="shared" si="77"/>
        <v>0</v>
      </c>
      <c r="V87">
        <f t="shared" si="78"/>
        <v>118.40602</v>
      </c>
      <c r="W87">
        <f t="shared" si="79"/>
        <v>153.14574198275577</v>
      </c>
      <c r="X87">
        <f t="shared" si="80"/>
        <v>143.9344968761925</v>
      </c>
      <c r="Y87">
        <f t="shared" si="81"/>
        <v>368.98816871498781</v>
      </c>
      <c r="Z87">
        <f t="shared" si="82"/>
        <v>53.403664135166231</v>
      </c>
      <c r="AA87">
        <f t="shared" si="83"/>
        <v>155.49933353876929</v>
      </c>
      <c r="AF87">
        <f>'s61 '!AA19</f>
        <v>111.068861579838</v>
      </c>
      <c r="AG87">
        <f>'s61 '!AB19</f>
        <v>100.08158</v>
      </c>
      <c r="AH87">
        <f t="shared" si="92"/>
        <v>10.987281579837997</v>
      </c>
      <c r="AJ87">
        <f t="shared" si="93"/>
        <v>10.987281579837997</v>
      </c>
    </row>
    <row r="88" spans="2:36">
      <c r="B88">
        <f t="shared" si="59"/>
        <v>57.283050000000003</v>
      </c>
      <c r="C88">
        <f t="shared" si="60"/>
        <v>136.94637249767055</v>
      </c>
      <c r="D88">
        <f t="shared" si="61"/>
        <v>177.75928999999999</v>
      </c>
      <c r="E88">
        <f t="shared" si="62"/>
        <v>1.0241</v>
      </c>
      <c r="F88">
        <f t="shared" si="63"/>
        <v>2.6872500000000001</v>
      </c>
      <c r="G88">
        <f t="shared" si="64"/>
        <v>29.516400000000001</v>
      </c>
      <c r="H88">
        <f t="shared" si="65"/>
        <v>34.049720000000001</v>
      </c>
      <c r="I88">
        <f t="shared" si="66"/>
        <v>20.055630000000001</v>
      </c>
      <c r="J88">
        <f t="shared" si="67"/>
        <v>30.18356</v>
      </c>
      <c r="K88">
        <f t="shared" si="68"/>
        <v>553.64459999999997</v>
      </c>
      <c r="L88">
        <f t="shared" si="69"/>
        <v>451.77985999999999</v>
      </c>
      <c r="M88">
        <f t="shared" si="70"/>
        <v>0</v>
      </c>
      <c r="N88">
        <f t="shared" si="71"/>
        <v>225.49160000000001</v>
      </c>
      <c r="O88">
        <f t="shared" si="72"/>
        <v>1.7134974156890235</v>
      </c>
      <c r="P88">
        <f t="shared" si="73"/>
        <v>2.68601</v>
      </c>
      <c r="Q88">
        <f t="shared" si="74"/>
        <v>605.01418999999999</v>
      </c>
      <c r="R88">
        <f t="shared" si="75"/>
        <v>443.67968999999999</v>
      </c>
      <c r="S88">
        <f t="shared" si="75"/>
        <v>0.96109999999999995</v>
      </c>
      <c r="T88">
        <f t="shared" si="76"/>
        <v>70.929360000000003</v>
      </c>
      <c r="U88">
        <f t="shared" si="77"/>
        <v>0</v>
      </c>
      <c r="V88">
        <f t="shared" si="78"/>
        <v>118.40602</v>
      </c>
      <c r="W88">
        <f t="shared" si="79"/>
        <v>155.56325788951227</v>
      </c>
      <c r="X88">
        <f t="shared" si="80"/>
        <v>153.95081007242106</v>
      </c>
      <c r="Y88">
        <f t="shared" si="81"/>
        <v>365.77103324173663</v>
      </c>
      <c r="Z88">
        <f t="shared" si="82"/>
        <v>55.602487488714495</v>
      </c>
      <c r="AA88">
        <f t="shared" si="83"/>
        <v>152.94281811955372</v>
      </c>
      <c r="AF88">
        <f>'s61 '!AA20</f>
        <v>68.199803649968786</v>
      </c>
      <c r="AG88">
        <f>'s61 '!AB20</f>
        <v>89.872450000000001</v>
      </c>
      <c r="AH88">
        <f t="shared" si="92"/>
        <v>21.672646350031215</v>
      </c>
      <c r="AJ88">
        <f t="shared" si="93"/>
        <v>-21.672646350031215</v>
      </c>
    </row>
    <row r="89" spans="2:36">
      <c r="B89">
        <f t="shared" si="59"/>
        <v>57.283050000000003</v>
      </c>
      <c r="C89">
        <f t="shared" si="60"/>
        <v>123.2517352479035</v>
      </c>
      <c r="D89">
        <f t="shared" si="61"/>
        <v>177.75928999999999</v>
      </c>
      <c r="E89">
        <f t="shared" si="62"/>
        <v>1.0241</v>
      </c>
      <c r="F89">
        <f t="shared" si="63"/>
        <v>2.6872500000000001</v>
      </c>
      <c r="G89">
        <f t="shared" si="64"/>
        <v>29.516400000000001</v>
      </c>
      <c r="H89">
        <f t="shared" si="65"/>
        <v>34.049720000000001</v>
      </c>
      <c r="I89">
        <f t="shared" si="66"/>
        <v>20.055630000000001</v>
      </c>
      <c r="J89">
        <f t="shared" si="67"/>
        <v>30.18356</v>
      </c>
      <c r="K89">
        <f t="shared" si="68"/>
        <v>553.64459999999997</v>
      </c>
      <c r="L89">
        <f t="shared" si="69"/>
        <v>451.77985999999999</v>
      </c>
      <c r="M89">
        <f t="shared" si="70"/>
        <v>0</v>
      </c>
      <c r="N89">
        <f t="shared" si="71"/>
        <v>225.49160000000001</v>
      </c>
      <c r="O89">
        <f t="shared" si="72"/>
        <v>1.7134974156890235</v>
      </c>
      <c r="P89">
        <f t="shared" si="73"/>
        <v>2.68601</v>
      </c>
      <c r="Q89">
        <f t="shared" si="74"/>
        <v>605.01418999999999</v>
      </c>
      <c r="R89">
        <f t="shared" si="75"/>
        <v>443.67968999999999</v>
      </c>
      <c r="S89">
        <f t="shared" si="75"/>
        <v>0.96109999999999995</v>
      </c>
      <c r="T89">
        <f t="shared" si="76"/>
        <v>70.929360000000003</v>
      </c>
      <c r="U89">
        <f t="shared" si="77"/>
        <v>0</v>
      </c>
      <c r="V89">
        <f t="shared" si="78"/>
        <v>118.40602</v>
      </c>
      <c r="W89">
        <f t="shared" si="79"/>
        <v>158.05680309894962</v>
      </c>
      <c r="X89">
        <f t="shared" si="80"/>
        <v>164.28212980309019</v>
      </c>
      <c r="Y89">
        <f t="shared" si="81"/>
        <v>361.30567766446677</v>
      </c>
      <c r="Z89">
        <f t="shared" si="82"/>
        <v>57.971015173072225</v>
      </c>
      <c r="AA89">
        <f t="shared" si="83"/>
        <v>149.84237742202004</v>
      </c>
      <c r="AF89">
        <f>'s61 '!AA21</f>
        <v>50.603217544829107</v>
      </c>
      <c r="AG89">
        <f>'s61 '!AB21</f>
        <v>32.507510000000003</v>
      </c>
      <c r="AH89">
        <f t="shared" si="92"/>
        <v>18.095707544829104</v>
      </c>
      <c r="AJ89">
        <f t="shared" si="93"/>
        <v>18.095707544829104</v>
      </c>
    </row>
    <row r="90" spans="2:36">
      <c r="B90">
        <f t="shared" si="59"/>
        <v>57.283050000000003</v>
      </c>
      <c r="C90">
        <f t="shared" si="60"/>
        <v>110.92656172311315</v>
      </c>
      <c r="D90">
        <f t="shared" si="61"/>
        <v>177.75928999999999</v>
      </c>
      <c r="E90">
        <f t="shared" si="62"/>
        <v>1.0241</v>
      </c>
      <c r="F90">
        <f t="shared" si="63"/>
        <v>2.6872500000000001</v>
      </c>
      <c r="G90">
        <f t="shared" si="64"/>
        <v>29.516400000000001</v>
      </c>
      <c r="H90">
        <f t="shared" si="65"/>
        <v>34.049720000000001</v>
      </c>
      <c r="I90">
        <f t="shared" si="66"/>
        <v>20.055630000000001</v>
      </c>
      <c r="J90">
        <f t="shared" si="67"/>
        <v>30.18356</v>
      </c>
      <c r="K90">
        <f t="shared" si="68"/>
        <v>553.64459999999997</v>
      </c>
      <c r="L90">
        <f t="shared" si="69"/>
        <v>451.77985999999999</v>
      </c>
      <c r="M90">
        <f t="shared" si="70"/>
        <v>0</v>
      </c>
      <c r="N90">
        <f t="shared" si="71"/>
        <v>225.49160000000001</v>
      </c>
      <c r="O90">
        <f t="shared" si="72"/>
        <v>1.7134974156890235</v>
      </c>
      <c r="P90">
        <f t="shared" si="73"/>
        <v>2.68601</v>
      </c>
      <c r="Q90">
        <f t="shared" si="74"/>
        <v>605.01418999999999</v>
      </c>
      <c r="R90">
        <f t="shared" si="75"/>
        <v>443.67968999999999</v>
      </c>
      <c r="S90">
        <f t="shared" si="75"/>
        <v>0.96109999999999995</v>
      </c>
      <c r="T90">
        <f t="shared" si="76"/>
        <v>70.929360000000003</v>
      </c>
      <c r="U90">
        <f t="shared" si="77"/>
        <v>0</v>
      </c>
      <c r="V90">
        <f t="shared" si="78"/>
        <v>118.40602</v>
      </c>
      <c r="W90">
        <f t="shared" si="79"/>
        <v>160.6166759889984</v>
      </c>
      <c r="X90">
        <f t="shared" si="80"/>
        <v>174.88826006167642</v>
      </c>
      <c r="Y90">
        <f t="shared" si="81"/>
        <v>355.76162233686358</v>
      </c>
      <c r="Z90">
        <f t="shared" si="82"/>
        <v>60.510278249021248</v>
      </c>
      <c r="AA90">
        <f t="shared" si="83"/>
        <v>146.29640416569526</v>
      </c>
      <c r="AF90">
        <f>'s61 '!AA22</f>
        <v>33.912672553876234</v>
      </c>
      <c r="AG90">
        <f>'s61 '!AB22</f>
        <v>39.330309999999997</v>
      </c>
      <c r="AH90">
        <f t="shared" si="92"/>
        <v>5.4176374461237629</v>
      </c>
      <c r="AJ90">
        <f t="shared" si="93"/>
        <v>-5.4176374461237629</v>
      </c>
    </row>
    <row r="91" spans="2:36">
      <c r="B91">
        <f t="shared" si="59"/>
        <v>57.283050000000003</v>
      </c>
      <c r="C91">
        <f t="shared" si="60"/>
        <v>99.833905550801845</v>
      </c>
      <c r="D91">
        <f t="shared" si="61"/>
        <v>177.75928999999999</v>
      </c>
      <c r="E91">
        <f t="shared" si="62"/>
        <v>1.0241</v>
      </c>
      <c r="F91">
        <f t="shared" si="63"/>
        <v>2.6872500000000001</v>
      </c>
      <c r="G91">
        <f t="shared" si="64"/>
        <v>29.516400000000001</v>
      </c>
      <c r="H91">
        <f t="shared" si="65"/>
        <v>34.049720000000001</v>
      </c>
      <c r="I91">
        <f t="shared" si="66"/>
        <v>20.055630000000001</v>
      </c>
      <c r="J91">
        <f t="shared" si="67"/>
        <v>30.18356</v>
      </c>
      <c r="K91">
        <f t="shared" si="68"/>
        <v>553.64459999999997</v>
      </c>
      <c r="L91">
        <f t="shared" si="69"/>
        <v>451.77985999999999</v>
      </c>
      <c r="M91">
        <f t="shared" si="70"/>
        <v>0</v>
      </c>
      <c r="N91">
        <f t="shared" si="71"/>
        <v>225.49160000000001</v>
      </c>
      <c r="O91">
        <f t="shared" si="72"/>
        <v>1.7134974156890235</v>
      </c>
      <c r="P91">
        <f t="shared" si="73"/>
        <v>2.68601</v>
      </c>
      <c r="Q91">
        <f t="shared" si="74"/>
        <v>605.01418999999999</v>
      </c>
      <c r="R91">
        <f t="shared" si="75"/>
        <v>443.67968999999999</v>
      </c>
      <c r="S91">
        <f t="shared" si="75"/>
        <v>0.96109999999999995</v>
      </c>
      <c r="T91">
        <f t="shared" si="76"/>
        <v>70.929360000000003</v>
      </c>
      <c r="U91">
        <f t="shared" si="77"/>
        <v>0</v>
      </c>
      <c r="V91">
        <f t="shared" si="78"/>
        <v>118.40602</v>
      </c>
      <c r="W91">
        <f t="shared" si="79"/>
        <v>163.23195779158493</v>
      </c>
      <c r="X91">
        <f t="shared" si="80"/>
        <v>185.72396193147284</v>
      </c>
      <c r="Y91">
        <f t="shared" si="81"/>
        <v>349.27513748649193</v>
      </c>
      <c r="Z91">
        <f t="shared" si="82"/>
        <v>63.22004525124791</v>
      </c>
      <c r="AA91">
        <f t="shared" si="83"/>
        <v>142.39035410957769</v>
      </c>
      <c r="AF91">
        <f>'s61 '!AA23</f>
        <v>11.631434354388244</v>
      </c>
      <c r="AG91">
        <f>'s61 '!AB23</f>
        <v>4.8467399999999996</v>
      </c>
      <c r="AH91">
        <f t="shared" si="92"/>
        <v>6.7846943543882441</v>
      </c>
      <c r="AJ91">
        <f t="shared" si="93"/>
        <v>6.7846943543882441</v>
      </c>
    </row>
    <row r="92" spans="2:36">
      <c r="B92">
        <f t="shared" si="59"/>
        <v>57.283050000000003</v>
      </c>
      <c r="C92">
        <f t="shared" si="60"/>
        <v>89.850514995721667</v>
      </c>
      <c r="D92">
        <f t="shared" si="61"/>
        <v>177.75928999999999</v>
      </c>
      <c r="E92">
        <f t="shared" si="62"/>
        <v>1.0241</v>
      </c>
      <c r="F92">
        <f t="shared" si="63"/>
        <v>2.6872500000000001</v>
      </c>
      <c r="G92">
        <f t="shared" si="64"/>
        <v>29.516400000000001</v>
      </c>
      <c r="H92">
        <f t="shared" si="65"/>
        <v>34.049720000000001</v>
      </c>
      <c r="I92">
        <f t="shared" si="66"/>
        <v>20.055630000000001</v>
      </c>
      <c r="J92">
        <f t="shared" si="67"/>
        <v>30.18356</v>
      </c>
      <c r="K92">
        <f t="shared" si="68"/>
        <v>553.64459999999997</v>
      </c>
      <c r="L92">
        <f t="shared" si="69"/>
        <v>451.77985999999999</v>
      </c>
      <c r="M92">
        <f t="shared" si="70"/>
        <v>0</v>
      </c>
      <c r="N92">
        <f t="shared" si="71"/>
        <v>225.49160000000001</v>
      </c>
      <c r="O92">
        <f t="shared" si="72"/>
        <v>1.7134974156890235</v>
      </c>
      <c r="P92">
        <f t="shared" si="73"/>
        <v>2.68601</v>
      </c>
      <c r="Q92">
        <f t="shared" si="74"/>
        <v>605.01418999999999</v>
      </c>
      <c r="R92">
        <f t="shared" si="75"/>
        <v>443.67968999999999</v>
      </c>
      <c r="S92">
        <f t="shared" si="75"/>
        <v>0.96109999999999995</v>
      </c>
      <c r="T92">
        <f t="shared" si="76"/>
        <v>70.929360000000003</v>
      </c>
      <c r="U92">
        <f t="shared" si="77"/>
        <v>0</v>
      </c>
      <c r="V92">
        <f t="shared" si="78"/>
        <v>118.40602</v>
      </c>
      <c r="W92">
        <f t="shared" si="79"/>
        <v>165.89067504357797</v>
      </c>
      <c r="X92">
        <f t="shared" si="80"/>
        <v>196.73962665647056</v>
      </c>
      <c r="Y92">
        <f t="shared" si="81"/>
        <v>341.95695353776836</v>
      </c>
      <c r="Z92">
        <f t="shared" si="82"/>
        <v>66.098502193926464</v>
      </c>
      <c r="AA92">
        <f t="shared" si="83"/>
        <v>138.19953560917719</v>
      </c>
      <c r="AF92">
        <f>'s61 '!AA24</f>
        <v>4.5818247185656285</v>
      </c>
      <c r="AG92">
        <f>'s61 '!AB24</f>
        <v>2.7907299999999999</v>
      </c>
      <c r="AH92">
        <f t="shared" si="92"/>
        <v>1.7910947185656285</v>
      </c>
      <c r="AJ92">
        <f t="shared" si="93"/>
        <v>1.7910947185656285</v>
      </c>
    </row>
    <row r="93" spans="2:36">
      <c r="B93">
        <f t="shared" si="59"/>
        <v>57.283050000000003</v>
      </c>
      <c r="C93">
        <f t="shared" si="60"/>
        <v>80.865463496149502</v>
      </c>
      <c r="D93">
        <f t="shared" si="61"/>
        <v>177.75928999999999</v>
      </c>
      <c r="E93">
        <f t="shared" si="62"/>
        <v>1.0241</v>
      </c>
      <c r="F93">
        <f t="shared" si="63"/>
        <v>2.6872500000000001</v>
      </c>
      <c r="G93">
        <f t="shared" si="64"/>
        <v>29.516400000000001</v>
      </c>
      <c r="H93">
        <f t="shared" si="65"/>
        <v>34.049720000000001</v>
      </c>
      <c r="I93">
        <f t="shared" si="66"/>
        <v>20.055630000000001</v>
      </c>
      <c r="J93">
        <f t="shared" si="67"/>
        <v>30.18356</v>
      </c>
      <c r="K93">
        <f t="shared" si="68"/>
        <v>553.64459999999997</v>
      </c>
      <c r="L93">
        <f t="shared" si="69"/>
        <v>451.77985999999999</v>
      </c>
      <c r="M93">
        <f t="shared" si="70"/>
        <v>0</v>
      </c>
      <c r="N93">
        <f t="shared" si="71"/>
        <v>225.49160000000001</v>
      </c>
      <c r="O93">
        <f t="shared" si="72"/>
        <v>1.7134974156890235</v>
      </c>
      <c r="P93">
        <f t="shared" si="73"/>
        <v>2.68601</v>
      </c>
      <c r="Q93">
        <f t="shared" si="74"/>
        <v>605.01418999999999</v>
      </c>
      <c r="R93">
        <f t="shared" si="75"/>
        <v>443.67968999999999</v>
      </c>
      <c r="S93">
        <f t="shared" si="75"/>
        <v>0.96109999999999995</v>
      </c>
      <c r="T93">
        <f t="shared" si="76"/>
        <v>70.929360000000003</v>
      </c>
      <c r="U93">
        <f t="shared" si="77"/>
        <v>0</v>
      </c>
      <c r="V93">
        <f t="shared" si="78"/>
        <v>118.40602</v>
      </c>
      <c r="W93">
        <f t="shared" si="79"/>
        <v>168.58000337420839</v>
      </c>
      <c r="X93">
        <f t="shared" si="80"/>
        <v>207.88211997856232</v>
      </c>
      <c r="Y93">
        <f t="shared" si="81"/>
        <v>333.89916771221738</v>
      </c>
      <c r="Z93">
        <f t="shared" si="82"/>
        <v>69.141960869479618</v>
      </c>
      <c r="AA93">
        <f t="shared" si="83"/>
        <v>133.79135178806024</v>
      </c>
      <c r="AF93">
        <f>'s61 '!AA25</f>
        <v>2.0253573548765287</v>
      </c>
      <c r="AG93">
        <f>'s61 '!AB25</f>
        <v>0.10208</v>
      </c>
      <c r="AH93">
        <f t="shared" ref="AH93:AH97" si="94">ABS(AF93-AG93)</f>
        <v>1.9232773548765287</v>
      </c>
      <c r="AJ93">
        <f t="shared" ref="AJ93:AJ97" si="95">AF93-AG93</f>
        <v>1.9232773548765287</v>
      </c>
    </row>
    <row r="94" spans="2:36">
      <c r="B94">
        <f t="shared" si="59"/>
        <v>57.283050000000003</v>
      </c>
      <c r="C94">
        <f t="shared" si="60"/>
        <v>72.778917146534553</v>
      </c>
      <c r="D94">
        <f t="shared" si="61"/>
        <v>177.75928999999999</v>
      </c>
      <c r="E94">
        <f t="shared" si="62"/>
        <v>1.0241</v>
      </c>
      <c r="F94">
        <f t="shared" si="63"/>
        <v>2.6872500000000001</v>
      </c>
      <c r="G94">
        <f t="shared" si="64"/>
        <v>29.516400000000001</v>
      </c>
      <c r="H94">
        <f t="shared" si="65"/>
        <v>34.049720000000001</v>
      </c>
      <c r="I94">
        <f t="shared" si="66"/>
        <v>20.055630000000001</v>
      </c>
      <c r="J94">
        <f t="shared" si="67"/>
        <v>30.18356</v>
      </c>
      <c r="K94">
        <f t="shared" si="68"/>
        <v>553.64459999999997</v>
      </c>
      <c r="L94">
        <f t="shared" si="69"/>
        <v>451.77985999999999</v>
      </c>
      <c r="M94">
        <f t="shared" si="70"/>
        <v>0</v>
      </c>
      <c r="N94">
        <f t="shared" si="71"/>
        <v>225.49160000000001</v>
      </c>
      <c r="O94">
        <f t="shared" si="72"/>
        <v>1.7134974156890235</v>
      </c>
      <c r="P94">
        <f t="shared" si="73"/>
        <v>2.68601</v>
      </c>
      <c r="Q94">
        <f t="shared" si="74"/>
        <v>605.01418999999999</v>
      </c>
      <c r="R94">
        <f t="shared" si="75"/>
        <v>443.67968999999999</v>
      </c>
      <c r="S94">
        <f t="shared" si="75"/>
        <v>0.96109999999999995</v>
      </c>
      <c r="T94">
        <f t="shared" si="76"/>
        <v>70.929360000000003</v>
      </c>
      <c r="U94">
        <f t="shared" si="77"/>
        <v>0</v>
      </c>
      <c r="V94">
        <f t="shared" si="78"/>
        <v>118.40602</v>
      </c>
      <c r="W94">
        <f t="shared" si="79"/>
        <v>171.28650600335098</v>
      </c>
      <c r="X94">
        <f t="shared" si="80"/>
        <v>219.09577028967021</v>
      </c>
      <c r="Y94">
        <f t="shared" si="81"/>
        <v>325.18109756574199</v>
      </c>
      <c r="Z94">
        <f t="shared" si="82"/>
        <v>72.344611795843434</v>
      </c>
      <c r="AA94">
        <f t="shared" si="83"/>
        <v>129.22692954983427</v>
      </c>
      <c r="AF94">
        <f>'s61 '!AA26</f>
        <v>1.3331120744065992</v>
      </c>
      <c r="AG94">
        <f>'s61 '!AB26</f>
        <v>-1.41923</v>
      </c>
      <c r="AH94">
        <f t="shared" si="94"/>
        <v>2.7523420744065992</v>
      </c>
      <c r="AJ94">
        <f t="shared" si="95"/>
        <v>2.7523420744065992</v>
      </c>
    </row>
    <row r="95" spans="2:36">
      <c r="B95">
        <f t="shared" si="59"/>
        <v>57.283050000000003</v>
      </c>
      <c r="C95">
        <f t="shared" si="60"/>
        <v>65.501025431881104</v>
      </c>
      <c r="D95">
        <f t="shared" si="61"/>
        <v>177.75928999999999</v>
      </c>
      <c r="E95">
        <f t="shared" si="62"/>
        <v>1.0241</v>
      </c>
      <c r="F95">
        <f t="shared" si="63"/>
        <v>2.6872500000000001</v>
      </c>
      <c r="G95">
        <f t="shared" si="64"/>
        <v>29.516400000000001</v>
      </c>
      <c r="H95">
        <f t="shared" si="65"/>
        <v>34.049720000000001</v>
      </c>
      <c r="I95">
        <f t="shared" si="66"/>
        <v>20.055630000000001</v>
      </c>
      <c r="J95">
        <f t="shared" si="67"/>
        <v>30.18356</v>
      </c>
      <c r="K95">
        <f t="shared" si="68"/>
        <v>553.64459999999997</v>
      </c>
      <c r="L95">
        <f t="shared" si="69"/>
        <v>451.77985999999999</v>
      </c>
      <c r="M95">
        <f t="shared" si="70"/>
        <v>0</v>
      </c>
      <c r="N95">
        <f t="shared" si="71"/>
        <v>225.49160000000001</v>
      </c>
      <c r="O95">
        <f t="shared" si="72"/>
        <v>1.7134974156890235</v>
      </c>
      <c r="P95">
        <f t="shared" si="73"/>
        <v>2.68601</v>
      </c>
      <c r="Q95">
        <f t="shared" si="74"/>
        <v>605.01418999999999</v>
      </c>
      <c r="R95">
        <f t="shared" si="75"/>
        <v>443.67968999999999</v>
      </c>
      <c r="S95">
        <f t="shared" si="75"/>
        <v>0.96109999999999995</v>
      </c>
      <c r="T95">
        <f t="shared" si="76"/>
        <v>70.929360000000003</v>
      </c>
      <c r="U95">
        <f t="shared" si="77"/>
        <v>0</v>
      </c>
      <c r="V95">
        <f t="shared" si="78"/>
        <v>118.40602</v>
      </c>
      <c r="W95">
        <f t="shared" si="79"/>
        <v>173.99639795003475</v>
      </c>
      <c r="X95">
        <f t="shared" si="80"/>
        <v>230.32346330714424</v>
      </c>
      <c r="Y95">
        <f t="shared" si="81"/>
        <v>315.87403256383192</v>
      </c>
      <c r="Z95">
        <f t="shared" si="82"/>
        <v>75.698336832805907</v>
      </c>
      <c r="AA95">
        <f t="shared" si="83"/>
        <v>124.56217879896256</v>
      </c>
      <c r="AF95">
        <f>'s61 '!AA27</f>
        <v>0.64697310613437531</v>
      </c>
      <c r="AG95">
        <f>'s61 '!AB27</f>
        <v>-0.63527999999999996</v>
      </c>
      <c r="AH95">
        <f t="shared" si="94"/>
        <v>1.2822531061343754</v>
      </c>
      <c r="AJ95">
        <f t="shared" si="95"/>
        <v>1.2822531061343754</v>
      </c>
    </row>
    <row r="96" spans="2:36">
      <c r="B96">
        <f t="shared" si="59"/>
        <v>57.283050000000003</v>
      </c>
      <c r="C96">
        <f t="shared" si="60"/>
        <v>58.950922888692993</v>
      </c>
      <c r="D96">
        <f t="shared" si="61"/>
        <v>177.75928999999999</v>
      </c>
      <c r="E96">
        <f t="shared" si="62"/>
        <v>1.0241</v>
      </c>
      <c r="F96">
        <f t="shared" si="63"/>
        <v>2.6872500000000001</v>
      </c>
      <c r="G96">
        <f t="shared" si="64"/>
        <v>29.516400000000001</v>
      </c>
      <c r="H96">
        <f t="shared" si="65"/>
        <v>34.049720000000001</v>
      </c>
      <c r="I96">
        <f t="shared" si="66"/>
        <v>20.055630000000001</v>
      </c>
      <c r="J96">
        <f t="shared" si="67"/>
        <v>30.18356</v>
      </c>
      <c r="K96">
        <f t="shared" si="68"/>
        <v>553.64459999999997</v>
      </c>
      <c r="L96">
        <f t="shared" si="69"/>
        <v>451.77985999999999</v>
      </c>
      <c r="M96">
        <f t="shared" si="70"/>
        <v>0</v>
      </c>
      <c r="N96">
        <f t="shared" si="71"/>
        <v>225.49160000000001</v>
      </c>
      <c r="O96">
        <f t="shared" si="72"/>
        <v>1.7134974156890235</v>
      </c>
      <c r="P96">
        <f t="shared" si="73"/>
        <v>2.68601</v>
      </c>
      <c r="Q96">
        <f t="shared" si="74"/>
        <v>605.01418999999999</v>
      </c>
      <c r="R96">
        <f t="shared" si="75"/>
        <v>443.67968999999999</v>
      </c>
      <c r="S96">
        <f t="shared" si="75"/>
        <v>0.96109999999999995</v>
      </c>
      <c r="T96">
        <f t="shared" si="76"/>
        <v>70.929360000000003</v>
      </c>
      <c r="U96">
        <f t="shared" si="77"/>
        <v>0</v>
      </c>
      <c r="V96">
        <f t="shared" si="78"/>
        <v>118.40602</v>
      </c>
      <c r="W96">
        <f t="shared" si="79"/>
        <v>176.69582512503777</v>
      </c>
      <c r="X96">
        <f t="shared" si="80"/>
        <v>241.5077984172768</v>
      </c>
      <c r="Y96">
        <f t="shared" si="81"/>
        <v>306.04493281980598</v>
      </c>
      <c r="Z96">
        <f t="shared" si="82"/>
        <v>79.192595151688266</v>
      </c>
      <c r="AA96">
        <f t="shared" si="83"/>
        <v>119.84837999371308</v>
      </c>
      <c r="AF96">
        <f>'s61 '!AA28</f>
        <v>0.42065534252071202</v>
      </c>
      <c r="AG96">
        <f>'s61 '!AB28</f>
        <v>-0.32971</v>
      </c>
      <c r="AH96">
        <f t="shared" si="94"/>
        <v>0.75036534252071196</v>
      </c>
      <c r="AJ96">
        <f t="shared" si="95"/>
        <v>0.75036534252071196</v>
      </c>
    </row>
    <row r="97" spans="2:36">
      <c r="B97">
        <f t="shared" si="59"/>
        <v>57.283050000000003</v>
      </c>
      <c r="C97">
        <f t="shared" si="60"/>
        <v>53.055830599823693</v>
      </c>
      <c r="D97">
        <f t="shared" si="61"/>
        <v>177.75928999999999</v>
      </c>
      <c r="E97">
        <f t="shared" si="62"/>
        <v>1.0241</v>
      </c>
      <c r="F97">
        <f t="shared" si="63"/>
        <v>2.6872500000000001</v>
      </c>
      <c r="G97">
        <f t="shared" si="64"/>
        <v>29.516400000000001</v>
      </c>
      <c r="H97">
        <f t="shared" si="65"/>
        <v>34.049720000000001</v>
      </c>
      <c r="I97">
        <f t="shared" si="66"/>
        <v>20.055630000000001</v>
      </c>
      <c r="J97">
        <f t="shared" si="67"/>
        <v>30.18356</v>
      </c>
      <c r="K97">
        <f t="shared" si="68"/>
        <v>553.64459999999997</v>
      </c>
      <c r="L97">
        <f t="shared" si="69"/>
        <v>451.77985999999999</v>
      </c>
      <c r="M97">
        <f t="shared" si="70"/>
        <v>0</v>
      </c>
      <c r="N97">
        <f t="shared" si="71"/>
        <v>225.49160000000001</v>
      </c>
      <c r="O97">
        <f t="shared" si="72"/>
        <v>1.7134974156890235</v>
      </c>
      <c r="P97">
        <f t="shared" si="73"/>
        <v>2.68601</v>
      </c>
      <c r="Q97">
        <f t="shared" si="74"/>
        <v>605.01418999999999</v>
      </c>
      <c r="R97">
        <f t="shared" si="75"/>
        <v>443.67968999999999</v>
      </c>
      <c r="S97">
        <f t="shared" si="75"/>
        <v>0.96109999999999995</v>
      </c>
      <c r="T97">
        <f t="shared" si="76"/>
        <v>70.929360000000003</v>
      </c>
      <c r="U97">
        <f t="shared" si="77"/>
        <v>0</v>
      </c>
      <c r="V97">
        <f t="shared" si="78"/>
        <v>118.40602</v>
      </c>
      <c r="W97">
        <f t="shared" si="79"/>
        <v>179.37114640020741</v>
      </c>
      <c r="X97">
        <f t="shared" si="80"/>
        <v>252.59225735206206</v>
      </c>
      <c r="Y97">
        <f t="shared" si="81"/>
        <v>295.75916503836714</v>
      </c>
      <c r="Z97">
        <f t="shared" si="82"/>
        <v>82.814394243143425</v>
      </c>
      <c r="AA97">
        <f t="shared" si="83"/>
        <v>115.13241906469716</v>
      </c>
      <c r="AF97">
        <f>'s61 '!AA29</f>
        <v>0.14725705364070574</v>
      </c>
      <c r="AG97">
        <f>'s61 '!AB29</f>
        <v>-0.14030000000000001</v>
      </c>
      <c r="AH97">
        <f t="shared" si="94"/>
        <v>0.28755705364070572</v>
      </c>
      <c r="AJ97">
        <f t="shared" si="95"/>
        <v>0.28755705364070572</v>
      </c>
    </row>
    <row r="98" spans="2:36">
      <c r="B98">
        <f t="shared" ref="B98:B155" si="96">B97</f>
        <v>57.283050000000003</v>
      </c>
      <c r="C98">
        <f t="shared" ref="C98:C155" si="97">C97*0.9</f>
        <v>47.750247539841325</v>
      </c>
      <c r="D98">
        <f t="shared" ref="D98:D155" si="98">D97</f>
        <v>177.75928999999999</v>
      </c>
      <c r="E98">
        <f t="shared" ref="E98:E155" si="99">E97</f>
        <v>1.0241</v>
      </c>
      <c r="F98">
        <f t="shared" ref="F98:F155" si="100">F97</f>
        <v>2.6872500000000001</v>
      </c>
      <c r="G98">
        <f t="shared" ref="G98:G155" si="101">G97</f>
        <v>29.516400000000001</v>
      </c>
      <c r="H98">
        <f t="shared" ref="H98:H155" si="102">H97</f>
        <v>34.049720000000001</v>
      </c>
      <c r="I98">
        <f t="shared" ref="I98:I155" si="103">I97</f>
        <v>20.055630000000001</v>
      </c>
      <c r="J98">
        <f t="shared" ref="J98:J155" si="104">J97</f>
        <v>30.18356</v>
      </c>
      <c r="K98">
        <f t="shared" ref="K98:K155" si="105">K97</f>
        <v>553.64459999999997</v>
      </c>
      <c r="L98">
        <f t="shared" ref="L98:L155" si="106">L97</f>
        <v>451.77985999999999</v>
      </c>
      <c r="M98">
        <f t="shared" ref="M98:M155" si="107">M97</f>
        <v>0</v>
      </c>
      <c r="N98">
        <f t="shared" ref="N98:N155" si="108">N97</f>
        <v>225.49160000000001</v>
      </c>
      <c r="O98">
        <f t="shared" ref="O98:O155" si="109">O97</f>
        <v>1.7134974156890235</v>
      </c>
      <c r="P98">
        <f t="shared" ref="P98:P155" si="110">P97</f>
        <v>2.68601</v>
      </c>
      <c r="Q98">
        <f t="shared" ref="Q98:Q155" si="111">Q97</f>
        <v>605.01418999999999</v>
      </c>
      <c r="R98">
        <f t="shared" ref="R98:S155" si="112">R97</f>
        <v>443.67968999999999</v>
      </c>
      <c r="S98">
        <f t="shared" si="112"/>
        <v>0.96109999999999995</v>
      </c>
      <c r="T98">
        <f t="shared" ref="T98:T155" si="113">T97</f>
        <v>70.929360000000003</v>
      </c>
      <c r="U98">
        <f t="shared" ref="U98:U155" si="114">U97</f>
        <v>0</v>
      </c>
      <c r="V98">
        <f t="shared" ref="V98:V155" si="115">V97</f>
        <v>118.40602</v>
      </c>
      <c r="W98">
        <f t="shared" ref="W98:W155" si="116">N98-((N98-V98)*((C98^S98)/((C98^S98)+(T98^S98))))</f>
        <v>182.00920652882735</v>
      </c>
      <c r="X98">
        <f t="shared" ref="X98:X155" si="117">R98-((R98-U98)*((C98^S98)/((C98^S98)+(T98^S98))))</f>
        <v>263.52233495977976</v>
      </c>
      <c r="Y98">
        <f t="shared" ref="Y98:Y155" si="118">I98-((I98-L98)*((C98^E98)/((C98^E98)+(J98^E98))))+(((I98-L98))*((C98^F98)/((C98^F98)+(K98^F98))))-(((I98-M98))*((C98^F98)/((C98^F98)+(K98^F98))))</f>
        <v>285.08237831362487</v>
      </c>
      <c r="Z98">
        <f t="shared" ref="Z98:Z155" si="119">D98-((D98-G98)*((C98^E98)/((C98^E98)+(J98^E98))))+(((D98-G98))*((C98^F98)/((C98^F98)+(K98^F98))))-(((D98-H98))*((C98^F98)/((C98^F98)+(K98^F98))))</f>
        <v>86.548354594338292</v>
      </c>
      <c r="AA98">
        <f t="shared" ref="AA98:AA155" si="120">(Y98*((B98/(B98+Z98)))-(Y98*(((B98^O98)/((B98^O98)+(W98^O98))))))+(X98*(((B98^O98)/((B98^O98)+(W98^O98)))-(((B98^P98)/((B98^P98)+(Q98^P98))))))</f>
        <v>110.45678911204097</v>
      </c>
      <c r="AE98">
        <v>25</v>
      </c>
      <c r="AF98">
        <f>'s25'!AA8</f>
        <v>52.303040735359481</v>
      </c>
      <c r="AG98">
        <f>'s25'!AB8</f>
        <v>50.714790000000001</v>
      </c>
      <c r="AH98">
        <f t="shared" ref="AH98:AH113" si="121">ABS(AF98-AG98)</f>
        <v>1.5882507353594804</v>
      </c>
      <c r="AJ98">
        <f t="shared" ref="AJ98:AJ113" si="122">AF98-AG98</f>
        <v>1.5882507353594804</v>
      </c>
    </row>
    <row r="99" spans="2:36">
      <c r="B99">
        <f t="shared" si="96"/>
        <v>57.283050000000003</v>
      </c>
      <c r="C99">
        <f t="shared" si="97"/>
        <v>42.975222785857191</v>
      </c>
      <c r="D99">
        <f t="shared" si="98"/>
        <v>177.75928999999999</v>
      </c>
      <c r="E99">
        <f t="shared" si="99"/>
        <v>1.0241</v>
      </c>
      <c r="F99">
        <f t="shared" si="100"/>
        <v>2.6872500000000001</v>
      </c>
      <c r="G99">
        <f t="shared" si="101"/>
        <v>29.516400000000001</v>
      </c>
      <c r="H99">
        <f t="shared" si="102"/>
        <v>34.049720000000001</v>
      </c>
      <c r="I99">
        <f t="shared" si="103"/>
        <v>20.055630000000001</v>
      </c>
      <c r="J99">
        <f t="shared" si="104"/>
        <v>30.18356</v>
      </c>
      <c r="K99">
        <f t="shared" si="105"/>
        <v>553.64459999999997</v>
      </c>
      <c r="L99">
        <f t="shared" si="106"/>
        <v>451.77985999999999</v>
      </c>
      <c r="M99">
        <f t="shared" si="107"/>
        <v>0</v>
      </c>
      <c r="N99">
        <f t="shared" si="108"/>
        <v>225.49160000000001</v>
      </c>
      <c r="O99">
        <f t="shared" si="109"/>
        <v>1.7134974156890235</v>
      </c>
      <c r="P99">
        <f t="shared" si="110"/>
        <v>2.68601</v>
      </c>
      <c r="Q99">
        <f t="shared" si="111"/>
        <v>605.01418999999999</v>
      </c>
      <c r="R99">
        <f t="shared" si="112"/>
        <v>443.67968999999999</v>
      </c>
      <c r="S99">
        <f t="shared" si="112"/>
        <v>0.96109999999999995</v>
      </c>
      <c r="T99">
        <f t="shared" si="113"/>
        <v>70.929360000000003</v>
      </c>
      <c r="U99">
        <f t="shared" si="114"/>
        <v>0</v>
      </c>
      <c r="V99">
        <f t="shared" si="115"/>
        <v>118.40602</v>
      </c>
      <c r="W99">
        <f t="shared" si="116"/>
        <v>184.59758846015691</v>
      </c>
      <c r="X99">
        <f t="shared" si="117"/>
        <v>274.24658460099107</v>
      </c>
      <c r="Y99">
        <f t="shared" si="118"/>
        <v>274.08162356993387</v>
      </c>
      <c r="Z99">
        <f t="shared" si="119"/>
        <v>90.376872436654281</v>
      </c>
      <c r="AA99">
        <f t="shared" si="120"/>
        <v>105.85946654981012</v>
      </c>
      <c r="AF99">
        <f>'s25'!AA9</f>
        <v>53.656545161755581</v>
      </c>
      <c r="AG99">
        <f>'s25'!AB9</f>
        <v>51.71649</v>
      </c>
      <c r="AH99">
        <f t="shared" si="121"/>
        <v>1.9400551617555806</v>
      </c>
      <c r="AJ99">
        <f t="shared" si="122"/>
        <v>1.9400551617555806</v>
      </c>
    </row>
    <row r="100" spans="2:36">
      <c r="B100">
        <f t="shared" si="96"/>
        <v>57.283050000000003</v>
      </c>
      <c r="C100">
        <f t="shared" si="97"/>
        <v>38.677700507271474</v>
      </c>
      <c r="D100">
        <f t="shared" si="98"/>
        <v>177.75928999999999</v>
      </c>
      <c r="E100">
        <f t="shared" si="99"/>
        <v>1.0241</v>
      </c>
      <c r="F100">
        <f t="shared" si="100"/>
        <v>2.6872500000000001</v>
      </c>
      <c r="G100">
        <f t="shared" si="101"/>
        <v>29.516400000000001</v>
      </c>
      <c r="H100">
        <f t="shared" si="102"/>
        <v>34.049720000000001</v>
      </c>
      <c r="I100">
        <f t="shared" si="103"/>
        <v>20.055630000000001</v>
      </c>
      <c r="J100">
        <f t="shared" si="104"/>
        <v>30.18356</v>
      </c>
      <c r="K100">
        <f t="shared" si="105"/>
        <v>553.64459999999997</v>
      </c>
      <c r="L100">
        <f t="shared" si="106"/>
        <v>451.77985999999999</v>
      </c>
      <c r="M100">
        <f t="shared" si="107"/>
        <v>0</v>
      </c>
      <c r="N100">
        <f t="shared" si="108"/>
        <v>225.49160000000001</v>
      </c>
      <c r="O100">
        <f t="shared" si="109"/>
        <v>1.7134974156890235</v>
      </c>
      <c r="P100">
        <f t="shared" si="110"/>
        <v>2.68601</v>
      </c>
      <c r="Q100">
        <f t="shared" si="111"/>
        <v>605.01418999999999</v>
      </c>
      <c r="R100">
        <f t="shared" si="112"/>
        <v>443.67968999999999</v>
      </c>
      <c r="S100">
        <f t="shared" si="112"/>
        <v>0.96109999999999995</v>
      </c>
      <c r="T100">
        <f t="shared" si="113"/>
        <v>70.929360000000003</v>
      </c>
      <c r="U100">
        <f t="shared" si="114"/>
        <v>0</v>
      </c>
      <c r="V100">
        <f t="shared" si="115"/>
        <v>118.40602</v>
      </c>
      <c r="W100">
        <f t="shared" si="116"/>
        <v>187.1248350732719</v>
      </c>
      <c r="X100">
        <f t="shared" si="117"/>
        <v>284.7175368418101</v>
      </c>
      <c r="Y100">
        <f t="shared" si="118"/>
        <v>262.82581895302718</v>
      </c>
      <c r="Z100">
        <f t="shared" si="119"/>
        <v>94.280379691816336</v>
      </c>
      <c r="AA100">
        <f t="shared" si="120"/>
        <v>101.37375090561568</v>
      </c>
      <c r="AF100">
        <f>'s25'!AA10</f>
        <v>58.410224696442292</v>
      </c>
      <c r="AG100">
        <f>'s25'!AB10</f>
        <v>52.6066</v>
      </c>
      <c r="AH100">
        <f t="shared" si="121"/>
        <v>5.8036246964422915</v>
      </c>
      <c r="AJ100">
        <f t="shared" si="122"/>
        <v>5.8036246964422915</v>
      </c>
    </row>
    <row r="101" spans="2:36">
      <c r="B101">
        <f t="shared" si="96"/>
        <v>57.283050000000003</v>
      </c>
      <c r="C101">
        <f t="shared" si="97"/>
        <v>34.809930456544329</v>
      </c>
      <c r="D101">
        <f t="shared" si="98"/>
        <v>177.75928999999999</v>
      </c>
      <c r="E101">
        <f t="shared" si="99"/>
        <v>1.0241</v>
      </c>
      <c r="F101">
        <f t="shared" si="100"/>
        <v>2.6872500000000001</v>
      </c>
      <c r="G101">
        <f t="shared" si="101"/>
        <v>29.516400000000001</v>
      </c>
      <c r="H101">
        <f t="shared" si="102"/>
        <v>34.049720000000001</v>
      </c>
      <c r="I101">
        <f t="shared" si="103"/>
        <v>20.055630000000001</v>
      </c>
      <c r="J101">
        <f t="shared" si="104"/>
        <v>30.18356</v>
      </c>
      <c r="K101">
        <f t="shared" si="105"/>
        <v>553.64459999999997</v>
      </c>
      <c r="L101">
        <f t="shared" si="106"/>
        <v>451.77985999999999</v>
      </c>
      <c r="M101">
        <f t="shared" si="107"/>
        <v>0</v>
      </c>
      <c r="N101">
        <f t="shared" si="108"/>
        <v>225.49160000000001</v>
      </c>
      <c r="O101">
        <f t="shared" si="109"/>
        <v>1.7134974156890235</v>
      </c>
      <c r="P101">
        <f t="shared" si="110"/>
        <v>2.68601</v>
      </c>
      <c r="Q101">
        <f t="shared" si="111"/>
        <v>605.01418999999999</v>
      </c>
      <c r="R101">
        <f t="shared" si="112"/>
        <v>443.67968999999999</v>
      </c>
      <c r="S101">
        <f t="shared" si="112"/>
        <v>0.96109999999999995</v>
      </c>
      <c r="T101">
        <f t="shared" si="113"/>
        <v>70.929360000000003</v>
      </c>
      <c r="U101">
        <f t="shared" si="114"/>
        <v>0</v>
      </c>
      <c r="V101">
        <f t="shared" si="115"/>
        <v>118.40602</v>
      </c>
      <c r="W101">
        <f t="shared" si="116"/>
        <v>189.58063248992099</v>
      </c>
      <c r="X101">
        <f t="shared" si="117"/>
        <v>294.89245896037801</v>
      </c>
      <c r="Y101">
        <f t="shared" si="118"/>
        <v>251.38566314422812</v>
      </c>
      <c r="Z101">
        <f t="shared" si="119"/>
        <v>98.237694290479666</v>
      </c>
      <c r="AA101">
        <f t="shared" si="120"/>
        <v>97.028135974782089</v>
      </c>
      <c r="AF101">
        <f>'s25'!AA11</f>
        <v>65.033287115665559</v>
      </c>
      <c r="AG101">
        <f>'s25'!AB11</f>
        <v>72.625619999999998</v>
      </c>
      <c r="AH101">
        <f t="shared" si="121"/>
        <v>7.5923328843344393</v>
      </c>
      <c r="AJ101">
        <f t="shared" si="122"/>
        <v>-7.5923328843344393</v>
      </c>
    </row>
    <row r="102" spans="2:36">
      <c r="B102">
        <f t="shared" si="96"/>
        <v>57.283050000000003</v>
      </c>
      <c r="C102">
        <f t="shared" si="97"/>
        <v>31.328937410889896</v>
      </c>
      <c r="D102">
        <f t="shared" si="98"/>
        <v>177.75928999999999</v>
      </c>
      <c r="E102">
        <f t="shared" si="99"/>
        <v>1.0241</v>
      </c>
      <c r="F102">
        <f t="shared" si="100"/>
        <v>2.6872500000000001</v>
      </c>
      <c r="G102">
        <f t="shared" si="101"/>
        <v>29.516400000000001</v>
      </c>
      <c r="H102">
        <f t="shared" si="102"/>
        <v>34.049720000000001</v>
      </c>
      <c r="I102">
        <f t="shared" si="103"/>
        <v>20.055630000000001</v>
      </c>
      <c r="J102">
        <f t="shared" si="104"/>
        <v>30.18356</v>
      </c>
      <c r="K102">
        <f t="shared" si="105"/>
        <v>553.64459999999997</v>
      </c>
      <c r="L102">
        <f t="shared" si="106"/>
        <v>451.77985999999999</v>
      </c>
      <c r="M102">
        <f t="shared" si="107"/>
        <v>0</v>
      </c>
      <c r="N102">
        <f t="shared" si="108"/>
        <v>225.49160000000001</v>
      </c>
      <c r="O102">
        <f t="shared" si="109"/>
        <v>1.7134974156890235</v>
      </c>
      <c r="P102">
        <f t="shared" si="110"/>
        <v>2.68601</v>
      </c>
      <c r="Q102">
        <f t="shared" si="111"/>
        <v>605.01418999999999</v>
      </c>
      <c r="R102">
        <f t="shared" si="112"/>
        <v>443.67968999999999</v>
      </c>
      <c r="S102">
        <f t="shared" si="112"/>
        <v>0.96109999999999995</v>
      </c>
      <c r="T102">
        <f t="shared" si="113"/>
        <v>70.929360000000003</v>
      </c>
      <c r="U102">
        <f t="shared" si="114"/>
        <v>0</v>
      </c>
      <c r="V102">
        <f t="shared" si="115"/>
        <v>118.40602</v>
      </c>
      <c r="W102">
        <f t="shared" si="116"/>
        <v>191.95594969025314</v>
      </c>
      <c r="X102">
        <f t="shared" si="117"/>
        <v>304.73393340628411</v>
      </c>
      <c r="Y102">
        <f t="shared" si="118"/>
        <v>239.83310007713044</v>
      </c>
      <c r="Z102">
        <f t="shared" si="119"/>
        <v>102.22644794362763</v>
      </c>
      <c r="AA102">
        <f t="shared" si="120"/>
        <v>92.846258105881788</v>
      </c>
      <c r="AF102">
        <f>'s25'!AA12</f>
        <v>71.356644997991722</v>
      </c>
      <c r="AG102">
        <f>'s25'!AB12</f>
        <v>64.76294</v>
      </c>
      <c r="AH102">
        <f t="shared" si="121"/>
        <v>6.5937049979917219</v>
      </c>
      <c r="AJ102">
        <f t="shared" si="122"/>
        <v>6.5937049979917219</v>
      </c>
    </row>
    <row r="103" spans="2:36">
      <c r="B103">
        <f t="shared" si="96"/>
        <v>57.283050000000003</v>
      </c>
      <c r="C103">
        <f t="shared" si="97"/>
        <v>28.196043669800908</v>
      </c>
      <c r="D103">
        <f t="shared" si="98"/>
        <v>177.75928999999999</v>
      </c>
      <c r="E103">
        <f t="shared" si="99"/>
        <v>1.0241</v>
      </c>
      <c r="F103">
        <f t="shared" si="100"/>
        <v>2.6872500000000001</v>
      </c>
      <c r="G103">
        <f t="shared" si="101"/>
        <v>29.516400000000001</v>
      </c>
      <c r="H103">
        <f t="shared" si="102"/>
        <v>34.049720000000001</v>
      </c>
      <c r="I103">
        <f t="shared" si="103"/>
        <v>20.055630000000001</v>
      </c>
      <c r="J103">
        <f t="shared" si="104"/>
        <v>30.18356</v>
      </c>
      <c r="K103">
        <f t="shared" si="105"/>
        <v>553.64459999999997</v>
      </c>
      <c r="L103">
        <f t="shared" si="106"/>
        <v>451.77985999999999</v>
      </c>
      <c r="M103">
        <f t="shared" si="107"/>
        <v>0</v>
      </c>
      <c r="N103">
        <f t="shared" si="108"/>
        <v>225.49160000000001</v>
      </c>
      <c r="O103">
        <f t="shared" si="109"/>
        <v>1.7134974156890235</v>
      </c>
      <c r="P103">
        <f t="shared" si="110"/>
        <v>2.68601</v>
      </c>
      <c r="Q103">
        <f t="shared" si="111"/>
        <v>605.01418999999999</v>
      </c>
      <c r="R103">
        <f t="shared" si="112"/>
        <v>443.67968999999999</v>
      </c>
      <c r="S103">
        <f t="shared" si="112"/>
        <v>0.96109999999999995</v>
      </c>
      <c r="T103">
        <f t="shared" si="113"/>
        <v>70.929360000000003</v>
      </c>
      <c r="U103">
        <f t="shared" si="114"/>
        <v>0</v>
      </c>
      <c r="V103">
        <f t="shared" si="115"/>
        <v>118.40602</v>
      </c>
      <c r="W103">
        <f t="shared" si="116"/>
        <v>194.2431318958555</v>
      </c>
      <c r="X103">
        <f t="shared" si="117"/>
        <v>314.2102447075365</v>
      </c>
      <c r="Y103">
        <f t="shared" si="118"/>
        <v>228.24044088291643</v>
      </c>
      <c r="Z103">
        <f t="shared" si="119"/>
        <v>106.22357285625201</v>
      </c>
      <c r="AA103">
        <f t="shared" si="120"/>
        <v>88.846946988311728</v>
      </c>
      <c r="AF103">
        <f>'s25'!AA13</f>
        <v>89.66251303750802</v>
      </c>
      <c r="AG103">
        <f>'s25'!AB13</f>
        <v>83.103899999999996</v>
      </c>
      <c r="AH103">
        <f t="shared" si="121"/>
        <v>6.5586130375080245</v>
      </c>
      <c r="AJ103">
        <f t="shared" si="122"/>
        <v>6.5586130375080245</v>
      </c>
    </row>
    <row r="104" spans="2:36">
      <c r="B104">
        <f t="shared" si="96"/>
        <v>57.283050000000003</v>
      </c>
      <c r="C104">
        <f t="shared" si="97"/>
        <v>25.376439302820817</v>
      </c>
      <c r="D104">
        <f t="shared" si="98"/>
        <v>177.75928999999999</v>
      </c>
      <c r="E104">
        <f t="shared" si="99"/>
        <v>1.0241</v>
      </c>
      <c r="F104">
        <f t="shared" si="100"/>
        <v>2.6872500000000001</v>
      </c>
      <c r="G104">
        <f t="shared" si="101"/>
        <v>29.516400000000001</v>
      </c>
      <c r="H104">
        <f t="shared" si="102"/>
        <v>34.049720000000001</v>
      </c>
      <c r="I104">
        <f t="shared" si="103"/>
        <v>20.055630000000001</v>
      </c>
      <c r="J104">
        <f t="shared" si="104"/>
        <v>30.18356</v>
      </c>
      <c r="K104">
        <f t="shared" si="105"/>
        <v>553.64459999999997</v>
      </c>
      <c r="L104">
        <f t="shared" si="106"/>
        <v>451.77985999999999</v>
      </c>
      <c r="M104">
        <f t="shared" si="107"/>
        <v>0</v>
      </c>
      <c r="N104">
        <f t="shared" si="108"/>
        <v>225.49160000000001</v>
      </c>
      <c r="O104">
        <f t="shared" si="109"/>
        <v>1.7134974156890235</v>
      </c>
      <c r="P104">
        <f t="shared" si="110"/>
        <v>2.68601</v>
      </c>
      <c r="Q104">
        <f t="shared" si="111"/>
        <v>605.01418999999999</v>
      </c>
      <c r="R104">
        <f t="shared" si="112"/>
        <v>443.67968999999999</v>
      </c>
      <c r="S104">
        <f t="shared" si="112"/>
        <v>0.96109999999999995</v>
      </c>
      <c r="T104">
        <f t="shared" si="113"/>
        <v>70.929360000000003</v>
      </c>
      <c r="U104">
        <f t="shared" si="114"/>
        <v>0</v>
      </c>
      <c r="V104">
        <f t="shared" si="115"/>
        <v>118.40602</v>
      </c>
      <c r="W104">
        <f t="shared" si="116"/>
        <v>196.43594785250792</v>
      </c>
      <c r="X104">
        <f t="shared" si="117"/>
        <v>323.29557537366918</v>
      </c>
      <c r="Y104">
        <f t="shared" si="118"/>
        <v>216.6792503428758</v>
      </c>
      <c r="Z104">
        <f t="shared" si="119"/>
        <v>110.20582443158264</v>
      </c>
      <c r="AA104">
        <f t="shared" si="120"/>
        <v>85.044386776339167</v>
      </c>
      <c r="AF104">
        <f>'s25'!AA14</f>
        <v>105.94718792290467</v>
      </c>
      <c r="AG104">
        <f>'s25'!AB14</f>
        <v>95.468389999999999</v>
      </c>
      <c r="AH104">
        <f t="shared" si="121"/>
        <v>10.478797922904675</v>
      </c>
      <c r="AJ104">
        <f t="shared" si="122"/>
        <v>10.478797922904675</v>
      </c>
    </row>
    <row r="105" spans="2:36">
      <c r="B105">
        <f t="shared" si="96"/>
        <v>57.283050000000003</v>
      </c>
      <c r="C105">
        <f t="shared" si="97"/>
        <v>22.838795372538737</v>
      </c>
      <c r="D105">
        <f t="shared" si="98"/>
        <v>177.75928999999999</v>
      </c>
      <c r="E105">
        <f t="shared" si="99"/>
        <v>1.0241</v>
      </c>
      <c r="F105">
        <f t="shared" si="100"/>
        <v>2.6872500000000001</v>
      </c>
      <c r="G105">
        <f t="shared" si="101"/>
        <v>29.516400000000001</v>
      </c>
      <c r="H105">
        <f t="shared" si="102"/>
        <v>34.049720000000001</v>
      </c>
      <c r="I105">
        <f t="shared" si="103"/>
        <v>20.055630000000001</v>
      </c>
      <c r="J105">
        <f t="shared" si="104"/>
        <v>30.18356</v>
      </c>
      <c r="K105">
        <f t="shared" si="105"/>
        <v>553.64459999999997</v>
      </c>
      <c r="L105">
        <f t="shared" si="106"/>
        <v>451.77985999999999</v>
      </c>
      <c r="M105">
        <f t="shared" si="107"/>
        <v>0</v>
      </c>
      <c r="N105">
        <f t="shared" si="108"/>
        <v>225.49160000000001</v>
      </c>
      <c r="O105">
        <f t="shared" si="109"/>
        <v>1.7134974156890235</v>
      </c>
      <c r="P105">
        <f t="shared" si="110"/>
        <v>2.68601</v>
      </c>
      <c r="Q105">
        <f t="shared" si="111"/>
        <v>605.01418999999999</v>
      </c>
      <c r="R105">
        <f t="shared" si="112"/>
        <v>443.67968999999999</v>
      </c>
      <c r="S105">
        <f t="shared" si="112"/>
        <v>0.96109999999999995</v>
      </c>
      <c r="T105">
        <f t="shared" si="113"/>
        <v>70.929360000000003</v>
      </c>
      <c r="U105">
        <f t="shared" si="114"/>
        <v>0</v>
      </c>
      <c r="V105">
        <f t="shared" si="115"/>
        <v>118.40602</v>
      </c>
      <c r="W105">
        <f t="shared" si="116"/>
        <v>198.52959352546534</v>
      </c>
      <c r="X105">
        <f t="shared" si="117"/>
        <v>331.97002120612945</v>
      </c>
      <c r="Y105">
        <f t="shared" si="118"/>
        <v>205.21910390449179</v>
      </c>
      <c r="Z105">
        <f t="shared" si="119"/>
        <v>114.1503142693801</v>
      </c>
      <c r="AA105">
        <f t="shared" si="120"/>
        <v>81.448381538675591</v>
      </c>
      <c r="AF105">
        <f>'s25'!AA15</f>
        <v>118.16246366023935</v>
      </c>
      <c r="AG105">
        <f>'s25'!AB15</f>
        <v>107.65851000000001</v>
      </c>
      <c r="AH105">
        <f t="shared" si="121"/>
        <v>10.503953660239347</v>
      </c>
      <c r="AJ105">
        <f t="shared" si="122"/>
        <v>10.503953660239347</v>
      </c>
    </row>
    <row r="106" spans="2:36">
      <c r="B106">
        <f t="shared" si="96"/>
        <v>57.283050000000003</v>
      </c>
      <c r="C106">
        <f t="shared" si="97"/>
        <v>20.554915835284863</v>
      </c>
      <c r="D106">
        <f t="shared" si="98"/>
        <v>177.75928999999999</v>
      </c>
      <c r="E106">
        <f t="shared" si="99"/>
        <v>1.0241</v>
      </c>
      <c r="F106">
        <f t="shared" si="100"/>
        <v>2.6872500000000001</v>
      </c>
      <c r="G106">
        <f t="shared" si="101"/>
        <v>29.516400000000001</v>
      </c>
      <c r="H106">
        <f t="shared" si="102"/>
        <v>34.049720000000001</v>
      </c>
      <c r="I106">
        <f t="shared" si="103"/>
        <v>20.055630000000001</v>
      </c>
      <c r="J106">
        <f t="shared" si="104"/>
        <v>30.18356</v>
      </c>
      <c r="K106">
        <f t="shared" si="105"/>
        <v>553.64459999999997</v>
      </c>
      <c r="L106">
        <f t="shared" si="106"/>
        <v>451.77985999999999</v>
      </c>
      <c r="M106">
        <f t="shared" si="107"/>
        <v>0</v>
      </c>
      <c r="N106">
        <f t="shared" si="108"/>
        <v>225.49160000000001</v>
      </c>
      <c r="O106">
        <f t="shared" si="109"/>
        <v>1.7134974156890235</v>
      </c>
      <c r="P106">
        <f t="shared" si="110"/>
        <v>2.68601</v>
      </c>
      <c r="Q106">
        <f t="shared" si="111"/>
        <v>605.01418999999999</v>
      </c>
      <c r="R106">
        <f t="shared" si="112"/>
        <v>443.67968999999999</v>
      </c>
      <c r="S106">
        <f t="shared" si="112"/>
        <v>0.96109999999999995</v>
      </c>
      <c r="T106">
        <f t="shared" si="113"/>
        <v>70.929360000000003</v>
      </c>
      <c r="U106">
        <f t="shared" si="114"/>
        <v>0</v>
      </c>
      <c r="V106">
        <f t="shared" si="115"/>
        <v>118.40602</v>
      </c>
      <c r="W106">
        <f t="shared" si="116"/>
        <v>200.52065665359663</v>
      </c>
      <c r="X106">
        <f t="shared" si="117"/>
        <v>340.21944443808763</v>
      </c>
      <c r="Y106">
        <f t="shared" si="118"/>
        <v>193.92631607151864</v>
      </c>
      <c r="Z106">
        <f t="shared" si="119"/>
        <v>118.03502706770881</v>
      </c>
      <c r="AA106">
        <f t="shared" si="120"/>
        <v>78.064709194169239</v>
      </c>
      <c r="AF106">
        <f>'s25'!AA16</f>
        <v>134.66281004728523</v>
      </c>
      <c r="AG106">
        <f>'s25'!AB16</f>
        <v>130.57277999999999</v>
      </c>
      <c r="AH106">
        <f t="shared" si="121"/>
        <v>4.0900300472852393</v>
      </c>
      <c r="AJ106">
        <f t="shared" si="122"/>
        <v>4.0900300472852393</v>
      </c>
    </row>
    <row r="107" spans="2:36">
      <c r="B107">
        <f t="shared" si="96"/>
        <v>57.283050000000003</v>
      </c>
      <c r="C107">
        <f t="shared" si="97"/>
        <v>18.499424251756377</v>
      </c>
      <c r="D107">
        <f t="shared" si="98"/>
        <v>177.75928999999999</v>
      </c>
      <c r="E107">
        <f t="shared" si="99"/>
        <v>1.0241</v>
      </c>
      <c r="F107">
        <f t="shared" si="100"/>
        <v>2.6872500000000001</v>
      </c>
      <c r="G107">
        <f t="shared" si="101"/>
        <v>29.516400000000001</v>
      </c>
      <c r="H107">
        <f t="shared" si="102"/>
        <v>34.049720000000001</v>
      </c>
      <c r="I107">
        <f t="shared" si="103"/>
        <v>20.055630000000001</v>
      </c>
      <c r="J107">
        <f t="shared" si="104"/>
        <v>30.18356</v>
      </c>
      <c r="K107">
        <f t="shared" si="105"/>
        <v>553.64459999999997</v>
      </c>
      <c r="L107">
        <f t="shared" si="106"/>
        <v>451.77985999999999</v>
      </c>
      <c r="M107">
        <f t="shared" si="107"/>
        <v>0</v>
      </c>
      <c r="N107">
        <f t="shared" si="108"/>
        <v>225.49160000000001</v>
      </c>
      <c r="O107">
        <f t="shared" si="109"/>
        <v>1.7134974156890235</v>
      </c>
      <c r="P107">
        <f t="shared" si="110"/>
        <v>2.68601</v>
      </c>
      <c r="Q107">
        <f t="shared" si="111"/>
        <v>605.01418999999999</v>
      </c>
      <c r="R107">
        <f t="shared" si="112"/>
        <v>443.67968999999999</v>
      </c>
      <c r="S107">
        <f t="shared" si="112"/>
        <v>0.96109999999999995</v>
      </c>
      <c r="T107">
        <f t="shared" si="113"/>
        <v>70.929360000000003</v>
      </c>
      <c r="U107">
        <f t="shared" si="114"/>
        <v>0</v>
      </c>
      <c r="V107">
        <f t="shared" si="115"/>
        <v>118.40602</v>
      </c>
      <c r="W107">
        <f t="shared" si="116"/>
        <v>202.40704800230071</v>
      </c>
      <c r="X107">
        <f t="shared" si="117"/>
        <v>348.03518889977624</v>
      </c>
      <c r="Y107">
        <f t="shared" si="118"/>
        <v>182.86273107583489</v>
      </c>
      <c r="Z107">
        <f t="shared" si="119"/>
        <v>121.83929649417486</v>
      </c>
      <c r="AA107">
        <f t="shared" si="120"/>
        <v>74.895542177501852</v>
      </c>
      <c r="AF107">
        <f>'s25'!AA17</f>
        <v>150.23873176924513</v>
      </c>
      <c r="AG107">
        <f>'s25'!AB17</f>
        <v>144.29605000000001</v>
      </c>
      <c r="AH107">
        <f t="shared" si="121"/>
        <v>5.9426817692451266</v>
      </c>
      <c r="AJ107">
        <f t="shared" si="122"/>
        <v>5.9426817692451266</v>
      </c>
    </row>
    <row r="108" spans="2:36">
      <c r="B108">
        <f t="shared" si="96"/>
        <v>57.283050000000003</v>
      </c>
      <c r="C108">
        <f t="shared" si="97"/>
        <v>16.64948182658074</v>
      </c>
      <c r="D108">
        <f t="shared" si="98"/>
        <v>177.75928999999999</v>
      </c>
      <c r="E108">
        <f t="shared" si="99"/>
        <v>1.0241</v>
      </c>
      <c r="F108">
        <f t="shared" si="100"/>
        <v>2.6872500000000001</v>
      </c>
      <c r="G108">
        <f t="shared" si="101"/>
        <v>29.516400000000001</v>
      </c>
      <c r="H108">
        <f t="shared" si="102"/>
        <v>34.049720000000001</v>
      </c>
      <c r="I108">
        <f t="shared" si="103"/>
        <v>20.055630000000001</v>
      </c>
      <c r="J108">
        <f t="shared" si="104"/>
        <v>30.18356</v>
      </c>
      <c r="K108">
        <f t="shared" si="105"/>
        <v>553.64459999999997</v>
      </c>
      <c r="L108">
        <f t="shared" si="106"/>
        <v>451.77985999999999</v>
      </c>
      <c r="M108">
        <f t="shared" si="107"/>
        <v>0</v>
      </c>
      <c r="N108">
        <f t="shared" si="108"/>
        <v>225.49160000000001</v>
      </c>
      <c r="O108">
        <f t="shared" si="109"/>
        <v>1.7134974156890235</v>
      </c>
      <c r="P108">
        <f t="shared" si="110"/>
        <v>2.68601</v>
      </c>
      <c r="Q108">
        <f t="shared" si="111"/>
        <v>605.01418999999999</v>
      </c>
      <c r="R108">
        <f t="shared" si="112"/>
        <v>443.67968999999999</v>
      </c>
      <c r="S108">
        <f t="shared" si="112"/>
        <v>0.96109999999999995</v>
      </c>
      <c r="T108">
        <f t="shared" si="113"/>
        <v>70.929360000000003</v>
      </c>
      <c r="U108">
        <f t="shared" si="114"/>
        <v>0</v>
      </c>
      <c r="V108">
        <f t="shared" si="115"/>
        <v>118.40602</v>
      </c>
      <c r="W108">
        <f t="shared" si="116"/>
        <v>204.18790598198652</v>
      </c>
      <c r="X108">
        <f t="shared" si="117"/>
        <v>355.41368483135756</v>
      </c>
      <c r="Y108">
        <f t="shared" si="118"/>
        <v>172.08465236272232</v>
      </c>
      <c r="Z108">
        <f t="shared" si="119"/>
        <v>125.54421852821373</v>
      </c>
      <c r="AA108">
        <f t="shared" si="120"/>
        <v>71.939910632832238</v>
      </c>
      <c r="AF108">
        <f>'s25'!AA18</f>
        <v>145.14285673599736</v>
      </c>
      <c r="AG108">
        <f>'s25'!AB18</f>
        <v>136.00161</v>
      </c>
      <c r="AH108">
        <f t="shared" si="121"/>
        <v>9.1412467359973562</v>
      </c>
      <c r="AJ108">
        <f t="shared" si="122"/>
        <v>9.1412467359973562</v>
      </c>
    </row>
    <row r="109" spans="2:36">
      <c r="B109">
        <f t="shared" si="96"/>
        <v>57.283050000000003</v>
      </c>
      <c r="C109">
        <f t="shared" si="97"/>
        <v>14.984533643922665</v>
      </c>
      <c r="D109">
        <f t="shared" si="98"/>
        <v>177.75928999999999</v>
      </c>
      <c r="E109">
        <f t="shared" si="99"/>
        <v>1.0241</v>
      </c>
      <c r="F109">
        <f t="shared" si="100"/>
        <v>2.6872500000000001</v>
      </c>
      <c r="G109">
        <f t="shared" si="101"/>
        <v>29.516400000000001</v>
      </c>
      <c r="H109">
        <f t="shared" si="102"/>
        <v>34.049720000000001</v>
      </c>
      <c r="I109">
        <f t="shared" si="103"/>
        <v>20.055630000000001</v>
      </c>
      <c r="J109">
        <f t="shared" si="104"/>
        <v>30.18356</v>
      </c>
      <c r="K109">
        <f t="shared" si="105"/>
        <v>553.64459999999997</v>
      </c>
      <c r="L109">
        <f t="shared" si="106"/>
        <v>451.77985999999999</v>
      </c>
      <c r="M109">
        <f t="shared" si="107"/>
        <v>0</v>
      </c>
      <c r="N109">
        <f t="shared" si="108"/>
        <v>225.49160000000001</v>
      </c>
      <c r="O109">
        <f t="shared" si="109"/>
        <v>1.7134974156890235</v>
      </c>
      <c r="P109">
        <f t="shared" si="110"/>
        <v>2.68601</v>
      </c>
      <c r="Q109">
        <f t="shared" si="111"/>
        <v>605.01418999999999</v>
      </c>
      <c r="R109">
        <f t="shared" si="112"/>
        <v>443.67968999999999</v>
      </c>
      <c r="S109">
        <f t="shared" si="112"/>
        <v>0.96109999999999995</v>
      </c>
      <c r="T109">
        <f t="shared" si="113"/>
        <v>70.929360000000003</v>
      </c>
      <c r="U109">
        <f t="shared" si="114"/>
        <v>0</v>
      </c>
      <c r="V109">
        <f t="shared" si="115"/>
        <v>118.40602</v>
      </c>
      <c r="W109">
        <f t="shared" si="116"/>
        <v>205.86348158969244</v>
      </c>
      <c r="X109">
        <f t="shared" si="117"/>
        <v>362.35597217012457</v>
      </c>
      <c r="Y109">
        <f t="shared" si="118"/>
        <v>161.64196950133663</v>
      </c>
      <c r="Z109">
        <f t="shared" si="119"/>
        <v>129.13298577779821</v>
      </c>
      <c r="AA109">
        <f t="shared" si="120"/>
        <v>69.194184296567727</v>
      </c>
      <c r="AF109">
        <f>'s25'!AA19</f>
        <v>117.62128090054117</v>
      </c>
      <c r="AG109">
        <f>'s25'!AB19</f>
        <v>121.13715000000001</v>
      </c>
      <c r="AH109">
        <f t="shared" si="121"/>
        <v>3.5158690994588397</v>
      </c>
      <c r="AJ109">
        <f t="shared" si="122"/>
        <v>-3.5158690994588397</v>
      </c>
    </row>
    <row r="110" spans="2:36">
      <c r="B110">
        <f t="shared" si="96"/>
        <v>57.283050000000003</v>
      </c>
      <c r="C110">
        <f t="shared" si="97"/>
        <v>13.486080279530398</v>
      </c>
      <c r="D110">
        <f t="shared" si="98"/>
        <v>177.75928999999999</v>
      </c>
      <c r="E110">
        <f t="shared" si="99"/>
        <v>1.0241</v>
      </c>
      <c r="F110">
        <f t="shared" si="100"/>
        <v>2.6872500000000001</v>
      </c>
      <c r="G110">
        <f t="shared" si="101"/>
        <v>29.516400000000001</v>
      </c>
      <c r="H110">
        <f t="shared" si="102"/>
        <v>34.049720000000001</v>
      </c>
      <c r="I110">
        <f t="shared" si="103"/>
        <v>20.055630000000001</v>
      </c>
      <c r="J110">
        <f t="shared" si="104"/>
        <v>30.18356</v>
      </c>
      <c r="K110">
        <f t="shared" si="105"/>
        <v>553.64459999999997</v>
      </c>
      <c r="L110">
        <f t="shared" si="106"/>
        <v>451.77985999999999</v>
      </c>
      <c r="M110">
        <f t="shared" si="107"/>
        <v>0</v>
      </c>
      <c r="N110">
        <f t="shared" si="108"/>
        <v>225.49160000000001</v>
      </c>
      <c r="O110">
        <f t="shared" si="109"/>
        <v>1.7134974156890235</v>
      </c>
      <c r="P110">
        <f t="shared" si="110"/>
        <v>2.68601</v>
      </c>
      <c r="Q110">
        <f t="shared" si="111"/>
        <v>605.01418999999999</v>
      </c>
      <c r="R110">
        <f t="shared" si="112"/>
        <v>443.67968999999999</v>
      </c>
      <c r="S110">
        <f t="shared" si="112"/>
        <v>0.96109999999999995</v>
      </c>
      <c r="T110">
        <f t="shared" si="113"/>
        <v>70.929360000000003</v>
      </c>
      <c r="U110">
        <f t="shared" si="114"/>
        <v>0</v>
      </c>
      <c r="V110">
        <f t="shared" si="115"/>
        <v>118.40602</v>
      </c>
      <c r="W110">
        <f t="shared" si="116"/>
        <v>207.43501045976771</v>
      </c>
      <c r="X110">
        <f t="shared" si="117"/>
        <v>368.86717042764013</v>
      </c>
      <c r="Y110">
        <f t="shared" si="118"/>
        <v>151.57752114166226</v>
      </c>
      <c r="Z110">
        <f t="shared" si="119"/>
        <v>132.5911322588322</v>
      </c>
      <c r="AA110">
        <f t="shared" si="120"/>
        <v>66.65255163870502</v>
      </c>
      <c r="AF110">
        <f>'s25'!AA20</f>
        <v>71.330767474364222</v>
      </c>
      <c r="AG110">
        <f>'s25'!AB20</f>
        <v>62.451709999999999</v>
      </c>
      <c r="AH110">
        <f t="shared" si="121"/>
        <v>8.8790574743642239</v>
      </c>
      <c r="AJ110">
        <f t="shared" si="122"/>
        <v>8.8790574743642239</v>
      </c>
    </row>
    <row r="111" spans="2:36">
      <c r="B111">
        <f t="shared" si="96"/>
        <v>57.283050000000003</v>
      </c>
      <c r="C111">
        <f t="shared" si="97"/>
        <v>12.137472251577359</v>
      </c>
      <c r="D111">
        <f t="shared" si="98"/>
        <v>177.75928999999999</v>
      </c>
      <c r="E111">
        <f t="shared" si="99"/>
        <v>1.0241</v>
      </c>
      <c r="F111">
        <f t="shared" si="100"/>
        <v>2.6872500000000001</v>
      </c>
      <c r="G111">
        <f t="shared" si="101"/>
        <v>29.516400000000001</v>
      </c>
      <c r="H111">
        <f t="shared" si="102"/>
        <v>34.049720000000001</v>
      </c>
      <c r="I111">
        <f t="shared" si="103"/>
        <v>20.055630000000001</v>
      </c>
      <c r="J111">
        <f t="shared" si="104"/>
        <v>30.18356</v>
      </c>
      <c r="K111">
        <f t="shared" si="105"/>
        <v>553.64459999999997</v>
      </c>
      <c r="L111">
        <f t="shared" si="106"/>
        <v>451.77985999999999</v>
      </c>
      <c r="M111">
        <f t="shared" si="107"/>
        <v>0</v>
      </c>
      <c r="N111">
        <f t="shared" si="108"/>
        <v>225.49160000000001</v>
      </c>
      <c r="O111">
        <f t="shared" si="109"/>
        <v>1.7134974156890235</v>
      </c>
      <c r="P111">
        <f t="shared" si="110"/>
        <v>2.68601</v>
      </c>
      <c r="Q111">
        <f t="shared" si="111"/>
        <v>605.01418999999999</v>
      </c>
      <c r="R111">
        <f t="shared" si="112"/>
        <v>443.67968999999999</v>
      </c>
      <c r="S111">
        <f t="shared" si="112"/>
        <v>0.96109999999999995</v>
      </c>
      <c r="T111">
        <f t="shared" si="113"/>
        <v>70.929360000000003</v>
      </c>
      <c r="U111">
        <f t="shared" si="114"/>
        <v>0</v>
      </c>
      <c r="V111">
        <f t="shared" si="115"/>
        <v>118.40602</v>
      </c>
      <c r="W111">
        <f t="shared" si="116"/>
        <v>208.90457827533319</v>
      </c>
      <c r="X111">
        <f t="shared" si="117"/>
        <v>374.95592105908906</v>
      </c>
      <c r="Y111">
        <f t="shared" si="118"/>
        <v>141.92671231327094</v>
      </c>
      <c r="Z111">
        <f t="shared" si="119"/>
        <v>135.90668443570297</v>
      </c>
      <c r="AA111">
        <f t="shared" si="120"/>
        <v>64.307478523012946</v>
      </c>
      <c r="AF111">
        <f>'s25'!AA21</f>
        <v>51.8788969622154</v>
      </c>
      <c r="AG111">
        <f>'s25'!AB21</f>
        <v>48.769460000000002</v>
      </c>
      <c r="AH111">
        <f t="shared" si="121"/>
        <v>3.1094369622153977</v>
      </c>
      <c r="AJ111">
        <f t="shared" si="122"/>
        <v>3.1094369622153977</v>
      </c>
    </row>
    <row r="112" spans="2:36">
      <c r="B112">
        <f t="shared" si="96"/>
        <v>57.283050000000003</v>
      </c>
      <c r="C112">
        <f t="shared" si="97"/>
        <v>10.923725026419623</v>
      </c>
      <c r="D112">
        <f t="shared" si="98"/>
        <v>177.75928999999999</v>
      </c>
      <c r="E112">
        <f t="shared" si="99"/>
        <v>1.0241</v>
      </c>
      <c r="F112">
        <f t="shared" si="100"/>
        <v>2.6872500000000001</v>
      </c>
      <c r="G112">
        <f t="shared" si="101"/>
        <v>29.516400000000001</v>
      </c>
      <c r="H112">
        <f t="shared" si="102"/>
        <v>34.049720000000001</v>
      </c>
      <c r="I112">
        <f t="shared" si="103"/>
        <v>20.055630000000001</v>
      </c>
      <c r="J112">
        <f t="shared" si="104"/>
        <v>30.18356</v>
      </c>
      <c r="K112">
        <f t="shared" si="105"/>
        <v>553.64459999999997</v>
      </c>
      <c r="L112">
        <f t="shared" si="106"/>
        <v>451.77985999999999</v>
      </c>
      <c r="M112">
        <f t="shared" si="107"/>
        <v>0</v>
      </c>
      <c r="N112">
        <f t="shared" si="108"/>
        <v>225.49160000000001</v>
      </c>
      <c r="O112">
        <f t="shared" si="109"/>
        <v>1.7134974156890235</v>
      </c>
      <c r="P112">
        <f t="shared" si="110"/>
        <v>2.68601</v>
      </c>
      <c r="Q112">
        <f t="shared" si="111"/>
        <v>605.01418999999999</v>
      </c>
      <c r="R112">
        <f t="shared" si="112"/>
        <v>443.67968999999999</v>
      </c>
      <c r="S112">
        <f t="shared" si="112"/>
        <v>0.96109999999999995</v>
      </c>
      <c r="T112">
        <f t="shared" si="113"/>
        <v>70.929360000000003</v>
      </c>
      <c r="U112">
        <f t="shared" si="114"/>
        <v>0</v>
      </c>
      <c r="V112">
        <f t="shared" si="115"/>
        <v>118.40602</v>
      </c>
      <c r="W112">
        <f t="shared" si="116"/>
        <v>210.27498500550172</v>
      </c>
      <c r="X112">
        <f t="shared" si="117"/>
        <v>380.63382496748727</v>
      </c>
      <c r="Y112">
        <f t="shared" si="118"/>
        <v>132.7173854007608</v>
      </c>
      <c r="Z112">
        <f t="shared" si="119"/>
        <v>139.07022032397654</v>
      </c>
      <c r="AA112">
        <f t="shared" si="120"/>
        <v>62.15013293849259</v>
      </c>
      <c r="AF112">
        <f>'s25'!AA22</f>
        <v>33.422852060236231</v>
      </c>
      <c r="AG112">
        <f>'s25'!AB22</f>
        <v>39.090020000000003</v>
      </c>
      <c r="AH112">
        <f t="shared" si="121"/>
        <v>5.6671679397637718</v>
      </c>
      <c r="AJ112">
        <f t="shared" si="122"/>
        <v>-5.6671679397637718</v>
      </c>
    </row>
    <row r="113" spans="2:36">
      <c r="B113">
        <f t="shared" si="96"/>
        <v>57.283050000000003</v>
      </c>
      <c r="C113">
        <f t="shared" si="97"/>
        <v>9.8313525237776602</v>
      </c>
      <c r="D113">
        <f t="shared" si="98"/>
        <v>177.75928999999999</v>
      </c>
      <c r="E113">
        <f t="shared" si="99"/>
        <v>1.0241</v>
      </c>
      <c r="F113">
        <f t="shared" si="100"/>
        <v>2.6872500000000001</v>
      </c>
      <c r="G113">
        <f t="shared" si="101"/>
        <v>29.516400000000001</v>
      </c>
      <c r="H113">
        <f t="shared" si="102"/>
        <v>34.049720000000001</v>
      </c>
      <c r="I113">
        <f t="shared" si="103"/>
        <v>20.055630000000001</v>
      </c>
      <c r="J113">
        <f t="shared" si="104"/>
        <v>30.18356</v>
      </c>
      <c r="K113">
        <f t="shared" si="105"/>
        <v>553.64459999999997</v>
      </c>
      <c r="L113">
        <f t="shared" si="106"/>
        <v>451.77985999999999</v>
      </c>
      <c r="M113">
        <f t="shared" si="107"/>
        <v>0</v>
      </c>
      <c r="N113">
        <f t="shared" si="108"/>
        <v>225.49160000000001</v>
      </c>
      <c r="O113">
        <f t="shared" si="109"/>
        <v>1.7134974156890235</v>
      </c>
      <c r="P113">
        <f t="shared" si="110"/>
        <v>2.68601</v>
      </c>
      <c r="Q113">
        <f t="shared" si="111"/>
        <v>605.01418999999999</v>
      </c>
      <c r="R113">
        <f t="shared" si="112"/>
        <v>443.67968999999999</v>
      </c>
      <c r="S113">
        <f t="shared" si="112"/>
        <v>0.96109999999999995</v>
      </c>
      <c r="T113">
        <f t="shared" si="113"/>
        <v>70.929360000000003</v>
      </c>
      <c r="U113">
        <f t="shared" si="114"/>
        <v>0</v>
      </c>
      <c r="V113">
        <f t="shared" si="115"/>
        <v>118.40602</v>
      </c>
      <c r="W113">
        <f t="shared" si="116"/>
        <v>211.54961250081266</v>
      </c>
      <c r="X113">
        <f t="shared" si="117"/>
        <v>385.91489392172946</v>
      </c>
      <c r="Y113">
        <f t="shared" si="118"/>
        <v>123.96992795068789</v>
      </c>
      <c r="Z113">
        <f t="shared" si="119"/>
        <v>142.07484362712165</v>
      </c>
      <c r="AA113">
        <f t="shared" si="120"/>
        <v>60.17076669783323</v>
      </c>
      <c r="AF113">
        <f>'s25'!AA23</f>
        <v>9.5043113586359098</v>
      </c>
      <c r="AG113">
        <f>'s25'!AB23</f>
        <v>7.3106400000000002</v>
      </c>
      <c r="AH113">
        <f t="shared" si="121"/>
        <v>2.1936713586359096</v>
      </c>
      <c r="AJ113">
        <f t="shared" si="122"/>
        <v>2.1936713586359096</v>
      </c>
    </row>
    <row r="114" spans="2:36">
      <c r="B114">
        <f t="shared" si="96"/>
        <v>57.283050000000003</v>
      </c>
      <c r="C114">
        <f t="shared" si="97"/>
        <v>8.8482172713998946</v>
      </c>
      <c r="D114">
        <f t="shared" si="98"/>
        <v>177.75928999999999</v>
      </c>
      <c r="E114">
        <f t="shared" si="99"/>
        <v>1.0241</v>
      </c>
      <c r="F114">
        <f t="shared" si="100"/>
        <v>2.6872500000000001</v>
      </c>
      <c r="G114">
        <f t="shared" si="101"/>
        <v>29.516400000000001</v>
      </c>
      <c r="H114">
        <f t="shared" si="102"/>
        <v>34.049720000000001</v>
      </c>
      <c r="I114">
        <f t="shared" si="103"/>
        <v>20.055630000000001</v>
      </c>
      <c r="J114">
        <f t="shared" si="104"/>
        <v>30.18356</v>
      </c>
      <c r="K114">
        <f t="shared" si="105"/>
        <v>553.64459999999997</v>
      </c>
      <c r="L114">
        <f t="shared" si="106"/>
        <v>451.77985999999999</v>
      </c>
      <c r="M114">
        <f t="shared" si="107"/>
        <v>0</v>
      </c>
      <c r="N114">
        <f t="shared" si="108"/>
        <v>225.49160000000001</v>
      </c>
      <c r="O114">
        <f t="shared" si="109"/>
        <v>1.7134974156890235</v>
      </c>
      <c r="P114">
        <f t="shared" si="110"/>
        <v>2.68601</v>
      </c>
      <c r="Q114">
        <f t="shared" si="111"/>
        <v>605.01418999999999</v>
      </c>
      <c r="R114">
        <f t="shared" si="112"/>
        <v>443.67968999999999</v>
      </c>
      <c r="S114">
        <f t="shared" si="112"/>
        <v>0.96109999999999995</v>
      </c>
      <c r="T114">
        <f t="shared" si="113"/>
        <v>70.929360000000003</v>
      </c>
      <c r="U114">
        <f t="shared" si="114"/>
        <v>0</v>
      </c>
      <c r="V114">
        <f t="shared" si="115"/>
        <v>118.40602</v>
      </c>
      <c r="W114">
        <f t="shared" si="116"/>
        <v>212.73229899487481</v>
      </c>
      <c r="X114">
        <f t="shared" si="117"/>
        <v>390.81503058861483</v>
      </c>
      <c r="Y114">
        <f t="shared" si="118"/>
        <v>115.69758802600875</v>
      </c>
      <c r="Z114">
        <f t="shared" si="119"/>
        <v>144.9160838590677</v>
      </c>
      <c r="AA114">
        <f t="shared" si="120"/>
        <v>58.35904899496569</v>
      </c>
      <c r="AF114">
        <f>'s25'!AA24</f>
        <v>2.891564436668419</v>
      </c>
      <c r="AG114">
        <f>'s25'!AB24</f>
        <v>-2.6281099999999999</v>
      </c>
      <c r="AH114">
        <f t="shared" ref="AH114:AH117" si="123">ABS(AF114-AG114)</f>
        <v>5.5196744366684189</v>
      </c>
      <c r="AJ114">
        <f t="shared" ref="AJ114:AJ117" si="124">AF114-AG114</f>
        <v>5.5196744366684189</v>
      </c>
    </row>
    <row r="115" spans="2:36">
      <c r="B115">
        <f t="shared" si="96"/>
        <v>57.283050000000003</v>
      </c>
      <c r="C115">
        <f t="shared" si="97"/>
        <v>7.9633955442599049</v>
      </c>
      <c r="D115">
        <f t="shared" si="98"/>
        <v>177.75928999999999</v>
      </c>
      <c r="E115">
        <f t="shared" si="99"/>
        <v>1.0241</v>
      </c>
      <c r="F115">
        <f t="shared" si="100"/>
        <v>2.6872500000000001</v>
      </c>
      <c r="G115">
        <f t="shared" si="101"/>
        <v>29.516400000000001</v>
      </c>
      <c r="H115">
        <f t="shared" si="102"/>
        <v>34.049720000000001</v>
      </c>
      <c r="I115">
        <f t="shared" si="103"/>
        <v>20.055630000000001</v>
      </c>
      <c r="J115">
        <f t="shared" si="104"/>
        <v>30.18356</v>
      </c>
      <c r="K115">
        <f t="shared" si="105"/>
        <v>553.64459999999997</v>
      </c>
      <c r="L115">
        <f t="shared" si="106"/>
        <v>451.77985999999999</v>
      </c>
      <c r="M115">
        <f t="shared" si="107"/>
        <v>0</v>
      </c>
      <c r="N115">
        <f t="shared" si="108"/>
        <v>225.49160000000001</v>
      </c>
      <c r="O115">
        <f t="shared" si="109"/>
        <v>1.7134974156890235</v>
      </c>
      <c r="P115">
        <f t="shared" si="110"/>
        <v>2.68601</v>
      </c>
      <c r="Q115">
        <f t="shared" si="111"/>
        <v>605.01418999999999</v>
      </c>
      <c r="R115">
        <f t="shared" si="112"/>
        <v>443.67968999999999</v>
      </c>
      <c r="S115">
        <f t="shared" si="112"/>
        <v>0.96109999999999995</v>
      </c>
      <c r="T115">
        <f t="shared" si="113"/>
        <v>70.929360000000003</v>
      </c>
      <c r="U115">
        <f t="shared" si="114"/>
        <v>0</v>
      </c>
      <c r="V115">
        <f t="shared" si="115"/>
        <v>118.40602</v>
      </c>
      <c r="W115">
        <f t="shared" si="116"/>
        <v>213.82722309915911</v>
      </c>
      <c r="X115">
        <f t="shared" si="117"/>
        <v>395.35154789713005</v>
      </c>
      <c r="Y115">
        <f t="shared" si="118"/>
        <v>107.90695956657278</v>
      </c>
      <c r="Z115">
        <f t="shared" si="119"/>
        <v>147.59173601968411</v>
      </c>
      <c r="AA115">
        <f t="shared" si="120"/>
        <v>56.704350114907697</v>
      </c>
      <c r="AF115">
        <f>'s25'!AA25</f>
        <v>1.0483770461424562</v>
      </c>
      <c r="AG115">
        <f>'s25'!AB25</f>
        <v>-0.18620999999999999</v>
      </c>
      <c r="AH115">
        <f t="shared" si="123"/>
        <v>1.2345870461424562</v>
      </c>
      <c r="AJ115">
        <f t="shared" si="124"/>
        <v>1.2345870461424562</v>
      </c>
    </row>
    <row r="116" spans="2:36">
      <c r="B116">
        <f t="shared" si="96"/>
        <v>57.283050000000003</v>
      </c>
      <c r="C116">
        <f t="shared" si="97"/>
        <v>7.1670559898339148</v>
      </c>
      <c r="D116">
        <f t="shared" si="98"/>
        <v>177.75928999999999</v>
      </c>
      <c r="E116">
        <f t="shared" si="99"/>
        <v>1.0241</v>
      </c>
      <c r="F116">
        <f t="shared" si="100"/>
        <v>2.6872500000000001</v>
      </c>
      <c r="G116">
        <f t="shared" si="101"/>
        <v>29.516400000000001</v>
      </c>
      <c r="H116">
        <f t="shared" si="102"/>
        <v>34.049720000000001</v>
      </c>
      <c r="I116">
        <f t="shared" si="103"/>
        <v>20.055630000000001</v>
      </c>
      <c r="J116">
        <f t="shared" si="104"/>
        <v>30.18356</v>
      </c>
      <c r="K116">
        <f t="shared" si="105"/>
        <v>553.64459999999997</v>
      </c>
      <c r="L116">
        <f t="shared" si="106"/>
        <v>451.77985999999999</v>
      </c>
      <c r="M116">
        <f t="shared" si="107"/>
        <v>0</v>
      </c>
      <c r="N116">
        <f t="shared" si="108"/>
        <v>225.49160000000001</v>
      </c>
      <c r="O116">
        <f t="shared" si="109"/>
        <v>1.7134974156890235</v>
      </c>
      <c r="P116">
        <f t="shared" si="110"/>
        <v>2.68601</v>
      </c>
      <c r="Q116">
        <f t="shared" si="111"/>
        <v>605.01418999999999</v>
      </c>
      <c r="R116">
        <f t="shared" si="112"/>
        <v>443.67968999999999</v>
      </c>
      <c r="S116">
        <f t="shared" si="112"/>
        <v>0.96109999999999995</v>
      </c>
      <c r="T116">
        <f t="shared" si="113"/>
        <v>70.929360000000003</v>
      </c>
      <c r="U116">
        <f t="shared" si="114"/>
        <v>0</v>
      </c>
      <c r="V116">
        <f t="shared" si="115"/>
        <v>118.40602</v>
      </c>
      <c r="W116">
        <f t="shared" si="116"/>
        <v>214.83879899502119</v>
      </c>
      <c r="X116">
        <f t="shared" si="117"/>
        <v>399.54273479538057</v>
      </c>
      <c r="Y116">
        <f t="shared" si="118"/>
        <v>100.59859608389068</v>
      </c>
      <c r="Z116">
        <f t="shared" si="119"/>
        <v>150.10165464226529</v>
      </c>
      <c r="AA116">
        <f t="shared" si="120"/>
        <v>55.195976277064602</v>
      </c>
      <c r="AF116">
        <f>'s25'!AA26</f>
        <v>0.65483977006392124</v>
      </c>
      <c r="AG116">
        <f>'s25'!AB26</f>
        <v>-1.92374</v>
      </c>
      <c r="AH116">
        <f t="shared" si="123"/>
        <v>2.5785797700639215</v>
      </c>
      <c r="AJ116">
        <f t="shared" si="124"/>
        <v>2.5785797700639215</v>
      </c>
    </row>
    <row r="117" spans="2:36">
      <c r="B117">
        <f t="shared" si="96"/>
        <v>57.283050000000003</v>
      </c>
      <c r="C117">
        <f t="shared" si="97"/>
        <v>6.4503503908505238</v>
      </c>
      <c r="D117">
        <f t="shared" si="98"/>
        <v>177.75928999999999</v>
      </c>
      <c r="E117">
        <f t="shared" si="99"/>
        <v>1.0241</v>
      </c>
      <c r="F117">
        <f t="shared" si="100"/>
        <v>2.6872500000000001</v>
      </c>
      <c r="G117">
        <f t="shared" si="101"/>
        <v>29.516400000000001</v>
      </c>
      <c r="H117">
        <f t="shared" si="102"/>
        <v>34.049720000000001</v>
      </c>
      <c r="I117">
        <f t="shared" si="103"/>
        <v>20.055630000000001</v>
      </c>
      <c r="J117">
        <f t="shared" si="104"/>
        <v>30.18356</v>
      </c>
      <c r="K117">
        <f t="shared" si="105"/>
        <v>553.64459999999997</v>
      </c>
      <c r="L117">
        <f t="shared" si="106"/>
        <v>451.77985999999999</v>
      </c>
      <c r="M117">
        <f t="shared" si="107"/>
        <v>0</v>
      </c>
      <c r="N117">
        <f t="shared" si="108"/>
        <v>225.49160000000001</v>
      </c>
      <c r="O117">
        <f t="shared" si="109"/>
        <v>1.7134974156890235</v>
      </c>
      <c r="P117">
        <f t="shared" si="110"/>
        <v>2.68601</v>
      </c>
      <c r="Q117">
        <f t="shared" si="111"/>
        <v>605.01418999999999</v>
      </c>
      <c r="R117">
        <f t="shared" si="112"/>
        <v>443.67968999999999</v>
      </c>
      <c r="S117">
        <f t="shared" si="112"/>
        <v>0.96109999999999995</v>
      </c>
      <c r="T117">
        <f t="shared" si="113"/>
        <v>70.929360000000003</v>
      </c>
      <c r="U117">
        <f t="shared" si="114"/>
        <v>0</v>
      </c>
      <c r="V117">
        <f t="shared" si="115"/>
        <v>118.40602</v>
      </c>
      <c r="W117">
        <f t="shared" si="116"/>
        <v>215.77158375729167</v>
      </c>
      <c r="X117">
        <f t="shared" si="117"/>
        <v>403.4074722713404</v>
      </c>
      <c r="Y117">
        <f t="shared" si="118"/>
        <v>93.767710563315333</v>
      </c>
      <c r="Z117">
        <f t="shared" si="119"/>
        <v>152.44751706289404</v>
      </c>
      <c r="AA117">
        <f t="shared" si="120"/>
        <v>53.82335855244559</v>
      </c>
      <c r="AF117">
        <f>'s25'!AA27</f>
        <v>0.30908048590726417</v>
      </c>
      <c r="AG117">
        <f>'s25'!AB27</f>
        <v>-0.83240000000000003</v>
      </c>
      <c r="AH117">
        <f t="shared" si="123"/>
        <v>1.1414804859072643</v>
      </c>
      <c r="AJ117">
        <f t="shared" si="124"/>
        <v>1.1414804859072643</v>
      </c>
    </row>
    <row r="118" spans="2:36">
      <c r="B118">
        <f t="shared" si="96"/>
        <v>57.283050000000003</v>
      </c>
      <c r="C118">
        <f t="shared" si="97"/>
        <v>5.8053153517654712</v>
      </c>
      <c r="D118">
        <f t="shared" si="98"/>
        <v>177.75928999999999</v>
      </c>
      <c r="E118">
        <f t="shared" si="99"/>
        <v>1.0241</v>
      </c>
      <c r="F118">
        <f t="shared" si="100"/>
        <v>2.6872500000000001</v>
      </c>
      <c r="G118">
        <f t="shared" si="101"/>
        <v>29.516400000000001</v>
      </c>
      <c r="H118">
        <f t="shared" si="102"/>
        <v>34.049720000000001</v>
      </c>
      <c r="I118">
        <f t="shared" si="103"/>
        <v>20.055630000000001</v>
      </c>
      <c r="J118">
        <f t="shared" si="104"/>
        <v>30.18356</v>
      </c>
      <c r="K118">
        <f t="shared" si="105"/>
        <v>553.64459999999997</v>
      </c>
      <c r="L118">
        <f t="shared" si="106"/>
        <v>451.77985999999999</v>
      </c>
      <c r="M118">
        <f t="shared" si="107"/>
        <v>0</v>
      </c>
      <c r="N118">
        <f t="shared" si="108"/>
        <v>225.49160000000001</v>
      </c>
      <c r="O118">
        <f t="shared" si="109"/>
        <v>1.7134974156890235</v>
      </c>
      <c r="P118">
        <f t="shared" si="110"/>
        <v>2.68601</v>
      </c>
      <c r="Q118">
        <f t="shared" si="111"/>
        <v>605.01418999999999</v>
      </c>
      <c r="R118">
        <f t="shared" si="112"/>
        <v>443.67968999999999</v>
      </c>
      <c r="S118">
        <f t="shared" si="112"/>
        <v>0.96109999999999995</v>
      </c>
      <c r="T118">
        <f t="shared" si="113"/>
        <v>70.929360000000003</v>
      </c>
      <c r="U118">
        <f t="shared" si="114"/>
        <v>0</v>
      </c>
      <c r="V118">
        <f t="shared" si="115"/>
        <v>118.40602</v>
      </c>
      <c r="W118">
        <f t="shared" si="116"/>
        <v>216.63019710473247</v>
      </c>
      <c r="X118">
        <f t="shared" si="117"/>
        <v>406.96490086090768</v>
      </c>
      <c r="Y118">
        <f t="shared" si="118"/>
        <v>87.404921951004781</v>
      </c>
      <c r="Z118">
        <f t="shared" si="119"/>
        <v>154.63256980700174</v>
      </c>
      <c r="AA118">
        <f t="shared" si="120"/>
        <v>52.576200081732772</v>
      </c>
      <c r="AF118">
        <f>'s25'!AA28</f>
        <v>0.20137576747138131</v>
      </c>
      <c r="AG118">
        <f>'s25'!AB28</f>
        <v>-0.42764999999999997</v>
      </c>
      <c r="AH118">
        <f t="shared" ref="AH118:AH119" si="125">ABS(AF118-AG118)</f>
        <v>0.62902576747138128</v>
      </c>
      <c r="AJ118">
        <f t="shared" ref="AJ118:AJ119" si="126">AF118-AG118</f>
        <v>0.62902576747138128</v>
      </c>
    </row>
    <row r="119" spans="2:36">
      <c r="B119">
        <f t="shared" si="96"/>
        <v>57.283050000000003</v>
      </c>
      <c r="C119">
        <f t="shared" si="97"/>
        <v>5.224783816588924</v>
      </c>
      <c r="D119">
        <f t="shared" si="98"/>
        <v>177.75928999999999</v>
      </c>
      <c r="E119">
        <f t="shared" si="99"/>
        <v>1.0241</v>
      </c>
      <c r="F119">
        <f t="shared" si="100"/>
        <v>2.6872500000000001</v>
      </c>
      <c r="G119">
        <f t="shared" si="101"/>
        <v>29.516400000000001</v>
      </c>
      <c r="H119">
        <f t="shared" si="102"/>
        <v>34.049720000000001</v>
      </c>
      <c r="I119">
        <f t="shared" si="103"/>
        <v>20.055630000000001</v>
      </c>
      <c r="J119">
        <f t="shared" si="104"/>
        <v>30.18356</v>
      </c>
      <c r="K119">
        <f t="shared" si="105"/>
        <v>553.64459999999997</v>
      </c>
      <c r="L119">
        <f t="shared" si="106"/>
        <v>451.77985999999999</v>
      </c>
      <c r="M119">
        <f t="shared" si="107"/>
        <v>0</v>
      </c>
      <c r="N119">
        <f t="shared" si="108"/>
        <v>225.49160000000001</v>
      </c>
      <c r="O119">
        <f t="shared" si="109"/>
        <v>1.7134974156890235</v>
      </c>
      <c r="P119">
        <f t="shared" si="110"/>
        <v>2.68601</v>
      </c>
      <c r="Q119">
        <f t="shared" si="111"/>
        <v>605.01418999999999</v>
      </c>
      <c r="R119">
        <f t="shared" si="112"/>
        <v>443.67968999999999</v>
      </c>
      <c r="S119">
        <f t="shared" si="112"/>
        <v>0.96109999999999995</v>
      </c>
      <c r="T119">
        <f t="shared" si="113"/>
        <v>70.929360000000003</v>
      </c>
      <c r="U119">
        <f t="shared" si="114"/>
        <v>0</v>
      </c>
      <c r="V119">
        <f t="shared" si="115"/>
        <v>118.40602</v>
      </c>
      <c r="W119">
        <f t="shared" si="116"/>
        <v>217.41925336805429</v>
      </c>
      <c r="X119">
        <f t="shared" si="117"/>
        <v>410.23413877607032</v>
      </c>
      <c r="Y119">
        <f t="shared" si="118"/>
        <v>81.497013227131461</v>
      </c>
      <c r="Z119">
        <f t="shared" si="119"/>
        <v>156.66137032925349</v>
      </c>
      <c r="AA119">
        <f t="shared" si="120"/>
        <v>51.44458653315349</v>
      </c>
      <c r="AF119">
        <f>'s25'!AA29</f>
        <v>7.1934414990842022E-2</v>
      </c>
      <c r="AG119">
        <f>'s25'!AB29</f>
        <v>-0.17707000000000001</v>
      </c>
      <c r="AH119">
        <f t="shared" si="125"/>
        <v>0.24900441499084203</v>
      </c>
      <c r="AJ119">
        <f t="shared" si="126"/>
        <v>0.24900441499084203</v>
      </c>
    </row>
    <row r="120" spans="2:36">
      <c r="B120">
        <f t="shared" si="96"/>
        <v>57.283050000000003</v>
      </c>
      <c r="C120">
        <f t="shared" si="97"/>
        <v>4.7023054349300315</v>
      </c>
      <c r="D120">
        <f t="shared" si="98"/>
        <v>177.75928999999999</v>
      </c>
      <c r="E120">
        <f t="shared" si="99"/>
        <v>1.0241</v>
      </c>
      <c r="F120">
        <f t="shared" si="100"/>
        <v>2.6872500000000001</v>
      </c>
      <c r="G120">
        <f t="shared" si="101"/>
        <v>29.516400000000001</v>
      </c>
      <c r="H120">
        <f t="shared" si="102"/>
        <v>34.049720000000001</v>
      </c>
      <c r="I120">
        <f t="shared" si="103"/>
        <v>20.055630000000001</v>
      </c>
      <c r="J120">
        <f t="shared" si="104"/>
        <v>30.18356</v>
      </c>
      <c r="K120">
        <f t="shared" si="105"/>
        <v>553.64459999999997</v>
      </c>
      <c r="L120">
        <f t="shared" si="106"/>
        <v>451.77985999999999</v>
      </c>
      <c r="M120">
        <f t="shared" si="107"/>
        <v>0</v>
      </c>
      <c r="N120">
        <f t="shared" si="108"/>
        <v>225.49160000000001</v>
      </c>
      <c r="O120">
        <f t="shared" si="109"/>
        <v>1.7134974156890235</v>
      </c>
      <c r="P120">
        <f t="shared" si="110"/>
        <v>2.68601</v>
      </c>
      <c r="Q120">
        <f t="shared" si="111"/>
        <v>605.01418999999999</v>
      </c>
      <c r="R120">
        <f t="shared" si="112"/>
        <v>443.67968999999999</v>
      </c>
      <c r="S120">
        <f t="shared" si="112"/>
        <v>0.96109999999999995</v>
      </c>
      <c r="T120">
        <f t="shared" si="113"/>
        <v>70.929360000000003</v>
      </c>
      <c r="U120">
        <f t="shared" si="114"/>
        <v>0</v>
      </c>
      <c r="V120">
        <f t="shared" si="115"/>
        <v>118.40602</v>
      </c>
      <c r="W120">
        <f t="shared" si="116"/>
        <v>218.14330508963658</v>
      </c>
      <c r="X120">
        <f t="shared" si="117"/>
        <v>413.23404822583558</v>
      </c>
      <c r="Y120">
        <f t="shared" si="118"/>
        <v>76.027671970580869</v>
      </c>
      <c r="Z120">
        <f t="shared" si="119"/>
        <v>158.53953426184862</v>
      </c>
      <c r="AA120">
        <f t="shared" si="120"/>
        <v>50.419064993674461</v>
      </c>
      <c r="AE120">
        <v>800</v>
      </c>
      <c r="AF120">
        <f>'s800 (2)'!AA8</f>
        <v>85.66573813176727</v>
      </c>
      <c r="AG120">
        <f>'s800 (2)'!AB8</f>
        <v>89.640969999999996</v>
      </c>
      <c r="AH120">
        <f t="shared" ref="AH120:AH142" si="127">ABS(AF120-AG120)</f>
        <v>3.9752318682327257</v>
      </c>
      <c r="AJ120">
        <f t="shared" ref="AJ120:AJ142" si="128">AF120-AG120</f>
        <v>-3.9752318682327257</v>
      </c>
    </row>
    <row r="121" spans="2:36">
      <c r="B121">
        <f t="shared" si="96"/>
        <v>57.283050000000003</v>
      </c>
      <c r="C121">
        <f t="shared" si="97"/>
        <v>4.2320748914370281</v>
      </c>
      <c r="D121">
        <f t="shared" si="98"/>
        <v>177.75928999999999</v>
      </c>
      <c r="E121">
        <f t="shared" si="99"/>
        <v>1.0241</v>
      </c>
      <c r="F121">
        <f t="shared" si="100"/>
        <v>2.6872500000000001</v>
      </c>
      <c r="G121">
        <f t="shared" si="101"/>
        <v>29.516400000000001</v>
      </c>
      <c r="H121">
        <f t="shared" si="102"/>
        <v>34.049720000000001</v>
      </c>
      <c r="I121">
        <f t="shared" si="103"/>
        <v>20.055630000000001</v>
      </c>
      <c r="J121">
        <f t="shared" si="104"/>
        <v>30.18356</v>
      </c>
      <c r="K121">
        <f t="shared" si="105"/>
        <v>553.64459999999997</v>
      </c>
      <c r="L121">
        <f t="shared" si="106"/>
        <v>451.77985999999999</v>
      </c>
      <c r="M121">
        <f t="shared" si="107"/>
        <v>0</v>
      </c>
      <c r="N121">
        <f t="shared" si="108"/>
        <v>225.49160000000001</v>
      </c>
      <c r="O121">
        <f t="shared" si="109"/>
        <v>1.7134974156890235</v>
      </c>
      <c r="P121">
        <f t="shared" si="110"/>
        <v>2.68601</v>
      </c>
      <c r="Q121">
        <f t="shared" si="111"/>
        <v>605.01418999999999</v>
      </c>
      <c r="R121">
        <f t="shared" si="112"/>
        <v>443.67968999999999</v>
      </c>
      <c r="S121">
        <f t="shared" si="112"/>
        <v>0.96109999999999995</v>
      </c>
      <c r="T121">
        <f t="shared" si="113"/>
        <v>70.929360000000003</v>
      </c>
      <c r="U121">
        <f t="shared" si="114"/>
        <v>0</v>
      </c>
      <c r="V121">
        <f t="shared" si="115"/>
        <v>118.40602</v>
      </c>
      <c r="W121">
        <f t="shared" si="116"/>
        <v>218.80679740758373</v>
      </c>
      <c r="X121">
        <f t="shared" si="117"/>
        <v>415.98304641909539</v>
      </c>
      <c r="Y121">
        <f t="shared" si="118"/>
        <v>70.978190754062496</v>
      </c>
      <c r="Z121">
        <f t="shared" si="119"/>
        <v>160.27349607658715</v>
      </c>
      <c r="AA121">
        <f t="shared" si="120"/>
        <v>49.490696402097655</v>
      </c>
      <c r="AF121">
        <f>'s800 (2)'!AA9</f>
        <v>85.567160953107972</v>
      </c>
      <c r="AG121">
        <f>'s800 (2)'!AB9</f>
        <v>89.239639999999994</v>
      </c>
      <c r="AH121">
        <f t="shared" si="127"/>
        <v>3.6724790468920219</v>
      </c>
      <c r="AJ121">
        <f t="shared" si="128"/>
        <v>-3.6724790468920219</v>
      </c>
    </row>
    <row r="122" spans="2:36">
      <c r="B122">
        <f t="shared" si="96"/>
        <v>57.283050000000003</v>
      </c>
      <c r="C122">
        <f t="shared" si="97"/>
        <v>3.8088674022933255</v>
      </c>
      <c r="D122">
        <f t="shared" si="98"/>
        <v>177.75928999999999</v>
      </c>
      <c r="E122">
        <f t="shared" si="99"/>
        <v>1.0241</v>
      </c>
      <c r="F122">
        <f t="shared" si="100"/>
        <v>2.6872500000000001</v>
      </c>
      <c r="G122">
        <f t="shared" si="101"/>
        <v>29.516400000000001</v>
      </c>
      <c r="H122">
        <f t="shared" si="102"/>
        <v>34.049720000000001</v>
      </c>
      <c r="I122">
        <f t="shared" si="103"/>
        <v>20.055630000000001</v>
      </c>
      <c r="J122">
        <f t="shared" si="104"/>
        <v>30.18356</v>
      </c>
      <c r="K122">
        <f t="shared" si="105"/>
        <v>553.64459999999997</v>
      </c>
      <c r="L122">
        <f t="shared" si="106"/>
        <v>451.77985999999999</v>
      </c>
      <c r="M122">
        <f t="shared" si="107"/>
        <v>0</v>
      </c>
      <c r="N122">
        <f t="shared" si="108"/>
        <v>225.49160000000001</v>
      </c>
      <c r="O122">
        <f t="shared" si="109"/>
        <v>1.7134974156890235</v>
      </c>
      <c r="P122">
        <f t="shared" si="110"/>
        <v>2.68601</v>
      </c>
      <c r="Q122">
        <f t="shared" si="111"/>
        <v>605.01418999999999</v>
      </c>
      <c r="R122">
        <f t="shared" si="112"/>
        <v>443.67968999999999</v>
      </c>
      <c r="S122">
        <f t="shared" si="112"/>
        <v>0.96109999999999995</v>
      </c>
      <c r="T122">
        <f t="shared" si="113"/>
        <v>70.929360000000003</v>
      </c>
      <c r="U122">
        <f t="shared" si="114"/>
        <v>0</v>
      </c>
      <c r="V122">
        <f t="shared" si="115"/>
        <v>118.40602</v>
      </c>
      <c r="W122">
        <f t="shared" si="116"/>
        <v>219.41403221366224</v>
      </c>
      <c r="X122">
        <f t="shared" si="117"/>
        <v>418.49895706288248</v>
      </c>
      <c r="Y122">
        <f t="shared" si="118"/>
        <v>66.328111067711291</v>
      </c>
      <c r="Z122">
        <f t="shared" si="119"/>
        <v>161.87028885189378</v>
      </c>
      <c r="AA122">
        <f t="shared" si="120"/>
        <v>48.651086315510796</v>
      </c>
      <c r="AF122">
        <f>'s800 (2)'!AA10</f>
        <v>85.048557717285405</v>
      </c>
      <c r="AG122">
        <f>'s800 (2)'!AB10</f>
        <v>86.289950000000005</v>
      </c>
      <c r="AH122">
        <f t="shared" si="127"/>
        <v>1.2413922827145996</v>
      </c>
      <c r="AJ122">
        <f t="shared" si="128"/>
        <v>-1.2413922827145996</v>
      </c>
    </row>
    <row r="123" spans="2:36">
      <c r="B123">
        <f t="shared" si="96"/>
        <v>57.283050000000003</v>
      </c>
      <c r="C123">
        <f t="shared" si="97"/>
        <v>3.4279806620639932</v>
      </c>
      <c r="D123">
        <f t="shared" si="98"/>
        <v>177.75928999999999</v>
      </c>
      <c r="E123">
        <f t="shared" si="99"/>
        <v>1.0241</v>
      </c>
      <c r="F123">
        <f t="shared" si="100"/>
        <v>2.6872500000000001</v>
      </c>
      <c r="G123">
        <f t="shared" si="101"/>
        <v>29.516400000000001</v>
      </c>
      <c r="H123">
        <f t="shared" si="102"/>
        <v>34.049720000000001</v>
      </c>
      <c r="I123">
        <f t="shared" si="103"/>
        <v>20.055630000000001</v>
      </c>
      <c r="J123">
        <f t="shared" si="104"/>
        <v>30.18356</v>
      </c>
      <c r="K123">
        <f t="shared" si="105"/>
        <v>553.64459999999997</v>
      </c>
      <c r="L123">
        <f t="shared" si="106"/>
        <v>451.77985999999999</v>
      </c>
      <c r="M123">
        <f t="shared" si="107"/>
        <v>0</v>
      </c>
      <c r="N123">
        <f t="shared" si="108"/>
        <v>225.49160000000001</v>
      </c>
      <c r="O123">
        <f t="shared" si="109"/>
        <v>1.7134974156890235</v>
      </c>
      <c r="P123">
        <f t="shared" si="110"/>
        <v>2.68601</v>
      </c>
      <c r="Q123">
        <f t="shared" si="111"/>
        <v>605.01418999999999</v>
      </c>
      <c r="R123">
        <f t="shared" si="112"/>
        <v>443.67968999999999</v>
      </c>
      <c r="S123">
        <f t="shared" si="112"/>
        <v>0.96109999999999995</v>
      </c>
      <c r="T123">
        <f t="shared" si="113"/>
        <v>70.929360000000003</v>
      </c>
      <c r="U123">
        <f t="shared" si="114"/>
        <v>0</v>
      </c>
      <c r="V123">
        <f t="shared" si="115"/>
        <v>118.40602</v>
      </c>
      <c r="W123">
        <f t="shared" si="116"/>
        <v>219.96914099206364</v>
      </c>
      <c r="X123">
        <f t="shared" si="117"/>
        <v>420.79889782724513</v>
      </c>
      <c r="Y123">
        <f t="shared" si="118"/>
        <v>62.055800316414633</v>
      </c>
      <c r="Z123">
        <f t="shared" si="119"/>
        <v>163.33734680517637</v>
      </c>
      <c r="AA123">
        <f t="shared" si="120"/>
        <v>47.892398341622602</v>
      </c>
      <c r="AF123">
        <f>'s800 (2)'!AA11</f>
        <v>83.816545812396129</v>
      </c>
      <c r="AG123">
        <f>'s800 (2)'!AB11</f>
        <v>85.416679999999999</v>
      </c>
      <c r="AH123">
        <f t="shared" si="127"/>
        <v>1.6001341876038708</v>
      </c>
      <c r="AJ123">
        <f t="shared" si="128"/>
        <v>-1.6001341876038708</v>
      </c>
    </row>
    <row r="124" spans="2:36">
      <c r="B124">
        <f t="shared" si="96"/>
        <v>57.283050000000003</v>
      </c>
      <c r="C124">
        <f t="shared" si="97"/>
        <v>3.085182595857594</v>
      </c>
      <c r="D124">
        <f t="shared" si="98"/>
        <v>177.75928999999999</v>
      </c>
      <c r="E124">
        <f t="shared" si="99"/>
        <v>1.0241</v>
      </c>
      <c r="F124">
        <f t="shared" si="100"/>
        <v>2.6872500000000001</v>
      </c>
      <c r="G124">
        <f t="shared" si="101"/>
        <v>29.516400000000001</v>
      </c>
      <c r="H124">
        <f t="shared" si="102"/>
        <v>34.049720000000001</v>
      </c>
      <c r="I124">
        <f t="shared" si="103"/>
        <v>20.055630000000001</v>
      </c>
      <c r="J124">
        <f t="shared" si="104"/>
        <v>30.18356</v>
      </c>
      <c r="K124">
        <f t="shared" si="105"/>
        <v>553.64459999999997</v>
      </c>
      <c r="L124">
        <f t="shared" si="106"/>
        <v>451.77985999999999</v>
      </c>
      <c r="M124">
        <f t="shared" si="107"/>
        <v>0</v>
      </c>
      <c r="N124">
        <f t="shared" si="108"/>
        <v>225.49160000000001</v>
      </c>
      <c r="O124">
        <f t="shared" si="109"/>
        <v>1.7134974156890235</v>
      </c>
      <c r="P124">
        <f t="shared" si="110"/>
        <v>2.68601</v>
      </c>
      <c r="Q124">
        <f t="shared" si="111"/>
        <v>605.01418999999999</v>
      </c>
      <c r="R124">
        <f t="shared" si="112"/>
        <v>443.67968999999999</v>
      </c>
      <c r="S124">
        <f t="shared" si="112"/>
        <v>0.96109999999999995</v>
      </c>
      <c r="T124">
        <f t="shared" si="113"/>
        <v>70.929360000000003</v>
      </c>
      <c r="U124">
        <f t="shared" si="114"/>
        <v>0</v>
      </c>
      <c r="V124">
        <f t="shared" si="115"/>
        <v>118.40602</v>
      </c>
      <c r="W124">
        <f t="shared" si="116"/>
        <v>220.47606522628865</v>
      </c>
      <c r="X124">
        <f t="shared" si="117"/>
        <v>422.89919916655191</v>
      </c>
      <c r="Y124">
        <f t="shared" si="118"/>
        <v>58.138956496345557</v>
      </c>
      <c r="Z124">
        <f t="shared" si="119"/>
        <v>164.68233249596503</v>
      </c>
      <c r="AA124">
        <f t="shared" si="120"/>
        <v>47.207354040016298</v>
      </c>
      <c r="AF124">
        <f>'s800 (2)'!AA12</f>
        <v>80.005789845990634</v>
      </c>
      <c r="AG124">
        <f>'s800 (2)'!AB12</f>
        <v>78.210980000000006</v>
      </c>
      <c r="AH124">
        <f t="shared" si="127"/>
        <v>1.7948098459906277</v>
      </c>
      <c r="AJ124">
        <f t="shared" si="128"/>
        <v>1.7948098459906277</v>
      </c>
    </row>
    <row r="125" spans="2:36">
      <c r="B125">
        <f t="shared" si="96"/>
        <v>57.283050000000003</v>
      </c>
      <c r="C125">
        <f t="shared" si="97"/>
        <v>2.7766643362718346</v>
      </c>
      <c r="D125">
        <f t="shared" si="98"/>
        <v>177.75928999999999</v>
      </c>
      <c r="E125">
        <f t="shared" si="99"/>
        <v>1.0241</v>
      </c>
      <c r="F125">
        <f t="shared" si="100"/>
        <v>2.6872500000000001</v>
      </c>
      <c r="G125">
        <f t="shared" si="101"/>
        <v>29.516400000000001</v>
      </c>
      <c r="H125">
        <f t="shared" si="102"/>
        <v>34.049720000000001</v>
      </c>
      <c r="I125">
        <f t="shared" si="103"/>
        <v>20.055630000000001</v>
      </c>
      <c r="J125">
        <f t="shared" si="104"/>
        <v>30.18356</v>
      </c>
      <c r="K125">
        <f t="shared" si="105"/>
        <v>553.64459999999997</v>
      </c>
      <c r="L125">
        <f t="shared" si="106"/>
        <v>451.77985999999999</v>
      </c>
      <c r="M125">
        <f t="shared" si="107"/>
        <v>0</v>
      </c>
      <c r="N125">
        <f t="shared" si="108"/>
        <v>225.49160000000001</v>
      </c>
      <c r="O125">
        <f t="shared" si="109"/>
        <v>1.7134974156890235</v>
      </c>
      <c r="P125">
        <f t="shared" si="110"/>
        <v>2.68601</v>
      </c>
      <c r="Q125">
        <f t="shared" si="111"/>
        <v>605.01418999999999</v>
      </c>
      <c r="R125">
        <f t="shared" si="112"/>
        <v>443.67968999999999</v>
      </c>
      <c r="S125">
        <f t="shared" si="112"/>
        <v>0.96109999999999995</v>
      </c>
      <c r="T125">
        <f t="shared" si="113"/>
        <v>70.929360000000003</v>
      </c>
      <c r="U125">
        <f t="shared" si="114"/>
        <v>0</v>
      </c>
      <c r="V125">
        <f t="shared" si="115"/>
        <v>118.40602</v>
      </c>
      <c r="W125">
        <f t="shared" si="116"/>
        <v>220.93854328868215</v>
      </c>
      <c r="X125">
        <f t="shared" si="117"/>
        <v>424.81534999988122</v>
      </c>
      <c r="Y125">
        <f t="shared" si="118"/>
        <v>54.555039295645855</v>
      </c>
      <c r="Z125">
        <f t="shared" si="119"/>
        <v>165.91298917080081</v>
      </c>
      <c r="AA125">
        <f t="shared" si="120"/>
        <v>46.589222547903248</v>
      </c>
      <c r="AF125">
        <f>'s800 (2)'!AA13</f>
        <v>75.55604624621165</v>
      </c>
      <c r="AG125">
        <f>'s800 (2)'!AB13</f>
        <v>78.724090000000004</v>
      </c>
      <c r="AH125">
        <f t="shared" si="127"/>
        <v>3.1680437537883535</v>
      </c>
      <c r="AJ125">
        <f t="shared" si="128"/>
        <v>-3.1680437537883535</v>
      </c>
    </row>
    <row r="126" spans="2:36">
      <c r="B126">
        <f t="shared" si="96"/>
        <v>57.283050000000003</v>
      </c>
      <c r="C126">
        <f t="shared" si="97"/>
        <v>2.4989979026446512</v>
      </c>
      <c r="D126">
        <f t="shared" si="98"/>
        <v>177.75928999999999</v>
      </c>
      <c r="E126">
        <f t="shared" si="99"/>
        <v>1.0241</v>
      </c>
      <c r="F126">
        <f t="shared" si="100"/>
        <v>2.6872500000000001</v>
      </c>
      <c r="G126">
        <f t="shared" si="101"/>
        <v>29.516400000000001</v>
      </c>
      <c r="H126">
        <f t="shared" si="102"/>
        <v>34.049720000000001</v>
      </c>
      <c r="I126">
        <f t="shared" si="103"/>
        <v>20.055630000000001</v>
      </c>
      <c r="J126">
        <f t="shared" si="104"/>
        <v>30.18356</v>
      </c>
      <c r="K126">
        <f t="shared" si="105"/>
        <v>553.64459999999997</v>
      </c>
      <c r="L126">
        <f t="shared" si="106"/>
        <v>451.77985999999999</v>
      </c>
      <c r="M126">
        <f t="shared" si="107"/>
        <v>0</v>
      </c>
      <c r="N126">
        <f t="shared" si="108"/>
        <v>225.49160000000001</v>
      </c>
      <c r="O126">
        <f t="shared" si="109"/>
        <v>1.7134974156890235</v>
      </c>
      <c r="P126">
        <f t="shared" si="110"/>
        <v>2.68601</v>
      </c>
      <c r="Q126">
        <f t="shared" si="111"/>
        <v>605.01418999999999</v>
      </c>
      <c r="R126">
        <f t="shared" si="112"/>
        <v>443.67968999999999</v>
      </c>
      <c r="S126">
        <f t="shared" si="112"/>
        <v>0.96109999999999995</v>
      </c>
      <c r="T126">
        <f t="shared" si="113"/>
        <v>70.929360000000003</v>
      </c>
      <c r="U126">
        <f t="shared" si="114"/>
        <v>0</v>
      </c>
      <c r="V126">
        <f t="shared" si="115"/>
        <v>118.40602</v>
      </c>
      <c r="W126">
        <f t="shared" si="116"/>
        <v>221.36010278729782</v>
      </c>
      <c r="X126">
        <f t="shared" si="117"/>
        <v>426.56196600235654</v>
      </c>
      <c r="Y126">
        <f t="shared" si="118"/>
        <v>51.281629559850586</v>
      </c>
      <c r="Z126">
        <f t="shared" si="119"/>
        <v>167.03701761367708</v>
      </c>
      <c r="AA126">
        <f t="shared" si="120"/>
        <v>46.031802656717623</v>
      </c>
      <c r="AF126">
        <f>'s800 (2)'!AA14</f>
        <v>71.942141772546748</v>
      </c>
      <c r="AG126">
        <f>'s800 (2)'!AB14</f>
        <v>72.169370000000001</v>
      </c>
      <c r="AH126">
        <f t="shared" si="127"/>
        <v>0.22722822745325288</v>
      </c>
      <c r="AJ126">
        <f t="shared" si="128"/>
        <v>-0.22722822745325288</v>
      </c>
    </row>
    <row r="127" spans="2:36">
      <c r="B127">
        <f t="shared" si="96"/>
        <v>57.283050000000003</v>
      </c>
      <c r="C127">
        <f t="shared" si="97"/>
        <v>2.2490981123801861</v>
      </c>
      <c r="D127">
        <f t="shared" si="98"/>
        <v>177.75928999999999</v>
      </c>
      <c r="E127">
        <f t="shared" si="99"/>
        <v>1.0241</v>
      </c>
      <c r="F127">
        <f t="shared" si="100"/>
        <v>2.6872500000000001</v>
      </c>
      <c r="G127">
        <f t="shared" si="101"/>
        <v>29.516400000000001</v>
      </c>
      <c r="H127">
        <f t="shared" si="102"/>
        <v>34.049720000000001</v>
      </c>
      <c r="I127">
        <f t="shared" si="103"/>
        <v>20.055630000000001</v>
      </c>
      <c r="J127">
        <f t="shared" si="104"/>
        <v>30.18356</v>
      </c>
      <c r="K127">
        <f t="shared" si="105"/>
        <v>553.64459999999997</v>
      </c>
      <c r="L127">
        <f t="shared" si="106"/>
        <v>451.77985999999999</v>
      </c>
      <c r="M127">
        <f t="shared" si="107"/>
        <v>0</v>
      </c>
      <c r="N127">
        <f t="shared" si="108"/>
        <v>225.49160000000001</v>
      </c>
      <c r="O127">
        <f t="shared" si="109"/>
        <v>1.7134974156890235</v>
      </c>
      <c r="P127">
        <f t="shared" si="110"/>
        <v>2.68601</v>
      </c>
      <c r="Q127">
        <f t="shared" si="111"/>
        <v>605.01418999999999</v>
      </c>
      <c r="R127">
        <f t="shared" si="112"/>
        <v>443.67968999999999</v>
      </c>
      <c r="S127">
        <f t="shared" si="112"/>
        <v>0.96109999999999995</v>
      </c>
      <c r="T127">
        <f t="shared" si="113"/>
        <v>70.929360000000003</v>
      </c>
      <c r="U127">
        <f t="shared" si="114"/>
        <v>0</v>
      </c>
      <c r="V127">
        <f t="shared" si="115"/>
        <v>118.40602</v>
      </c>
      <c r="W127">
        <f t="shared" si="116"/>
        <v>221.74405742619541</v>
      </c>
      <c r="X127">
        <f t="shared" si="117"/>
        <v>428.15277659665071</v>
      </c>
      <c r="Y127">
        <f t="shared" si="118"/>
        <v>48.296721370046484</v>
      </c>
      <c r="Z127">
        <f t="shared" si="119"/>
        <v>168.06197606609931</v>
      </c>
      <c r="AA127">
        <f t="shared" si="120"/>
        <v>45.529399577553392</v>
      </c>
      <c r="AF127">
        <f>'s800 (2)'!AA15</f>
        <v>63.498846930258395</v>
      </c>
      <c r="AG127">
        <f>'s800 (2)'!AB15</f>
        <v>60.972839999999998</v>
      </c>
      <c r="AH127">
        <f t="shared" si="127"/>
        <v>2.5260069302583972</v>
      </c>
      <c r="AJ127">
        <f t="shared" si="128"/>
        <v>2.5260069302583972</v>
      </c>
    </row>
    <row r="128" spans="2:36">
      <c r="B128">
        <f t="shared" si="96"/>
        <v>57.283050000000003</v>
      </c>
      <c r="C128">
        <f t="shared" si="97"/>
        <v>2.0241883011421677</v>
      </c>
      <c r="D128">
        <f t="shared" si="98"/>
        <v>177.75928999999999</v>
      </c>
      <c r="E128">
        <f t="shared" si="99"/>
        <v>1.0241</v>
      </c>
      <c r="F128">
        <f t="shared" si="100"/>
        <v>2.6872500000000001</v>
      </c>
      <c r="G128">
        <f t="shared" si="101"/>
        <v>29.516400000000001</v>
      </c>
      <c r="H128">
        <f t="shared" si="102"/>
        <v>34.049720000000001</v>
      </c>
      <c r="I128">
        <f t="shared" si="103"/>
        <v>20.055630000000001</v>
      </c>
      <c r="J128">
        <f t="shared" si="104"/>
        <v>30.18356</v>
      </c>
      <c r="K128">
        <f t="shared" si="105"/>
        <v>553.64459999999997</v>
      </c>
      <c r="L128">
        <f t="shared" si="106"/>
        <v>451.77985999999999</v>
      </c>
      <c r="M128">
        <f t="shared" si="107"/>
        <v>0</v>
      </c>
      <c r="N128">
        <f t="shared" si="108"/>
        <v>225.49160000000001</v>
      </c>
      <c r="O128">
        <f t="shared" si="109"/>
        <v>1.7134974156890235</v>
      </c>
      <c r="P128">
        <f t="shared" si="110"/>
        <v>2.68601</v>
      </c>
      <c r="Q128">
        <f t="shared" si="111"/>
        <v>605.01418999999999</v>
      </c>
      <c r="R128">
        <f t="shared" si="112"/>
        <v>443.67968999999999</v>
      </c>
      <c r="S128">
        <f t="shared" si="112"/>
        <v>0.96109999999999995</v>
      </c>
      <c r="T128">
        <f t="shared" si="113"/>
        <v>70.929360000000003</v>
      </c>
      <c r="U128">
        <f t="shared" si="114"/>
        <v>0</v>
      </c>
      <c r="V128">
        <f t="shared" si="115"/>
        <v>118.40602</v>
      </c>
      <c r="W128">
        <f t="shared" si="116"/>
        <v>222.09350752866791</v>
      </c>
      <c r="X128">
        <f t="shared" si="117"/>
        <v>429.60062712083402</v>
      </c>
      <c r="Y128">
        <f t="shared" si="118"/>
        <v>45.578952505453564</v>
      </c>
      <c r="Z128">
        <f t="shared" si="119"/>
        <v>168.99520125203267</v>
      </c>
      <c r="AA128">
        <f t="shared" si="120"/>
        <v>45.076798198290888</v>
      </c>
      <c r="AF128">
        <f>'s800 (2)'!AA16</f>
        <v>57.182147024888735</v>
      </c>
      <c r="AG128">
        <f>'s800 (2)'!AB16</f>
        <v>57.473610000000001</v>
      </c>
      <c r="AH128">
        <f t="shared" si="127"/>
        <v>0.29146297511126562</v>
      </c>
      <c r="AJ128">
        <f t="shared" si="128"/>
        <v>-0.29146297511126562</v>
      </c>
    </row>
    <row r="129" spans="2:36">
      <c r="B129">
        <f t="shared" si="96"/>
        <v>57.283050000000003</v>
      </c>
      <c r="C129">
        <f t="shared" si="97"/>
        <v>1.8217694710279511</v>
      </c>
      <c r="D129">
        <f t="shared" si="98"/>
        <v>177.75928999999999</v>
      </c>
      <c r="E129">
        <f t="shared" si="99"/>
        <v>1.0241</v>
      </c>
      <c r="F129">
        <f t="shared" si="100"/>
        <v>2.6872500000000001</v>
      </c>
      <c r="G129">
        <f t="shared" si="101"/>
        <v>29.516400000000001</v>
      </c>
      <c r="H129">
        <f t="shared" si="102"/>
        <v>34.049720000000001</v>
      </c>
      <c r="I129">
        <f t="shared" si="103"/>
        <v>20.055630000000001</v>
      </c>
      <c r="J129">
        <f t="shared" si="104"/>
        <v>30.18356</v>
      </c>
      <c r="K129">
        <f t="shared" si="105"/>
        <v>553.64459999999997</v>
      </c>
      <c r="L129">
        <f t="shared" si="106"/>
        <v>451.77985999999999</v>
      </c>
      <c r="M129">
        <f t="shared" si="107"/>
        <v>0</v>
      </c>
      <c r="N129">
        <f t="shared" si="108"/>
        <v>225.49160000000001</v>
      </c>
      <c r="O129">
        <f t="shared" si="109"/>
        <v>1.7134974156890235</v>
      </c>
      <c r="P129">
        <f t="shared" si="110"/>
        <v>2.68601</v>
      </c>
      <c r="Q129">
        <f t="shared" si="111"/>
        <v>605.01418999999999</v>
      </c>
      <c r="R129">
        <f t="shared" si="112"/>
        <v>443.67968999999999</v>
      </c>
      <c r="S129">
        <f t="shared" si="112"/>
        <v>0.96109999999999995</v>
      </c>
      <c r="T129">
        <f t="shared" si="113"/>
        <v>70.929360000000003</v>
      </c>
      <c r="U129">
        <f t="shared" si="114"/>
        <v>0</v>
      </c>
      <c r="V129">
        <f t="shared" si="115"/>
        <v>118.40602</v>
      </c>
      <c r="W129">
        <f t="shared" si="116"/>
        <v>222.41134347110281</v>
      </c>
      <c r="X129">
        <f t="shared" si="117"/>
        <v>430.91749305563474</v>
      </c>
      <c r="Y129">
        <f t="shared" si="118"/>
        <v>43.107779931065465</v>
      </c>
      <c r="Z129">
        <f t="shared" si="119"/>
        <v>169.84374824041041</v>
      </c>
      <c r="AA129">
        <f t="shared" si="120"/>
        <v>44.669234258032603</v>
      </c>
      <c r="AF129">
        <f>'s800 (2)'!AA17</f>
        <v>52.617736607601202</v>
      </c>
      <c r="AG129">
        <f>'s800 (2)'!AB17</f>
        <v>56.07159</v>
      </c>
      <c r="AH129">
        <f t="shared" si="127"/>
        <v>3.4538533923987984</v>
      </c>
      <c r="AJ129">
        <f t="shared" si="128"/>
        <v>-3.4538533923987984</v>
      </c>
    </row>
    <row r="130" spans="2:36">
      <c r="B130">
        <f t="shared" si="96"/>
        <v>57.283050000000003</v>
      </c>
      <c r="C130">
        <f t="shared" si="97"/>
        <v>1.6395925239251561</v>
      </c>
      <c r="D130">
        <f t="shared" si="98"/>
        <v>177.75928999999999</v>
      </c>
      <c r="E130">
        <f t="shared" si="99"/>
        <v>1.0241</v>
      </c>
      <c r="F130">
        <f t="shared" si="100"/>
        <v>2.6872500000000001</v>
      </c>
      <c r="G130">
        <f t="shared" si="101"/>
        <v>29.516400000000001</v>
      </c>
      <c r="H130">
        <f t="shared" si="102"/>
        <v>34.049720000000001</v>
      </c>
      <c r="I130">
        <f t="shared" si="103"/>
        <v>20.055630000000001</v>
      </c>
      <c r="J130">
        <f t="shared" si="104"/>
        <v>30.18356</v>
      </c>
      <c r="K130">
        <f t="shared" si="105"/>
        <v>553.64459999999997</v>
      </c>
      <c r="L130">
        <f t="shared" si="106"/>
        <v>451.77985999999999</v>
      </c>
      <c r="M130">
        <f t="shared" si="107"/>
        <v>0</v>
      </c>
      <c r="N130">
        <f t="shared" si="108"/>
        <v>225.49160000000001</v>
      </c>
      <c r="O130">
        <f t="shared" si="109"/>
        <v>1.7134974156890235</v>
      </c>
      <c r="P130">
        <f t="shared" si="110"/>
        <v>2.68601</v>
      </c>
      <c r="Q130">
        <f t="shared" si="111"/>
        <v>605.01418999999999</v>
      </c>
      <c r="R130">
        <f t="shared" si="112"/>
        <v>443.67968999999999</v>
      </c>
      <c r="S130">
        <f t="shared" si="112"/>
        <v>0.96109999999999995</v>
      </c>
      <c r="T130">
        <f t="shared" si="113"/>
        <v>70.929360000000003</v>
      </c>
      <c r="U130">
        <f t="shared" si="114"/>
        <v>0</v>
      </c>
      <c r="V130">
        <f t="shared" si="115"/>
        <v>118.40602</v>
      </c>
      <c r="W130">
        <f t="shared" si="116"/>
        <v>222.70025137293533</v>
      </c>
      <c r="X130">
        <f t="shared" si="117"/>
        <v>432.11450359919814</v>
      </c>
      <c r="Y130">
        <f t="shared" si="118"/>
        <v>40.863607300051683</v>
      </c>
      <c r="Z130">
        <f t="shared" si="119"/>
        <v>170.61434675483784</v>
      </c>
      <c r="AA130">
        <f t="shared" si="120"/>
        <v>44.302364544769937</v>
      </c>
      <c r="AF130">
        <f>'s800 (2)'!AA18</f>
        <v>46.153867909154265</v>
      </c>
      <c r="AG130">
        <f>'s800 (2)'!AB18</f>
        <v>49.312489999999997</v>
      </c>
      <c r="AH130">
        <f t="shared" si="127"/>
        <v>3.1586220908457321</v>
      </c>
      <c r="AJ130">
        <f t="shared" si="128"/>
        <v>-3.1586220908457321</v>
      </c>
    </row>
    <row r="131" spans="2:36">
      <c r="B131">
        <f t="shared" si="96"/>
        <v>57.283050000000003</v>
      </c>
      <c r="C131">
        <f t="shared" si="97"/>
        <v>1.4756332715326406</v>
      </c>
      <c r="D131">
        <f t="shared" si="98"/>
        <v>177.75928999999999</v>
      </c>
      <c r="E131">
        <f t="shared" si="99"/>
        <v>1.0241</v>
      </c>
      <c r="F131">
        <f t="shared" si="100"/>
        <v>2.6872500000000001</v>
      </c>
      <c r="G131">
        <f t="shared" si="101"/>
        <v>29.516400000000001</v>
      </c>
      <c r="H131">
        <f t="shared" si="102"/>
        <v>34.049720000000001</v>
      </c>
      <c r="I131">
        <f t="shared" si="103"/>
        <v>20.055630000000001</v>
      </c>
      <c r="J131">
        <f t="shared" si="104"/>
        <v>30.18356</v>
      </c>
      <c r="K131">
        <f t="shared" si="105"/>
        <v>553.64459999999997</v>
      </c>
      <c r="L131">
        <f t="shared" si="106"/>
        <v>451.77985999999999</v>
      </c>
      <c r="M131">
        <f t="shared" si="107"/>
        <v>0</v>
      </c>
      <c r="N131">
        <f t="shared" si="108"/>
        <v>225.49160000000001</v>
      </c>
      <c r="O131">
        <f t="shared" si="109"/>
        <v>1.7134974156890235</v>
      </c>
      <c r="P131">
        <f t="shared" si="110"/>
        <v>2.68601</v>
      </c>
      <c r="Q131">
        <f t="shared" si="111"/>
        <v>605.01418999999999</v>
      </c>
      <c r="R131">
        <f t="shared" si="112"/>
        <v>443.67968999999999</v>
      </c>
      <c r="S131">
        <f t="shared" si="112"/>
        <v>0.96109999999999995</v>
      </c>
      <c r="T131">
        <f t="shared" si="113"/>
        <v>70.929360000000003</v>
      </c>
      <c r="U131">
        <f t="shared" si="114"/>
        <v>0</v>
      </c>
      <c r="V131">
        <f t="shared" si="115"/>
        <v>118.40602</v>
      </c>
      <c r="W131">
        <f t="shared" si="116"/>
        <v>222.96272048177357</v>
      </c>
      <c r="X131">
        <f t="shared" si="117"/>
        <v>433.20197226532406</v>
      </c>
      <c r="Y131">
        <f t="shared" si="118"/>
        <v>38.827871417945047</v>
      </c>
      <c r="Z131">
        <f t="shared" si="119"/>
        <v>171.31337155238447</v>
      </c>
      <c r="AA131">
        <f t="shared" si="120"/>
        <v>43.972236956424481</v>
      </c>
      <c r="AF131">
        <f>'s800 (2)'!AA19</f>
        <v>38.972362134177523</v>
      </c>
      <c r="AG131">
        <f>'s800 (2)'!AB19</f>
        <v>43.874580000000002</v>
      </c>
      <c r="AH131">
        <f t="shared" si="127"/>
        <v>4.9022178658224789</v>
      </c>
      <c r="AJ131">
        <f t="shared" si="128"/>
        <v>-4.9022178658224789</v>
      </c>
    </row>
    <row r="132" spans="2:36">
      <c r="B132">
        <f t="shared" si="96"/>
        <v>57.283050000000003</v>
      </c>
      <c r="C132">
        <f t="shared" si="97"/>
        <v>1.3280699443793766</v>
      </c>
      <c r="D132">
        <f t="shared" si="98"/>
        <v>177.75928999999999</v>
      </c>
      <c r="E132">
        <f t="shared" si="99"/>
        <v>1.0241</v>
      </c>
      <c r="F132">
        <f t="shared" si="100"/>
        <v>2.6872500000000001</v>
      </c>
      <c r="G132">
        <f t="shared" si="101"/>
        <v>29.516400000000001</v>
      </c>
      <c r="H132">
        <f t="shared" si="102"/>
        <v>34.049720000000001</v>
      </c>
      <c r="I132">
        <f t="shared" si="103"/>
        <v>20.055630000000001</v>
      </c>
      <c r="J132">
        <f t="shared" si="104"/>
        <v>30.18356</v>
      </c>
      <c r="K132">
        <f t="shared" si="105"/>
        <v>553.64459999999997</v>
      </c>
      <c r="L132">
        <f t="shared" si="106"/>
        <v>451.77985999999999</v>
      </c>
      <c r="M132">
        <f t="shared" si="107"/>
        <v>0</v>
      </c>
      <c r="N132">
        <f t="shared" si="108"/>
        <v>225.49160000000001</v>
      </c>
      <c r="O132">
        <f t="shared" si="109"/>
        <v>1.7134974156890235</v>
      </c>
      <c r="P132">
        <f t="shared" si="110"/>
        <v>2.68601</v>
      </c>
      <c r="Q132">
        <f t="shared" si="111"/>
        <v>605.01418999999999</v>
      </c>
      <c r="R132">
        <f t="shared" si="112"/>
        <v>443.67968999999999</v>
      </c>
      <c r="S132">
        <f t="shared" si="112"/>
        <v>0.96109999999999995</v>
      </c>
      <c r="T132">
        <f t="shared" si="113"/>
        <v>70.929360000000003</v>
      </c>
      <c r="U132">
        <f t="shared" si="114"/>
        <v>0</v>
      </c>
      <c r="V132">
        <f t="shared" si="115"/>
        <v>118.40602</v>
      </c>
      <c r="W132">
        <f t="shared" si="116"/>
        <v>223.2010517798673</v>
      </c>
      <c r="X132">
        <f t="shared" si="117"/>
        <v>434.18943254200678</v>
      </c>
      <c r="Y132">
        <f t="shared" si="118"/>
        <v>36.983094294985506</v>
      </c>
      <c r="Z132">
        <f t="shared" si="119"/>
        <v>171.94682460165666</v>
      </c>
      <c r="AA132">
        <f t="shared" si="120"/>
        <v>43.675261048157139</v>
      </c>
      <c r="AF132">
        <f>'s800 (2)'!AA20</f>
        <v>18.873408282114056</v>
      </c>
      <c r="AG132">
        <f>'s800 (2)'!AB20</f>
        <v>30.277729999999998</v>
      </c>
      <c r="AH132">
        <f t="shared" si="127"/>
        <v>11.404321717885942</v>
      </c>
      <c r="AJ132">
        <f t="shared" si="128"/>
        <v>-11.404321717885942</v>
      </c>
    </row>
    <row r="133" spans="2:36">
      <c r="B133">
        <f t="shared" si="96"/>
        <v>57.283050000000003</v>
      </c>
      <c r="C133">
        <f t="shared" si="97"/>
        <v>1.1952629499414391</v>
      </c>
      <c r="D133">
        <f t="shared" si="98"/>
        <v>177.75928999999999</v>
      </c>
      <c r="E133">
        <f t="shared" si="99"/>
        <v>1.0241</v>
      </c>
      <c r="F133">
        <f t="shared" si="100"/>
        <v>2.6872500000000001</v>
      </c>
      <c r="G133">
        <f t="shared" si="101"/>
        <v>29.516400000000001</v>
      </c>
      <c r="H133">
        <f t="shared" si="102"/>
        <v>34.049720000000001</v>
      </c>
      <c r="I133">
        <f t="shared" si="103"/>
        <v>20.055630000000001</v>
      </c>
      <c r="J133">
        <f t="shared" si="104"/>
        <v>30.18356</v>
      </c>
      <c r="K133">
        <f t="shared" si="105"/>
        <v>553.64459999999997</v>
      </c>
      <c r="L133">
        <f t="shared" si="106"/>
        <v>451.77985999999999</v>
      </c>
      <c r="M133">
        <f t="shared" si="107"/>
        <v>0</v>
      </c>
      <c r="N133">
        <f t="shared" si="108"/>
        <v>225.49160000000001</v>
      </c>
      <c r="O133">
        <f t="shared" si="109"/>
        <v>1.7134974156890235</v>
      </c>
      <c r="P133">
        <f t="shared" si="110"/>
        <v>2.68601</v>
      </c>
      <c r="Q133">
        <f t="shared" si="111"/>
        <v>605.01418999999999</v>
      </c>
      <c r="R133">
        <f t="shared" si="112"/>
        <v>443.67968999999999</v>
      </c>
      <c r="S133">
        <f t="shared" si="112"/>
        <v>0.96109999999999995</v>
      </c>
      <c r="T133">
        <f t="shared" si="113"/>
        <v>70.929360000000003</v>
      </c>
      <c r="U133">
        <f t="shared" si="114"/>
        <v>0</v>
      </c>
      <c r="V133">
        <f t="shared" si="115"/>
        <v>118.40602</v>
      </c>
      <c r="W133">
        <f t="shared" si="116"/>
        <v>223.41736741726231</v>
      </c>
      <c r="X133">
        <f t="shared" si="117"/>
        <v>435.08567697511882</v>
      </c>
      <c r="Y133">
        <f t="shared" si="118"/>
        <v>35.312906910104779</v>
      </c>
      <c r="Z133">
        <f t="shared" si="119"/>
        <v>172.52032696166032</v>
      </c>
      <c r="AA133">
        <f t="shared" si="120"/>
        <v>43.408179513958096</v>
      </c>
      <c r="AF133">
        <f>'s800 (2)'!AA21</f>
        <v>14.983945206662593</v>
      </c>
      <c r="AG133">
        <f>'s800 (2)'!AB21</f>
        <v>24.080030000000001</v>
      </c>
      <c r="AH133">
        <f t="shared" si="127"/>
        <v>9.0960847933374076</v>
      </c>
      <c r="AJ133">
        <f t="shared" si="128"/>
        <v>-9.0960847933374076</v>
      </c>
    </row>
    <row r="134" spans="2:36">
      <c r="B134">
        <f t="shared" si="96"/>
        <v>57.283050000000003</v>
      </c>
      <c r="C134">
        <f t="shared" si="97"/>
        <v>1.0757366549472953</v>
      </c>
      <c r="D134">
        <f t="shared" si="98"/>
        <v>177.75928999999999</v>
      </c>
      <c r="E134">
        <f t="shared" si="99"/>
        <v>1.0241</v>
      </c>
      <c r="F134">
        <f t="shared" si="100"/>
        <v>2.6872500000000001</v>
      </c>
      <c r="G134">
        <f t="shared" si="101"/>
        <v>29.516400000000001</v>
      </c>
      <c r="H134">
        <f t="shared" si="102"/>
        <v>34.049720000000001</v>
      </c>
      <c r="I134">
        <f t="shared" si="103"/>
        <v>20.055630000000001</v>
      </c>
      <c r="J134">
        <f t="shared" si="104"/>
        <v>30.18356</v>
      </c>
      <c r="K134">
        <f t="shared" si="105"/>
        <v>553.64459999999997</v>
      </c>
      <c r="L134">
        <f t="shared" si="106"/>
        <v>451.77985999999999</v>
      </c>
      <c r="M134">
        <f t="shared" si="107"/>
        <v>0</v>
      </c>
      <c r="N134">
        <f t="shared" si="108"/>
        <v>225.49160000000001</v>
      </c>
      <c r="O134">
        <f t="shared" si="109"/>
        <v>1.7134974156890235</v>
      </c>
      <c r="P134">
        <f t="shared" si="110"/>
        <v>2.68601</v>
      </c>
      <c r="Q134">
        <f t="shared" si="111"/>
        <v>605.01418999999999</v>
      </c>
      <c r="R134">
        <f t="shared" si="112"/>
        <v>443.67968999999999</v>
      </c>
      <c r="S134">
        <f t="shared" si="112"/>
        <v>0.96109999999999995</v>
      </c>
      <c r="T134">
        <f t="shared" si="113"/>
        <v>70.929360000000003</v>
      </c>
      <c r="U134">
        <f t="shared" si="114"/>
        <v>0</v>
      </c>
      <c r="V134">
        <f t="shared" si="115"/>
        <v>118.40602</v>
      </c>
      <c r="W134">
        <f t="shared" si="116"/>
        <v>223.61362064759044</v>
      </c>
      <c r="X134">
        <f t="shared" si="117"/>
        <v>435.89879833462845</v>
      </c>
      <c r="Y134">
        <f t="shared" si="118"/>
        <v>33.802050201769234</v>
      </c>
      <c r="Z134">
        <f t="shared" si="119"/>
        <v>173.03911847080278</v>
      </c>
      <c r="AA134">
        <f t="shared" si="120"/>
        <v>43.168040911780302</v>
      </c>
      <c r="AF134">
        <f>'s800 (2)'!AA22</f>
        <v>10.950321681179084</v>
      </c>
      <c r="AG134">
        <f>'s800 (2)'!AB22</f>
        <v>16.609380000000002</v>
      </c>
      <c r="AH134">
        <f t="shared" si="127"/>
        <v>5.659058318820918</v>
      </c>
      <c r="AJ134">
        <f t="shared" si="128"/>
        <v>-5.659058318820918</v>
      </c>
    </row>
    <row r="135" spans="2:36">
      <c r="B135">
        <f t="shared" si="96"/>
        <v>57.283050000000003</v>
      </c>
      <c r="C135">
        <f t="shared" si="97"/>
        <v>0.96816298945256585</v>
      </c>
      <c r="D135">
        <f t="shared" si="98"/>
        <v>177.75928999999999</v>
      </c>
      <c r="E135">
        <f t="shared" si="99"/>
        <v>1.0241</v>
      </c>
      <c r="F135">
        <f t="shared" si="100"/>
        <v>2.6872500000000001</v>
      </c>
      <c r="G135">
        <f t="shared" si="101"/>
        <v>29.516400000000001</v>
      </c>
      <c r="H135">
        <f t="shared" si="102"/>
        <v>34.049720000000001</v>
      </c>
      <c r="I135">
        <f t="shared" si="103"/>
        <v>20.055630000000001</v>
      </c>
      <c r="J135">
        <f t="shared" si="104"/>
        <v>30.18356</v>
      </c>
      <c r="K135">
        <f t="shared" si="105"/>
        <v>553.64459999999997</v>
      </c>
      <c r="L135">
        <f t="shared" si="106"/>
        <v>451.77985999999999</v>
      </c>
      <c r="M135">
        <f t="shared" si="107"/>
        <v>0</v>
      </c>
      <c r="N135">
        <f t="shared" si="108"/>
        <v>225.49160000000001</v>
      </c>
      <c r="O135">
        <f t="shared" si="109"/>
        <v>1.7134974156890235</v>
      </c>
      <c r="P135">
        <f t="shared" si="110"/>
        <v>2.68601</v>
      </c>
      <c r="Q135">
        <f t="shared" si="111"/>
        <v>605.01418999999999</v>
      </c>
      <c r="R135">
        <f t="shared" si="112"/>
        <v>443.67968999999999</v>
      </c>
      <c r="S135">
        <f t="shared" si="112"/>
        <v>0.96109999999999995</v>
      </c>
      <c r="T135">
        <f t="shared" si="113"/>
        <v>70.929360000000003</v>
      </c>
      <c r="U135">
        <f t="shared" si="114"/>
        <v>0</v>
      </c>
      <c r="V135">
        <f t="shared" si="115"/>
        <v>118.40602</v>
      </c>
      <c r="W135">
        <f t="shared" si="116"/>
        <v>223.79160600440457</v>
      </c>
      <c r="X135">
        <f t="shared" si="117"/>
        <v>436.63623177744904</v>
      </c>
      <c r="Y135">
        <f t="shared" si="118"/>
        <v>32.436358146212172</v>
      </c>
      <c r="Z135">
        <f t="shared" si="119"/>
        <v>173.50806357941164</v>
      </c>
      <c r="AA135">
        <f t="shared" si="120"/>
        <v>42.952173832950535</v>
      </c>
      <c r="AF135">
        <f>'s800 (2)'!AA23</f>
        <v>9.4486963110310409</v>
      </c>
      <c r="AG135">
        <f>'s800 (2)'!AB23</f>
        <v>19.309799999999999</v>
      </c>
      <c r="AH135">
        <f t="shared" si="127"/>
        <v>9.8611036889689583</v>
      </c>
      <c r="AJ135">
        <f t="shared" si="128"/>
        <v>-9.8611036889689583</v>
      </c>
    </row>
    <row r="136" spans="2:36">
      <c r="B136">
        <f t="shared" si="96"/>
        <v>57.283050000000003</v>
      </c>
      <c r="C136">
        <f t="shared" si="97"/>
        <v>0.87134669050730928</v>
      </c>
      <c r="D136">
        <f t="shared" si="98"/>
        <v>177.75928999999999</v>
      </c>
      <c r="E136">
        <f t="shared" si="99"/>
        <v>1.0241</v>
      </c>
      <c r="F136">
        <f t="shared" si="100"/>
        <v>2.6872500000000001</v>
      </c>
      <c r="G136">
        <f t="shared" si="101"/>
        <v>29.516400000000001</v>
      </c>
      <c r="H136">
        <f t="shared" si="102"/>
        <v>34.049720000000001</v>
      </c>
      <c r="I136">
        <f t="shared" si="103"/>
        <v>20.055630000000001</v>
      </c>
      <c r="J136">
        <f t="shared" si="104"/>
        <v>30.18356</v>
      </c>
      <c r="K136">
        <f t="shared" si="105"/>
        <v>553.64459999999997</v>
      </c>
      <c r="L136">
        <f t="shared" si="106"/>
        <v>451.77985999999999</v>
      </c>
      <c r="M136">
        <f t="shared" si="107"/>
        <v>0</v>
      </c>
      <c r="N136">
        <f t="shared" si="108"/>
        <v>225.49160000000001</v>
      </c>
      <c r="O136">
        <f t="shared" si="109"/>
        <v>1.7134974156890235</v>
      </c>
      <c r="P136">
        <f t="shared" si="110"/>
        <v>2.68601</v>
      </c>
      <c r="Q136">
        <f t="shared" si="111"/>
        <v>605.01418999999999</v>
      </c>
      <c r="R136">
        <f t="shared" si="112"/>
        <v>443.67968999999999</v>
      </c>
      <c r="S136">
        <f t="shared" si="112"/>
        <v>0.96109999999999995</v>
      </c>
      <c r="T136">
        <f t="shared" si="113"/>
        <v>70.929360000000003</v>
      </c>
      <c r="U136">
        <f t="shared" si="114"/>
        <v>0</v>
      </c>
      <c r="V136">
        <f t="shared" si="115"/>
        <v>118.40602</v>
      </c>
      <c r="W136">
        <f t="shared" si="116"/>
        <v>223.95296950956126</v>
      </c>
      <c r="X136">
        <f t="shared" si="117"/>
        <v>437.30479714306807</v>
      </c>
      <c r="Y136">
        <f t="shared" si="118"/>
        <v>31.202727125612562</v>
      </c>
      <c r="Z136">
        <f t="shared" si="119"/>
        <v>173.93166188450022</v>
      </c>
      <c r="AA136">
        <f t="shared" si="120"/>
        <v>42.758162632933171</v>
      </c>
      <c r="AF136">
        <f>'s800 (2)'!AA24</f>
        <v>7.8842162491570686</v>
      </c>
      <c r="AG136">
        <f>'s800 (2)'!AB24</f>
        <v>16.311399999999999</v>
      </c>
      <c r="AH136">
        <f t="shared" si="127"/>
        <v>8.4271837508429304</v>
      </c>
      <c r="AJ136">
        <f t="shared" si="128"/>
        <v>-8.4271837508429304</v>
      </c>
    </row>
    <row r="137" spans="2:36">
      <c r="B137">
        <f t="shared" si="96"/>
        <v>57.283050000000003</v>
      </c>
      <c r="C137">
        <f t="shared" si="97"/>
        <v>0.78421202145657842</v>
      </c>
      <c r="D137">
        <f t="shared" si="98"/>
        <v>177.75928999999999</v>
      </c>
      <c r="E137">
        <f t="shared" si="99"/>
        <v>1.0241</v>
      </c>
      <c r="F137">
        <f t="shared" si="100"/>
        <v>2.6872500000000001</v>
      </c>
      <c r="G137">
        <f t="shared" si="101"/>
        <v>29.516400000000001</v>
      </c>
      <c r="H137">
        <f t="shared" si="102"/>
        <v>34.049720000000001</v>
      </c>
      <c r="I137">
        <f t="shared" si="103"/>
        <v>20.055630000000001</v>
      </c>
      <c r="J137">
        <f t="shared" si="104"/>
        <v>30.18356</v>
      </c>
      <c r="K137">
        <f t="shared" si="105"/>
        <v>553.64459999999997</v>
      </c>
      <c r="L137">
        <f t="shared" si="106"/>
        <v>451.77985999999999</v>
      </c>
      <c r="M137">
        <f t="shared" si="107"/>
        <v>0</v>
      </c>
      <c r="N137">
        <f t="shared" si="108"/>
        <v>225.49160000000001</v>
      </c>
      <c r="O137">
        <f t="shared" si="109"/>
        <v>1.7134974156890235</v>
      </c>
      <c r="P137">
        <f t="shared" si="110"/>
        <v>2.68601</v>
      </c>
      <c r="Q137">
        <f t="shared" si="111"/>
        <v>605.01418999999999</v>
      </c>
      <c r="R137">
        <f t="shared" si="112"/>
        <v>443.67968999999999</v>
      </c>
      <c r="S137">
        <f t="shared" si="112"/>
        <v>0.96109999999999995</v>
      </c>
      <c r="T137">
        <f t="shared" si="113"/>
        <v>70.929360000000003</v>
      </c>
      <c r="U137">
        <f t="shared" si="114"/>
        <v>0</v>
      </c>
      <c r="V137">
        <f t="shared" si="115"/>
        <v>118.40602</v>
      </c>
      <c r="W137">
        <f t="shared" si="116"/>
        <v>224.09921875091743</v>
      </c>
      <c r="X137">
        <f t="shared" si="117"/>
        <v>437.91074070771651</v>
      </c>
      <c r="Y137">
        <f t="shared" si="118"/>
        <v>30.089075157337071</v>
      </c>
      <c r="Z137">
        <f t="shared" si="119"/>
        <v>174.31406214188837</v>
      </c>
      <c r="AA137">
        <f t="shared" si="120"/>
        <v>42.583824777062063</v>
      </c>
      <c r="AF137">
        <f>'s800 (2)'!AA25</f>
        <v>4.7892025007111743</v>
      </c>
      <c r="AG137">
        <f>'s800 (2)'!AB25</f>
        <v>14.314640000000001</v>
      </c>
      <c r="AH137">
        <f t="shared" si="127"/>
        <v>9.5254374992888273</v>
      </c>
      <c r="AJ137">
        <f t="shared" si="128"/>
        <v>-9.5254374992888273</v>
      </c>
    </row>
    <row r="138" spans="2:36">
      <c r="B138">
        <f t="shared" si="96"/>
        <v>57.283050000000003</v>
      </c>
      <c r="C138">
        <f t="shared" si="97"/>
        <v>0.70579081931092058</v>
      </c>
      <c r="D138">
        <f t="shared" si="98"/>
        <v>177.75928999999999</v>
      </c>
      <c r="E138">
        <f t="shared" si="99"/>
        <v>1.0241</v>
      </c>
      <c r="F138">
        <f t="shared" si="100"/>
        <v>2.6872500000000001</v>
      </c>
      <c r="G138">
        <f t="shared" si="101"/>
        <v>29.516400000000001</v>
      </c>
      <c r="H138">
        <f t="shared" si="102"/>
        <v>34.049720000000001</v>
      </c>
      <c r="I138">
        <f t="shared" si="103"/>
        <v>20.055630000000001</v>
      </c>
      <c r="J138">
        <f t="shared" si="104"/>
        <v>30.18356</v>
      </c>
      <c r="K138">
        <f t="shared" si="105"/>
        <v>553.64459999999997</v>
      </c>
      <c r="L138">
        <f t="shared" si="106"/>
        <v>451.77985999999999</v>
      </c>
      <c r="M138">
        <f t="shared" si="107"/>
        <v>0</v>
      </c>
      <c r="N138">
        <f t="shared" si="108"/>
        <v>225.49160000000001</v>
      </c>
      <c r="O138">
        <f t="shared" si="109"/>
        <v>1.7134974156890235</v>
      </c>
      <c r="P138">
        <f t="shared" si="110"/>
        <v>2.68601</v>
      </c>
      <c r="Q138">
        <f t="shared" si="111"/>
        <v>605.01418999999999</v>
      </c>
      <c r="R138">
        <f t="shared" si="112"/>
        <v>443.67968999999999</v>
      </c>
      <c r="S138">
        <f t="shared" si="112"/>
        <v>0.96109999999999995</v>
      </c>
      <c r="T138">
        <f t="shared" si="113"/>
        <v>70.929360000000003</v>
      </c>
      <c r="U138">
        <f t="shared" si="114"/>
        <v>0</v>
      </c>
      <c r="V138">
        <f t="shared" si="115"/>
        <v>118.40602</v>
      </c>
      <c r="W138">
        <f t="shared" si="116"/>
        <v>224.23173270521789</v>
      </c>
      <c r="X138">
        <f t="shared" si="117"/>
        <v>438.45977588280454</v>
      </c>
      <c r="Y138">
        <f t="shared" si="118"/>
        <v>29.084293969579019</v>
      </c>
      <c r="Z138">
        <f t="shared" si="119"/>
        <v>174.65907873160273</v>
      </c>
      <c r="AA138">
        <f t="shared" si="120"/>
        <v>42.427189807587517</v>
      </c>
      <c r="AF138">
        <f>'s800 (2)'!AA26</f>
        <v>2.7461243316040607</v>
      </c>
      <c r="AG138">
        <f>'s800 (2)'!AB26</f>
        <v>7.5459800000000001</v>
      </c>
      <c r="AH138">
        <f t="shared" si="127"/>
        <v>4.7998556683959395</v>
      </c>
      <c r="AJ138">
        <f t="shared" si="128"/>
        <v>-4.7998556683959395</v>
      </c>
    </row>
    <row r="139" spans="2:36">
      <c r="B139">
        <f t="shared" si="96"/>
        <v>57.283050000000003</v>
      </c>
      <c r="C139">
        <f t="shared" si="97"/>
        <v>0.6352117373798285</v>
      </c>
      <c r="D139">
        <f t="shared" si="98"/>
        <v>177.75928999999999</v>
      </c>
      <c r="E139">
        <f t="shared" si="99"/>
        <v>1.0241</v>
      </c>
      <c r="F139">
        <f t="shared" si="100"/>
        <v>2.6872500000000001</v>
      </c>
      <c r="G139">
        <f t="shared" si="101"/>
        <v>29.516400000000001</v>
      </c>
      <c r="H139">
        <f t="shared" si="102"/>
        <v>34.049720000000001</v>
      </c>
      <c r="I139">
        <f t="shared" si="103"/>
        <v>20.055630000000001</v>
      </c>
      <c r="J139">
        <f t="shared" si="104"/>
        <v>30.18356</v>
      </c>
      <c r="K139">
        <f t="shared" si="105"/>
        <v>553.64459999999997</v>
      </c>
      <c r="L139">
        <f t="shared" si="106"/>
        <v>451.77985999999999</v>
      </c>
      <c r="M139">
        <f t="shared" si="107"/>
        <v>0</v>
      </c>
      <c r="N139">
        <f t="shared" si="108"/>
        <v>225.49160000000001</v>
      </c>
      <c r="O139">
        <f t="shared" si="109"/>
        <v>1.7134974156890235</v>
      </c>
      <c r="P139">
        <f t="shared" si="110"/>
        <v>2.68601</v>
      </c>
      <c r="Q139">
        <f t="shared" si="111"/>
        <v>605.01418999999999</v>
      </c>
      <c r="R139">
        <f t="shared" si="112"/>
        <v>443.67968999999999</v>
      </c>
      <c r="S139">
        <f t="shared" si="112"/>
        <v>0.96109999999999995</v>
      </c>
      <c r="T139">
        <f t="shared" si="113"/>
        <v>70.929360000000003</v>
      </c>
      <c r="U139">
        <f t="shared" si="114"/>
        <v>0</v>
      </c>
      <c r="V139">
        <f t="shared" si="115"/>
        <v>118.40602</v>
      </c>
      <c r="W139">
        <f t="shared" si="116"/>
        <v>224.35177121424925</v>
      </c>
      <c r="X139">
        <f t="shared" si="117"/>
        <v>438.95712247676329</v>
      </c>
      <c r="Y139">
        <f t="shared" si="118"/>
        <v>28.178196379462708</v>
      </c>
      <c r="Z139">
        <f t="shared" si="119"/>
        <v>174.97020973396573</v>
      </c>
      <c r="AA139">
        <f t="shared" si="120"/>
        <v>42.286479903959091</v>
      </c>
      <c r="AF139">
        <f>'s800 (2)'!AA27</f>
        <v>1.4371253580833545</v>
      </c>
      <c r="AG139">
        <f>'s800 (2)'!AB27</f>
        <v>6.1633100000000001</v>
      </c>
      <c r="AH139">
        <f t="shared" si="127"/>
        <v>4.726184641916646</v>
      </c>
      <c r="AJ139">
        <f t="shared" si="128"/>
        <v>-4.726184641916646</v>
      </c>
    </row>
    <row r="140" spans="2:36">
      <c r="B140">
        <f t="shared" si="96"/>
        <v>57.283050000000003</v>
      </c>
      <c r="C140">
        <f t="shared" si="97"/>
        <v>0.57169056364184567</v>
      </c>
      <c r="D140">
        <f t="shared" si="98"/>
        <v>177.75928999999999</v>
      </c>
      <c r="E140">
        <f t="shared" si="99"/>
        <v>1.0241</v>
      </c>
      <c r="F140">
        <f t="shared" si="100"/>
        <v>2.6872500000000001</v>
      </c>
      <c r="G140">
        <f t="shared" si="101"/>
        <v>29.516400000000001</v>
      </c>
      <c r="H140">
        <f t="shared" si="102"/>
        <v>34.049720000000001</v>
      </c>
      <c r="I140">
        <f t="shared" si="103"/>
        <v>20.055630000000001</v>
      </c>
      <c r="J140">
        <f t="shared" si="104"/>
        <v>30.18356</v>
      </c>
      <c r="K140">
        <f t="shared" si="105"/>
        <v>553.64459999999997</v>
      </c>
      <c r="L140">
        <f t="shared" si="106"/>
        <v>451.77985999999999</v>
      </c>
      <c r="M140">
        <f t="shared" si="107"/>
        <v>0</v>
      </c>
      <c r="N140">
        <f t="shared" si="108"/>
        <v>225.49160000000001</v>
      </c>
      <c r="O140">
        <f t="shared" si="109"/>
        <v>1.7134974156890235</v>
      </c>
      <c r="P140">
        <f t="shared" si="110"/>
        <v>2.68601</v>
      </c>
      <c r="Q140">
        <f t="shared" si="111"/>
        <v>605.01418999999999</v>
      </c>
      <c r="R140">
        <f t="shared" si="112"/>
        <v>443.67968999999999</v>
      </c>
      <c r="S140">
        <f t="shared" si="112"/>
        <v>0.96109999999999995</v>
      </c>
      <c r="T140">
        <f t="shared" si="113"/>
        <v>70.929360000000003</v>
      </c>
      <c r="U140">
        <f t="shared" si="114"/>
        <v>0</v>
      </c>
      <c r="V140">
        <f t="shared" si="115"/>
        <v>118.40602</v>
      </c>
      <c r="W140">
        <f t="shared" si="116"/>
        <v>224.46048404888671</v>
      </c>
      <c r="X140">
        <f t="shared" si="117"/>
        <v>439.40754424943299</v>
      </c>
      <c r="Y140">
        <f t="shared" si="118"/>
        <v>27.361460961664353</v>
      </c>
      <c r="Z140">
        <f t="shared" si="119"/>
        <v>175.25065593430085</v>
      </c>
      <c r="AA140">
        <f t="shared" si="120"/>
        <v>42.160091983915756</v>
      </c>
      <c r="AF140">
        <f>'s800 (2)'!AA28</f>
        <v>0.978792905447321</v>
      </c>
      <c r="AG140">
        <f>'s800 (2)'!AB28</f>
        <v>5.5656499999999998</v>
      </c>
      <c r="AH140">
        <f t="shared" si="127"/>
        <v>4.5868570945526788</v>
      </c>
      <c r="AJ140">
        <f t="shared" si="128"/>
        <v>-4.5868570945526788</v>
      </c>
    </row>
    <row r="141" spans="2:36">
      <c r="B141">
        <f t="shared" si="96"/>
        <v>57.283050000000003</v>
      </c>
      <c r="C141">
        <f t="shared" si="97"/>
        <v>0.51452150727766111</v>
      </c>
      <c r="D141">
        <f t="shared" si="98"/>
        <v>177.75928999999999</v>
      </c>
      <c r="E141">
        <f t="shared" si="99"/>
        <v>1.0241</v>
      </c>
      <c r="F141">
        <f t="shared" si="100"/>
        <v>2.6872500000000001</v>
      </c>
      <c r="G141">
        <f t="shared" si="101"/>
        <v>29.516400000000001</v>
      </c>
      <c r="H141">
        <f t="shared" si="102"/>
        <v>34.049720000000001</v>
      </c>
      <c r="I141">
        <f t="shared" si="103"/>
        <v>20.055630000000001</v>
      </c>
      <c r="J141">
        <f t="shared" si="104"/>
        <v>30.18356</v>
      </c>
      <c r="K141">
        <f t="shared" si="105"/>
        <v>553.64459999999997</v>
      </c>
      <c r="L141">
        <f t="shared" si="106"/>
        <v>451.77985999999999</v>
      </c>
      <c r="M141">
        <f t="shared" si="107"/>
        <v>0</v>
      </c>
      <c r="N141">
        <f t="shared" si="108"/>
        <v>225.49160000000001</v>
      </c>
      <c r="O141">
        <f t="shared" si="109"/>
        <v>1.7134974156890235</v>
      </c>
      <c r="P141">
        <f t="shared" si="110"/>
        <v>2.68601</v>
      </c>
      <c r="Q141">
        <f t="shared" si="111"/>
        <v>605.01418999999999</v>
      </c>
      <c r="R141">
        <f t="shared" si="112"/>
        <v>443.67968999999999</v>
      </c>
      <c r="S141">
        <f t="shared" si="112"/>
        <v>0.96109999999999995</v>
      </c>
      <c r="T141">
        <f t="shared" si="113"/>
        <v>70.929360000000003</v>
      </c>
      <c r="U141">
        <f t="shared" si="114"/>
        <v>0</v>
      </c>
      <c r="V141">
        <f t="shared" si="115"/>
        <v>118.40602</v>
      </c>
      <c r="W141">
        <f t="shared" si="116"/>
        <v>224.55891951729839</v>
      </c>
      <c r="X141">
        <f t="shared" si="117"/>
        <v>439.81538457779368</v>
      </c>
      <c r="Y141">
        <f t="shared" si="118"/>
        <v>26.62557558921938</v>
      </c>
      <c r="Z141">
        <f t="shared" si="119"/>
        <v>175.50334021358182</v>
      </c>
      <c r="AA141">
        <f t="shared" si="120"/>
        <v>42.046581276427816</v>
      </c>
      <c r="AF141">
        <f>'s800 (2)'!AA29</f>
        <v>0.48245322926716322</v>
      </c>
      <c r="AG141">
        <f>'s800 (2)'!AB29</f>
        <v>2.8285999999999998</v>
      </c>
      <c r="AH141">
        <f t="shared" si="127"/>
        <v>2.3461467707328367</v>
      </c>
      <c r="AJ141">
        <f t="shared" si="128"/>
        <v>-2.3461467707328367</v>
      </c>
    </row>
    <row r="142" spans="2:36">
      <c r="B142">
        <f t="shared" si="96"/>
        <v>57.283050000000003</v>
      </c>
      <c r="C142">
        <f t="shared" si="97"/>
        <v>0.46306935654989501</v>
      </c>
      <c r="D142">
        <f t="shared" si="98"/>
        <v>177.75928999999999</v>
      </c>
      <c r="E142">
        <f t="shared" si="99"/>
        <v>1.0241</v>
      </c>
      <c r="F142">
        <f t="shared" si="100"/>
        <v>2.6872500000000001</v>
      </c>
      <c r="G142">
        <f t="shared" si="101"/>
        <v>29.516400000000001</v>
      </c>
      <c r="H142">
        <f t="shared" si="102"/>
        <v>34.049720000000001</v>
      </c>
      <c r="I142">
        <f t="shared" si="103"/>
        <v>20.055630000000001</v>
      </c>
      <c r="J142">
        <f t="shared" si="104"/>
        <v>30.18356</v>
      </c>
      <c r="K142">
        <f t="shared" si="105"/>
        <v>553.64459999999997</v>
      </c>
      <c r="L142">
        <f t="shared" si="106"/>
        <v>451.77985999999999</v>
      </c>
      <c r="M142">
        <f t="shared" si="107"/>
        <v>0</v>
      </c>
      <c r="N142">
        <f t="shared" si="108"/>
        <v>225.49160000000001</v>
      </c>
      <c r="O142">
        <f t="shared" si="109"/>
        <v>1.7134974156890235</v>
      </c>
      <c r="P142">
        <f t="shared" si="110"/>
        <v>2.68601</v>
      </c>
      <c r="Q142">
        <f t="shared" si="111"/>
        <v>605.01418999999999</v>
      </c>
      <c r="R142">
        <f t="shared" si="112"/>
        <v>443.67968999999999</v>
      </c>
      <c r="S142">
        <f t="shared" si="112"/>
        <v>0.96109999999999995</v>
      </c>
      <c r="T142">
        <f t="shared" si="113"/>
        <v>70.929360000000003</v>
      </c>
      <c r="U142">
        <f t="shared" si="114"/>
        <v>0</v>
      </c>
      <c r="V142">
        <f t="shared" si="115"/>
        <v>118.40602</v>
      </c>
      <c r="W142">
        <f t="shared" si="116"/>
        <v>224.64803259099165</v>
      </c>
      <c r="X142">
        <f t="shared" si="117"/>
        <v>440.18460012400618</v>
      </c>
      <c r="Y142">
        <f t="shared" si="118"/>
        <v>25.962781080906673</v>
      </c>
      <c r="Z142">
        <f t="shared" si="119"/>
        <v>175.73092690149221</v>
      </c>
      <c r="AA142">
        <f t="shared" si="120"/>
        <v>41.94464628701374</v>
      </c>
      <c r="AF142">
        <f>'s800 (2)'!AA30</f>
        <v>0.31300910319898118</v>
      </c>
      <c r="AG142">
        <f>'s800 (2)'!AB30</f>
        <v>2.7533400000000001</v>
      </c>
      <c r="AH142">
        <f t="shared" si="127"/>
        <v>2.4403308968010191</v>
      </c>
      <c r="AJ142">
        <f t="shared" si="128"/>
        <v>-2.4403308968010191</v>
      </c>
    </row>
    <row r="143" spans="2:36">
      <c r="B143">
        <f t="shared" si="96"/>
        <v>57.283050000000003</v>
      </c>
      <c r="C143">
        <f t="shared" si="97"/>
        <v>0.41676242089490551</v>
      </c>
      <c r="D143">
        <f t="shared" si="98"/>
        <v>177.75928999999999</v>
      </c>
      <c r="E143">
        <f t="shared" si="99"/>
        <v>1.0241</v>
      </c>
      <c r="F143">
        <f t="shared" si="100"/>
        <v>2.6872500000000001</v>
      </c>
      <c r="G143">
        <f t="shared" si="101"/>
        <v>29.516400000000001</v>
      </c>
      <c r="H143">
        <f t="shared" si="102"/>
        <v>34.049720000000001</v>
      </c>
      <c r="I143">
        <f t="shared" si="103"/>
        <v>20.055630000000001</v>
      </c>
      <c r="J143">
        <f t="shared" si="104"/>
        <v>30.18356</v>
      </c>
      <c r="K143">
        <f t="shared" si="105"/>
        <v>553.64459999999997</v>
      </c>
      <c r="L143">
        <f t="shared" si="106"/>
        <v>451.77985999999999</v>
      </c>
      <c r="M143">
        <f t="shared" si="107"/>
        <v>0</v>
      </c>
      <c r="N143">
        <f t="shared" si="108"/>
        <v>225.49160000000001</v>
      </c>
      <c r="O143">
        <f t="shared" si="109"/>
        <v>1.7134974156890235</v>
      </c>
      <c r="P143">
        <f t="shared" si="110"/>
        <v>2.68601</v>
      </c>
      <c r="Q143">
        <f t="shared" si="111"/>
        <v>605.01418999999999</v>
      </c>
      <c r="R143">
        <f t="shared" si="112"/>
        <v>443.67968999999999</v>
      </c>
      <c r="S143">
        <f t="shared" si="112"/>
        <v>0.96109999999999995</v>
      </c>
      <c r="T143">
        <f t="shared" si="113"/>
        <v>70.929360000000003</v>
      </c>
      <c r="U143">
        <f t="shared" si="114"/>
        <v>0</v>
      </c>
      <c r="V143">
        <f t="shared" si="115"/>
        <v>118.40602</v>
      </c>
      <c r="W143">
        <f t="shared" si="116"/>
        <v>224.72869253622227</v>
      </c>
      <c r="X143">
        <f t="shared" si="117"/>
        <v>440.51879245405974</v>
      </c>
      <c r="Y143">
        <f t="shared" si="118"/>
        <v>25.366015897077141</v>
      </c>
      <c r="Z143">
        <f t="shared" si="119"/>
        <v>175.93584076872884</v>
      </c>
      <c r="AA143">
        <f t="shared" si="120"/>
        <v>41.853115069991432</v>
      </c>
      <c r="AF143">
        <f>'s800 (2)'!AA31</f>
        <v>0.1080456389289793</v>
      </c>
      <c r="AG143">
        <f>'s800 (2)'!AB31</f>
        <v>1.39584</v>
      </c>
      <c r="AH143">
        <f t="shared" ref="AH143" si="129">ABS(AF143-AG143)</f>
        <v>1.2877943610710207</v>
      </c>
      <c r="AJ143">
        <f t="shared" ref="AJ143" si="130">AF143-AG143</f>
        <v>-1.2877943610710207</v>
      </c>
    </row>
    <row r="144" spans="2:36">
      <c r="B144">
        <f t="shared" si="96"/>
        <v>57.283050000000003</v>
      </c>
      <c r="C144">
        <f t="shared" si="97"/>
        <v>0.37508617880541495</v>
      </c>
      <c r="D144">
        <f t="shared" si="98"/>
        <v>177.75928999999999</v>
      </c>
      <c r="E144">
        <f t="shared" si="99"/>
        <v>1.0241</v>
      </c>
      <c r="F144">
        <f t="shared" si="100"/>
        <v>2.6872500000000001</v>
      </c>
      <c r="G144">
        <f t="shared" si="101"/>
        <v>29.516400000000001</v>
      </c>
      <c r="H144">
        <f t="shared" si="102"/>
        <v>34.049720000000001</v>
      </c>
      <c r="I144">
        <f t="shared" si="103"/>
        <v>20.055630000000001</v>
      </c>
      <c r="J144">
        <f t="shared" si="104"/>
        <v>30.18356</v>
      </c>
      <c r="K144">
        <f t="shared" si="105"/>
        <v>553.64459999999997</v>
      </c>
      <c r="L144">
        <f t="shared" si="106"/>
        <v>451.77985999999999</v>
      </c>
      <c r="M144">
        <f t="shared" si="107"/>
        <v>0</v>
      </c>
      <c r="N144">
        <f t="shared" si="108"/>
        <v>225.49160000000001</v>
      </c>
      <c r="O144">
        <f t="shared" si="109"/>
        <v>1.7134974156890235</v>
      </c>
      <c r="P144">
        <f t="shared" si="110"/>
        <v>2.68601</v>
      </c>
      <c r="Q144">
        <f t="shared" si="111"/>
        <v>605.01418999999999</v>
      </c>
      <c r="R144">
        <f t="shared" si="112"/>
        <v>443.67968999999999</v>
      </c>
      <c r="S144">
        <f t="shared" si="112"/>
        <v>0.96109999999999995</v>
      </c>
      <c r="T144">
        <f t="shared" si="113"/>
        <v>70.929360000000003</v>
      </c>
      <c r="U144">
        <f t="shared" si="114"/>
        <v>0</v>
      </c>
      <c r="V144">
        <f t="shared" si="115"/>
        <v>118.40602</v>
      </c>
      <c r="W144">
        <f t="shared" si="116"/>
        <v>224.80169004910869</v>
      </c>
      <c r="X144">
        <f t="shared" si="117"/>
        <v>440.8212376001589</v>
      </c>
      <c r="Y144">
        <f t="shared" si="118"/>
        <v>24.828862582687929</v>
      </c>
      <c r="Z144">
        <f t="shared" si="119"/>
        <v>176.1202854187955</v>
      </c>
      <c r="AA144">
        <f t="shared" si="120"/>
        <v>41.770932719665964</v>
      </c>
      <c r="AE144">
        <v>600</v>
      </c>
      <c r="AF144">
        <f>'s600 (2)'!AA8</f>
        <v>139.27097680579385</v>
      </c>
      <c r="AG144">
        <f>'s600 (2)'!AB8</f>
        <v>139.92596</v>
      </c>
      <c r="AH144">
        <f t="shared" ref="AH144:AH160" si="131">ABS(AF144-AG144)</f>
        <v>0.65498319420615303</v>
      </c>
      <c r="AJ144">
        <f t="shared" ref="AJ144:AJ160" si="132">AF144-AG144</f>
        <v>-0.65498319420615303</v>
      </c>
    </row>
    <row r="145" spans="2:36">
      <c r="B145">
        <f t="shared" si="96"/>
        <v>57.283050000000003</v>
      </c>
      <c r="C145">
        <f t="shared" si="97"/>
        <v>0.33757756092487345</v>
      </c>
      <c r="D145">
        <f t="shared" si="98"/>
        <v>177.75928999999999</v>
      </c>
      <c r="E145">
        <f t="shared" si="99"/>
        <v>1.0241</v>
      </c>
      <c r="F145">
        <f t="shared" si="100"/>
        <v>2.6872500000000001</v>
      </c>
      <c r="G145">
        <f t="shared" si="101"/>
        <v>29.516400000000001</v>
      </c>
      <c r="H145">
        <f t="shared" si="102"/>
        <v>34.049720000000001</v>
      </c>
      <c r="I145">
        <f t="shared" si="103"/>
        <v>20.055630000000001</v>
      </c>
      <c r="J145">
        <f t="shared" si="104"/>
        <v>30.18356</v>
      </c>
      <c r="K145">
        <f t="shared" si="105"/>
        <v>553.64459999999997</v>
      </c>
      <c r="L145">
        <f t="shared" si="106"/>
        <v>451.77985999999999</v>
      </c>
      <c r="M145">
        <f t="shared" si="107"/>
        <v>0</v>
      </c>
      <c r="N145">
        <f t="shared" si="108"/>
        <v>225.49160000000001</v>
      </c>
      <c r="O145">
        <f t="shared" si="109"/>
        <v>1.7134974156890235</v>
      </c>
      <c r="P145">
        <f t="shared" si="110"/>
        <v>2.68601</v>
      </c>
      <c r="Q145">
        <f t="shared" si="111"/>
        <v>605.01418999999999</v>
      </c>
      <c r="R145">
        <f t="shared" si="112"/>
        <v>443.67968999999999</v>
      </c>
      <c r="S145">
        <f t="shared" si="112"/>
        <v>0.96109999999999995</v>
      </c>
      <c r="T145">
        <f t="shared" si="113"/>
        <v>70.929360000000003</v>
      </c>
      <c r="U145">
        <f t="shared" si="114"/>
        <v>0</v>
      </c>
      <c r="V145">
        <f t="shared" si="115"/>
        <v>118.40602</v>
      </c>
      <c r="W145">
        <f t="shared" si="116"/>
        <v>224.86774390110517</v>
      </c>
      <c r="X145">
        <f t="shared" si="117"/>
        <v>441.09491359441608</v>
      </c>
      <c r="Y145">
        <f t="shared" si="118"/>
        <v>24.345496456874073</v>
      </c>
      <c r="Z145">
        <f t="shared" si="119"/>
        <v>176.28626090796999</v>
      </c>
      <c r="AA145">
        <f t="shared" si="120"/>
        <v>41.697149992409528</v>
      </c>
      <c r="AF145">
        <f>'s600 (2)'!AA9</f>
        <v>139.13904501094075</v>
      </c>
      <c r="AG145">
        <f>'s600 (2)'!AB9</f>
        <v>139.77369999999999</v>
      </c>
      <c r="AH145">
        <f t="shared" si="131"/>
        <v>0.63465498905924278</v>
      </c>
      <c r="AJ145">
        <f t="shared" si="132"/>
        <v>-0.63465498905924278</v>
      </c>
    </row>
    <row r="146" spans="2:36">
      <c r="B146">
        <f t="shared" si="96"/>
        <v>57.283050000000003</v>
      </c>
      <c r="C146">
        <f t="shared" si="97"/>
        <v>0.30381980483238613</v>
      </c>
      <c r="D146">
        <f t="shared" si="98"/>
        <v>177.75928999999999</v>
      </c>
      <c r="E146">
        <f t="shared" si="99"/>
        <v>1.0241</v>
      </c>
      <c r="F146">
        <f t="shared" si="100"/>
        <v>2.6872500000000001</v>
      </c>
      <c r="G146">
        <f t="shared" si="101"/>
        <v>29.516400000000001</v>
      </c>
      <c r="H146">
        <f t="shared" si="102"/>
        <v>34.049720000000001</v>
      </c>
      <c r="I146">
        <f t="shared" si="103"/>
        <v>20.055630000000001</v>
      </c>
      <c r="J146">
        <f t="shared" si="104"/>
        <v>30.18356</v>
      </c>
      <c r="K146">
        <f t="shared" si="105"/>
        <v>553.64459999999997</v>
      </c>
      <c r="L146">
        <f t="shared" si="106"/>
        <v>451.77985999999999</v>
      </c>
      <c r="M146">
        <f t="shared" si="107"/>
        <v>0</v>
      </c>
      <c r="N146">
        <f t="shared" si="108"/>
        <v>225.49160000000001</v>
      </c>
      <c r="O146">
        <f t="shared" si="109"/>
        <v>1.7134974156890235</v>
      </c>
      <c r="P146">
        <f t="shared" si="110"/>
        <v>2.68601</v>
      </c>
      <c r="Q146">
        <f t="shared" si="111"/>
        <v>605.01418999999999</v>
      </c>
      <c r="R146">
        <f t="shared" si="112"/>
        <v>443.67968999999999</v>
      </c>
      <c r="S146">
        <f t="shared" si="112"/>
        <v>0.96109999999999995</v>
      </c>
      <c r="T146">
        <f t="shared" si="113"/>
        <v>70.929360000000003</v>
      </c>
      <c r="U146">
        <f t="shared" si="114"/>
        <v>0</v>
      </c>
      <c r="V146">
        <f t="shared" si="115"/>
        <v>118.40602</v>
      </c>
      <c r="W146">
        <f t="shared" si="116"/>
        <v>224.92750710772594</v>
      </c>
      <c r="X146">
        <f t="shared" si="117"/>
        <v>441.34252602726571</v>
      </c>
      <c r="Y146">
        <f t="shared" si="118"/>
        <v>23.910636886902033</v>
      </c>
      <c r="Z146">
        <f t="shared" si="119"/>
        <v>176.4355804775409</v>
      </c>
      <c r="AA146">
        <f t="shared" si="120"/>
        <v>41.630912973345069</v>
      </c>
      <c r="AF146">
        <f>'s600 (2)'!AA10</f>
        <v>138.45501773889501</v>
      </c>
      <c r="AG146">
        <f>'s600 (2)'!AB10</f>
        <v>138.7629</v>
      </c>
      <c r="AH146">
        <f t="shared" si="131"/>
        <v>0.30788226110499295</v>
      </c>
      <c r="AJ146">
        <f t="shared" si="132"/>
        <v>-0.30788226110499295</v>
      </c>
    </row>
    <row r="147" spans="2:36">
      <c r="B147">
        <f t="shared" si="96"/>
        <v>57.283050000000003</v>
      </c>
      <c r="C147">
        <f t="shared" si="97"/>
        <v>0.27343782434914754</v>
      </c>
      <c r="D147">
        <f t="shared" si="98"/>
        <v>177.75928999999999</v>
      </c>
      <c r="E147">
        <f t="shared" si="99"/>
        <v>1.0241</v>
      </c>
      <c r="F147">
        <f t="shared" si="100"/>
        <v>2.6872500000000001</v>
      </c>
      <c r="G147">
        <f t="shared" si="101"/>
        <v>29.516400000000001</v>
      </c>
      <c r="H147">
        <f t="shared" si="102"/>
        <v>34.049720000000001</v>
      </c>
      <c r="I147">
        <f t="shared" si="103"/>
        <v>20.055630000000001</v>
      </c>
      <c r="J147">
        <f t="shared" si="104"/>
        <v>30.18356</v>
      </c>
      <c r="K147">
        <f t="shared" si="105"/>
        <v>553.64459999999997</v>
      </c>
      <c r="L147">
        <f t="shared" si="106"/>
        <v>451.77985999999999</v>
      </c>
      <c r="M147">
        <f t="shared" si="107"/>
        <v>0</v>
      </c>
      <c r="N147">
        <f t="shared" si="108"/>
        <v>225.49160000000001</v>
      </c>
      <c r="O147">
        <f t="shared" si="109"/>
        <v>1.7134974156890235</v>
      </c>
      <c r="P147">
        <f t="shared" si="110"/>
        <v>2.68601</v>
      </c>
      <c r="Q147">
        <f t="shared" si="111"/>
        <v>605.01418999999999</v>
      </c>
      <c r="R147">
        <f t="shared" si="112"/>
        <v>443.67968999999999</v>
      </c>
      <c r="S147">
        <f t="shared" si="112"/>
        <v>0.96109999999999995</v>
      </c>
      <c r="T147">
        <f t="shared" si="113"/>
        <v>70.929360000000003</v>
      </c>
      <c r="U147">
        <f t="shared" si="114"/>
        <v>0</v>
      </c>
      <c r="V147">
        <f t="shared" si="115"/>
        <v>118.40602</v>
      </c>
      <c r="W147">
        <f t="shared" si="116"/>
        <v>224.98157263795571</v>
      </c>
      <c r="X147">
        <f t="shared" si="117"/>
        <v>441.56653170283869</v>
      </c>
      <c r="Y147">
        <f t="shared" si="118"/>
        <v>23.519501355338992</v>
      </c>
      <c r="Z147">
        <f t="shared" si="119"/>
        <v>176.56988632668583</v>
      </c>
      <c r="AA147">
        <f t="shared" si="120"/>
        <v>41.571453704361943</v>
      </c>
      <c r="AF147">
        <f>'s600 (2)'!AA11</f>
        <v>136.8415064448599</v>
      </c>
      <c r="AG147">
        <f>'s600 (2)'!AB11</f>
        <v>138.98949999999999</v>
      </c>
      <c r="AH147">
        <f t="shared" si="131"/>
        <v>2.1479935551400899</v>
      </c>
      <c r="AJ147">
        <f t="shared" si="132"/>
        <v>-2.1479935551400899</v>
      </c>
    </row>
    <row r="148" spans="2:36">
      <c r="B148">
        <f t="shared" si="96"/>
        <v>57.283050000000003</v>
      </c>
      <c r="C148">
        <f t="shared" si="97"/>
        <v>0.24609404191423279</v>
      </c>
      <c r="D148">
        <f t="shared" si="98"/>
        <v>177.75928999999999</v>
      </c>
      <c r="E148">
        <f t="shared" si="99"/>
        <v>1.0241</v>
      </c>
      <c r="F148">
        <f t="shared" si="100"/>
        <v>2.6872500000000001</v>
      </c>
      <c r="G148">
        <f t="shared" si="101"/>
        <v>29.516400000000001</v>
      </c>
      <c r="H148">
        <f t="shared" si="102"/>
        <v>34.049720000000001</v>
      </c>
      <c r="I148">
        <f t="shared" si="103"/>
        <v>20.055630000000001</v>
      </c>
      <c r="J148">
        <f t="shared" si="104"/>
        <v>30.18356</v>
      </c>
      <c r="K148">
        <f t="shared" si="105"/>
        <v>553.64459999999997</v>
      </c>
      <c r="L148">
        <f t="shared" si="106"/>
        <v>451.77985999999999</v>
      </c>
      <c r="M148">
        <f t="shared" si="107"/>
        <v>0</v>
      </c>
      <c r="N148">
        <f t="shared" si="108"/>
        <v>225.49160000000001</v>
      </c>
      <c r="O148">
        <f t="shared" si="109"/>
        <v>1.7134974156890235</v>
      </c>
      <c r="P148">
        <f t="shared" si="110"/>
        <v>2.68601</v>
      </c>
      <c r="Q148">
        <f t="shared" si="111"/>
        <v>605.01418999999999</v>
      </c>
      <c r="R148">
        <f t="shared" si="112"/>
        <v>443.67968999999999</v>
      </c>
      <c r="S148">
        <f t="shared" si="112"/>
        <v>0.96109999999999995</v>
      </c>
      <c r="T148">
        <f t="shared" si="113"/>
        <v>70.929360000000003</v>
      </c>
      <c r="U148">
        <f t="shared" si="114"/>
        <v>0</v>
      </c>
      <c r="V148">
        <f t="shared" si="115"/>
        <v>118.40602</v>
      </c>
      <c r="W148">
        <f t="shared" si="116"/>
        <v>225.03047868495355</v>
      </c>
      <c r="X148">
        <f t="shared" si="117"/>
        <v>441.76916047667669</v>
      </c>
      <c r="Y148">
        <f t="shared" si="118"/>
        <v>23.167762427700577</v>
      </c>
      <c r="Z148">
        <f t="shared" si="119"/>
        <v>176.69066438921897</v>
      </c>
      <c r="AA148">
        <f t="shared" si="120"/>
        <v>41.518081694057827</v>
      </c>
      <c r="AF148">
        <f>'s600 (2)'!AA12</f>
        <v>131.82445019604452</v>
      </c>
      <c r="AG148">
        <f>'s600 (2)'!AB12</f>
        <v>132.48736</v>
      </c>
      <c r="AH148">
        <f t="shared" si="131"/>
        <v>0.66290980395547194</v>
      </c>
      <c r="AJ148">
        <f t="shared" si="132"/>
        <v>-0.66290980395547194</v>
      </c>
    </row>
    <row r="149" spans="2:36">
      <c r="B149">
        <f t="shared" si="96"/>
        <v>57.283050000000003</v>
      </c>
      <c r="C149">
        <f t="shared" si="97"/>
        <v>0.22148463772280952</v>
      </c>
      <c r="D149">
        <f t="shared" si="98"/>
        <v>177.75928999999999</v>
      </c>
      <c r="E149">
        <f t="shared" si="99"/>
        <v>1.0241</v>
      </c>
      <c r="F149">
        <f t="shared" si="100"/>
        <v>2.6872500000000001</v>
      </c>
      <c r="G149">
        <f t="shared" si="101"/>
        <v>29.516400000000001</v>
      </c>
      <c r="H149">
        <f t="shared" si="102"/>
        <v>34.049720000000001</v>
      </c>
      <c r="I149">
        <f t="shared" si="103"/>
        <v>20.055630000000001</v>
      </c>
      <c r="J149">
        <f t="shared" si="104"/>
        <v>30.18356</v>
      </c>
      <c r="K149">
        <f t="shared" si="105"/>
        <v>553.64459999999997</v>
      </c>
      <c r="L149">
        <f t="shared" si="106"/>
        <v>451.77985999999999</v>
      </c>
      <c r="M149">
        <f t="shared" si="107"/>
        <v>0</v>
      </c>
      <c r="N149">
        <f t="shared" si="108"/>
        <v>225.49160000000001</v>
      </c>
      <c r="O149">
        <f t="shared" si="109"/>
        <v>1.7134974156890235</v>
      </c>
      <c r="P149">
        <f t="shared" si="110"/>
        <v>2.68601</v>
      </c>
      <c r="Q149">
        <f t="shared" si="111"/>
        <v>605.01418999999999</v>
      </c>
      <c r="R149">
        <f t="shared" si="112"/>
        <v>443.67968999999999</v>
      </c>
      <c r="S149">
        <f t="shared" si="112"/>
        <v>0.96109999999999995</v>
      </c>
      <c r="T149">
        <f t="shared" si="113"/>
        <v>70.929360000000003</v>
      </c>
      <c r="U149">
        <f t="shared" si="114"/>
        <v>0</v>
      </c>
      <c r="V149">
        <f t="shared" si="115"/>
        <v>118.40602</v>
      </c>
      <c r="W149">
        <f t="shared" si="116"/>
        <v>225.07471352072773</v>
      </c>
      <c r="X149">
        <f t="shared" si="117"/>
        <v>441.95243536974334</v>
      </c>
      <c r="Y149">
        <f t="shared" si="118"/>
        <v>22.851507649180942</v>
      </c>
      <c r="Z149">
        <f t="shared" si="119"/>
        <v>176.79925810443058</v>
      </c>
      <c r="AA149">
        <f t="shared" si="120"/>
        <v>41.470176234588202</v>
      </c>
      <c r="AF149">
        <f>'s600 (2)'!AA13</f>
        <v>125.83209483667308</v>
      </c>
      <c r="AG149">
        <f>'s600 (2)'!AB13</f>
        <v>125.51355</v>
      </c>
      <c r="AH149">
        <f t="shared" si="131"/>
        <v>0.31854483667308386</v>
      </c>
      <c r="AJ149">
        <f t="shared" si="132"/>
        <v>0.31854483667308386</v>
      </c>
    </row>
    <row r="150" spans="2:36">
      <c r="B150">
        <f t="shared" si="96"/>
        <v>57.283050000000003</v>
      </c>
      <c r="C150">
        <f t="shared" si="97"/>
        <v>0.19933617395052858</v>
      </c>
      <c r="D150">
        <f t="shared" si="98"/>
        <v>177.75928999999999</v>
      </c>
      <c r="E150">
        <f t="shared" si="99"/>
        <v>1.0241</v>
      </c>
      <c r="F150">
        <f t="shared" si="100"/>
        <v>2.6872500000000001</v>
      </c>
      <c r="G150">
        <f t="shared" si="101"/>
        <v>29.516400000000001</v>
      </c>
      <c r="H150">
        <f t="shared" si="102"/>
        <v>34.049720000000001</v>
      </c>
      <c r="I150">
        <f t="shared" si="103"/>
        <v>20.055630000000001</v>
      </c>
      <c r="J150">
        <f t="shared" si="104"/>
        <v>30.18356</v>
      </c>
      <c r="K150">
        <f t="shared" si="105"/>
        <v>553.64459999999997</v>
      </c>
      <c r="L150">
        <f t="shared" si="106"/>
        <v>451.77985999999999</v>
      </c>
      <c r="M150">
        <f t="shared" si="107"/>
        <v>0</v>
      </c>
      <c r="N150">
        <f t="shared" si="108"/>
        <v>225.49160000000001</v>
      </c>
      <c r="O150">
        <f t="shared" si="109"/>
        <v>1.7134974156890235</v>
      </c>
      <c r="P150">
        <f t="shared" si="110"/>
        <v>2.68601</v>
      </c>
      <c r="Q150">
        <f t="shared" si="111"/>
        <v>605.01418999999999</v>
      </c>
      <c r="R150">
        <f t="shared" si="112"/>
        <v>443.67968999999999</v>
      </c>
      <c r="S150">
        <f t="shared" si="112"/>
        <v>0.96109999999999995</v>
      </c>
      <c r="T150">
        <f t="shared" si="113"/>
        <v>70.929360000000003</v>
      </c>
      <c r="U150">
        <f t="shared" si="114"/>
        <v>0</v>
      </c>
      <c r="V150">
        <f t="shared" si="115"/>
        <v>118.40602</v>
      </c>
      <c r="W150">
        <f t="shared" si="116"/>
        <v>225.11471995865645</v>
      </c>
      <c r="X150">
        <f t="shared" si="117"/>
        <v>442.11819105765409</v>
      </c>
      <c r="Y150">
        <f t="shared" si="118"/>
        <v>22.56720233933185</v>
      </c>
      <c r="Z150">
        <f t="shared" si="119"/>
        <v>176.89688119274348</v>
      </c>
      <c r="AA150">
        <f t="shared" si="120"/>
        <v>41.427179455089608</v>
      </c>
      <c r="AF150">
        <f>'s600 (2)'!AA14</f>
        <v>120.81657426520557</v>
      </c>
      <c r="AG150">
        <f>'s600 (2)'!AB14</f>
        <v>119.71726</v>
      </c>
      <c r="AH150">
        <f t="shared" si="131"/>
        <v>1.0993142652055781</v>
      </c>
      <c r="AJ150">
        <f t="shared" si="132"/>
        <v>1.0993142652055781</v>
      </c>
    </row>
    <row r="151" spans="2:36">
      <c r="B151">
        <f t="shared" si="96"/>
        <v>57.283050000000003</v>
      </c>
      <c r="C151">
        <f t="shared" si="97"/>
        <v>0.17940255655547571</v>
      </c>
      <c r="D151">
        <f t="shared" si="98"/>
        <v>177.75928999999999</v>
      </c>
      <c r="E151">
        <f t="shared" si="99"/>
        <v>1.0241</v>
      </c>
      <c r="F151">
        <f t="shared" si="100"/>
        <v>2.6872500000000001</v>
      </c>
      <c r="G151">
        <f t="shared" si="101"/>
        <v>29.516400000000001</v>
      </c>
      <c r="H151">
        <f t="shared" si="102"/>
        <v>34.049720000000001</v>
      </c>
      <c r="I151">
        <f t="shared" si="103"/>
        <v>20.055630000000001</v>
      </c>
      <c r="J151">
        <f t="shared" si="104"/>
        <v>30.18356</v>
      </c>
      <c r="K151">
        <f t="shared" si="105"/>
        <v>553.64459999999997</v>
      </c>
      <c r="L151">
        <f t="shared" si="106"/>
        <v>451.77985999999999</v>
      </c>
      <c r="M151">
        <f t="shared" si="107"/>
        <v>0</v>
      </c>
      <c r="N151">
        <f t="shared" si="108"/>
        <v>225.49160000000001</v>
      </c>
      <c r="O151">
        <f t="shared" si="109"/>
        <v>1.7134974156890235</v>
      </c>
      <c r="P151">
        <f t="shared" si="110"/>
        <v>2.68601</v>
      </c>
      <c r="Q151">
        <f t="shared" si="111"/>
        <v>605.01418999999999</v>
      </c>
      <c r="R151">
        <f t="shared" si="112"/>
        <v>443.67968999999999</v>
      </c>
      <c r="S151">
        <f t="shared" si="112"/>
        <v>0.96109999999999995</v>
      </c>
      <c r="T151">
        <f t="shared" si="113"/>
        <v>70.929360000000003</v>
      </c>
      <c r="U151">
        <f t="shared" si="114"/>
        <v>0</v>
      </c>
      <c r="V151">
        <f t="shared" si="115"/>
        <v>118.40602</v>
      </c>
      <c r="W151">
        <f t="shared" si="116"/>
        <v>225.15089944824612</v>
      </c>
      <c r="X151">
        <f t="shared" si="117"/>
        <v>442.26809083618178</v>
      </c>
      <c r="Y151">
        <f t="shared" si="118"/>
        <v>22.311655209283479</v>
      </c>
      <c r="Z151">
        <f t="shared" si="119"/>
        <v>176.9846294621039</v>
      </c>
      <c r="AA151">
        <f t="shared" si="120"/>
        <v>41.38859004613073</v>
      </c>
      <c r="AF151">
        <f>'s600 (2)'!AA15</f>
        <v>108.43865462936076</v>
      </c>
      <c r="AG151">
        <f>'s600 (2)'!AB15</f>
        <v>105.94965999999999</v>
      </c>
      <c r="AH151">
        <f t="shared" si="131"/>
        <v>2.4889946293607608</v>
      </c>
      <c r="AJ151">
        <f t="shared" si="132"/>
        <v>2.4889946293607608</v>
      </c>
    </row>
    <row r="152" spans="2:36">
      <c r="B152">
        <f t="shared" si="96"/>
        <v>57.283050000000003</v>
      </c>
      <c r="C152">
        <f t="shared" si="97"/>
        <v>0.16146230089992814</v>
      </c>
      <c r="D152">
        <f t="shared" si="98"/>
        <v>177.75928999999999</v>
      </c>
      <c r="E152">
        <f t="shared" si="99"/>
        <v>1.0241</v>
      </c>
      <c r="F152">
        <f t="shared" si="100"/>
        <v>2.6872500000000001</v>
      </c>
      <c r="G152">
        <f t="shared" si="101"/>
        <v>29.516400000000001</v>
      </c>
      <c r="H152">
        <f t="shared" si="102"/>
        <v>34.049720000000001</v>
      </c>
      <c r="I152">
        <f t="shared" si="103"/>
        <v>20.055630000000001</v>
      </c>
      <c r="J152">
        <f t="shared" si="104"/>
        <v>30.18356</v>
      </c>
      <c r="K152">
        <f t="shared" si="105"/>
        <v>553.64459999999997</v>
      </c>
      <c r="L152">
        <f t="shared" si="106"/>
        <v>451.77985999999999</v>
      </c>
      <c r="M152">
        <f t="shared" si="107"/>
        <v>0</v>
      </c>
      <c r="N152">
        <f t="shared" si="108"/>
        <v>225.49160000000001</v>
      </c>
      <c r="O152">
        <f t="shared" si="109"/>
        <v>1.7134974156890235</v>
      </c>
      <c r="P152">
        <f t="shared" si="110"/>
        <v>2.68601</v>
      </c>
      <c r="Q152">
        <f t="shared" si="111"/>
        <v>605.01418999999999</v>
      </c>
      <c r="R152">
        <f t="shared" si="112"/>
        <v>443.67968999999999</v>
      </c>
      <c r="S152">
        <f t="shared" si="112"/>
        <v>0.96109999999999995</v>
      </c>
      <c r="T152">
        <f t="shared" si="113"/>
        <v>70.929360000000003</v>
      </c>
      <c r="U152">
        <f t="shared" si="114"/>
        <v>0</v>
      </c>
      <c r="V152">
        <f t="shared" si="115"/>
        <v>118.40602</v>
      </c>
      <c r="W152">
        <f t="shared" si="116"/>
        <v>225.18361582650638</v>
      </c>
      <c r="X152">
        <f t="shared" si="117"/>
        <v>442.40364216404907</v>
      </c>
      <c r="Y152">
        <f t="shared" si="118"/>
        <v>22.081986694328322</v>
      </c>
      <c r="Z152">
        <f t="shared" si="119"/>
        <v>177.06349168192867</v>
      </c>
      <c r="AA152">
        <f t="shared" si="120"/>
        <v>41.353957594426682</v>
      </c>
      <c r="AF152">
        <f>'s600 (2)'!AA16</f>
        <v>98.544761964795072</v>
      </c>
      <c r="AG152">
        <f>'s600 (2)'!AB16</f>
        <v>101.91188</v>
      </c>
      <c r="AH152">
        <f t="shared" si="131"/>
        <v>3.3671180352049248</v>
      </c>
      <c r="AJ152">
        <f t="shared" si="132"/>
        <v>-3.3671180352049248</v>
      </c>
    </row>
    <row r="153" spans="2:36">
      <c r="B153">
        <f t="shared" si="96"/>
        <v>57.283050000000003</v>
      </c>
      <c r="C153">
        <f t="shared" si="97"/>
        <v>0.14531607080993533</v>
      </c>
      <c r="D153">
        <f t="shared" si="98"/>
        <v>177.75928999999999</v>
      </c>
      <c r="E153">
        <f t="shared" si="99"/>
        <v>1.0241</v>
      </c>
      <c r="F153">
        <f t="shared" si="100"/>
        <v>2.6872500000000001</v>
      </c>
      <c r="G153">
        <f t="shared" si="101"/>
        <v>29.516400000000001</v>
      </c>
      <c r="H153">
        <f t="shared" si="102"/>
        <v>34.049720000000001</v>
      </c>
      <c r="I153">
        <f t="shared" si="103"/>
        <v>20.055630000000001</v>
      </c>
      <c r="J153">
        <f t="shared" si="104"/>
        <v>30.18356</v>
      </c>
      <c r="K153">
        <f t="shared" si="105"/>
        <v>553.64459999999997</v>
      </c>
      <c r="L153">
        <f t="shared" si="106"/>
        <v>451.77985999999999</v>
      </c>
      <c r="M153">
        <f t="shared" si="107"/>
        <v>0</v>
      </c>
      <c r="N153">
        <f t="shared" si="108"/>
        <v>225.49160000000001</v>
      </c>
      <c r="O153">
        <f t="shared" si="109"/>
        <v>1.7134974156890235</v>
      </c>
      <c r="P153">
        <f t="shared" si="110"/>
        <v>2.68601</v>
      </c>
      <c r="Q153">
        <f t="shared" si="111"/>
        <v>605.01418999999999</v>
      </c>
      <c r="R153">
        <f t="shared" si="112"/>
        <v>443.67968999999999</v>
      </c>
      <c r="S153">
        <f t="shared" si="112"/>
        <v>0.96109999999999995</v>
      </c>
      <c r="T153">
        <f t="shared" si="113"/>
        <v>70.929360000000003</v>
      </c>
      <c r="U153">
        <f t="shared" si="114"/>
        <v>0</v>
      </c>
      <c r="V153">
        <f t="shared" si="115"/>
        <v>118.40602</v>
      </c>
      <c r="W153">
        <f t="shared" si="116"/>
        <v>225.21319874991286</v>
      </c>
      <c r="X153">
        <f t="shared" si="117"/>
        <v>442.52621088232348</v>
      </c>
      <c r="Y153">
        <f t="shared" si="118"/>
        <v>21.875599872920773</v>
      </c>
      <c r="Z153">
        <f t="shared" si="119"/>
        <v>177.13435956890046</v>
      </c>
      <c r="AA153">
        <f t="shared" si="120"/>
        <v>41.322877471716886</v>
      </c>
      <c r="AF153">
        <f>'s600 (2)'!AA17</f>
        <v>91.129394327612559</v>
      </c>
      <c r="AG153">
        <f>'s600 (2)'!AB17</f>
        <v>92.344080000000005</v>
      </c>
      <c r="AH153">
        <f t="shared" si="131"/>
        <v>1.2146856723874464</v>
      </c>
      <c r="AJ153">
        <f t="shared" si="132"/>
        <v>-1.2146856723874464</v>
      </c>
    </row>
    <row r="154" spans="2:36">
      <c r="B154">
        <f t="shared" si="96"/>
        <v>57.283050000000003</v>
      </c>
      <c r="C154">
        <f t="shared" si="97"/>
        <v>0.13078446372894181</v>
      </c>
      <c r="D154">
        <f t="shared" si="98"/>
        <v>177.75928999999999</v>
      </c>
      <c r="E154">
        <f t="shared" si="99"/>
        <v>1.0241</v>
      </c>
      <c r="F154">
        <f t="shared" si="100"/>
        <v>2.6872500000000001</v>
      </c>
      <c r="G154">
        <f t="shared" si="101"/>
        <v>29.516400000000001</v>
      </c>
      <c r="H154">
        <f t="shared" si="102"/>
        <v>34.049720000000001</v>
      </c>
      <c r="I154">
        <f t="shared" si="103"/>
        <v>20.055630000000001</v>
      </c>
      <c r="J154">
        <f t="shared" si="104"/>
        <v>30.18356</v>
      </c>
      <c r="K154">
        <f t="shared" si="105"/>
        <v>553.64459999999997</v>
      </c>
      <c r="L154">
        <f t="shared" si="106"/>
        <v>451.77985999999999</v>
      </c>
      <c r="M154">
        <f t="shared" si="107"/>
        <v>0</v>
      </c>
      <c r="N154">
        <f t="shared" si="108"/>
        <v>225.49160000000001</v>
      </c>
      <c r="O154">
        <f t="shared" si="109"/>
        <v>1.7134974156890235</v>
      </c>
      <c r="P154">
        <f t="shared" si="110"/>
        <v>2.68601</v>
      </c>
      <c r="Q154">
        <f t="shared" si="111"/>
        <v>605.01418999999999</v>
      </c>
      <c r="R154">
        <f t="shared" si="112"/>
        <v>443.67968999999999</v>
      </c>
      <c r="S154">
        <f t="shared" si="112"/>
        <v>0.96109999999999995</v>
      </c>
      <c r="T154">
        <f t="shared" si="113"/>
        <v>70.929360000000003</v>
      </c>
      <c r="U154">
        <f t="shared" si="114"/>
        <v>0</v>
      </c>
      <c r="V154">
        <f t="shared" si="115"/>
        <v>118.40602</v>
      </c>
      <c r="W154">
        <f t="shared" si="116"/>
        <v>225.23994683022474</v>
      </c>
      <c r="X154">
        <f t="shared" si="117"/>
        <v>442.63703420681662</v>
      </c>
      <c r="Y154">
        <f t="shared" si="118"/>
        <v>21.690153829284831</v>
      </c>
      <c r="Z154">
        <f t="shared" si="119"/>
        <v>177.19803693365822</v>
      </c>
      <c r="AA154">
        <f t="shared" si="120"/>
        <v>41.294986226200471</v>
      </c>
      <c r="AF154">
        <f>'s600 (2)'!AA18</f>
        <v>80.403655950053604</v>
      </c>
      <c r="AG154">
        <f>'s600 (2)'!AB18</f>
        <v>83.618200000000002</v>
      </c>
      <c r="AH154">
        <f t="shared" si="131"/>
        <v>3.2145440499463973</v>
      </c>
      <c r="AJ154">
        <f t="shared" si="132"/>
        <v>-3.2145440499463973</v>
      </c>
    </row>
    <row r="155" spans="2:36">
      <c r="B155">
        <f t="shared" si="96"/>
        <v>57.283050000000003</v>
      </c>
      <c r="C155">
        <f t="shared" si="97"/>
        <v>0.11770601735604763</v>
      </c>
      <c r="D155">
        <f t="shared" si="98"/>
        <v>177.75928999999999</v>
      </c>
      <c r="E155">
        <f t="shared" si="99"/>
        <v>1.0241</v>
      </c>
      <c r="F155">
        <f t="shared" si="100"/>
        <v>2.6872500000000001</v>
      </c>
      <c r="G155">
        <f t="shared" si="101"/>
        <v>29.516400000000001</v>
      </c>
      <c r="H155">
        <f t="shared" si="102"/>
        <v>34.049720000000001</v>
      </c>
      <c r="I155">
        <f t="shared" si="103"/>
        <v>20.055630000000001</v>
      </c>
      <c r="J155">
        <f t="shared" si="104"/>
        <v>30.18356</v>
      </c>
      <c r="K155">
        <f t="shared" si="105"/>
        <v>553.64459999999997</v>
      </c>
      <c r="L155">
        <f t="shared" si="106"/>
        <v>451.77985999999999</v>
      </c>
      <c r="M155">
        <f t="shared" si="107"/>
        <v>0</v>
      </c>
      <c r="N155">
        <f t="shared" si="108"/>
        <v>225.49160000000001</v>
      </c>
      <c r="O155">
        <f t="shared" si="109"/>
        <v>1.7134974156890235</v>
      </c>
      <c r="P155">
        <f t="shared" si="110"/>
        <v>2.68601</v>
      </c>
      <c r="Q155">
        <f t="shared" si="111"/>
        <v>605.01418999999999</v>
      </c>
      <c r="R155">
        <f t="shared" si="112"/>
        <v>443.67968999999999</v>
      </c>
      <c r="S155">
        <f t="shared" si="112"/>
        <v>0.96109999999999995</v>
      </c>
      <c r="T155">
        <f t="shared" si="113"/>
        <v>70.929360000000003</v>
      </c>
      <c r="U155">
        <f t="shared" si="114"/>
        <v>0</v>
      </c>
      <c r="V155">
        <f t="shared" si="115"/>
        <v>118.40602</v>
      </c>
      <c r="W155">
        <f t="shared" si="116"/>
        <v>225.26413049651083</v>
      </c>
      <c r="X155">
        <f t="shared" si="117"/>
        <v>442.73723258610227</v>
      </c>
      <c r="Y155">
        <f t="shared" si="118"/>
        <v>21.523539309138211</v>
      </c>
      <c r="Z155">
        <f t="shared" si="119"/>
        <v>177.25524804006557</v>
      </c>
      <c r="AA155">
        <f t="shared" si="120"/>
        <v>41.269957429204496</v>
      </c>
      <c r="AF155">
        <f>'s600 (2)'!AA19</f>
        <v>68.34957738951411</v>
      </c>
      <c r="AG155">
        <f>'s600 (2)'!AB19</f>
        <v>71.098089999999999</v>
      </c>
      <c r="AH155">
        <f t="shared" si="131"/>
        <v>2.7485126104858892</v>
      </c>
      <c r="AJ155">
        <f t="shared" si="132"/>
        <v>-2.7485126104858892</v>
      </c>
    </row>
    <row r="156" spans="2:36">
      <c r="AF156">
        <f>'s600 (2)'!AA20</f>
        <v>33.952171646833932</v>
      </c>
      <c r="AG156">
        <f>'s600 (2)'!AB20</f>
        <v>34.546059999999997</v>
      </c>
      <c r="AH156">
        <f t="shared" si="131"/>
        <v>0.59388835316606503</v>
      </c>
      <c r="AJ156">
        <f t="shared" si="132"/>
        <v>-0.59388835316606503</v>
      </c>
    </row>
    <row r="157" spans="2:36">
      <c r="AF157">
        <f>'s600 (2)'!AA21</f>
        <v>26.830101629472473</v>
      </c>
      <c r="AG157">
        <f>'s600 (2)'!AB21</f>
        <v>30.904579999999999</v>
      </c>
      <c r="AH157">
        <f t="shared" si="131"/>
        <v>4.074478370527526</v>
      </c>
      <c r="AJ157">
        <f t="shared" si="132"/>
        <v>-4.074478370527526</v>
      </c>
    </row>
    <row r="158" spans="2:36">
      <c r="AF158">
        <f>'s600 (2)'!AA22</f>
        <v>19.090667243032932</v>
      </c>
      <c r="AG158">
        <f>'s600 (2)'!AB22</f>
        <v>26.705500000000001</v>
      </c>
      <c r="AH158">
        <f t="shared" si="131"/>
        <v>7.6148327569670684</v>
      </c>
      <c r="AJ158">
        <f t="shared" si="132"/>
        <v>-7.6148327569670684</v>
      </c>
    </row>
    <row r="159" spans="2:36">
      <c r="AF159">
        <f>'s600 (2)'!AA23</f>
        <v>16.175774652141989</v>
      </c>
      <c r="AG159">
        <f>'s600 (2)'!AB23</f>
        <v>14.567869999999999</v>
      </c>
      <c r="AH159">
        <f t="shared" si="131"/>
        <v>1.6079046521419897</v>
      </c>
      <c r="AJ159">
        <f t="shared" si="132"/>
        <v>1.6079046521419897</v>
      </c>
    </row>
    <row r="160" spans="2:36">
      <c r="AF160">
        <f>'s600 (2)'!AA24</f>
        <v>13.201660418435919</v>
      </c>
      <c r="AG160">
        <f>'s600 (2)'!AB24</f>
        <v>16.53257</v>
      </c>
      <c r="AH160">
        <f t="shared" si="131"/>
        <v>3.3309095815640806</v>
      </c>
      <c r="AJ160">
        <f t="shared" si="132"/>
        <v>-3.3309095815640806</v>
      </c>
    </row>
    <row r="161" spans="31:36">
      <c r="AF161">
        <f>'s600 (2)'!AA25</f>
        <v>7.7023267350414653</v>
      </c>
      <c r="AG161">
        <f>'s600 (2)'!AB25</f>
        <v>10.41212</v>
      </c>
      <c r="AH161">
        <f t="shared" ref="AH161:AH167" si="133">ABS(AF161-AG161)</f>
        <v>2.7097932649585346</v>
      </c>
      <c r="AJ161">
        <f t="shared" ref="AJ161:AJ167" si="134">AF161-AG161</f>
        <v>-2.7097932649585346</v>
      </c>
    </row>
    <row r="162" spans="31:36">
      <c r="AF162">
        <f>'s600 (2)'!AA26</f>
        <v>4.3434775420767107</v>
      </c>
      <c r="AG162">
        <f>'s600 (2)'!AB26</f>
        <v>7.4162800000000004</v>
      </c>
      <c r="AH162">
        <f t="shared" si="133"/>
        <v>3.0728024579232898</v>
      </c>
      <c r="AJ162">
        <f t="shared" si="134"/>
        <v>-3.0728024579232898</v>
      </c>
    </row>
    <row r="163" spans="31:36">
      <c r="AF163">
        <f>'s600 (2)'!AA27</f>
        <v>2.2600169487013146</v>
      </c>
      <c r="AG163">
        <f>'s600 (2)'!AB27</f>
        <v>4.5506200000000003</v>
      </c>
      <c r="AH163">
        <f t="shared" si="133"/>
        <v>2.2906030512986857</v>
      </c>
      <c r="AJ163">
        <f t="shared" si="134"/>
        <v>-2.2906030512986857</v>
      </c>
    </row>
    <row r="164" spans="31:36">
      <c r="AF164">
        <f>'s600 (2)'!AA28</f>
        <v>1.5375719770882106</v>
      </c>
      <c r="AG164">
        <f>'s600 (2)'!AB28</f>
        <v>4.6286500000000004</v>
      </c>
      <c r="AH164">
        <f t="shared" si="133"/>
        <v>3.0910780229117898</v>
      </c>
      <c r="AJ164">
        <f t="shared" si="134"/>
        <v>-3.0910780229117898</v>
      </c>
    </row>
    <row r="165" spans="31:36">
      <c r="AF165">
        <f>'s600 (2)'!AA29</f>
        <v>0.7574677455972636</v>
      </c>
      <c r="AG165">
        <f>'s600 (2)'!AB29</f>
        <v>0.93132999999999999</v>
      </c>
      <c r="AH165">
        <f t="shared" si="133"/>
        <v>0.17386225440273639</v>
      </c>
      <c r="AJ165">
        <f t="shared" si="134"/>
        <v>-0.17386225440273639</v>
      </c>
    </row>
    <row r="166" spans="31:36">
      <c r="AF166">
        <f>'s600 (2)'!AA30</f>
        <v>0.4914465096467302</v>
      </c>
      <c r="AG166">
        <f>'s600 (2)'!AB30</f>
        <v>1.3824000000000001</v>
      </c>
      <c r="AH166">
        <f t="shared" si="133"/>
        <v>0.89095349035326987</v>
      </c>
      <c r="AJ166">
        <f t="shared" si="134"/>
        <v>-0.89095349035326987</v>
      </c>
    </row>
    <row r="167" spans="31:36">
      <c r="AF167">
        <f>'s600 (2)'!AA31</f>
        <v>0.16969854902239989</v>
      </c>
      <c r="AG167">
        <f>'s600 (2)'!AB31</f>
        <v>0.55071000000000003</v>
      </c>
      <c r="AH167">
        <f t="shared" si="133"/>
        <v>0.38101145097760014</v>
      </c>
      <c r="AJ167">
        <f t="shared" si="134"/>
        <v>-0.38101145097760014</v>
      </c>
    </row>
    <row r="168" spans="31:36">
      <c r="AE168">
        <v>250</v>
      </c>
      <c r="AF168">
        <f>'s250 (2)'!AA8</f>
        <v>215.51793201935791</v>
      </c>
      <c r="AG168">
        <f>'s250 (2)'!AB8</f>
        <v>229.94806</v>
      </c>
      <c r="AH168">
        <f>ABS(AF168-AG168)</f>
        <v>14.430127980642084</v>
      </c>
      <c r="AJ168">
        <f>AF168-AG168</f>
        <v>-14.430127980642084</v>
      </c>
    </row>
    <row r="169" spans="31:36">
      <c r="AF169">
        <f>'s250 (2)'!AA9</f>
        <v>215.40958029662127</v>
      </c>
      <c r="AG169">
        <f>'s250 (2)'!AB9</f>
        <v>229.92574999999999</v>
      </c>
      <c r="AH169">
        <f t="shared" ref="AH169:AH187" si="135">ABS(AF169-AG169)</f>
        <v>14.516169703378722</v>
      </c>
      <c r="AJ169">
        <f t="shared" ref="AJ169:AJ187" si="136">AF169-AG169</f>
        <v>-14.516169703378722</v>
      </c>
    </row>
    <row r="170" spans="31:36">
      <c r="AF170">
        <f>'s250 (2)'!AA10</f>
        <v>214.87397863663443</v>
      </c>
      <c r="AG170">
        <f>'s250 (2)'!AB10</f>
        <v>229.29977</v>
      </c>
      <c r="AH170">
        <f t="shared" si="135"/>
        <v>14.425791363365562</v>
      </c>
      <c r="AJ170">
        <f t="shared" si="136"/>
        <v>-14.425791363365562</v>
      </c>
    </row>
    <row r="171" spans="31:36">
      <c r="AF171">
        <f>'s250 (2)'!AA11</f>
        <v>213.65274121523811</v>
      </c>
      <c r="AG171">
        <f>'s250 (2)'!AB11</f>
        <v>229.60513</v>
      </c>
      <c r="AH171">
        <f t="shared" si="135"/>
        <v>15.952388784761894</v>
      </c>
      <c r="AJ171">
        <f t="shared" si="136"/>
        <v>-15.952388784761894</v>
      </c>
    </row>
    <row r="172" spans="31:36">
      <c r="AF172">
        <f>'s250 (2)'!AA12</f>
        <v>209.93887335069502</v>
      </c>
      <c r="AG172">
        <f>'s250 (2)'!AB12</f>
        <v>226.76531</v>
      </c>
      <c r="AH172">
        <f t="shared" si="135"/>
        <v>16.826436649304981</v>
      </c>
      <c r="AJ172">
        <f t="shared" si="136"/>
        <v>-16.826436649304981</v>
      </c>
    </row>
    <row r="173" spans="31:36">
      <c r="AF173">
        <f>'s250 (2)'!AA13</f>
        <v>205.49806432896386</v>
      </c>
      <c r="AG173">
        <f>'s250 (2)'!AB13</f>
        <v>229.13182</v>
      </c>
      <c r="AH173">
        <f t="shared" si="135"/>
        <v>23.633755671036141</v>
      </c>
      <c r="AJ173">
        <f t="shared" si="136"/>
        <v>-23.633755671036141</v>
      </c>
    </row>
    <row r="174" spans="31:36">
      <c r="AF174">
        <f>'s250 (2)'!AA14</f>
        <v>201.69344942571544</v>
      </c>
      <c r="AG174">
        <f>'s250 (2)'!AB14</f>
        <v>209.37717000000001</v>
      </c>
      <c r="AH174">
        <f t="shared" si="135"/>
        <v>7.683720574284564</v>
      </c>
      <c r="AJ174">
        <f t="shared" si="136"/>
        <v>-7.683720574284564</v>
      </c>
    </row>
    <row r="175" spans="31:36">
      <c r="AF175">
        <f>'s250 (2)'!AA15</f>
        <v>191.52227478582338</v>
      </c>
      <c r="AG175">
        <f>'s250 (2)'!AB15</f>
        <v>189.70226</v>
      </c>
      <c r="AH175">
        <f t="shared" si="135"/>
        <v>1.820014785823389</v>
      </c>
      <c r="AJ175">
        <f t="shared" si="136"/>
        <v>1.820014785823389</v>
      </c>
    </row>
    <row r="176" spans="31:36">
      <c r="AF176">
        <f>'s250 (2)'!AA16</f>
        <v>182.09969292322401</v>
      </c>
      <c r="AG176">
        <f>'s250 (2)'!AB16</f>
        <v>198.13150999999999</v>
      </c>
      <c r="AH176">
        <f t="shared" si="135"/>
        <v>16.03181707677598</v>
      </c>
      <c r="AJ176">
        <f t="shared" si="136"/>
        <v>-16.03181707677598</v>
      </c>
    </row>
    <row r="177" spans="31:36">
      <c r="AF177">
        <f>'s250 (2)'!AA17</f>
        <v>174.09576738174732</v>
      </c>
      <c r="AG177">
        <f>'s250 (2)'!AB17</f>
        <v>172.07652999999999</v>
      </c>
      <c r="AH177">
        <f t="shared" si="135"/>
        <v>2.019237381747331</v>
      </c>
      <c r="AJ177">
        <f t="shared" si="136"/>
        <v>2.019237381747331</v>
      </c>
    </row>
    <row r="178" spans="31:36">
      <c r="AF178">
        <f>'s250 (2)'!AA18</f>
        <v>161.07320857502108</v>
      </c>
      <c r="AG178">
        <f>'s250 (2)'!AB18</f>
        <v>159.60903999999999</v>
      </c>
      <c r="AH178">
        <f t="shared" si="135"/>
        <v>1.4641685750210911</v>
      </c>
      <c r="AJ178">
        <f t="shared" si="136"/>
        <v>1.4641685750210911</v>
      </c>
    </row>
    <row r="179" spans="31:36">
      <c r="AF179">
        <f>'s250 (2)'!AA19</f>
        <v>144.5333336435024</v>
      </c>
      <c r="AG179">
        <f>'s250 (2)'!AB19</f>
        <v>159.93367000000001</v>
      </c>
      <c r="AH179">
        <f t="shared" si="135"/>
        <v>15.400336356497604</v>
      </c>
      <c r="AJ179">
        <f t="shared" si="136"/>
        <v>-15.400336356497604</v>
      </c>
    </row>
    <row r="180" spans="31:36">
      <c r="AF180">
        <f>'s250 (2)'!AA20</f>
        <v>83.576086241476972</v>
      </c>
      <c r="AG180">
        <f>'s250 (2)'!AB20</f>
        <v>73.806259999999995</v>
      </c>
      <c r="AH180">
        <f t="shared" si="135"/>
        <v>9.7698262414769772</v>
      </c>
      <c r="AJ180">
        <f t="shared" si="136"/>
        <v>9.7698262414769772</v>
      </c>
    </row>
    <row r="181" spans="31:36">
      <c r="AF181">
        <f>'s250 (2)'!AA21</f>
        <v>65.8834191935197</v>
      </c>
      <c r="AG181">
        <f>'s250 (2)'!AB21</f>
        <v>44.770980000000002</v>
      </c>
      <c r="AH181">
        <f t="shared" si="135"/>
        <v>21.112439193519698</v>
      </c>
      <c r="AJ181">
        <f t="shared" si="136"/>
        <v>21.112439193519698</v>
      </c>
    </row>
    <row r="182" spans="31:36">
      <c r="AF182">
        <f>'s250 (2)'!AA22</f>
        <v>43.992199457677202</v>
      </c>
      <c r="AG182">
        <f>'s250 (2)'!AB22</f>
        <v>55.546930000000003</v>
      </c>
      <c r="AH182">
        <f t="shared" si="135"/>
        <v>11.554730542322801</v>
      </c>
      <c r="AJ182">
        <f t="shared" si="136"/>
        <v>-11.554730542322801</v>
      </c>
    </row>
    <row r="183" spans="31:36">
      <c r="AF183">
        <f>'s250 (2)'!AA23</f>
        <v>35.520898173998816</v>
      </c>
      <c r="AG183">
        <f>'s250 (2)'!AB23</f>
        <v>23.77168</v>
      </c>
      <c r="AH183">
        <f t="shared" si="135"/>
        <v>11.749218173998816</v>
      </c>
      <c r="AJ183">
        <f t="shared" si="136"/>
        <v>11.749218173998816</v>
      </c>
    </row>
    <row r="184" spans="31:36">
      <c r="AF184">
        <f>'s250 (2)'!AA24</f>
        <v>27.230002239123582</v>
      </c>
      <c r="AG184">
        <f>'s250 (2)'!AB24</f>
        <v>43.94211</v>
      </c>
      <c r="AH184">
        <f t="shared" si="135"/>
        <v>16.712107760876417</v>
      </c>
      <c r="AJ184">
        <f t="shared" si="136"/>
        <v>-16.712107760876417</v>
      </c>
    </row>
    <row r="185" spans="31:36">
      <c r="AF185">
        <f>'s250 (2)'!AA25</f>
        <v>13.997610961610521</v>
      </c>
      <c r="AG185">
        <f>'s250 (2)'!AB25</f>
        <v>6.7652200000000002</v>
      </c>
      <c r="AH185">
        <f t="shared" si="135"/>
        <v>7.2323909616105206</v>
      </c>
      <c r="AJ185">
        <f t="shared" si="136"/>
        <v>7.2323909616105206</v>
      </c>
    </row>
    <row r="186" spans="31:36">
      <c r="AF186">
        <f>'s250 (2)'!AA26</f>
        <v>7.4502850596897989</v>
      </c>
      <c r="AG186">
        <f>'s250 (2)'!AB26</f>
        <v>3.3741599999999998</v>
      </c>
      <c r="AH186">
        <f t="shared" si="135"/>
        <v>4.0761250596897991</v>
      </c>
      <c r="AJ186">
        <f t="shared" si="136"/>
        <v>4.0761250596897991</v>
      </c>
    </row>
    <row r="187" spans="31:36">
      <c r="AF187">
        <f>'s250 (2)'!AA27</f>
        <v>3.7987690396983727</v>
      </c>
      <c r="AG187">
        <f>'s250 (2)'!AB27</f>
        <v>12.61605</v>
      </c>
      <c r="AH187">
        <f t="shared" si="135"/>
        <v>8.8172809603016269</v>
      </c>
      <c r="AJ187">
        <f t="shared" si="136"/>
        <v>-8.8172809603016269</v>
      </c>
    </row>
    <row r="188" spans="31:36">
      <c r="AF188">
        <f>'s250 (2)'!AA28</f>
        <v>2.5751092747338045</v>
      </c>
      <c r="AG188">
        <f>'s250 (2)'!AB28</f>
        <v>5.7544000000000004</v>
      </c>
      <c r="AH188">
        <f t="shared" ref="AH188:AH215" si="137">ABS(AF188-AG188)</f>
        <v>3.1792907252661959</v>
      </c>
      <c r="AJ188">
        <f t="shared" ref="AJ188:AJ215" si="138">AF188-AG188</f>
        <v>-3.1792907252661959</v>
      </c>
    </row>
    <row r="189" spans="31:36">
      <c r="AF189">
        <f>'s250 (2)'!AA29</f>
        <v>1.2667648972134955</v>
      </c>
      <c r="AG189">
        <f>'s250 (2)'!AB29</f>
        <v>1.7204600000000001</v>
      </c>
      <c r="AH189">
        <f t="shared" si="137"/>
        <v>0.4536951027865046</v>
      </c>
      <c r="AJ189">
        <f t="shared" si="138"/>
        <v>-0.4536951027865046</v>
      </c>
    </row>
    <row r="190" spans="31:36">
      <c r="AF190">
        <f>'s250 (2)'!AA30</f>
        <v>0.8221482017727415</v>
      </c>
      <c r="AG190">
        <f>'s250 (2)'!AB30</f>
        <v>0.64978999999999998</v>
      </c>
      <c r="AH190">
        <f t="shared" si="137"/>
        <v>0.17235820177274153</v>
      </c>
      <c r="AJ190">
        <f t="shared" si="138"/>
        <v>0.17235820177274153</v>
      </c>
    </row>
    <row r="191" spans="31:36">
      <c r="AF191">
        <f>'s250 (2)'!AA31</f>
        <v>0.28436059089740495</v>
      </c>
      <c r="AG191">
        <f>'s250 (2)'!AB31</f>
        <v>0.36552000000000001</v>
      </c>
      <c r="AH191">
        <f t="shared" si="137"/>
        <v>8.1159409102595059E-2</v>
      </c>
      <c r="AJ191">
        <f t="shared" si="138"/>
        <v>-8.1159409102595059E-2</v>
      </c>
    </row>
    <row r="192" spans="31:36">
      <c r="AE192">
        <v>400</v>
      </c>
      <c r="AF192">
        <f>'s400 '!AA8</f>
        <v>202.713032069229</v>
      </c>
      <c r="AG192">
        <f>'s400 '!AB8</f>
        <v>189.98273</v>
      </c>
      <c r="AH192">
        <f t="shared" si="137"/>
        <v>12.730302069228998</v>
      </c>
      <c r="AJ192">
        <f t="shared" si="138"/>
        <v>12.730302069228998</v>
      </c>
    </row>
    <row r="193" spans="32:36">
      <c r="AF193">
        <f>'s400 '!AA9</f>
        <v>202.560140800619</v>
      </c>
      <c r="AG193">
        <f>'s400 '!AB9</f>
        <v>189.74231</v>
      </c>
      <c r="AH193">
        <f t="shared" si="137"/>
        <v>12.817830800618992</v>
      </c>
      <c r="AJ193">
        <f t="shared" si="138"/>
        <v>12.817830800618992</v>
      </c>
    </row>
    <row r="194" spans="32:36">
      <c r="AF194">
        <f>'s400 '!AA10</f>
        <v>201.78026169966418</v>
      </c>
      <c r="AG194">
        <f>'s400 '!AB10</f>
        <v>188.74142000000001</v>
      </c>
      <c r="AH194">
        <f t="shared" si="137"/>
        <v>13.038841699664175</v>
      </c>
      <c r="AJ194">
        <f t="shared" si="138"/>
        <v>13.038841699664175</v>
      </c>
    </row>
    <row r="195" spans="32:36">
      <c r="AF195">
        <f>'s400 '!AA11</f>
        <v>199.95795383431818</v>
      </c>
      <c r="AG195">
        <f>'s400 '!AB11</f>
        <v>189.36252999999999</v>
      </c>
      <c r="AH195">
        <f t="shared" si="137"/>
        <v>10.595423834318183</v>
      </c>
      <c r="AJ195">
        <f t="shared" si="138"/>
        <v>10.595423834318183</v>
      </c>
    </row>
    <row r="196" spans="32:36">
      <c r="AF196">
        <f>'s400 '!AA12</f>
        <v>194.28939243056098</v>
      </c>
      <c r="AG196">
        <f>'s400 '!AB12</f>
        <v>186.03045</v>
      </c>
      <c r="AH196">
        <f t="shared" si="137"/>
        <v>8.2589424305609782</v>
      </c>
      <c r="AJ196">
        <f t="shared" si="138"/>
        <v>8.2589424305609782</v>
      </c>
    </row>
    <row r="197" spans="32:36">
      <c r="AF197">
        <f>'s400 '!AA13</f>
        <v>187.41752144422838</v>
      </c>
      <c r="AG197">
        <f>'s400 '!AB13</f>
        <v>179.15308999999999</v>
      </c>
      <c r="AH197">
        <f t="shared" si="137"/>
        <v>8.2644314442283928</v>
      </c>
      <c r="AJ197">
        <f t="shared" si="138"/>
        <v>8.2644314442283928</v>
      </c>
    </row>
    <row r="198" spans="32:36">
      <c r="AF198">
        <f>'s400 '!AA14</f>
        <v>181.53725560286813</v>
      </c>
      <c r="AG198">
        <f>'s400 '!AB14</f>
        <v>183.76509999999999</v>
      </c>
      <c r="AH198">
        <f t="shared" si="137"/>
        <v>2.2278443971318609</v>
      </c>
      <c r="AJ198">
        <f t="shared" si="138"/>
        <v>-2.2278443971318609</v>
      </c>
    </row>
    <row r="199" spans="32:36">
      <c r="AF199">
        <f>'s400 '!AA15</f>
        <v>166.37315771005714</v>
      </c>
      <c r="AG199">
        <f>'s400 '!AB15</f>
        <v>153.39449999999999</v>
      </c>
      <c r="AH199">
        <f t="shared" si="137"/>
        <v>12.978657710057149</v>
      </c>
      <c r="AJ199">
        <f t="shared" si="138"/>
        <v>12.978657710057149</v>
      </c>
    </row>
    <row r="200" spans="32:36">
      <c r="AF200">
        <f>'s400 '!AA16</f>
        <v>153.51674775845277</v>
      </c>
      <c r="AG200">
        <f>'s400 '!AB16</f>
        <v>145.84787</v>
      </c>
      <c r="AH200">
        <f t="shared" si="137"/>
        <v>7.6688777584527656</v>
      </c>
      <c r="AJ200">
        <f t="shared" si="138"/>
        <v>7.6688777584527656</v>
      </c>
    </row>
    <row r="201" spans="32:36">
      <c r="AF201">
        <f>'s400 '!AA17</f>
        <v>143.48670051056999</v>
      </c>
      <c r="AG201">
        <f>'s400 '!AB17</f>
        <v>131.99813</v>
      </c>
      <c r="AH201">
        <f t="shared" si="137"/>
        <v>11.488570510569986</v>
      </c>
      <c r="AJ201">
        <f t="shared" si="138"/>
        <v>11.488570510569986</v>
      </c>
    </row>
    <row r="202" spans="32:36">
      <c r="AF202">
        <f>'s400 '!AA18</f>
        <v>128.49659367883274</v>
      </c>
      <c r="AG202">
        <f>'s400 '!AB18</f>
        <v>122.90562</v>
      </c>
      <c r="AH202">
        <f t="shared" si="137"/>
        <v>5.5909736788327393</v>
      </c>
      <c r="AJ202">
        <f t="shared" si="138"/>
        <v>5.5909736788327393</v>
      </c>
    </row>
    <row r="203" spans="32:36">
      <c r="AF203">
        <f>'s400 '!AA19</f>
        <v>111.11946070847188</v>
      </c>
      <c r="AG203">
        <f>'s400 '!AB19</f>
        <v>90</v>
      </c>
      <c r="AH203">
        <f t="shared" si="137"/>
        <v>21.119460708471877</v>
      </c>
      <c r="AJ203">
        <f t="shared" si="138"/>
        <v>21.119460708471877</v>
      </c>
    </row>
    <row r="204" spans="32:36">
      <c r="AF204">
        <f>'s400 '!AA20</f>
        <v>58.111748595129356</v>
      </c>
      <c r="AG204">
        <f>'s400 '!AB20</f>
        <v>53.905500000000004</v>
      </c>
      <c r="AH204">
        <f t="shared" si="137"/>
        <v>4.2062485951293525</v>
      </c>
      <c r="AJ204">
        <f t="shared" si="138"/>
        <v>4.2062485951293525</v>
      </c>
    </row>
    <row r="205" spans="32:36">
      <c r="AF205">
        <f>'s400 '!AA21</f>
        <v>45.807284887256479</v>
      </c>
      <c r="AG205">
        <f>'s400 '!AB21</f>
        <v>43.092779999999998</v>
      </c>
      <c r="AH205">
        <f t="shared" si="137"/>
        <v>2.7145048872564814</v>
      </c>
      <c r="AJ205">
        <f t="shared" si="138"/>
        <v>2.7145048872564814</v>
      </c>
    </row>
    <row r="206" spans="32:36">
      <c r="AF206">
        <f>'s400 '!AA22</f>
        <v>31.703001090579335</v>
      </c>
      <c r="AG206">
        <f>'s400 '!AB22</f>
        <v>33.799680000000002</v>
      </c>
      <c r="AH206">
        <f t="shared" si="137"/>
        <v>2.0966789094206675</v>
      </c>
      <c r="AJ206">
        <f t="shared" si="138"/>
        <v>-2.0966789094206675</v>
      </c>
    </row>
    <row r="207" spans="32:36">
      <c r="AF207">
        <f>'s400 '!AA23</f>
        <v>26.330316416123281</v>
      </c>
      <c r="AG207">
        <f>'s400 '!AB23</f>
        <v>21.11111</v>
      </c>
      <c r="AH207">
        <f t="shared" si="137"/>
        <v>5.2192064161232814</v>
      </c>
      <c r="AJ207">
        <f t="shared" si="138"/>
        <v>5.2192064161232814</v>
      </c>
    </row>
    <row r="208" spans="32:36">
      <c r="AF208">
        <f>'s400 '!AA24</f>
        <v>20.955105132650097</v>
      </c>
      <c r="AG208">
        <f>'s400 '!AB24</f>
        <v>13.6965</v>
      </c>
      <c r="AH208">
        <f t="shared" si="137"/>
        <v>7.2586051326500964</v>
      </c>
      <c r="AJ208">
        <f t="shared" si="138"/>
        <v>7.2586051326500964</v>
      </c>
    </row>
    <row r="209" spans="31:36">
      <c r="AF209">
        <f>'s400 '!AA25</f>
        <v>11.650945525885021</v>
      </c>
      <c r="AG209">
        <f>'s400 '!AB25</f>
        <v>14.20722</v>
      </c>
      <c r="AH209">
        <f t="shared" si="137"/>
        <v>2.5562744741149785</v>
      </c>
      <c r="AJ209">
        <f t="shared" si="138"/>
        <v>-2.5562744741149785</v>
      </c>
    </row>
    <row r="210" spans="31:36">
      <c r="AF210">
        <f>'s400 '!AA26</f>
        <v>6.4348391740324873</v>
      </c>
      <c r="AG210">
        <f>'s400 '!AB26</f>
        <v>6.7091200000000004</v>
      </c>
      <c r="AH210">
        <f t="shared" si="137"/>
        <v>0.27428082596751313</v>
      </c>
      <c r="AJ210">
        <f t="shared" si="138"/>
        <v>-0.27428082596751313</v>
      </c>
    </row>
    <row r="211" spans="31:36">
      <c r="AF211">
        <f>'s400 '!AA27</f>
        <v>3.3242782242339817</v>
      </c>
      <c r="AG211">
        <f>'s400 '!AB27</f>
        <v>3.0844200000000002</v>
      </c>
      <c r="AH211">
        <f t="shared" si="137"/>
        <v>0.23985822423398151</v>
      </c>
      <c r="AJ211">
        <f t="shared" si="138"/>
        <v>0.23985822423398151</v>
      </c>
    </row>
    <row r="212" spans="31:36">
      <c r="AF212">
        <f>'s400 '!AA28</f>
        <v>2.25870342205525</v>
      </c>
      <c r="AG212">
        <f>'s400 '!AB28</f>
        <v>1.59985</v>
      </c>
      <c r="AH212">
        <f t="shared" si="137"/>
        <v>0.65885342205524999</v>
      </c>
      <c r="AJ212">
        <f t="shared" si="138"/>
        <v>0.65885342205524999</v>
      </c>
    </row>
    <row r="213" spans="31:36">
      <c r="AF213">
        <f>'s400 '!AA29</f>
        <v>1.1121098934387206</v>
      </c>
      <c r="AG213">
        <f>'s400 '!AB29</f>
        <v>0.58681000000000005</v>
      </c>
      <c r="AH213">
        <f t="shared" si="137"/>
        <v>0.52529989343872052</v>
      </c>
      <c r="AJ213">
        <f t="shared" si="138"/>
        <v>0.52529989343872052</v>
      </c>
    </row>
    <row r="214" spans="31:36">
      <c r="AF214">
        <f>'s400 '!AA30</f>
        <v>0.72160518693827724</v>
      </c>
      <c r="AG214">
        <f>'s400 '!AB30</f>
        <v>0.76632</v>
      </c>
      <c r="AH214">
        <f t="shared" si="137"/>
        <v>4.4714813061722758E-2</v>
      </c>
      <c r="AJ214">
        <f t="shared" si="138"/>
        <v>-4.4714813061722758E-2</v>
      </c>
    </row>
    <row r="215" spans="31:36">
      <c r="AF215">
        <f>'s400 '!AA31</f>
        <v>0.2493079929554898</v>
      </c>
      <c r="AG215">
        <f>'s400 '!AB31</f>
        <v>0.26291999999999999</v>
      </c>
      <c r="AH215">
        <f t="shared" si="137"/>
        <v>1.3612007044510183E-2</v>
      </c>
      <c r="AJ215">
        <f t="shared" si="138"/>
        <v>-1.3612007044510183E-2</v>
      </c>
    </row>
    <row r="216" spans="31:36">
      <c r="AE216" t="s">
        <v>29</v>
      </c>
      <c r="AF216">
        <f>Background!AA8</f>
        <v>26.849203423833906</v>
      </c>
      <c r="AG216">
        <f>Background!AB8</f>
        <v>31.782699999999998</v>
      </c>
      <c r="AH216">
        <f t="shared" ref="AH216:AH237" si="139">ABS(AF216-AG216)</f>
        <v>4.9334965761660925</v>
      </c>
      <c r="AJ216">
        <f t="shared" ref="AJ216:AJ237" si="140">AF216-AG216</f>
        <v>-4.9334965761660925</v>
      </c>
    </row>
    <row r="217" spans="31:36">
      <c r="AF217">
        <f>Background!AA9</f>
        <v>28.063135321023843</v>
      </c>
      <c r="AG217">
        <f>Background!AB9</f>
        <v>32.87959</v>
      </c>
      <c r="AH217">
        <f t="shared" si="139"/>
        <v>4.8164546789761573</v>
      </c>
      <c r="AJ217">
        <f t="shared" si="140"/>
        <v>-4.8164546789761573</v>
      </c>
    </row>
    <row r="218" spans="31:36">
      <c r="AF218">
        <f>Background!AA10</f>
        <v>32.323275250917007</v>
      </c>
      <c r="AG218">
        <f>Background!AB10</f>
        <v>41.483449999999998</v>
      </c>
      <c r="AH218">
        <f t="shared" si="139"/>
        <v>9.1601747490829908</v>
      </c>
      <c r="AJ218">
        <f t="shared" si="140"/>
        <v>-9.1601747490829908</v>
      </c>
    </row>
    <row r="219" spans="31:36">
      <c r="AF219">
        <f>Background!AA11</f>
        <v>38.283875093928302</v>
      </c>
      <c r="AG219">
        <f>Background!AB11</f>
        <v>51.578020000000002</v>
      </c>
      <c r="AH219">
        <f t="shared" si="139"/>
        <v>13.294144906071701</v>
      </c>
      <c r="AJ219">
        <f t="shared" si="140"/>
        <v>-13.294144906071701</v>
      </c>
    </row>
    <row r="220" spans="31:36">
      <c r="AF220">
        <f>Background!AA12</f>
        <v>44.021627461576017</v>
      </c>
      <c r="AG220">
        <f>Background!AB12</f>
        <v>47.04862</v>
      </c>
      <c r="AH220">
        <f t="shared" si="139"/>
        <v>3.0269925384239826</v>
      </c>
      <c r="AJ220">
        <f t="shared" si="140"/>
        <v>-3.0269925384239826</v>
      </c>
    </row>
    <row r="221" spans="31:36">
      <c r="AF221">
        <f>Background!AA13</f>
        <v>61.011502252872788</v>
      </c>
      <c r="AG221">
        <f>Background!AB13</f>
        <v>72.631900000000002</v>
      </c>
      <c r="AH221">
        <f t="shared" si="139"/>
        <v>11.620397747127214</v>
      </c>
      <c r="AJ221">
        <f t="shared" si="140"/>
        <v>-11.620397747127214</v>
      </c>
    </row>
    <row r="222" spans="31:36">
      <c r="AF222">
        <f>Background!AA14</f>
        <v>76.77337585476738</v>
      </c>
      <c r="AG222">
        <f>Background!AB14</f>
        <v>80.988609999999994</v>
      </c>
      <c r="AH222">
        <f t="shared" si="139"/>
        <v>4.2152341452326141</v>
      </c>
      <c r="AJ222">
        <f t="shared" si="140"/>
        <v>-4.2152341452326141</v>
      </c>
    </row>
    <row r="223" spans="31:36">
      <c r="AF223">
        <f>Background!AA15</f>
        <v>89.134285597953806</v>
      </c>
      <c r="AG223">
        <f>Background!AB15</f>
        <v>94.221119999999999</v>
      </c>
      <c r="AH223">
        <f t="shared" si="139"/>
        <v>5.0868344020461933</v>
      </c>
      <c r="AJ223">
        <f t="shared" si="140"/>
        <v>-5.0868344020461933</v>
      </c>
    </row>
    <row r="224" spans="31:36">
      <c r="AF224">
        <f>Background!AA16</f>
        <v>106.83241037910038</v>
      </c>
      <c r="AG224">
        <f>Background!AB16</f>
        <v>129.67293000000001</v>
      </c>
      <c r="AH224">
        <f t="shared" si="139"/>
        <v>22.840519620899627</v>
      </c>
      <c r="AJ224">
        <f t="shared" si="140"/>
        <v>-22.840519620899627</v>
      </c>
    </row>
    <row r="225" spans="32:36">
      <c r="AF225">
        <f>Background!AA17</f>
        <v>125.19889476894932</v>
      </c>
      <c r="AG225">
        <f>Background!AB17</f>
        <v>132.20392000000001</v>
      </c>
      <c r="AH225">
        <f t="shared" si="139"/>
        <v>7.0050252310506949</v>
      </c>
      <c r="AJ225">
        <f t="shared" si="140"/>
        <v>-7.0050252310506949</v>
      </c>
    </row>
    <row r="226" spans="32:36">
      <c r="AF226">
        <f>Background!AA18</f>
        <v>134.85397335802631</v>
      </c>
      <c r="AG226">
        <f>Background!AB18</f>
        <v>130.46146999999999</v>
      </c>
      <c r="AH226">
        <f t="shared" si="139"/>
        <v>4.3925033580263175</v>
      </c>
      <c r="AJ226">
        <f t="shared" si="140"/>
        <v>4.3925033580263175</v>
      </c>
    </row>
    <row r="227" spans="32:36">
      <c r="AF227">
        <f>Background!AA19</f>
        <v>110.48643869077037</v>
      </c>
      <c r="AG227">
        <f>Background!AB19</f>
        <v>110.82362999999999</v>
      </c>
      <c r="AH227">
        <f t="shared" si="139"/>
        <v>0.33719130922962393</v>
      </c>
      <c r="AJ227">
        <f t="shared" si="140"/>
        <v>-0.33719130922962393</v>
      </c>
    </row>
    <row r="228" spans="32:36">
      <c r="AF228">
        <f>Background!AA20</f>
        <v>66.75430645152187</v>
      </c>
      <c r="AG228">
        <f>Background!AB20</f>
        <v>62.58531</v>
      </c>
      <c r="AH228">
        <f t="shared" si="139"/>
        <v>4.1689964515218705</v>
      </c>
      <c r="AJ228">
        <f t="shared" si="140"/>
        <v>4.1689964515218705</v>
      </c>
    </row>
    <row r="229" spans="32:36">
      <c r="AF229">
        <f>Background!AA21</f>
        <v>47.999020053046323</v>
      </c>
      <c r="AG229">
        <f>Background!AB21</f>
        <v>46.15475</v>
      </c>
      <c r="AH229">
        <f t="shared" si="139"/>
        <v>1.8442700530463227</v>
      </c>
      <c r="AJ229">
        <f t="shared" si="140"/>
        <v>1.8442700530463227</v>
      </c>
    </row>
    <row r="230" spans="32:36">
      <c r="AF230">
        <f>Background!AA22</f>
        <v>30.149182675155227</v>
      </c>
      <c r="AG230">
        <f>Background!AB22</f>
        <v>37.44162</v>
      </c>
      <c r="AH230">
        <f t="shared" si="139"/>
        <v>7.2924373248447729</v>
      </c>
      <c r="AJ230">
        <f t="shared" si="140"/>
        <v>-7.2924373248447729</v>
      </c>
    </row>
    <row r="231" spans="32:36">
      <c r="AF231">
        <f>Background!AA23</f>
        <v>7.3360043978569527</v>
      </c>
      <c r="AG231">
        <f>Background!AB23</f>
        <v>6.6827800000000002</v>
      </c>
      <c r="AH231">
        <f t="shared" si="139"/>
        <v>0.65322439785695252</v>
      </c>
      <c r="AJ231">
        <f t="shared" si="140"/>
        <v>0.65322439785695252</v>
      </c>
    </row>
    <row r="232" spans="32:36">
      <c r="AF232">
        <f>Background!AA24</f>
        <v>1.5639503795549896</v>
      </c>
      <c r="AG232">
        <f>Background!AB24</f>
        <v>1.35775</v>
      </c>
      <c r="AH232">
        <f t="shared" si="139"/>
        <v>0.2062003795549896</v>
      </c>
      <c r="AJ232">
        <f t="shared" si="140"/>
        <v>0.2062003795549896</v>
      </c>
    </row>
    <row r="233" spans="32:36">
      <c r="AF233">
        <f>Background!AA25</f>
        <v>0.33034391580991157</v>
      </c>
      <c r="AG233">
        <f>Background!AB25</f>
        <v>-0.96164000000000005</v>
      </c>
      <c r="AH233">
        <f t="shared" si="139"/>
        <v>1.2919839158099116</v>
      </c>
      <c r="AJ233">
        <f t="shared" si="140"/>
        <v>1.2919839158099116</v>
      </c>
    </row>
    <row r="234" spans="32:36">
      <c r="AF234">
        <f>Background!AA26</f>
        <v>0.16157323612809704</v>
      </c>
      <c r="AG234">
        <f>Background!AB26</f>
        <v>-2.1633800000000001</v>
      </c>
      <c r="AH234">
        <f t="shared" si="139"/>
        <v>2.3249532361280973</v>
      </c>
      <c r="AJ234">
        <f t="shared" si="140"/>
        <v>2.3249532361280973</v>
      </c>
    </row>
    <row r="235" spans="32:36">
      <c r="AF235">
        <f>Background!AA27</f>
        <v>6.4296235502060567E-2</v>
      </c>
      <c r="AG235">
        <f>Background!AB27</f>
        <v>-0.92603000000000002</v>
      </c>
      <c r="AH235">
        <f t="shared" si="139"/>
        <v>0.99032623550206056</v>
      </c>
      <c r="AJ235">
        <f t="shared" si="140"/>
        <v>0.99032623550206056</v>
      </c>
    </row>
    <row r="236" spans="32:36">
      <c r="AF236">
        <f>Background!AA28</f>
        <v>4.234684474526712E-2</v>
      </c>
      <c r="AG236">
        <f>Background!AB28</f>
        <v>-0.47416999999999998</v>
      </c>
      <c r="AH236">
        <f t="shared" si="139"/>
        <v>0.51651684474526705</v>
      </c>
      <c r="AJ236">
        <f t="shared" si="140"/>
        <v>0.51651684474526705</v>
      </c>
    </row>
    <row r="237" spans="32:36">
      <c r="AF237">
        <f>Background!AA29</f>
        <v>1.7035008019557089E-2</v>
      </c>
      <c r="AG237">
        <f>Background!AB29</f>
        <v>-0.19453000000000001</v>
      </c>
      <c r="AH237">
        <f t="shared" si="139"/>
        <v>0.2115650080195571</v>
      </c>
      <c r="AJ237">
        <f t="shared" si="140"/>
        <v>0.2115650080195571</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codeName="Sheet11"/>
  <dimension ref="A2:AC155"/>
  <sheetViews>
    <sheetView topLeftCell="H1" zoomScale="70" zoomScaleNormal="70" workbookViewId="0">
      <selection activeCell="AB8" sqref="AB8:AB29"/>
    </sheetView>
  </sheetViews>
  <sheetFormatPr defaultRowHeight="14.4"/>
  <sheetData>
    <row r="2" spans="1:29">
      <c r="C2" t="s">
        <v>7</v>
      </c>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A8</f>
        <v>42.283050000000003</v>
      </c>
      <c r="C8" s="2">
        <v>0.33</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29" si="1">N8-((N8-V8)*((C8^S8)/((C8^S8)+(T8^S8))))</f>
        <v>224.8811319422596</v>
      </c>
      <c r="X8">
        <f t="shared" ref="X8:X29" si="2">R8-((R8-U8)*((C8^S8)/((C8^S8)+(T8^S8))))</f>
        <v>441.15038326595459</v>
      </c>
      <c r="Y8">
        <f t="shared" ref="Y8:Y29" si="3">I8-((I8-L8)*((C8^E8)/((C8^E8)+(J8^E8))))+(((I8-L8))*((C8^F8)/((C8^F8)+(K8^F8))))-(((I8-M8))*((C8^F8)/((C8^F8)+(K8^F8))))</f>
        <v>24.247865919650614</v>
      </c>
      <c r="Z8">
        <f t="shared" ref="Z8:Z29" si="4">D8-((D8-G8)*((C8^E8)/((C8^E8)+(J8^E8))))+(((D8-G8))*((C8^F8)/((C8^F8)+(K8^F8))))-(((D8-H8))*((C8^F8)/((C8^F8)+(K8^F8))))</f>
        <v>176.31978471973997</v>
      </c>
      <c r="AA8">
        <f>(Y8*((B8/(B8+Z8)))-(Y8*(((B8^O8)/((B8^O8)+(W8^O8))))))+(X8*(((B8^O8)/((B8^O8)+(W8^O8)))-(((B8^P8)/((B8^P8)+(Q8^P8))))))</f>
        <v>26.849203423833906</v>
      </c>
      <c r="AB8" s="2">
        <v>31.782699999999998</v>
      </c>
      <c r="AC8">
        <f>ABS(AA8-AB8)</f>
        <v>4.9334965761660925</v>
      </c>
    </row>
    <row r="9" spans="1:29">
      <c r="B9">
        <f>B8</f>
        <v>42.283050000000003</v>
      </c>
      <c r="C9" s="2">
        <v>1</v>
      </c>
      <c r="D9">
        <f>D8</f>
        <v>177.75928999999999</v>
      </c>
      <c r="E9">
        <f t="shared" ref="E9:S23"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4" si="6">T8</f>
        <v>70.929360000000003</v>
      </c>
      <c r="U9">
        <f t="shared" si="6"/>
        <v>0</v>
      </c>
      <c r="V9">
        <f>V8</f>
        <v>118.40602</v>
      </c>
      <c r="W9">
        <f t="shared" si="1"/>
        <v>223.73879097350596</v>
      </c>
      <c r="X9">
        <f t="shared" si="2"/>
        <v>436.41740720240875</v>
      </c>
      <c r="Y9">
        <f t="shared" si="3"/>
        <v>32.841106972176547</v>
      </c>
      <c r="Z9">
        <f t="shared" si="4"/>
        <v>173.36908280987996</v>
      </c>
      <c r="AA9">
        <f t="shared" ref="AA9:AA29" si="7">(Y9*((B9/(B9+Z9)))-(Y9*(((B9^O9)/((B9^O9)+(W9^O9))))))+(X9*(((B9^O9)/((B9^O9)+(W9^O9)))-(((B9^P9)/((B9^P9)+(Q9^P9))))))</f>
        <v>28.063135321023843</v>
      </c>
      <c r="AB9" s="2">
        <v>32.87959</v>
      </c>
      <c r="AC9">
        <f t="shared" ref="AC9:AC29" si="8">ABS(AA9-AB9)</f>
        <v>4.8164546789761573</v>
      </c>
    </row>
    <row r="10" spans="1:29">
      <c r="B10">
        <f t="shared" ref="B10:B29" si="9">B9</f>
        <v>42.283050000000003</v>
      </c>
      <c r="C10" s="2">
        <v>3.33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220.11330868984902</v>
      </c>
      <c r="X10">
        <f t="shared" si="2"/>
        <v>421.3962170877976</v>
      </c>
      <c r="Y10">
        <f t="shared" si="3"/>
        <v>60.943242124142522</v>
      </c>
      <c r="Z10">
        <f t="shared" si="4"/>
        <v>163.71938354259254</v>
      </c>
      <c r="AA10">
        <f t="shared" si="7"/>
        <v>32.323275250917007</v>
      </c>
      <c r="AB10" s="2">
        <v>41.483449999999998</v>
      </c>
      <c r="AC10">
        <f t="shared" si="8"/>
        <v>9.1601747490829908</v>
      </c>
    </row>
    <row r="11" spans="1:29">
      <c r="B11">
        <f t="shared" si="9"/>
        <v>42.283050000000003</v>
      </c>
      <c r="C11" s="2">
        <v>6.66</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215.49646498428697</v>
      </c>
      <c r="X11">
        <f t="shared" si="2"/>
        <v>402.26759319593265</v>
      </c>
      <c r="Y11">
        <f t="shared" si="3"/>
        <v>95.791415942334908</v>
      </c>
      <c r="Z11">
        <f t="shared" si="4"/>
        <v>151.75254315213255</v>
      </c>
      <c r="AA11">
        <f t="shared" si="7"/>
        <v>38.283875093928302</v>
      </c>
      <c r="AB11" s="2">
        <v>51.578020000000002</v>
      </c>
      <c r="AC11">
        <f t="shared" si="8"/>
        <v>13.294144906071701</v>
      </c>
    </row>
    <row r="12" spans="1:29">
      <c r="B12">
        <f t="shared" si="9"/>
        <v>42.283050000000003</v>
      </c>
      <c r="C12" s="2">
        <v>10</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211.3501749819815</v>
      </c>
      <c r="X12">
        <f t="shared" si="2"/>
        <v>385.08857933736266</v>
      </c>
      <c r="Y12">
        <f t="shared" si="3"/>
        <v>125.35015435969693</v>
      </c>
      <c r="Z12">
        <f t="shared" si="4"/>
        <v>141.60077059927173</v>
      </c>
      <c r="AA12">
        <f t="shared" si="7"/>
        <v>44.021627461576017</v>
      </c>
      <c r="AB12" s="2">
        <v>47.04862</v>
      </c>
      <c r="AC12">
        <f t="shared" si="8"/>
        <v>3.0269925384239826</v>
      </c>
    </row>
    <row r="13" spans="1:29">
      <c r="B13">
        <f t="shared" si="9"/>
        <v>42.283050000000003</v>
      </c>
      <c r="C13" s="2">
        <v>21</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200.12425417732857</v>
      </c>
      <c r="X13">
        <f t="shared" si="2"/>
        <v>338.5770596484096</v>
      </c>
      <c r="Y13">
        <f t="shared" si="3"/>
        <v>196.20578093693749</v>
      </c>
      <c r="Z13">
        <f t="shared" si="4"/>
        <v>117.25103921491383</v>
      </c>
      <c r="AA13">
        <f t="shared" si="7"/>
        <v>61.011502252872788</v>
      </c>
      <c r="AB13" s="2">
        <v>72.631900000000002</v>
      </c>
      <c r="AC13">
        <f t="shared" si="8"/>
        <v>11.620397747127214</v>
      </c>
    </row>
    <row r="14" spans="1:29">
      <c r="B14">
        <f t="shared" si="9"/>
        <v>42.283050000000003</v>
      </c>
      <c r="C14" s="2">
        <v>33.299999999999997</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190.59066458332748</v>
      </c>
      <c r="X14">
        <f t="shared" si="2"/>
        <v>299.07724953715444</v>
      </c>
      <c r="Y14">
        <f t="shared" si="3"/>
        <v>246.53281395814551</v>
      </c>
      <c r="Z14">
        <f t="shared" si="4"/>
        <v>99.914015065580386</v>
      </c>
      <c r="AA14">
        <f t="shared" si="7"/>
        <v>76.77337585476738</v>
      </c>
      <c r="AB14" s="2">
        <v>80.988609999999994</v>
      </c>
      <c r="AC14">
        <f t="shared" si="8"/>
        <v>4.2152341452326141</v>
      </c>
    </row>
    <row r="15" spans="1:29">
      <c r="B15">
        <f t="shared" si="9"/>
        <v>42.283050000000003</v>
      </c>
      <c r="C15" s="2">
        <v>45</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183.4734285303457</v>
      </c>
      <c r="X15">
        <f t="shared" si="2"/>
        <v>269.58893667893597</v>
      </c>
      <c r="Y15">
        <f t="shared" si="3"/>
        <v>278.9240372415033</v>
      </c>
      <c r="Z15">
        <f t="shared" si="4"/>
        <v>88.693528713131485</v>
      </c>
      <c r="AA15">
        <f t="shared" si="7"/>
        <v>89.134285597953806</v>
      </c>
      <c r="AB15" s="2">
        <v>94.221119999999999</v>
      </c>
      <c r="AC15">
        <f t="shared" si="8"/>
        <v>5.0868344020461933</v>
      </c>
    </row>
    <row r="16" spans="1:29">
      <c r="B16">
        <f t="shared" si="9"/>
        <v>42.283050000000003</v>
      </c>
      <c r="C16" s="2">
        <v>66.599999999999994</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173.568786816228</v>
      </c>
      <c r="X16">
        <f t="shared" si="2"/>
        <v>228.55177401631781</v>
      </c>
      <c r="Y16">
        <f t="shared" si="3"/>
        <v>317.38022479116802</v>
      </c>
      <c r="Z16">
        <f t="shared" si="4"/>
        <v>75.159064888012793</v>
      </c>
      <c r="AA16">
        <f t="shared" si="7"/>
        <v>106.83241037910038</v>
      </c>
      <c r="AB16" s="2">
        <v>129.67293000000001</v>
      </c>
      <c r="AC16">
        <f t="shared" si="8"/>
        <v>22.840519620899627</v>
      </c>
    </row>
    <row r="17" spans="2:29">
      <c r="B17">
        <f t="shared" si="9"/>
        <v>42.283050000000003</v>
      </c>
      <c r="C17" s="2">
        <v>100</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163.19032523723257</v>
      </c>
      <c r="X17">
        <f t="shared" si="2"/>
        <v>185.55146887676869</v>
      </c>
      <c r="Y17">
        <f t="shared" si="3"/>
        <v>349.38419897422858</v>
      </c>
      <c r="Z17">
        <f t="shared" si="4"/>
        <v>63.17597507987179</v>
      </c>
      <c r="AA17">
        <f t="shared" si="7"/>
        <v>125.19889476894932</v>
      </c>
      <c r="AB17" s="2">
        <v>132.20392000000001</v>
      </c>
      <c r="AC17">
        <f t="shared" si="8"/>
        <v>7.0050252310506949</v>
      </c>
    </row>
    <row r="18" spans="2:29">
      <c r="B18">
        <f t="shared" si="9"/>
        <v>42.283050000000003</v>
      </c>
      <c r="C18" s="2">
        <v>333</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138.16091115519868</v>
      </c>
      <c r="X18">
        <f t="shared" si="2"/>
        <v>81.848965880581659</v>
      </c>
      <c r="Y18">
        <f t="shared" si="3"/>
        <v>325.93690993080895</v>
      </c>
      <c r="Z18">
        <f t="shared" si="4"/>
        <v>42.119938659685893</v>
      </c>
      <c r="AA18">
        <f t="shared" si="7"/>
        <v>134.85397335802631</v>
      </c>
      <c r="AB18" s="2">
        <v>130.46146999999999</v>
      </c>
      <c r="AC18">
        <f t="shared" si="8"/>
        <v>4.3925033580263175</v>
      </c>
    </row>
    <row r="19" spans="2:29">
      <c r="B19">
        <f t="shared" si="9"/>
        <v>42.283050000000003</v>
      </c>
      <c r="C19" s="2">
        <v>450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133.91584412945753</v>
      </c>
      <c r="X19">
        <f t="shared" si="2"/>
        <v>64.260696554216054</v>
      </c>
      <c r="Y19">
        <f t="shared" si="3"/>
        <v>261.69495334801547</v>
      </c>
      <c r="Z19">
        <f t="shared" si="4"/>
        <v>39.933221292424371</v>
      </c>
      <c r="AA19">
        <f t="shared" si="7"/>
        <v>110.48643869077037</v>
      </c>
      <c r="AB19" s="2">
        <v>110.82362999999999</v>
      </c>
      <c r="AC19">
        <f t="shared" si="8"/>
        <v>0.33719130922962393</v>
      </c>
    </row>
    <row r="20" spans="2:29">
      <c r="B20">
        <f t="shared" si="9"/>
        <v>42.283050000000003</v>
      </c>
      <c r="C20" s="2">
        <v>666</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129.5535514641868</v>
      </c>
      <c r="X20">
        <f t="shared" si="2"/>
        <v>46.186734986126396</v>
      </c>
      <c r="Y20">
        <f t="shared" si="3"/>
        <v>153.50841024409016</v>
      </c>
      <c r="Z20">
        <f t="shared" si="4"/>
        <v>38.318502912771081</v>
      </c>
      <c r="AA20">
        <f t="shared" si="7"/>
        <v>66.75430645152187</v>
      </c>
      <c r="AB20" s="2">
        <v>62.58531</v>
      </c>
      <c r="AC20">
        <f t="shared" si="8"/>
        <v>4.1689964515218705</v>
      </c>
    </row>
    <row r="21" spans="2:29">
      <c r="B21">
        <f t="shared" si="9"/>
        <v>42.283050000000003</v>
      </c>
      <c r="C21" s="2">
        <v>800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127.91262348828862</v>
      </c>
      <c r="X21">
        <f t="shared" si="2"/>
        <v>39.388000593887739</v>
      </c>
      <c r="Y21">
        <f t="shared" si="3"/>
        <v>107.92420183336156</v>
      </c>
      <c r="Z21">
        <f t="shared" si="4"/>
        <v>37.815060085908243</v>
      </c>
      <c r="AA21">
        <f t="shared" si="7"/>
        <v>47.999020053046323</v>
      </c>
      <c r="AB21" s="2">
        <v>46.15475</v>
      </c>
      <c r="AC21">
        <f t="shared" si="8"/>
        <v>1.8442700530463227</v>
      </c>
    </row>
    <row r="22" spans="2:29">
      <c r="B22">
        <f t="shared" si="9"/>
        <v>42.283050000000003</v>
      </c>
      <c r="C22" s="2">
        <v>1000</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126.21135834889303</v>
      </c>
      <c r="X22">
        <f t="shared" si="2"/>
        <v>32.339275736116576</v>
      </c>
      <c r="Y22">
        <f t="shared" si="3"/>
        <v>64.94776250736345</v>
      </c>
      <c r="Z22">
        <f t="shared" si="4"/>
        <v>37.282575986471244</v>
      </c>
      <c r="AA22">
        <f t="shared" si="7"/>
        <v>30.149182675155227</v>
      </c>
      <c r="AB22" s="2">
        <v>37.44162</v>
      </c>
      <c r="AC22">
        <f t="shared" si="8"/>
        <v>7.2924373248447729</v>
      </c>
    </row>
    <row r="23" spans="2:29">
      <c r="B23">
        <f t="shared" si="9"/>
        <v>42.283050000000003</v>
      </c>
      <c r="C23" s="2">
        <v>1800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122.98671187532314</v>
      </c>
      <c r="X23">
        <f t="shared" si="2"/>
        <v>18.978838712260711</v>
      </c>
      <c r="Y23">
        <f t="shared" si="3"/>
        <v>11.778866426221249</v>
      </c>
      <c r="Z23">
        <f t="shared" si="4"/>
        <v>36.085558933367935</v>
      </c>
      <c r="AA23">
        <f t="shared" si="7"/>
        <v>7.3360043978569527</v>
      </c>
      <c r="AB23" s="2">
        <v>6.6827800000000002</v>
      </c>
      <c r="AC23">
        <f t="shared" si="8"/>
        <v>0.65322439785695252</v>
      </c>
    </row>
    <row r="24" spans="2:29">
      <c r="B24">
        <f t="shared" si="9"/>
        <v>42.283050000000003</v>
      </c>
      <c r="C24" s="2">
        <v>3333</v>
      </c>
      <c r="D24">
        <f t="shared" si="10"/>
        <v>177.75928999999999</v>
      </c>
      <c r="E24">
        <f t="shared" si="10"/>
        <v>1.0241</v>
      </c>
      <c r="F24">
        <f t="shared" si="10"/>
        <v>2.6872500000000001</v>
      </c>
      <c r="G24">
        <f t="shared" si="10"/>
        <v>29.516400000000001</v>
      </c>
      <c r="H24">
        <f t="shared" si="10"/>
        <v>34.049720000000001</v>
      </c>
      <c r="I24">
        <f t="shared" si="10"/>
        <v>20.055630000000001</v>
      </c>
      <c r="J24">
        <f t="shared" si="10"/>
        <v>30.18356</v>
      </c>
      <c r="K24">
        <f t="shared" si="10"/>
        <v>553.64459999999997</v>
      </c>
      <c r="L24">
        <f t="shared" si="10"/>
        <v>451.77985999999999</v>
      </c>
      <c r="M24">
        <f t="shared" si="10"/>
        <v>0</v>
      </c>
      <c r="N24">
        <f t="shared" si="10"/>
        <v>225.49160000000001</v>
      </c>
      <c r="O24">
        <f t="shared" si="10"/>
        <v>1.7134974156890235</v>
      </c>
      <c r="P24">
        <f t="shared" si="10"/>
        <v>2.68601</v>
      </c>
      <c r="Q24">
        <f t="shared" si="10"/>
        <v>605.01418999999999</v>
      </c>
      <c r="R24">
        <f t="shared" si="10"/>
        <v>443.67968999999999</v>
      </c>
      <c r="S24">
        <f t="shared" si="10"/>
        <v>0.96109999999999995</v>
      </c>
      <c r="T24">
        <f t="shared" si="6"/>
        <v>70.929360000000003</v>
      </c>
      <c r="U24">
        <f t="shared" si="6"/>
        <v>0</v>
      </c>
      <c r="V24">
        <f t="shared" si="6"/>
        <v>118.40602</v>
      </c>
      <c r="W24">
        <f t="shared" si="1"/>
        <v>120.9892202186723</v>
      </c>
      <c r="X24">
        <f t="shared" si="2"/>
        <v>10.702780637957574</v>
      </c>
      <c r="Y24">
        <f t="shared" si="3"/>
        <v>0.13866957205375741</v>
      </c>
      <c r="Z24">
        <f t="shared" si="4"/>
        <v>35.202561382173002</v>
      </c>
      <c r="AA24">
        <f t="shared" si="7"/>
        <v>1.5639503795549896</v>
      </c>
      <c r="AB24" s="2">
        <v>1.35775</v>
      </c>
      <c r="AC24">
        <f t="shared" si="8"/>
        <v>0.2062003795549896</v>
      </c>
    </row>
    <row r="25" spans="2:29">
      <c r="B25">
        <f t="shared" si="9"/>
        <v>42.283050000000003</v>
      </c>
      <c r="C25" s="2">
        <v>6666</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25" si="11">T24</f>
        <v>70.929360000000003</v>
      </c>
      <c r="U25">
        <f t="shared" si="11"/>
        <v>0</v>
      </c>
      <c r="V25">
        <f t="shared" si="11"/>
        <v>118.40602</v>
      </c>
      <c r="W25">
        <f t="shared" si="1"/>
        <v>119.74867147510524</v>
      </c>
      <c r="X25">
        <f t="shared" si="2"/>
        <v>5.5629076319401065</v>
      </c>
      <c r="Y25">
        <f t="shared" si="3"/>
        <v>-1.1466790246536824</v>
      </c>
      <c r="Z25">
        <f t="shared" si="4"/>
        <v>34.631105250587041</v>
      </c>
      <c r="AA25">
        <f t="shared" si="7"/>
        <v>0.33034391580991157</v>
      </c>
      <c r="AB25" s="2">
        <v>-0.96164000000000005</v>
      </c>
      <c r="AC25">
        <f t="shared" si="8"/>
        <v>1.2919839158099116</v>
      </c>
    </row>
    <row r="26" spans="2:29">
      <c r="B26">
        <f t="shared" si="9"/>
        <v>42.283050000000003</v>
      </c>
      <c r="C26" s="2">
        <v>10000</v>
      </c>
      <c r="D26">
        <f t="shared" ref="D26:V29" si="12">D25</f>
        <v>177.75928999999999</v>
      </c>
      <c r="E26">
        <f t="shared" si="12"/>
        <v>1.0241</v>
      </c>
      <c r="F26">
        <f t="shared" si="12"/>
        <v>2.6872500000000001</v>
      </c>
      <c r="G26">
        <f t="shared" si="12"/>
        <v>29.516400000000001</v>
      </c>
      <c r="H26">
        <f t="shared" si="12"/>
        <v>34.049720000000001</v>
      </c>
      <c r="I26">
        <f t="shared" si="12"/>
        <v>20.055630000000001</v>
      </c>
      <c r="J26">
        <f t="shared" si="12"/>
        <v>30.18356</v>
      </c>
      <c r="K26">
        <f t="shared" si="12"/>
        <v>553.64459999999997</v>
      </c>
      <c r="L26">
        <f t="shared" si="12"/>
        <v>451.77985999999999</v>
      </c>
      <c r="M26">
        <f t="shared" si="12"/>
        <v>0</v>
      </c>
      <c r="N26">
        <f t="shared" si="12"/>
        <v>225.49160000000001</v>
      </c>
      <c r="O26">
        <f t="shared" si="12"/>
        <v>1.7134974156890235</v>
      </c>
      <c r="P26">
        <f t="shared" si="12"/>
        <v>2.68601</v>
      </c>
      <c r="Q26">
        <f t="shared" si="12"/>
        <v>605.01418999999999</v>
      </c>
      <c r="R26">
        <f t="shared" si="12"/>
        <v>443.67968999999999</v>
      </c>
      <c r="S26">
        <f t="shared" si="12"/>
        <v>0.96109999999999995</v>
      </c>
      <c r="T26">
        <f t="shared" si="12"/>
        <v>70.929360000000003</v>
      </c>
      <c r="U26">
        <f t="shared" si="12"/>
        <v>0</v>
      </c>
      <c r="V26">
        <f t="shared" si="12"/>
        <v>118.40602</v>
      </c>
      <c r="W26">
        <f t="shared" si="1"/>
        <v>119.31895851731409</v>
      </c>
      <c r="X26">
        <f t="shared" si="2"/>
        <v>3.7825100106940113</v>
      </c>
      <c r="Y26">
        <f t="shared" si="3"/>
        <v>-0.94060985340241388</v>
      </c>
      <c r="Z26">
        <f t="shared" si="4"/>
        <v>34.435851879333853</v>
      </c>
      <c r="AA26">
        <f t="shared" si="7"/>
        <v>0.16157323612809704</v>
      </c>
      <c r="AB26" s="2">
        <v>-2.1633800000000001</v>
      </c>
      <c r="AC26">
        <f t="shared" si="8"/>
        <v>2.3249532361280973</v>
      </c>
    </row>
    <row r="27" spans="2:29">
      <c r="B27">
        <f t="shared" si="9"/>
        <v>42.283050000000003</v>
      </c>
      <c r="C27" s="2">
        <v>21000</v>
      </c>
      <c r="D27">
        <f t="shared" si="12"/>
        <v>177.75928999999999</v>
      </c>
      <c r="E27">
        <f t="shared" si="12"/>
        <v>1.0241</v>
      </c>
      <c r="F27">
        <f t="shared" si="12"/>
        <v>2.6872500000000001</v>
      </c>
      <c r="G27">
        <f t="shared" si="12"/>
        <v>29.516400000000001</v>
      </c>
      <c r="H27">
        <f t="shared" si="12"/>
        <v>34.049720000000001</v>
      </c>
      <c r="I27">
        <f t="shared" si="12"/>
        <v>20.055630000000001</v>
      </c>
      <c r="J27">
        <f t="shared" si="12"/>
        <v>30.18356</v>
      </c>
      <c r="K27">
        <f t="shared" si="12"/>
        <v>553.64459999999997</v>
      </c>
      <c r="L27">
        <f t="shared" si="12"/>
        <v>451.77985999999999</v>
      </c>
      <c r="M27">
        <f t="shared" si="12"/>
        <v>0</v>
      </c>
      <c r="N27">
        <f t="shared" si="12"/>
        <v>225.49160000000001</v>
      </c>
      <c r="O27">
        <f t="shared" si="12"/>
        <v>1.7134974156890235</v>
      </c>
      <c r="P27">
        <f t="shared" si="12"/>
        <v>2.68601</v>
      </c>
      <c r="Q27">
        <f t="shared" si="12"/>
        <v>605.01418999999999</v>
      </c>
      <c r="R27">
        <f t="shared" si="12"/>
        <v>443.67968999999999</v>
      </c>
      <c r="S27">
        <f t="shared" si="12"/>
        <v>0.96109999999999995</v>
      </c>
      <c r="T27">
        <f t="shared" si="12"/>
        <v>70.929360000000003</v>
      </c>
      <c r="U27">
        <f t="shared" si="12"/>
        <v>0</v>
      </c>
      <c r="V27">
        <f t="shared" si="12"/>
        <v>118.40602</v>
      </c>
      <c r="W27">
        <f t="shared" si="1"/>
        <v>118.85543592573056</v>
      </c>
      <c r="X27">
        <f t="shared" si="2"/>
        <v>1.8620314575426846</v>
      </c>
      <c r="Y27">
        <f t="shared" si="3"/>
        <v>-0.50351553688643591</v>
      </c>
      <c r="Z27">
        <f t="shared" si="4"/>
        <v>34.231217220639138</v>
      </c>
      <c r="AA27">
        <f t="shared" si="7"/>
        <v>6.4296235502060567E-2</v>
      </c>
      <c r="AB27" s="2">
        <v>-0.92603000000000002</v>
      </c>
      <c r="AC27">
        <f t="shared" si="8"/>
        <v>0.99032623550206056</v>
      </c>
    </row>
    <row r="28" spans="2:29">
      <c r="B28">
        <f t="shared" si="9"/>
        <v>42.283050000000003</v>
      </c>
      <c r="C28" s="2">
        <v>33000</v>
      </c>
      <c r="D28">
        <f t="shared" si="12"/>
        <v>177.75928999999999</v>
      </c>
      <c r="E28">
        <f t="shared" si="12"/>
        <v>1.0241</v>
      </c>
      <c r="F28">
        <f t="shared" si="12"/>
        <v>2.6872500000000001</v>
      </c>
      <c r="G28">
        <f t="shared" si="12"/>
        <v>29.516400000000001</v>
      </c>
      <c r="H28">
        <f t="shared" si="12"/>
        <v>34.049720000000001</v>
      </c>
      <c r="I28">
        <f t="shared" si="12"/>
        <v>20.055630000000001</v>
      </c>
      <c r="J28">
        <f t="shared" si="12"/>
        <v>30.18356</v>
      </c>
      <c r="K28">
        <f t="shared" si="12"/>
        <v>553.64459999999997</v>
      </c>
      <c r="L28">
        <f t="shared" si="12"/>
        <v>451.77985999999999</v>
      </c>
      <c r="M28">
        <f t="shared" si="12"/>
        <v>0</v>
      </c>
      <c r="N28">
        <f t="shared" si="12"/>
        <v>225.49160000000001</v>
      </c>
      <c r="O28">
        <f t="shared" si="12"/>
        <v>1.7134974156890235</v>
      </c>
      <c r="P28">
        <f t="shared" si="12"/>
        <v>2.68601</v>
      </c>
      <c r="Q28">
        <f t="shared" si="12"/>
        <v>605.01418999999999</v>
      </c>
      <c r="R28">
        <f t="shared" si="12"/>
        <v>443.67968999999999</v>
      </c>
      <c r="S28">
        <f t="shared" si="12"/>
        <v>0.96109999999999995</v>
      </c>
      <c r="T28">
        <f t="shared" si="12"/>
        <v>70.929360000000003</v>
      </c>
      <c r="U28">
        <f t="shared" si="12"/>
        <v>0</v>
      </c>
      <c r="V28">
        <f t="shared" si="12"/>
        <v>118.40602</v>
      </c>
      <c r="W28">
        <f t="shared" si="1"/>
        <v>118.69751583668148</v>
      </c>
      <c r="X28">
        <f t="shared" si="2"/>
        <v>1.2077329408415949</v>
      </c>
      <c r="Y28">
        <f t="shared" si="3"/>
        <v>-0.32568377337295473</v>
      </c>
      <c r="Z28">
        <f t="shared" si="4"/>
        <v>34.164105096253166</v>
      </c>
      <c r="AA28">
        <f t="shared" si="7"/>
        <v>4.234684474526712E-2</v>
      </c>
      <c r="AB28" s="2">
        <v>-0.47416999999999998</v>
      </c>
      <c r="AC28">
        <f t="shared" si="8"/>
        <v>0.51651684474526705</v>
      </c>
    </row>
    <row r="29" spans="2:29">
      <c r="B29">
        <f t="shared" si="9"/>
        <v>42.283050000000003</v>
      </c>
      <c r="C29" s="2">
        <v>100000</v>
      </c>
      <c r="D29">
        <f t="shared" si="12"/>
        <v>177.75928999999999</v>
      </c>
      <c r="E29">
        <f t="shared" si="12"/>
        <v>1.0241</v>
      </c>
      <c r="F29">
        <f t="shared" si="12"/>
        <v>2.6872500000000001</v>
      </c>
      <c r="G29">
        <f t="shared" si="12"/>
        <v>29.516400000000001</v>
      </c>
      <c r="H29">
        <f t="shared" si="12"/>
        <v>34.049720000000001</v>
      </c>
      <c r="I29">
        <f t="shared" si="12"/>
        <v>20.055630000000001</v>
      </c>
      <c r="J29">
        <f t="shared" si="12"/>
        <v>30.18356</v>
      </c>
      <c r="K29">
        <f t="shared" si="12"/>
        <v>553.64459999999997</v>
      </c>
      <c r="L29">
        <f t="shared" si="12"/>
        <v>451.77985999999999</v>
      </c>
      <c r="M29">
        <f t="shared" si="12"/>
        <v>0</v>
      </c>
      <c r="N29">
        <f t="shared" si="12"/>
        <v>225.49160000000001</v>
      </c>
      <c r="O29">
        <f t="shared" si="12"/>
        <v>1.7134974156890235</v>
      </c>
      <c r="P29">
        <f t="shared" si="12"/>
        <v>2.68601</v>
      </c>
      <c r="Q29">
        <f t="shared" si="12"/>
        <v>605.01418999999999</v>
      </c>
      <c r="R29">
        <f t="shared" si="12"/>
        <v>443.67968999999999</v>
      </c>
      <c r="S29">
        <f t="shared" si="12"/>
        <v>0.96109999999999995</v>
      </c>
      <c r="T29">
        <f t="shared" si="12"/>
        <v>70.929360000000003</v>
      </c>
      <c r="U29">
        <f t="shared" si="12"/>
        <v>0</v>
      </c>
      <c r="V29">
        <f t="shared" si="12"/>
        <v>118.40602</v>
      </c>
      <c r="W29">
        <f t="shared" si="1"/>
        <v>118.50663243678628</v>
      </c>
      <c r="X29">
        <f t="shared" si="2"/>
        <v>0.41685999892314385</v>
      </c>
      <c r="Y29">
        <f t="shared" si="3"/>
        <v>-0.10677028772848729</v>
      </c>
      <c r="Z29">
        <f t="shared" si="4"/>
        <v>34.086511955211051</v>
      </c>
      <c r="AA29">
        <f t="shared" si="7"/>
        <v>1.7035008019557089E-2</v>
      </c>
      <c r="AB29" s="2">
        <v>-0.19453000000000001</v>
      </c>
      <c r="AC29">
        <f t="shared" si="8"/>
        <v>0.2115650080195571</v>
      </c>
    </row>
    <row r="30" spans="2:29">
      <c r="AC30">
        <f>SUM(AC8:AC29)</f>
        <v>110.22944310936302</v>
      </c>
    </row>
    <row r="32" spans="2:29">
      <c r="B32">
        <f>B8</f>
        <v>42.283050000000003</v>
      </c>
      <c r="C32">
        <v>50000</v>
      </c>
      <c r="D32">
        <f>D8</f>
        <v>177.75928999999999</v>
      </c>
      <c r="E32">
        <f t="shared" ref="E32:R32" si="13">E8</f>
        <v>1.0241</v>
      </c>
      <c r="F32">
        <f t="shared" si="13"/>
        <v>2.6872500000000001</v>
      </c>
      <c r="G32">
        <f t="shared" si="13"/>
        <v>29.516400000000001</v>
      </c>
      <c r="H32">
        <f t="shared" si="13"/>
        <v>34.049720000000001</v>
      </c>
      <c r="I32">
        <f t="shared" si="13"/>
        <v>20.055630000000001</v>
      </c>
      <c r="J32">
        <f t="shared" si="13"/>
        <v>30.18356</v>
      </c>
      <c r="K32">
        <f t="shared" si="13"/>
        <v>553.64459999999997</v>
      </c>
      <c r="L32">
        <f t="shared" si="13"/>
        <v>451.77985999999999</v>
      </c>
      <c r="M32">
        <f t="shared" si="13"/>
        <v>0</v>
      </c>
      <c r="N32">
        <f t="shared" si="13"/>
        <v>225.49160000000001</v>
      </c>
      <c r="O32">
        <f t="shared" si="13"/>
        <v>1.7134974156890235</v>
      </c>
      <c r="P32">
        <f t="shared" si="13"/>
        <v>2.68601</v>
      </c>
      <c r="Q32">
        <f t="shared" si="13"/>
        <v>605.01418999999999</v>
      </c>
      <c r="R32">
        <f t="shared" si="13"/>
        <v>443.67968999999999</v>
      </c>
      <c r="S32">
        <f>S8</f>
        <v>0.96109999999999995</v>
      </c>
      <c r="T32">
        <f t="shared" ref="T32:V32" si="14">T8</f>
        <v>70.929360000000003</v>
      </c>
      <c r="U32">
        <f t="shared" si="14"/>
        <v>0</v>
      </c>
      <c r="V32">
        <f t="shared" si="14"/>
        <v>118.40602</v>
      </c>
      <c r="W32">
        <f>N32-((N32-V32)*((C32^S32)/((C32^S32)+(T32^S32))))</f>
        <v>118.60171757153289</v>
      </c>
      <c r="X32">
        <f>R32-((R32-U32)*((C32^S32)/((C32^S32)+(T32^S32))))</f>
        <v>0.81081913990158228</v>
      </c>
      <c r="Y32">
        <f>I32-((I32-L32)*((C32^E32)/((C32^E32)+(J32^E32))))+(((I32-L32))*((C32^F32)/((C32^F32)+(K32^F32))))-(((I32-M32))*((C32^F32)/((C32^F32)+(K32^F32))))</f>
        <v>-0.21536555215166686</v>
      </c>
      <c r="Z32">
        <f>D32-((D32-G32)*((C32^E32)/((C32^E32)+(J32^E32))))+(((D32-G32))*((C32^F32)/((C32^F32)+(K32^F32))))-(((D32-H32))*((C32^F32)/((C32^F32)+(K32^F32))))</f>
        <v>34.124507026249717</v>
      </c>
      <c r="AA32">
        <f>(Y32*((B32/(B32+Z32)))-(Y32*(((B32^O32)/((B32^O32)+(W32^O32))))))+(X32*(((B32^O32)/((B32^O32)+(W32^O32)))-(((B32^P32)/((B32^P32)+(Q32^P32))))))</f>
        <v>2.9882899892520354E-2</v>
      </c>
    </row>
    <row r="33" spans="2:27">
      <c r="B33">
        <f>B32</f>
        <v>42.283050000000003</v>
      </c>
      <c r="C33">
        <f>C32*0.9</f>
        <v>45000</v>
      </c>
      <c r="D33">
        <f>D32</f>
        <v>177.75928999999999</v>
      </c>
      <c r="E33">
        <f t="shared" ref="E33:S48" si="15">E32</f>
        <v>1.0241</v>
      </c>
      <c r="F33">
        <f t="shared" si="15"/>
        <v>2.6872500000000001</v>
      </c>
      <c r="G33">
        <f t="shared" si="15"/>
        <v>29.516400000000001</v>
      </c>
      <c r="H33">
        <f t="shared" si="15"/>
        <v>34.049720000000001</v>
      </c>
      <c r="I33">
        <f t="shared" si="15"/>
        <v>20.055630000000001</v>
      </c>
      <c r="J33">
        <f t="shared" si="15"/>
        <v>30.18356</v>
      </c>
      <c r="K33">
        <f t="shared" si="15"/>
        <v>553.64459999999997</v>
      </c>
      <c r="L33">
        <f t="shared" si="15"/>
        <v>451.77985999999999</v>
      </c>
      <c r="M33">
        <f t="shared" si="15"/>
        <v>0</v>
      </c>
      <c r="N33">
        <f t="shared" si="15"/>
        <v>225.49160000000001</v>
      </c>
      <c r="O33">
        <f t="shared" si="15"/>
        <v>1.7134974156890235</v>
      </c>
      <c r="P33">
        <f t="shared" si="15"/>
        <v>2.68601</v>
      </c>
      <c r="Q33">
        <f t="shared" si="15"/>
        <v>605.01418999999999</v>
      </c>
      <c r="R33">
        <f t="shared" si="15"/>
        <v>443.67968999999999</v>
      </c>
      <c r="S33">
        <f>S32</f>
        <v>0.96109999999999995</v>
      </c>
      <c r="T33">
        <f t="shared" ref="T33:V48" si="16">T32</f>
        <v>70.929360000000003</v>
      </c>
      <c r="U33">
        <f t="shared" si="16"/>
        <v>0</v>
      </c>
      <c r="V33">
        <f t="shared" si="16"/>
        <v>118.40602</v>
      </c>
      <c r="W33">
        <f>N33-((N33-V33)*((C33^S33)/((C33^S33)+(T33^S33))))</f>
        <v>118.62253021456458</v>
      </c>
      <c r="X33">
        <f>R33-((R33-U33)*((C33^S33)/((C33^S33)+(T33^S33))))</f>
        <v>0.89705061017406251</v>
      </c>
      <c r="Y33">
        <f>I33-((I33-L33)*((C33^E33)/((C33^E33)+(J33^E33))))+(((I33-L33))*((C33^F33)/((C33^F33)+(K33^F33))))-(((I33-M33))*((C33^F33)/((C33^F33)+(K33^F33))))</f>
        <v>-0.23935439003257741</v>
      </c>
      <c r="Z33">
        <f>D33-((D33-G33)*((C33^E33)/((C33^E33)+(J33^E33))))+(((D33-G33))*((C33^F33)/((C33^F33)+(K33^F33))))-(((D33-H33))*((C33^F33)/((C33^F33)+(K33^F33))))</f>
        <v>34.133017801261474</v>
      </c>
      <c r="AA33">
        <f>(Y33*((B33/(B33+Z33)))-(Y33*(((B33^O33)/((B33^O33)+(W33^O33))))))+(X33*(((B33^O33)/((B33^O33)+(W33^O33)))-(((B33^P33)/((B33^P33)+(Q33^P33))))))</f>
        <v>3.259122686000826E-2</v>
      </c>
    </row>
    <row r="34" spans="2:27">
      <c r="B34">
        <f t="shared" ref="B34:B97" si="17">B33</f>
        <v>42.283050000000003</v>
      </c>
      <c r="C34">
        <f t="shared" ref="C34:C97" si="18">C33*0.9</f>
        <v>40500</v>
      </c>
      <c r="D34">
        <f t="shared" ref="D34:S49" si="19">D33</f>
        <v>177.75928999999999</v>
      </c>
      <c r="E34">
        <f t="shared" si="15"/>
        <v>1.0241</v>
      </c>
      <c r="F34">
        <f t="shared" si="15"/>
        <v>2.6872500000000001</v>
      </c>
      <c r="G34">
        <f t="shared" si="15"/>
        <v>29.516400000000001</v>
      </c>
      <c r="H34">
        <f t="shared" si="15"/>
        <v>34.049720000000001</v>
      </c>
      <c r="I34">
        <f t="shared" si="15"/>
        <v>20.055630000000001</v>
      </c>
      <c r="J34">
        <f t="shared" si="15"/>
        <v>30.18356</v>
      </c>
      <c r="K34">
        <f t="shared" si="15"/>
        <v>553.64459999999997</v>
      </c>
      <c r="L34">
        <f t="shared" si="15"/>
        <v>451.77985999999999</v>
      </c>
      <c r="M34">
        <f t="shared" si="15"/>
        <v>0</v>
      </c>
      <c r="N34">
        <f t="shared" si="15"/>
        <v>225.49160000000001</v>
      </c>
      <c r="O34">
        <f t="shared" si="15"/>
        <v>1.7134974156890235</v>
      </c>
      <c r="P34">
        <f t="shared" si="15"/>
        <v>2.68601</v>
      </c>
      <c r="Q34">
        <f t="shared" si="15"/>
        <v>605.01418999999999</v>
      </c>
      <c r="R34">
        <f t="shared" si="15"/>
        <v>443.67968999999999</v>
      </c>
      <c r="S34">
        <f t="shared" si="15"/>
        <v>0.96109999999999995</v>
      </c>
      <c r="T34">
        <f t="shared" si="16"/>
        <v>70.929360000000003</v>
      </c>
      <c r="U34">
        <f t="shared" si="16"/>
        <v>0</v>
      </c>
      <c r="V34">
        <f t="shared" si="16"/>
        <v>118.40602</v>
      </c>
      <c r="W34">
        <f t="shared" ref="W34:W97" si="20">N34-((N34-V34)*((C34^S34)/((C34^S34)+(T34^S34))))</f>
        <v>118.64555134397311</v>
      </c>
      <c r="X34">
        <f t="shared" ref="X34:X97" si="21">R34-((R34-U34)*((C34^S34)/((C34^S34)+(T34^S34))))</f>
        <v>0.99243233719488444</v>
      </c>
      <c r="Y34">
        <f t="shared" ref="Y34:Y97" si="22">I34-((I34-L34)*((C34^E34)/((C34^E34)+(J34^E34))))+(((I34-L34))*((C34^F34)/((C34^F34)+(K34^F34))))-(((I34-M34))*((C34^F34)/((C34^F34)+(K34^F34))))</f>
        <v>-0.26589793896787484</v>
      </c>
      <c r="Z34">
        <f t="shared" ref="Z34:Z97" si="23">D34-((D34-G34)*((C34^E34)/((C34^E34)+(J34^E34))))+(((D34-G34))*((C34^F34)/((C34^F34)+(K34^F34))))-(((D34-H34))*((C34^F34)/((C34^F34)+(K34^F34))))</f>
        <v>34.142495349515883</v>
      </c>
      <c r="AA34">
        <f t="shared" ref="AA34:AA97" si="24">(Y34*((B34/(B34+Z34)))-(Y34*(((B34^O34)/((B34^O34)+(W34^O34))))))+(X34*(((B34^O34)/((B34^O34)+(W34^O34)))-(((B34^P34)/((B34^P34)+(Q34^P34))))))</f>
        <v>3.5577162988817662E-2</v>
      </c>
    </row>
    <row r="35" spans="2:27">
      <c r="B35">
        <f t="shared" si="17"/>
        <v>42.283050000000003</v>
      </c>
      <c r="C35">
        <f t="shared" si="18"/>
        <v>36450</v>
      </c>
      <c r="D35">
        <f t="shared" si="19"/>
        <v>177.75928999999999</v>
      </c>
      <c r="E35">
        <f t="shared" si="15"/>
        <v>1.0241</v>
      </c>
      <c r="F35">
        <f t="shared" si="15"/>
        <v>2.6872500000000001</v>
      </c>
      <c r="G35">
        <f t="shared" si="15"/>
        <v>29.516400000000001</v>
      </c>
      <c r="H35">
        <f t="shared" si="15"/>
        <v>34.049720000000001</v>
      </c>
      <c r="I35">
        <f t="shared" si="15"/>
        <v>20.055630000000001</v>
      </c>
      <c r="J35">
        <f t="shared" si="15"/>
        <v>30.18356</v>
      </c>
      <c r="K35">
        <f t="shared" si="15"/>
        <v>553.64459999999997</v>
      </c>
      <c r="L35">
        <f t="shared" si="15"/>
        <v>451.77985999999999</v>
      </c>
      <c r="M35">
        <f t="shared" si="15"/>
        <v>0</v>
      </c>
      <c r="N35">
        <f t="shared" si="15"/>
        <v>225.49160000000001</v>
      </c>
      <c r="O35">
        <f t="shared" si="15"/>
        <v>1.7134974156890235</v>
      </c>
      <c r="P35">
        <f t="shared" si="15"/>
        <v>2.68601</v>
      </c>
      <c r="Q35">
        <f t="shared" si="15"/>
        <v>605.01418999999999</v>
      </c>
      <c r="R35">
        <f t="shared" si="15"/>
        <v>443.67968999999999</v>
      </c>
      <c r="S35">
        <f t="shared" si="15"/>
        <v>0.96109999999999995</v>
      </c>
      <c r="T35">
        <f t="shared" si="16"/>
        <v>70.929360000000003</v>
      </c>
      <c r="U35">
        <f t="shared" si="16"/>
        <v>0</v>
      </c>
      <c r="V35">
        <f t="shared" si="16"/>
        <v>118.40602</v>
      </c>
      <c r="W35">
        <f t="shared" si="20"/>
        <v>118.67101419777117</v>
      </c>
      <c r="X35">
        <f t="shared" si="21"/>
        <v>1.0979306786115899</v>
      </c>
      <c r="Y35">
        <f t="shared" si="22"/>
        <v>-0.29522915357642887</v>
      </c>
      <c r="Z35">
        <f t="shared" si="23"/>
        <v>34.153048968724022</v>
      </c>
      <c r="AA35">
        <f t="shared" si="24"/>
        <v>3.8883725312700818E-2</v>
      </c>
    </row>
    <row r="36" spans="2:27">
      <c r="B36">
        <f t="shared" si="17"/>
        <v>42.283050000000003</v>
      </c>
      <c r="C36">
        <f t="shared" si="18"/>
        <v>32805</v>
      </c>
      <c r="D36">
        <f t="shared" si="19"/>
        <v>177.75928999999999</v>
      </c>
      <c r="E36">
        <f t="shared" si="15"/>
        <v>1.0241</v>
      </c>
      <c r="F36">
        <f t="shared" si="15"/>
        <v>2.6872500000000001</v>
      </c>
      <c r="G36">
        <f t="shared" si="15"/>
        <v>29.516400000000001</v>
      </c>
      <c r="H36">
        <f t="shared" si="15"/>
        <v>34.049720000000001</v>
      </c>
      <c r="I36">
        <f t="shared" si="15"/>
        <v>20.055630000000001</v>
      </c>
      <c r="J36">
        <f t="shared" si="15"/>
        <v>30.18356</v>
      </c>
      <c r="K36">
        <f t="shared" si="15"/>
        <v>553.64459999999997</v>
      </c>
      <c r="L36">
        <f t="shared" si="15"/>
        <v>451.77985999999999</v>
      </c>
      <c r="M36">
        <f t="shared" si="15"/>
        <v>0</v>
      </c>
      <c r="N36">
        <f t="shared" si="15"/>
        <v>225.49160000000001</v>
      </c>
      <c r="O36">
        <f t="shared" si="15"/>
        <v>1.7134974156890235</v>
      </c>
      <c r="P36">
        <f t="shared" si="15"/>
        <v>2.68601</v>
      </c>
      <c r="Q36">
        <f t="shared" si="15"/>
        <v>605.01418999999999</v>
      </c>
      <c r="R36">
        <f t="shared" si="15"/>
        <v>443.67968999999999</v>
      </c>
      <c r="S36">
        <f t="shared" si="15"/>
        <v>0.96109999999999995</v>
      </c>
      <c r="T36">
        <f t="shared" si="16"/>
        <v>70.929360000000003</v>
      </c>
      <c r="U36">
        <f t="shared" si="16"/>
        <v>0</v>
      </c>
      <c r="V36">
        <f t="shared" si="16"/>
        <v>118.40602</v>
      </c>
      <c r="W36">
        <f t="shared" si="20"/>
        <v>118.69917639771062</v>
      </c>
      <c r="X36">
        <f t="shared" si="21"/>
        <v>1.2146130193978024</v>
      </c>
      <c r="Y36">
        <f t="shared" si="22"/>
        <v>-0.32758858177348671</v>
      </c>
      <c r="Z36">
        <f t="shared" si="23"/>
        <v>34.164800154623293</v>
      </c>
      <c r="AA36">
        <f t="shared" si="24"/>
        <v>4.256496555825498E-2</v>
      </c>
    </row>
    <row r="37" spans="2:27">
      <c r="B37">
        <f t="shared" si="17"/>
        <v>42.283050000000003</v>
      </c>
      <c r="C37">
        <f t="shared" si="18"/>
        <v>29524.5</v>
      </c>
      <c r="D37">
        <f t="shared" si="19"/>
        <v>177.75928999999999</v>
      </c>
      <c r="E37">
        <f t="shared" si="15"/>
        <v>1.0241</v>
      </c>
      <c r="F37">
        <f t="shared" si="15"/>
        <v>2.6872500000000001</v>
      </c>
      <c r="G37">
        <f t="shared" si="15"/>
        <v>29.516400000000001</v>
      </c>
      <c r="H37">
        <f t="shared" si="15"/>
        <v>34.049720000000001</v>
      </c>
      <c r="I37">
        <f t="shared" si="15"/>
        <v>20.055630000000001</v>
      </c>
      <c r="J37">
        <f t="shared" si="15"/>
        <v>30.18356</v>
      </c>
      <c r="K37">
        <f t="shared" si="15"/>
        <v>553.64459999999997</v>
      </c>
      <c r="L37">
        <f t="shared" si="15"/>
        <v>451.77985999999999</v>
      </c>
      <c r="M37">
        <f t="shared" si="15"/>
        <v>0</v>
      </c>
      <c r="N37">
        <f t="shared" si="15"/>
        <v>225.49160000000001</v>
      </c>
      <c r="O37">
        <f t="shared" si="15"/>
        <v>1.7134974156890235</v>
      </c>
      <c r="P37">
        <f t="shared" si="15"/>
        <v>2.68601</v>
      </c>
      <c r="Q37">
        <f t="shared" si="15"/>
        <v>605.01418999999999</v>
      </c>
      <c r="R37">
        <f t="shared" si="15"/>
        <v>443.67968999999999</v>
      </c>
      <c r="S37">
        <f t="shared" si="15"/>
        <v>0.96109999999999995</v>
      </c>
      <c r="T37">
        <f t="shared" si="16"/>
        <v>70.929360000000003</v>
      </c>
      <c r="U37">
        <f t="shared" si="16"/>
        <v>0</v>
      </c>
      <c r="V37">
        <f t="shared" si="16"/>
        <v>118.40602</v>
      </c>
      <c r="W37">
        <f t="shared" si="20"/>
        <v>118.73032244283486</v>
      </c>
      <c r="X37">
        <f t="shared" si="21"/>
        <v>1.3436581032032109</v>
      </c>
      <c r="Y37">
        <f t="shared" si="22"/>
        <v>-0.36321904710127484</v>
      </c>
      <c r="Z37">
        <f t="shared" si="23"/>
        <v>34.177883913167165</v>
      </c>
      <c r="AA37">
        <f t="shared" si="24"/>
        <v>4.6689513934794674E-2</v>
      </c>
    </row>
    <row r="38" spans="2:27">
      <c r="B38">
        <f t="shared" si="17"/>
        <v>42.283050000000003</v>
      </c>
      <c r="C38">
        <f t="shared" si="18"/>
        <v>26572.05</v>
      </c>
      <c r="D38">
        <f t="shared" si="19"/>
        <v>177.75928999999999</v>
      </c>
      <c r="E38">
        <f t="shared" si="15"/>
        <v>1.0241</v>
      </c>
      <c r="F38">
        <f t="shared" si="15"/>
        <v>2.6872500000000001</v>
      </c>
      <c r="G38">
        <f t="shared" si="15"/>
        <v>29.516400000000001</v>
      </c>
      <c r="H38">
        <f t="shared" si="15"/>
        <v>34.049720000000001</v>
      </c>
      <c r="I38">
        <f t="shared" si="15"/>
        <v>20.055630000000001</v>
      </c>
      <c r="J38">
        <f t="shared" si="15"/>
        <v>30.18356</v>
      </c>
      <c r="K38">
        <f t="shared" si="15"/>
        <v>553.64459999999997</v>
      </c>
      <c r="L38">
        <f t="shared" si="15"/>
        <v>451.77985999999999</v>
      </c>
      <c r="M38">
        <f t="shared" si="15"/>
        <v>0</v>
      </c>
      <c r="N38">
        <f t="shared" si="15"/>
        <v>225.49160000000001</v>
      </c>
      <c r="O38">
        <f t="shared" si="15"/>
        <v>1.7134974156890235</v>
      </c>
      <c r="P38">
        <f t="shared" si="15"/>
        <v>2.68601</v>
      </c>
      <c r="Q38">
        <f t="shared" si="15"/>
        <v>605.01418999999999</v>
      </c>
      <c r="R38">
        <f t="shared" si="15"/>
        <v>443.67968999999999</v>
      </c>
      <c r="S38">
        <f t="shared" si="15"/>
        <v>0.96109999999999995</v>
      </c>
      <c r="T38">
        <f t="shared" si="16"/>
        <v>70.929360000000003</v>
      </c>
      <c r="U38">
        <f t="shared" si="16"/>
        <v>0</v>
      </c>
      <c r="V38">
        <f t="shared" si="16"/>
        <v>118.40602</v>
      </c>
      <c r="W38">
        <f t="shared" si="20"/>
        <v>118.76476644553364</v>
      </c>
      <c r="X38">
        <f t="shared" si="21"/>
        <v>1.4863673684446326</v>
      </c>
      <c r="Y38">
        <f t="shared" si="22"/>
        <v>-0.40235770708482477</v>
      </c>
      <c r="Z38">
        <f t="shared" si="23"/>
        <v>34.192450198237054</v>
      </c>
      <c r="AA38">
        <f t="shared" si="24"/>
        <v>5.1345308614022089E-2</v>
      </c>
    </row>
    <row r="39" spans="2:27">
      <c r="B39">
        <f t="shared" si="17"/>
        <v>42.283050000000003</v>
      </c>
      <c r="C39">
        <f t="shared" si="18"/>
        <v>23914.845000000001</v>
      </c>
      <c r="D39">
        <f t="shared" si="19"/>
        <v>177.75928999999999</v>
      </c>
      <c r="E39">
        <f t="shared" si="15"/>
        <v>1.0241</v>
      </c>
      <c r="F39">
        <f t="shared" si="15"/>
        <v>2.6872500000000001</v>
      </c>
      <c r="G39">
        <f t="shared" si="15"/>
        <v>29.516400000000001</v>
      </c>
      <c r="H39">
        <f t="shared" si="15"/>
        <v>34.049720000000001</v>
      </c>
      <c r="I39">
        <f t="shared" si="15"/>
        <v>20.055630000000001</v>
      </c>
      <c r="J39">
        <f t="shared" si="15"/>
        <v>30.18356</v>
      </c>
      <c r="K39">
        <f t="shared" si="15"/>
        <v>553.64459999999997</v>
      </c>
      <c r="L39">
        <f t="shared" si="15"/>
        <v>451.77985999999999</v>
      </c>
      <c r="M39">
        <f t="shared" si="15"/>
        <v>0</v>
      </c>
      <c r="N39">
        <f t="shared" si="15"/>
        <v>225.49160000000001</v>
      </c>
      <c r="O39">
        <f t="shared" si="15"/>
        <v>1.7134974156890235</v>
      </c>
      <c r="P39">
        <f t="shared" si="15"/>
        <v>2.68601</v>
      </c>
      <c r="Q39">
        <f t="shared" si="15"/>
        <v>605.01418999999999</v>
      </c>
      <c r="R39">
        <f t="shared" si="15"/>
        <v>443.67968999999999</v>
      </c>
      <c r="S39">
        <f t="shared" si="15"/>
        <v>0.96109999999999995</v>
      </c>
      <c r="T39">
        <f t="shared" si="16"/>
        <v>70.929360000000003</v>
      </c>
      <c r="U39">
        <f t="shared" si="16"/>
        <v>0</v>
      </c>
      <c r="V39">
        <f t="shared" si="16"/>
        <v>118.40602</v>
      </c>
      <c r="W39">
        <f t="shared" si="20"/>
        <v>118.80285513084409</v>
      </c>
      <c r="X39">
        <f t="shared" si="21"/>
        <v>1.6441773750865423</v>
      </c>
      <c r="Y39">
        <f t="shared" si="22"/>
        <v>-0.44522453015687091</v>
      </c>
      <c r="Z39">
        <f t="shared" si="23"/>
        <v>34.208665481675268</v>
      </c>
      <c r="AA39">
        <f t="shared" si="24"/>
        <v>5.6645905681214886E-2</v>
      </c>
    </row>
    <row r="40" spans="2:27">
      <c r="B40">
        <f t="shared" si="17"/>
        <v>42.283050000000003</v>
      </c>
      <c r="C40">
        <f t="shared" si="18"/>
        <v>21523.360500000003</v>
      </c>
      <c r="D40">
        <f t="shared" si="19"/>
        <v>177.75928999999999</v>
      </c>
      <c r="E40">
        <f t="shared" si="15"/>
        <v>1.0241</v>
      </c>
      <c r="F40">
        <f t="shared" si="15"/>
        <v>2.6872500000000001</v>
      </c>
      <c r="G40">
        <f t="shared" si="15"/>
        <v>29.516400000000001</v>
      </c>
      <c r="H40">
        <f t="shared" si="15"/>
        <v>34.049720000000001</v>
      </c>
      <c r="I40">
        <f t="shared" si="15"/>
        <v>20.055630000000001</v>
      </c>
      <c r="J40">
        <f t="shared" si="15"/>
        <v>30.18356</v>
      </c>
      <c r="K40">
        <f t="shared" si="15"/>
        <v>553.64459999999997</v>
      </c>
      <c r="L40">
        <f t="shared" si="15"/>
        <v>451.77985999999999</v>
      </c>
      <c r="M40">
        <f t="shared" si="15"/>
        <v>0</v>
      </c>
      <c r="N40">
        <f t="shared" si="15"/>
        <v>225.49160000000001</v>
      </c>
      <c r="O40">
        <f t="shared" si="15"/>
        <v>1.7134974156890235</v>
      </c>
      <c r="P40">
        <f t="shared" si="15"/>
        <v>2.68601</v>
      </c>
      <c r="Q40">
        <f t="shared" si="15"/>
        <v>605.01418999999999</v>
      </c>
      <c r="R40">
        <f t="shared" si="15"/>
        <v>443.67968999999999</v>
      </c>
      <c r="S40">
        <f t="shared" si="15"/>
        <v>0.96109999999999995</v>
      </c>
      <c r="T40">
        <f t="shared" si="16"/>
        <v>70.929360000000003</v>
      </c>
      <c r="U40">
        <f t="shared" si="16"/>
        <v>0</v>
      </c>
      <c r="V40">
        <f t="shared" si="16"/>
        <v>118.40602</v>
      </c>
      <c r="W40">
        <f t="shared" si="20"/>
        <v>118.84497112084996</v>
      </c>
      <c r="X40">
        <f t="shared" si="21"/>
        <v>1.8186734126468309</v>
      </c>
      <c r="Y40">
        <f t="shared" si="22"/>
        <v>-0.4920059101010068</v>
      </c>
      <c r="Z40">
        <f t="shared" si="23"/>
        <v>34.226714460850616</v>
      </c>
      <c r="AA40">
        <f t="shared" si="24"/>
        <v>6.2738894383185306E-2</v>
      </c>
    </row>
    <row r="41" spans="2:27">
      <c r="B41">
        <f t="shared" si="17"/>
        <v>42.283050000000003</v>
      </c>
      <c r="C41">
        <f t="shared" si="18"/>
        <v>19371.024450000004</v>
      </c>
      <c r="D41">
        <f t="shared" si="19"/>
        <v>177.75928999999999</v>
      </c>
      <c r="E41">
        <f t="shared" si="15"/>
        <v>1.0241</v>
      </c>
      <c r="F41">
        <f t="shared" si="15"/>
        <v>2.6872500000000001</v>
      </c>
      <c r="G41">
        <f t="shared" si="15"/>
        <v>29.516400000000001</v>
      </c>
      <c r="H41">
        <f t="shared" si="15"/>
        <v>34.049720000000001</v>
      </c>
      <c r="I41">
        <f t="shared" si="15"/>
        <v>20.055630000000001</v>
      </c>
      <c r="J41">
        <f t="shared" si="15"/>
        <v>30.18356</v>
      </c>
      <c r="K41">
        <f t="shared" si="15"/>
        <v>553.64459999999997</v>
      </c>
      <c r="L41">
        <f t="shared" si="15"/>
        <v>451.77985999999999</v>
      </c>
      <c r="M41">
        <f t="shared" si="15"/>
        <v>0</v>
      </c>
      <c r="N41">
        <f t="shared" si="15"/>
        <v>225.49160000000001</v>
      </c>
      <c r="O41">
        <f t="shared" si="15"/>
        <v>1.7134974156890235</v>
      </c>
      <c r="P41">
        <f t="shared" si="15"/>
        <v>2.68601</v>
      </c>
      <c r="Q41">
        <f t="shared" si="15"/>
        <v>605.01418999999999</v>
      </c>
      <c r="R41">
        <f t="shared" si="15"/>
        <v>443.67968999999999</v>
      </c>
      <c r="S41">
        <f t="shared" si="15"/>
        <v>0.96109999999999995</v>
      </c>
      <c r="T41">
        <f t="shared" si="16"/>
        <v>70.929360000000003</v>
      </c>
      <c r="U41">
        <f t="shared" si="16"/>
        <v>0</v>
      </c>
      <c r="V41">
        <f t="shared" si="16"/>
        <v>118.40602</v>
      </c>
      <c r="W41">
        <f t="shared" si="20"/>
        <v>118.8915365270208</v>
      </c>
      <c r="X41">
        <f t="shared" si="21"/>
        <v>2.0116043840680504</v>
      </c>
      <c r="Y41">
        <f t="shared" si="22"/>
        <v>-0.5428317069339812</v>
      </c>
      <c r="Z41">
        <f t="shared" si="23"/>
        <v>34.246801906443295</v>
      </c>
      <c r="AA41">
        <f t="shared" si="24"/>
        <v>6.981711490339898E-2</v>
      </c>
    </row>
    <row r="42" spans="2:27">
      <c r="B42">
        <f t="shared" si="17"/>
        <v>42.283050000000003</v>
      </c>
      <c r="C42">
        <f t="shared" si="18"/>
        <v>17433.922005000004</v>
      </c>
      <c r="D42">
        <f t="shared" si="19"/>
        <v>177.75928999999999</v>
      </c>
      <c r="E42">
        <f t="shared" si="15"/>
        <v>1.0241</v>
      </c>
      <c r="F42">
        <f t="shared" si="15"/>
        <v>2.6872500000000001</v>
      </c>
      <c r="G42">
        <f t="shared" si="15"/>
        <v>29.516400000000001</v>
      </c>
      <c r="H42">
        <f t="shared" si="15"/>
        <v>34.049720000000001</v>
      </c>
      <c r="I42">
        <f t="shared" si="15"/>
        <v>20.055630000000001</v>
      </c>
      <c r="J42">
        <f t="shared" si="15"/>
        <v>30.18356</v>
      </c>
      <c r="K42">
        <f t="shared" si="15"/>
        <v>553.64459999999997</v>
      </c>
      <c r="L42">
        <f t="shared" si="15"/>
        <v>451.77985999999999</v>
      </c>
      <c r="M42">
        <f t="shared" si="15"/>
        <v>0</v>
      </c>
      <c r="N42">
        <f t="shared" si="15"/>
        <v>225.49160000000001</v>
      </c>
      <c r="O42">
        <f t="shared" si="15"/>
        <v>1.7134974156890235</v>
      </c>
      <c r="P42">
        <f t="shared" si="15"/>
        <v>2.68601</v>
      </c>
      <c r="Q42">
        <f t="shared" si="15"/>
        <v>605.01418999999999</v>
      </c>
      <c r="R42">
        <f t="shared" si="15"/>
        <v>443.67968999999999</v>
      </c>
      <c r="S42">
        <f t="shared" si="15"/>
        <v>0.96109999999999995</v>
      </c>
      <c r="T42">
        <f t="shared" si="16"/>
        <v>70.929360000000003</v>
      </c>
      <c r="U42">
        <f t="shared" si="16"/>
        <v>0</v>
      </c>
      <c r="V42">
        <f t="shared" si="16"/>
        <v>118.40602</v>
      </c>
      <c r="W42">
        <f t="shared" si="20"/>
        <v>118.94301687414989</v>
      </c>
      <c r="X42">
        <f t="shared" si="21"/>
        <v>2.224899063476073</v>
      </c>
      <c r="Y42">
        <f t="shared" si="22"/>
        <v>-0.59774343225041449</v>
      </c>
      <c r="Z42">
        <f t="shared" si="23"/>
        <v>34.269154649348764</v>
      </c>
      <c r="AA42">
        <f t="shared" si="24"/>
        <v>7.813360425808602E-2</v>
      </c>
    </row>
    <row r="43" spans="2:27">
      <c r="B43">
        <f t="shared" si="17"/>
        <v>42.283050000000003</v>
      </c>
      <c r="C43">
        <f t="shared" si="18"/>
        <v>15690.529804500004</v>
      </c>
      <c r="D43">
        <f t="shared" si="19"/>
        <v>177.75928999999999</v>
      </c>
      <c r="E43">
        <f t="shared" si="15"/>
        <v>1.0241</v>
      </c>
      <c r="F43">
        <f t="shared" si="15"/>
        <v>2.6872500000000001</v>
      </c>
      <c r="G43">
        <f t="shared" si="15"/>
        <v>29.516400000000001</v>
      </c>
      <c r="H43">
        <f t="shared" si="15"/>
        <v>34.049720000000001</v>
      </c>
      <c r="I43">
        <f t="shared" si="15"/>
        <v>20.055630000000001</v>
      </c>
      <c r="J43">
        <f t="shared" si="15"/>
        <v>30.18356</v>
      </c>
      <c r="K43">
        <f t="shared" si="15"/>
        <v>553.64459999999997</v>
      </c>
      <c r="L43">
        <f t="shared" si="15"/>
        <v>451.77985999999999</v>
      </c>
      <c r="M43">
        <f t="shared" si="15"/>
        <v>0</v>
      </c>
      <c r="N43">
        <f t="shared" si="15"/>
        <v>225.49160000000001</v>
      </c>
      <c r="O43">
        <f t="shared" si="15"/>
        <v>1.7134974156890235</v>
      </c>
      <c r="P43">
        <f t="shared" si="15"/>
        <v>2.68601</v>
      </c>
      <c r="Q43">
        <f t="shared" si="15"/>
        <v>605.01418999999999</v>
      </c>
      <c r="R43">
        <f t="shared" si="15"/>
        <v>443.67968999999999</v>
      </c>
      <c r="S43">
        <f t="shared" si="15"/>
        <v>0.96109999999999995</v>
      </c>
      <c r="T43">
        <f t="shared" si="16"/>
        <v>70.929360000000003</v>
      </c>
      <c r="U43">
        <f t="shared" si="16"/>
        <v>0</v>
      </c>
      <c r="V43">
        <f t="shared" si="16"/>
        <v>118.40602</v>
      </c>
      <c r="W43">
        <f t="shared" si="20"/>
        <v>118.99992538011274</v>
      </c>
      <c r="X43">
        <f t="shared" si="21"/>
        <v>2.4606838281844716</v>
      </c>
      <c r="Y43">
        <f t="shared" si="22"/>
        <v>-0.65665053996649192</v>
      </c>
      <c r="Z43">
        <f t="shared" si="23"/>
        <v>34.294023700079862</v>
      </c>
      <c r="AA43">
        <f t="shared" si="24"/>
        <v>8.8021498069038084E-2</v>
      </c>
    </row>
    <row r="44" spans="2:27">
      <c r="B44">
        <f t="shared" si="17"/>
        <v>42.283050000000003</v>
      </c>
      <c r="C44">
        <f t="shared" si="18"/>
        <v>14121.476824050003</v>
      </c>
      <c r="D44">
        <f t="shared" si="19"/>
        <v>177.75928999999999</v>
      </c>
      <c r="E44">
        <f t="shared" si="15"/>
        <v>1.0241</v>
      </c>
      <c r="F44">
        <f t="shared" si="15"/>
        <v>2.6872500000000001</v>
      </c>
      <c r="G44">
        <f t="shared" si="15"/>
        <v>29.516400000000001</v>
      </c>
      <c r="H44">
        <f t="shared" si="15"/>
        <v>34.049720000000001</v>
      </c>
      <c r="I44">
        <f t="shared" si="15"/>
        <v>20.055630000000001</v>
      </c>
      <c r="J44">
        <f t="shared" si="15"/>
        <v>30.18356</v>
      </c>
      <c r="K44">
        <f t="shared" si="15"/>
        <v>553.64459999999997</v>
      </c>
      <c r="L44">
        <f t="shared" si="15"/>
        <v>451.77985999999999</v>
      </c>
      <c r="M44">
        <f t="shared" si="15"/>
        <v>0</v>
      </c>
      <c r="N44">
        <f t="shared" si="15"/>
        <v>225.49160000000001</v>
      </c>
      <c r="O44">
        <f t="shared" si="15"/>
        <v>1.7134974156890235</v>
      </c>
      <c r="P44">
        <f t="shared" si="15"/>
        <v>2.68601</v>
      </c>
      <c r="Q44">
        <f t="shared" si="15"/>
        <v>605.01418999999999</v>
      </c>
      <c r="R44">
        <f t="shared" si="15"/>
        <v>443.67968999999999</v>
      </c>
      <c r="S44">
        <f t="shared" si="15"/>
        <v>0.96109999999999995</v>
      </c>
      <c r="T44">
        <f t="shared" si="16"/>
        <v>70.929360000000003</v>
      </c>
      <c r="U44">
        <f t="shared" si="16"/>
        <v>0</v>
      </c>
      <c r="V44">
        <f t="shared" si="16"/>
        <v>118.40602</v>
      </c>
      <c r="W44">
        <f t="shared" si="20"/>
        <v>119.06282761588969</v>
      </c>
      <c r="X44">
        <f t="shared" si="21"/>
        <v>2.7213019662178226</v>
      </c>
      <c r="Y44">
        <f t="shared" si="22"/>
        <v>-0.71927078065299099</v>
      </c>
      <c r="Z44">
        <f t="shared" si="23"/>
        <v>34.32168648620916</v>
      </c>
      <c r="AA44">
        <f t="shared" si="24"/>
        <v>9.9920515267809373E-2</v>
      </c>
    </row>
    <row r="45" spans="2:27">
      <c r="B45">
        <f t="shared" si="17"/>
        <v>42.283050000000003</v>
      </c>
      <c r="C45">
        <f t="shared" si="18"/>
        <v>12709.329141645003</v>
      </c>
      <c r="D45">
        <f t="shared" si="19"/>
        <v>177.75928999999999</v>
      </c>
      <c r="E45">
        <f t="shared" si="15"/>
        <v>1.0241</v>
      </c>
      <c r="F45">
        <f t="shared" si="15"/>
        <v>2.6872500000000001</v>
      </c>
      <c r="G45">
        <f t="shared" si="15"/>
        <v>29.516400000000001</v>
      </c>
      <c r="H45">
        <f t="shared" si="15"/>
        <v>34.049720000000001</v>
      </c>
      <c r="I45">
        <f t="shared" si="15"/>
        <v>20.055630000000001</v>
      </c>
      <c r="J45">
        <f t="shared" si="15"/>
        <v>30.18356</v>
      </c>
      <c r="K45">
        <f t="shared" si="15"/>
        <v>553.64459999999997</v>
      </c>
      <c r="L45">
        <f t="shared" si="15"/>
        <v>451.77985999999999</v>
      </c>
      <c r="M45">
        <f t="shared" si="15"/>
        <v>0</v>
      </c>
      <c r="N45">
        <f t="shared" si="15"/>
        <v>225.49160000000001</v>
      </c>
      <c r="O45">
        <f t="shared" si="15"/>
        <v>1.7134974156890235</v>
      </c>
      <c r="P45">
        <f t="shared" si="15"/>
        <v>2.68601</v>
      </c>
      <c r="Q45">
        <f t="shared" si="15"/>
        <v>605.01418999999999</v>
      </c>
      <c r="R45">
        <f t="shared" si="15"/>
        <v>443.67968999999999</v>
      </c>
      <c r="S45">
        <f t="shared" si="15"/>
        <v>0.96109999999999995</v>
      </c>
      <c r="T45">
        <f t="shared" si="16"/>
        <v>70.929360000000003</v>
      </c>
      <c r="U45">
        <f t="shared" si="16"/>
        <v>0</v>
      </c>
      <c r="V45">
        <f t="shared" si="16"/>
        <v>118.40602</v>
      </c>
      <c r="W45">
        <f t="shared" si="20"/>
        <v>119.1323465700543</v>
      </c>
      <c r="X45">
        <f t="shared" si="21"/>
        <v>3.0093346596287915</v>
      </c>
      <c r="Y45">
        <f t="shared" si="22"/>
        <v>-0.785049251528811</v>
      </c>
      <c r="Z45">
        <f t="shared" si="23"/>
        <v>34.352449182445383</v>
      </c>
      <c r="AA45">
        <f t="shared" si="24"/>
        <v>0.11441217960454603</v>
      </c>
    </row>
    <row r="46" spans="2:27">
      <c r="B46">
        <f t="shared" si="17"/>
        <v>42.283050000000003</v>
      </c>
      <c r="C46">
        <f t="shared" si="18"/>
        <v>11438.396227480504</v>
      </c>
      <c r="D46">
        <f t="shared" si="19"/>
        <v>177.75928999999999</v>
      </c>
      <c r="E46">
        <f t="shared" si="15"/>
        <v>1.0241</v>
      </c>
      <c r="F46">
        <f t="shared" si="15"/>
        <v>2.6872500000000001</v>
      </c>
      <c r="G46">
        <f t="shared" si="15"/>
        <v>29.516400000000001</v>
      </c>
      <c r="H46">
        <f t="shared" si="15"/>
        <v>34.049720000000001</v>
      </c>
      <c r="I46">
        <f t="shared" si="15"/>
        <v>20.055630000000001</v>
      </c>
      <c r="J46">
        <f t="shared" si="15"/>
        <v>30.18356</v>
      </c>
      <c r="K46">
        <f t="shared" si="15"/>
        <v>553.64459999999997</v>
      </c>
      <c r="L46">
        <f t="shared" si="15"/>
        <v>451.77985999999999</v>
      </c>
      <c r="M46">
        <f t="shared" si="15"/>
        <v>0</v>
      </c>
      <c r="N46">
        <f t="shared" si="15"/>
        <v>225.49160000000001</v>
      </c>
      <c r="O46">
        <f t="shared" si="15"/>
        <v>1.7134974156890235</v>
      </c>
      <c r="P46">
        <f t="shared" si="15"/>
        <v>2.68601</v>
      </c>
      <c r="Q46">
        <f t="shared" si="15"/>
        <v>605.01418999999999</v>
      </c>
      <c r="R46">
        <f t="shared" si="15"/>
        <v>443.67968999999999</v>
      </c>
      <c r="S46">
        <f t="shared" si="15"/>
        <v>0.96109999999999995</v>
      </c>
      <c r="T46">
        <f t="shared" si="16"/>
        <v>70.929360000000003</v>
      </c>
      <c r="U46">
        <f t="shared" si="16"/>
        <v>0</v>
      </c>
      <c r="V46">
        <f t="shared" si="16"/>
        <v>118.40602</v>
      </c>
      <c r="W46">
        <f t="shared" si="20"/>
        <v>119.20916814108703</v>
      </c>
      <c r="X46">
        <f t="shared" si="21"/>
        <v>3.3276237403912887</v>
      </c>
      <c r="Y46">
        <f t="shared" si="22"/>
        <v>-0.85304902368419988</v>
      </c>
      <c r="Z46">
        <f t="shared" si="23"/>
        <v>34.38664909285572</v>
      </c>
      <c r="AA46">
        <f t="shared" si="24"/>
        <v>0.13226662550181673</v>
      </c>
    </row>
    <row r="47" spans="2:27">
      <c r="B47">
        <f t="shared" si="17"/>
        <v>42.283050000000003</v>
      </c>
      <c r="C47">
        <f t="shared" si="18"/>
        <v>10294.556604732454</v>
      </c>
      <c r="D47">
        <f t="shared" si="19"/>
        <v>177.75928999999999</v>
      </c>
      <c r="E47">
        <f t="shared" si="15"/>
        <v>1.0241</v>
      </c>
      <c r="F47">
        <f t="shared" si="15"/>
        <v>2.6872500000000001</v>
      </c>
      <c r="G47">
        <f t="shared" si="15"/>
        <v>29.516400000000001</v>
      </c>
      <c r="H47">
        <f t="shared" si="15"/>
        <v>34.049720000000001</v>
      </c>
      <c r="I47">
        <f t="shared" si="15"/>
        <v>20.055630000000001</v>
      </c>
      <c r="J47">
        <f t="shared" si="15"/>
        <v>30.18356</v>
      </c>
      <c r="K47">
        <f t="shared" si="15"/>
        <v>553.64459999999997</v>
      </c>
      <c r="L47">
        <f t="shared" si="15"/>
        <v>451.77985999999999</v>
      </c>
      <c r="M47">
        <f t="shared" si="15"/>
        <v>0</v>
      </c>
      <c r="N47">
        <f t="shared" si="15"/>
        <v>225.49160000000001</v>
      </c>
      <c r="O47">
        <f t="shared" si="15"/>
        <v>1.7134974156890235</v>
      </c>
      <c r="P47">
        <f t="shared" si="15"/>
        <v>2.68601</v>
      </c>
      <c r="Q47">
        <f t="shared" si="15"/>
        <v>605.01418999999999</v>
      </c>
      <c r="R47">
        <f t="shared" si="15"/>
        <v>443.67968999999999</v>
      </c>
      <c r="S47">
        <f t="shared" si="15"/>
        <v>0.96109999999999995</v>
      </c>
      <c r="T47">
        <f t="shared" si="16"/>
        <v>70.929360000000003</v>
      </c>
      <c r="U47">
        <f t="shared" si="16"/>
        <v>0</v>
      </c>
      <c r="V47">
        <f t="shared" si="16"/>
        <v>118.40602</v>
      </c>
      <c r="W47">
        <f t="shared" si="20"/>
        <v>119.29404707925511</v>
      </c>
      <c r="X47">
        <f t="shared" si="21"/>
        <v>3.6792963089476416</v>
      </c>
      <c r="Y47">
        <f t="shared" si="22"/>
        <v>-0.92180392293127866</v>
      </c>
      <c r="Z47">
        <f t="shared" si="23"/>
        <v>34.424657024206113</v>
      </c>
      <c r="AA47">
        <f t="shared" si="24"/>
        <v>0.1545047467968465</v>
      </c>
    </row>
    <row r="48" spans="2:27">
      <c r="B48">
        <f t="shared" si="17"/>
        <v>42.283050000000003</v>
      </c>
      <c r="C48">
        <f t="shared" si="18"/>
        <v>9265.1009442592094</v>
      </c>
      <c r="D48">
        <f t="shared" si="19"/>
        <v>177.75928999999999</v>
      </c>
      <c r="E48">
        <f t="shared" si="15"/>
        <v>1.0241</v>
      </c>
      <c r="F48">
        <f t="shared" si="15"/>
        <v>2.6872500000000001</v>
      </c>
      <c r="G48">
        <f t="shared" si="15"/>
        <v>29.516400000000001</v>
      </c>
      <c r="H48">
        <f t="shared" si="15"/>
        <v>34.049720000000001</v>
      </c>
      <c r="I48">
        <f t="shared" si="15"/>
        <v>20.055630000000001</v>
      </c>
      <c r="J48">
        <f t="shared" si="15"/>
        <v>30.18356</v>
      </c>
      <c r="K48">
        <f t="shared" si="15"/>
        <v>553.64459999999997</v>
      </c>
      <c r="L48">
        <f t="shared" si="15"/>
        <v>451.77985999999999</v>
      </c>
      <c r="M48">
        <f t="shared" si="15"/>
        <v>0</v>
      </c>
      <c r="N48">
        <f t="shared" si="15"/>
        <v>225.49160000000001</v>
      </c>
      <c r="O48">
        <f t="shared" si="15"/>
        <v>1.7134974156890235</v>
      </c>
      <c r="P48">
        <f t="shared" si="15"/>
        <v>2.68601</v>
      </c>
      <c r="Q48">
        <f t="shared" si="15"/>
        <v>605.01418999999999</v>
      </c>
      <c r="R48">
        <f t="shared" si="15"/>
        <v>443.67968999999999</v>
      </c>
      <c r="S48">
        <f t="shared" si="15"/>
        <v>0.96109999999999995</v>
      </c>
      <c r="T48">
        <f t="shared" si="16"/>
        <v>70.929360000000003</v>
      </c>
      <c r="U48">
        <f t="shared" si="16"/>
        <v>0</v>
      </c>
      <c r="V48">
        <f t="shared" si="16"/>
        <v>118.40602</v>
      </c>
      <c r="W48">
        <f t="shared" si="20"/>
        <v>119.38781339719729</v>
      </c>
      <c r="X48">
        <f t="shared" si="21"/>
        <v>4.0677912947060122</v>
      </c>
      <c r="Y48">
        <f t="shared" si="22"/>
        <v>-0.98912101453721846</v>
      </c>
      <c r="Z48">
        <f t="shared" si="23"/>
        <v>34.466879561690916</v>
      </c>
      <c r="AA48">
        <f t="shared" si="24"/>
        <v>0.18248063934711223</v>
      </c>
    </row>
    <row r="49" spans="2:27">
      <c r="B49">
        <f t="shared" si="17"/>
        <v>42.283050000000003</v>
      </c>
      <c r="C49">
        <f t="shared" si="18"/>
        <v>8338.5908498332883</v>
      </c>
      <c r="D49">
        <f t="shared" si="19"/>
        <v>177.75928999999999</v>
      </c>
      <c r="E49">
        <f t="shared" si="19"/>
        <v>1.0241</v>
      </c>
      <c r="F49">
        <f t="shared" si="19"/>
        <v>2.6872500000000001</v>
      </c>
      <c r="G49">
        <f t="shared" si="19"/>
        <v>29.516400000000001</v>
      </c>
      <c r="H49">
        <f t="shared" si="19"/>
        <v>34.049720000000001</v>
      </c>
      <c r="I49">
        <f t="shared" si="19"/>
        <v>20.055630000000001</v>
      </c>
      <c r="J49">
        <f t="shared" si="19"/>
        <v>30.18356</v>
      </c>
      <c r="K49">
        <f t="shared" si="19"/>
        <v>553.64459999999997</v>
      </c>
      <c r="L49">
        <f t="shared" si="19"/>
        <v>451.77985999999999</v>
      </c>
      <c r="M49">
        <f t="shared" si="19"/>
        <v>0</v>
      </c>
      <c r="N49">
        <f t="shared" si="19"/>
        <v>225.49160000000001</v>
      </c>
      <c r="O49">
        <f t="shared" si="19"/>
        <v>1.7134974156890235</v>
      </c>
      <c r="P49">
        <f t="shared" si="19"/>
        <v>2.68601</v>
      </c>
      <c r="Q49">
        <f t="shared" si="19"/>
        <v>605.01418999999999</v>
      </c>
      <c r="R49">
        <f t="shared" si="19"/>
        <v>443.67968999999999</v>
      </c>
      <c r="S49">
        <f t="shared" si="19"/>
        <v>0.96109999999999995</v>
      </c>
      <c r="T49">
        <f t="shared" ref="T49:V64" si="25">T48</f>
        <v>70.929360000000003</v>
      </c>
      <c r="U49">
        <f t="shared" si="25"/>
        <v>0</v>
      </c>
      <c r="V49">
        <f t="shared" si="25"/>
        <v>118.40602</v>
      </c>
      <c r="W49">
        <f t="shared" si="20"/>
        <v>119.49137926451645</v>
      </c>
      <c r="X49">
        <f t="shared" si="21"/>
        <v>4.4968880218913796</v>
      </c>
      <c r="Y49">
        <f t="shared" si="22"/>
        <v>-1.0518163859062781</v>
      </c>
      <c r="Z49">
        <f t="shared" si="23"/>
        <v>34.513761121332209</v>
      </c>
      <c r="AA49">
        <f t="shared" si="24"/>
        <v>0.21799084240248856</v>
      </c>
    </row>
    <row r="50" spans="2:27">
      <c r="B50">
        <f t="shared" si="17"/>
        <v>42.283050000000003</v>
      </c>
      <c r="C50">
        <f t="shared" si="18"/>
        <v>7504.7317648499593</v>
      </c>
      <c r="D50">
        <f t="shared" ref="D50:S65" si="26">D49</f>
        <v>177.75928999999999</v>
      </c>
      <c r="E50">
        <f t="shared" si="26"/>
        <v>1.0241</v>
      </c>
      <c r="F50">
        <f t="shared" si="26"/>
        <v>2.6872500000000001</v>
      </c>
      <c r="G50">
        <f t="shared" si="26"/>
        <v>29.516400000000001</v>
      </c>
      <c r="H50">
        <f t="shared" si="26"/>
        <v>34.049720000000001</v>
      </c>
      <c r="I50">
        <f t="shared" si="26"/>
        <v>20.055630000000001</v>
      </c>
      <c r="J50">
        <f t="shared" si="26"/>
        <v>30.18356</v>
      </c>
      <c r="K50">
        <f t="shared" si="26"/>
        <v>553.64459999999997</v>
      </c>
      <c r="L50">
        <f t="shared" si="26"/>
        <v>451.77985999999999</v>
      </c>
      <c r="M50">
        <f t="shared" si="26"/>
        <v>0</v>
      </c>
      <c r="N50">
        <f t="shared" si="26"/>
        <v>225.49160000000001</v>
      </c>
      <c r="O50">
        <f t="shared" si="26"/>
        <v>1.7134974156890235</v>
      </c>
      <c r="P50">
        <f t="shared" si="26"/>
        <v>2.68601</v>
      </c>
      <c r="Q50">
        <f t="shared" si="26"/>
        <v>605.01418999999999</v>
      </c>
      <c r="R50">
        <f t="shared" si="26"/>
        <v>443.67968999999999</v>
      </c>
      <c r="S50">
        <f t="shared" si="26"/>
        <v>0.96109999999999995</v>
      </c>
      <c r="T50">
        <f t="shared" si="25"/>
        <v>70.929360000000003</v>
      </c>
      <c r="U50">
        <f t="shared" si="25"/>
        <v>0</v>
      </c>
      <c r="V50">
        <f t="shared" si="25"/>
        <v>118.40602</v>
      </c>
      <c r="W50">
        <f t="shared" si="20"/>
        <v>119.60574639631588</v>
      </c>
      <c r="X50">
        <f t="shared" si="21"/>
        <v>4.9707368219161481</v>
      </c>
      <c r="Y50">
        <f t="shared" si="22"/>
        <v>-1.105362677897805</v>
      </c>
      <c r="Z50">
        <f t="shared" si="23"/>
        <v>34.565785604400958</v>
      </c>
      <c r="AA50">
        <f t="shared" si="24"/>
        <v>0.26341889679632069</v>
      </c>
    </row>
    <row r="51" spans="2:27">
      <c r="B51">
        <f t="shared" si="17"/>
        <v>42.283050000000003</v>
      </c>
      <c r="C51">
        <f t="shared" si="18"/>
        <v>6754.2585883649635</v>
      </c>
      <c r="D51">
        <f t="shared" si="26"/>
        <v>177.75928999999999</v>
      </c>
      <c r="E51">
        <f t="shared" si="26"/>
        <v>1.0241</v>
      </c>
      <c r="F51">
        <f t="shared" si="26"/>
        <v>2.6872500000000001</v>
      </c>
      <c r="G51">
        <f t="shared" si="26"/>
        <v>29.516400000000001</v>
      </c>
      <c r="H51">
        <f t="shared" si="26"/>
        <v>34.049720000000001</v>
      </c>
      <c r="I51">
        <f t="shared" si="26"/>
        <v>20.055630000000001</v>
      </c>
      <c r="J51">
        <f t="shared" si="26"/>
        <v>30.18356</v>
      </c>
      <c r="K51">
        <f t="shared" si="26"/>
        <v>553.64459999999997</v>
      </c>
      <c r="L51">
        <f t="shared" si="26"/>
        <v>451.77985999999999</v>
      </c>
      <c r="M51">
        <f t="shared" si="26"/>
        <v>0</v>
      </c>
      <c r="N51">
        <f t="shared" si="26"/>
        <v>225.49160000000001</v>
      </c>
      <c r="O51">
        <f t="shared" si="26"/>
        <v>1.7134974156890235</v>
      </c>
      <c r="P51">
        <f t="shared" si="26"/>
        <v>2.68601</v>
      </c>
      <c r="Q51">
        <f t="shared" si="26"/>
        <v>605.01418999999999</v>
      </c>
      <c r="R51">
        <f t="shared" si="26"/>
        <v>443.67968999999999</v>
      </c>
      <c r="S51">
        <f t="shared" si="26"/>
        <v>0.96109999999999995</v>
      </c>
      <c r="T51">
        <f t="shared" si="25"/>
        <v>70.929360000000003</v>
      </c>
      <c r="U51">
        <f t="shared" si="25"/>
        <v>0</v>
      </c>
      <c r="V51">
        <f t="shared" si="25"/>
        <v>118.40602</v>
      </c>
      <c r="W51">
        <f t="shared" si="20"/>
        <v>119.73201393836823</v>
      </c>
      <c r="X51">
        <f t="shared" si="21"/>
        <v>5.4938917034123165</v>
      </c>
      <c r="Y51">
        <f t="shared" si="22"/>
        <v>-1.1434201792188468</v>
      </c>
      <c r="Z51">
        <f t="shared" si="23"/>
        <v>34.623477415212903</v>
      </c>
      <c r="AA51">
        <f t="shared" si="24"/>
        <v>0.32192632542616573</v>
      </c>
    </row>
    <row r="52" spans="2:27">
      <c r="B52">
        <f t="shared" si="17"/>
        <v>42.283050000000003</v>
      </c>
      <c r="C52">
        <f t="shared" si="18"/>
        <v>6078.8327295284671</v>
      </c>
      <c r="D52">
        <f t="shared" si="26"/>
        <v>177.75928999999999</v>
      </c>
      <c r="E52">
        <f t="shared" si="26"/>
        <v>1.0241</v>
      </c>
      <c r="F52">
        <f t="shared" si="26"/>
        <v>2.6872500000000001</v>
      </c>
      <c r="G52">
        <f t="shared" si="26"/>
        <v>29.516400000000001</v>
      </c>
      <c r="H52">
        <f t="shared" si="26"/>
        <v>34.049720000000001</v>
      </c>
      <c r="I52">
        <f t="shared" si="26"/>
        <v>20.055630000000001</v>
      </c>
      <c r="J52">
        <f t="shared" si="26"/>
        <v>30.18356</v>
      </c>
      <c r="K52">
        <f t="shared" si="26"/>
        <v>553.64459999999997</v>
      </c>
      <c r="L52">
        <f t="shared" si="26"/>
        <v>451.77985999999999</v>
      </c>
      <c r="M52">
        <f t="shared" si="26"/>
        <v>0</v>
      </c>
      <c r="N52">
        <f t="shared" si="26"/>
        <v>225.49160000000001</v>
      </c>
      <c r="O52">
        <f t="shared" si="26"/>
        <v>1.7134974156890235</v>
      </c>
      <c r="P52">
        <f t="shared" si="26"/>
        <v>2.68601</v>
      </c>
      <c r="Q52">
        <f t="shared" si="26"/>
        <v>605.01418999999999</v>
      </c>
      <c r="R52">
        <f t="shared" si="26"/>
        <v>443.67968999999999</v>
      </c>
      <c r="S52">
        <f t="shared" si="26"/>
        <v>0.96109999999999995</v>
      </c>
      <c r="T52">
        <f t="shared" si="25"/>
        <v>70.929360000000003</v>
      </c>
      <c r="U52">
        <f t="shared" si="25"/>
        <v>0</v>
      </c>
      <c r="V52">
        <f t="shared" si="25"/>
        <v>118.40602</v>
      </c>
      <c r="W52">
        <f t="shared" si="20"/>
        <v>119.87138684206947</v>
      </c>
      <c r="X52">
        <f t="shared" si="21"/>
        <v>6.0713450515528393</v>
      </c>
      <c r="Y52">
        <f t="shared" si="22"/>
        <v>-1.1572148254527725</v>
      </c>
      <c r="Z52">
        <f t="shared" si="23"/>
        <v>34.687401521025805</v>
      </c>
      <c r="AA52">
        <f t="shared" si="24"/>
        <v>0.39770443081834411</v>
      </c>
    </row>
    <row r="53" spans="2:27">
      <c r="B53">
        <f t="shared" si="17"/>
        <v>42.283050000000003</v>
      </c>
      <c r="C53">
        <f t="shared" si="18"/>
        <v>5470.9494565756204</v>
      </c>
      <c r="D53">
        <f t="shared" si="26"/>
        <v>177.75928999999999</v>
      </c>
      <c r="E53">
        <f t="shared" si="26"/>
        <v>1.0241</v>
      </c>
      <c r="F53">
        <f t="shared" si="26"/>
        <v>2.6872500000000001</v>
      </c>
      <c r="G53">
        <f t="shared" si="26"/>
        <v>29.516400000000001</v>
      </c>
      <c r="H53">
        <f t="shared" si="26"/>
        <v>34.049720000000001</v>
      </c>
      <c r="I53">
        <f t="shared" si="26"/>
        <v>20.055630000000001</v>
      </c>
      <c r="J53">
        <f t="shared" si="26"/>
        <v>30.18356</v>
      </c>
      <c r="K53">
        <f t="shared" si="26"/>
        <v>553.64459999999997</v>
      </c>
      <c r="L53">
        <f t="shared" si="26"/>
        <v>451.77985999999999</v>
      </c>
      <c r="M53">
        <f t="shared" si="26"/>
        <v>0</v>
      </c>
      <c r="N53">
        <f t="shared" si="26"/>
        <v>225.49160000000001</v>
      </c>
      <c r="O53">
        <f t="shared" si="26"/>
        <v>1.7134974156890235</v>
      </c>
      <c r="P53">
        <f t="shared" si="26"/>
        <v>2.68601</v>
      </c>
      <c r="Q53">
        <f t="shared" si="26"/>
        <v>605.01418999999999</v>
      </c>
      <c r="R53">
        <f t="shared" si="26"/>
        <v>443.67968999999999</v>
      </c>
      <c r="S53">
        <f t="shared" si="26"/>
        <v>0.96109999999999995</v>
      </c>
      <c r="T53">
        <f t="shared" si="25"/>
        <v>70.929360000000003</v>
      </c>
      <c r="U53">
        <f t="shared" si="25"/>
        <v>0</v>
      </c>
      <c r="V53">
        <f t="shared" si="25"/>
        <v>118.40602</v>
      </c>
      <c r="W53">
        <f t="shared" si="20"/>
        <v>120.02518471003432</v>
      </c>
      <c r="X53">
        <f t="shared" si="21"/>
        <v>6.7085642773468521</v>
      </c>
      <c r="Y53">
        <f t="shared" si="22"/>
        <v>-1.1347157860560522</v>
      </c>
      <c r="Z53">
        <f t="shared" si="23"/>
        <v>34.758162127887999</v>
      </c>
      <c r="AA53">
        <f t="shared" si="24"/>
        <v>0.49630542237402436</v>
      </c>
    </row>
    <row r="54" spans="2:27">
      <c r="B54">
        <f t="shared" si="17"/>
        <v>42.283050000000003</v>
      </c>
      <c r="C54">
        <f t="shared" si="18"/>
        <v>4923.8545109180586</v>
      </c>
      <c r="D54">
        <f t="shared" si="26"/>
        <v>177.75928999999999</v>
      </c>
      <c r="E54">
        <f t="shared" si="26"/>
        <v>1.0241</v>
      </c>
      <c r="F54">
        <f t="shared" si="26"/>
        <v>2.6872500000000001</v>
      </c>
      <c r="G54">
        <f t="shared" si="26"/>
        <v>29.516400000000001</v>
      </c>
      <c r="H54">
        <f t="shared" si="26"/>
        <v>34.049720000000001</v>
      </c>
      <c r="I54">
        <f t="shared" si="26"/>
        <v>20.055630000000001</v>
      </c>
      <c r="J54">
        <f t="shared" si="26"/>
        <v>30.18356</v>
      </c>
      <c r="K54">
        <f t="shared" si="26"/>
        <v>553.64459999999997</v>
      </c>
      <c r="L54">
        <f t="shared" si="26"/>
        <v>451.77985999999999</v>
      </c>
      <c r="M54">
        <f t="shared" si="26"/>
        <v>0</v>
      </c>
      <c r="N54">
        <f t="shared" si="26"/>
        <v>225.49160000000001</v>
      </c>
      <c r="O54">
        <f t="shared" si="26"/>
        <v>1.7134974156890235</v>
      </c>
      <c r="P54">
        <f t="shared" si="26"/>
        <v>2.68601</v>
      </c>
      <c r="Q54">
        <f t="shared" si="26"/>
        <v>605.01418999999999</v>
      </c>
      <c r="R54">
        <f t="shared" si="26"/>
        <v>443.67968999999999</v>
      </c>
      <c r="S54">
        <f t="shared" si="26"/>
        <v>0.96109999999999995</v>
      </c>
      <c r="T54">
        <f t="shared" si="25"/>
        <v>70.929360000000003</v>
      </c>
      <c r="U54">
        <f t="shared" si="25"/>
        <v>0</v>
      </c>
      <c r="V54">
        <f t="shared" si="25"/>
        <v>118.40602</v>
      </c>
      <c r="W54">
        <f t="shared" si="20"/>
        <v>120.19485107759611</v>
      </c>
      <c r="X54">
        <f t="shared" si="21"/>
        <v>7.4115302729854875</v>
      </c>
      <c r="Y54">
        <f t="shared" si="22"/>
        <v>-1.0595522017138741</v>
      </c>
      <c r="Z54">
        <f t="shared" si="23"/>
        <v>34.836399416206092</v>
      </c>
      <c r="AA54">
        <f t="shared" si="24"/>
        <v>0.62507642726607737</v>
      </c>
    </row>
    <row r="55" spans="2:27">
      <c r="B55">
        <f t="shared" si="17"/>
        <v>42.283050000000003</v>
      </c>
      <c r="C55">
        <f t="shared" si="18"/>
        <v>4431.4690598262532</v>
      </c>
      <c r="D55">
        <f t="shared" si="26"/>
        <v>177.75928999999999</v>
      </c>
      <c r="E55">
        <f t="shared" si="26"/>
        <v>1.0241</v>
      </c>
      <c r="F55">
        <f t="shared" si="26"/>
        <v>2.6872500000000001</v>
      </c>
      <c r="G55">
        <f t="shared" si="26"/>
        <v>29.516400000000001</v>
      </c>
      <c r="H55">
        <f t="shared" si="26"/>
        <v>34.049720000000001</v>
      </c>
      <c r="I55">
        <f t="shared" si="26"/>
        <v>20.055630000000001</v>
      </c>
      <c r="J55">
        <f t="shared" si="26"/>
        <v>30.18356</v>
      </c>
      <c r="K55">
        <f t="shared" si="26"/>
        <v>553.64459999999997</v>
      </c>
      <c r="L55">
        <f t="shared" si="26"/>
        <v>451.77985999999999</v>
      </c>
      <c r="M55">
        <f t="shared" si="26"/>
        <v>0</v>
      </c>
      <c r="N55">
        <f t="shared" si="26"/>
        <v>225.49160000000001</v>
      </c>
      <c r="O55">
        <f t="shared" si="26"/>
        <v>1.7134974156890235</v>
      </c>
      <c r="P55">
        <f t="shared" si="26"/>
        <v>2.68601</v>
      </c>
      <c r="Q55">
        <f t="shared" si="26"/>
        <v>605.01418999999999</v>
      </c>
      <c r="R55">
        <f t="shared" si="26"/>
        <v>443.67968999999999</v>
      </c>
      <c r="S55">
        <f t="shared" si="26"/>
        <v>0.96109999999999995</v>
      </c>
      <c r="T55">
        <f t="shared" si="25"/>
        <v>70.929360000000003</v>
      </c>
      <c r="U55">
        <f t="shared" si="25"/>
        <v>0</v>
      </c>
      <c r="V55">
        <f t="shared" si="25"/>
        <v>118.40602</v>
      </c>
      <c r="W55">
        <f t="shared" si="20"/>
        <v>120.38196307598012</v>
      </c>
      <c r="X55">
        <f t="shared" si="21"/>
        <v>8.1867774485463656</v>
      </c>
      <c r="Y55">
        <f t="shared" si="22"/>
        <v>-0.90959300040766777</v>
      </c>
      <c r="Z55">
        <f t="shared" si="23"/>
        <v>34.922783623797955</v>
      </c>
      <c r="AA55">
        <f t="shared" si="24"/>
        <v>0.79372590664837106</v>
      </c>
    </row>
    <row r="56" spans="2:27">
      <c r="B56">
        <f t="shared" si="17"/>
        <v>42.283050000000003</v>
      </c>
      <c r="C56">
        <f t="shared" si="18"/>
        <v>3988.3221538436278</v>
      </c>
      <c r="D56">
        <f t="shared" si="26"/>
        <v>177.75928999999999</v>
      </c>
      <c r="E56">
        <f t="shared" si="26"/>
        <v>1.0241</v>
      </c>
      <c r="F56">
        <f t="shared" si="26"/>
        <v>2.6872500000000001</v>
      </c>
      <c r="G56">
        <f t="shared" si="26"/>
        <v>29.516400000000001</v>
      </c>
      <c r="H56">
        <f t="shared" si="26"/>
        <v>34.049720000000001</v>
      </c>
      <c r="I56">
        <f t="shared" si="26"/>
        <v>20.055630000000001</v>
      </c>
      <c r="J56">
        <f t="shared" si="26"/>
        <v>30.18356</v>
      </c>
      <c r="K56">
        <f t="shared" si="26"/>
        <v>553.64459999999997</v>
      </c>
      <c r="L56">
        <f t="shared" si="26"/>
        <v>451.77985999999999</v>
      </c>
      <c r="M56">
        <f t="shared" si="26"/>
        <v>0</v>
      </c>
      <c r="N56">
        <f t="shared" si="26"/>
        <v>225.49160000000001</v>
      </c>
      <c r="O56">
        <f t="shared" si="26"/>
        <v>1.7134974156890235</v>
      </c>
      <c r="P56">
        <f t="shared" si="26"/>
        <v>2.68601</v>
      </c>
      <c r="Q56">
        <f t="shared" si="26"/>
        <v>605.01418999999999</v>
      </c>
      <c r="R56">
        <f t="shared" si="26"/>
        <v>443.67968999999999</v>
      </c>
      <c r="S56">
        <f t="shared" si="26"/>
        <v>0.96109999999999995</v>
      </c>
      <c r="T56">
        <f t="shared" si="25"/>
        <v>70.929360000000003</v>
      </c>
      <c r="U56">
        <f t="shared" si="25"/>
        <v>0</v>
      </c>
      <c r="V56">
        <f t="shared" si="25"/>
        <v>118.40602</v>
      </c>
      <c r="W56">
        <f t="shared" si="20"/>
        <v>120.58824139885951</v>
      </c>
      <c r="X56">
        <f t="shared" si="21"/>
        <v>9.0414350256808689</v>
      </c>
      <c r="Y56">
        <f t="shared" si="22"/>
        <v>-0.65509604551074219</v>
      </c>
      <c r="Z56">
        <f t="shared" si="23"/>
        <v>35.01800558674617</v>
      </c>
      <c r="AA56">
        <f t="shared" si="24"/>
        <v>1.0150586891533238</v>
      </c>
    </row>
    <row r="57" spans="2:27">
      <c r="B57">
        <f t="shared" si="17"/>
        <v>42.283050000000003</v>
      </c>
      <c r="C57">
        <f t="shared" si="18"/>
        <v>3589.489938459265</v>
      </c>
      <c r="D57">
        <f t="shared" si="26"/>
        <v>177.75928999999999</v>
      </c>
      <c r="E57">
        <f t="shared" si="26"/>
        <v>1.0241</v>
      </c>
      <c r="F57">
        <f t="shared" si="26"/>
        <v>2.6872500000000001</v>
      </c>
      <c r="G57">
        <f t="shared" si="26"/>
        <v>29.516400000000001</v>
      </c>
      <c r="H57">
        <f t="shared" si="26"/>
        <v>34.049720000000001</v>
      </c>
      <c r="I57">
        <f t="shared" si="26"/>
        <v>20.055630000000001</v>
      </c>
      <c r="J57">
        <f t="shared" si="26"/>
        <v>30.18356</v>
      </c>
      <c r="K57">
        <f t="shared" si="26"/>
        <v>553.64459999999997</v>
      </c>
      <c r="L57">
        <f t="shared" si="26"/>
        <v>451.77985999999999</v>
      </c>
      <c r="M57">
        <f t="shared" si="26"/>
        <v>0</v>
      </c>
      <c r="N57">
        <f t="shared" si="26"/>
        <v>225.49160000000001</v>
      </c>
      <c r="O57">
        <f t="shared" si="26"/>
        <v>1.7134974156890235</v>
      </c>
      <c r="P57">
        <f t="shared" si="26"/>
        <v>2.68601</v>
      </c>
      <c r="Q57">
        <f t="shared" si="26"/>
        <v>605.01418999999999</v>
      </c>
      <c r="R57">
        <f t="shared" si="26"/>
        <v>443.67968999999999</v>
      </c>
      <c r="S57">
        <f t="shared" si="26"/>
        <v>0.96109999999999995</v>
      </c>
      <c r="T57">
        <f t="shared" si="25"/>
        <v>70.929360000000003</v>
      </c>
      <c r="U57">
        <f t="shared" si="25"/>
        <v>0</v>
      </c>
      <c r="V57">
        <f t="shared" si="25"/>
        <v>118.40602</v>
      </c>
      <c r="W57">
        <f t="shared" si="20"/>
        <v>120.81556046465765</v>
      </c>
      <c r="X57">
        <f t="shared" si="21"/>
        <v>9.9832691423230244</v>
      </c>
      <c r="Y57">
        <f t="shared" si="22"/>
        <v>-0.25631468154767134</v>
      </c>
      <c r="Z57">
        <f t="shared" si="23"/>
        <v>35.122762664469519</v>
      </c>
      <c r="AA57">
        <f t="shared" si="24"/>
        <v>1.3059226321416832</v>
      </c>
    </row>
    <row r="58" spans="2:27">
      <c r="B58">
        <f t="shared" si="17"/>
        <v>42.283050000000003</v>
      </c>
      <c r="C58">
        <f t="shared" si="18"/>
        <v>3230.5409446133385</v>
      </c>
      <c r="D58">
        <f t="shared" si="26"/>
        <v>177.75928999999999</v>
      </c>
      <c r="E58">
        <f t="shared" si="26"/>
        <v>1.0241</v>
      </c>
      <c r="F58">
        <f t="shared" si="26"/>
        <v>2.6872500000000001</v>
      </c>
      <c r="G58">
        <f t="shared" si="26"/>
        <v>29.516400000000001</v>
      </c>
      <c r="H58">
        <f t="shared" si="26"/>
        <v>34.049720000000001</v>
      </c>
      <c r="I58">
        <f t="shared" si="26"/>
        <v>20.055630000000001</v>
      </c>
      <c r="J58">
        <f t="shared" si="26"/>
        <v>30.18356</v>
      </c>
      <c r="K58">
        <f t="shared" si="26"/>
        <v>553.64459999999997</v>
      </c>
      <c r="L58">
        <f t="shared" si="26"/>
        <v>451.77985999999999</v>
      </c>
      <c r="M58">
        <f t="shared" si="26"/>
        <v>0</v>
      </c>
      <c r="N58">
        <f t="shared" si="26"/>
        <v>225.49160000000001</v>
      </c>
      <c r="O58">
        <f t="shared" si="26"/>
        <v>1.7134974156890235</v>
      </c>
      <c r="P58">
        <f t="shared" si="26"/>
        <v>2.68601</v>
      </c>
      <c r="Q58">
        <f t="shared" si="26"/>
        <v>605.01418999999999</v>
      </c>
      <c r="R58">
        <f t="shared" si="26"/>
        <v>443.67968999999999</v>
      </c>
      <c r="S58">
        <f t="shared" si="26"/>
        <v>0.96109999999999995</v>
      </c>
      <c r="T58">
        <f t="shared" si="25"/>
        <v>70.929360000000003</v>
      </c>
      <c r="U58">
        <f t="shared" si="25"/>
        <v>0</v>
      </c>
      <c r="V58">
        <f t="shared" si="25"/>
        <v>118.40602</v>
      </c>
      <c r="W58">
        <f t="shared" si="20"/>
        <v>121.06595863157848</v>
      </c>
      <c r="X58">
        <f t="shared" si="21"/>
        <v>11.020725175861799</v>
      </c>
      <c r="Y58">
        <f t="shared" si="22"/>
        <v>0.33956544829088031</v>
      </c>
      <c r="Z58">
        <f t="shared" si="23"/>
        <v>35.237738819883987</v>
      </c>
      <c r="AA58">
        <f t="shared" si="24"/>
        <v>1.6884154511474698</v>
      </c>
    </row>
    <row r="59" spans="2:27">
      <c r="B59">
        <f t="shared" si="17"/>
        <v>42.283050000000003</v>
      </c>
      <c r="C59">
        <f t="shared" si="18"/>
        <v>2907.4868501520045</v>
      </c>
      <c r="D59">
        <f t="shared" si="26"/>
        <v>177.75928999999999</v>
      </c>
      <c r="E59">
        <f t="shared" si="26"/>
        <v>1.0241</v>
      </c>
      <c r="F59">
        <f t="shared" si="26"/>
        <v>2.6872500000000001</v>
      </c>
      <c r="G59">
        <f t="shared" si="26"/>
        <v>29.516400000000001</v>
      </c>
      <c r="H59">
        <f t="shared" si="26"/>
        <v>34.049720000000001</v>
      </c>
      <c r="I59">
        <f t="shared" si="26"/>
        <v>20.055630000000001</v>
      </c>
      <c r="J59">
        <f t="shared" si="26"/>
        <v>30.18356</v>
      </c>
      <c r="K59">
        <f t="shared" si="26"/>
        <v>553.64459999999997</v>
      </c>
      <c r="L59">
        <f t="shared" si="26"/>
        <v>451.77985999999999</v>
      </c>
      <c r="M59">
        <f t="shared" si="26"/>
        <v>0</v>
      </c>
      <c r="N59">
        <f t="shared" si="26"/>
        <v>225.49160000000001</v>
      </c>
      <c r="O59">
        <f t="shared" si="26"/>
        <v>1.7134974156890235</v>
      </c>
      <c r="P59">
        <f t="shared" si="26"/>
        <v>2.68601</v>
      </c>
      <c r="Q59">
        <f t="shared" si="26"/>
        <v>605.01418999999999</v>
      </c>
      <c r="R59">
        <f t="shared" si="26"/>
        <v>443.67968999999999</v>
      </c>
      <c r="S59">
        <f t="shared" si="26"/>
        <v>0.96109999999999995</v>
      </c>
      <c r="T59">
        <f t="shared" si="25"/>
        <v>70.929360000000003</v>
      </c>
      <c r="U59">
        <f t="shared" si="25"/>
        <v>0</v>
      </c>
      <c r="V59">
        <f t="shared" si="25"/>
        <v>118.40602</v>
      </c>
      <c r="W59">
        <f t="shared" si="20"/>
        <v>121.34164828016856</v>
      </c>
      <c r="X59">
        <f t="shared" si="21"/>
        <v>12.162969517468355</v>
      </c>
      <c r="Y59">
        <f t="shared" si="22"/>
        <v>1.2022916136795345</v>
      </c>
      <c r="Z59">
        <f t="shared" si="23"/>
        <v>35.363577568274593</v>
      </c>
      <c r="AA59">
        <f t="shared" si="24"/>
        <v>2.191401800317593</v>
      </c>
    </row>
    <row r="60" spans="2:27">
      <c r="B60">
        <f t="shared" si="17"/>
        <v>42.283050000000003</v>
      </c>
      <c r="C60">
        <f t="shared" si="18"/>
        <v>2616.7381651368041</v>
      </c>
      <c r="D60">
        <f t="shared" si="26"/>
        <v>177.75928999999999</v>
      </c>
      <c r="E60">
        <f t="shared" si="26"/>
        <v>1.0241</v>
      </c>
      <c r="F60">
        <f t="shared" si="26"/>
        <v>2.6872500000000001</v>
      </c>
      <c r="G60">
        <f t="shared" si="26"/>
        <v>29.516400000000001</v>
      </c>
      <c r="H60">
        <f t="shared" si="26"/>
        <v>34.049720000000001</v>
      </c>
      <c r="I60">
        <f t="shared" si="26"/>
        <v>20.055630000000001</v>
      </c>
      <c r="J60">
        <f t="shared" si="26"/>
        <v>30.18356</v>
      </c>
      <c r="K60">
        <f t="shared" si="26"/>
        <v>553.64459999999997</v>
      </c>
      <c r="L60">
        <f t="shared" si="26"/>
        <v>451.77985999999999</v>
      </c>
      <c r="M60">
        <f t="shared" si="26"/>
        <v>0</v>
      </c>
      <c r="N60">
        <f t="shared" si="26"/>
        <v>225.49160000000001</v>
      </c>
      <c r="O60">
        <f t="shared" si="26"/>
        <v>1.7134974156890235</v>
      </c>
      <c r="P60">
        <f t="shared" si="26"/>
        <v>2.68601</v>
      </c>
      <c r="Q60">
        <f t="shared" si="26"/>
        <v>605.01418999999999</v>
      </c>
      <c r="R60">
        <f t="shared" si="26"/>
        <v>443.67968999999999</v>
      </c>
      <c r="S60">
        <f t="shared" si="26"/>
        <v>0.96109999999999995</v>
      </c>
      <c r="T60">
        <f t="shared" si="25"/>
        <v>70.929360000000003</v>
      </c>
      <c r="U60">
        <f t="shared" si="25"/>
        <v>0</v>
      </c>
      <c r="V60">
        <f t="shared" si="25"/>
        <v>118.40602</v>
      </c>
      <c r="W60">
        <f t="shared" si="20"/>
        <v>121.64502552852457</v>
      </c>
      <c r="X60">
        <f t="shared" si="21"/>
        <v>13.419929824389669</v>
      </c>
      <c r="Y60">
        <f t="shared" si="22"/>
        <v>2.4233257582675662</v>
      </c>
      <c r="Z60">
        <f t="shared" si="23"/>
        <v>35.500846678762969</v>
      </c>
      <c r="AA60">
        <f t="shared" si="24"/>
        <v>2.8523832689398043</v>
      </c>
    </row>
    <row r="61" spans="2:27">
      <c r="B61">
        <f t="shared" si="17"/>
        <v>42.283050000000003</v>
      </c>
      <c r="C61">
        <f t="shared" si="18"/>
        <v>2355.0643486231238</v>
      </c>
      <c r="D61">
        <f t="shared" si="26"/>
        <v>177.75928999999999</v>
      </c>
      <c r="E61">
        <f t="shared" si="26"/>
        <v>1.0241</v>
      </c>
      <c r="F61">
        <f t="shared" si="26"/>
        <v>2.6872500000000001</v>
      </c>
      <c r="G61">
        <f t="shared" si="26"/>
        <v>29.516400000000001</v>
      </c>
      <c r="H61">
        <f t="shared" si="26"/>
        <v>34.049720000000001</v>
      </c>
      <c r="I61">
        <f t="shared" si="26"/>
        <v>20.055630000000001</v>
      </c>
      <c r="J61">
        <f t="shared" si="26"/>
        <v>30.18356</v>
      </c>
      <c r="K61">
        <f t="shared" si="26"/>
        <v>553.64459999999997</v>
      </c>
      <c r="L61">
        <f t="shared" si="26"/>
        <v>451.77985999999999</v>
      </c>
      <c r="M61">
        <f t="shared" si="26"/>
        <v>0</v>
      </c>
      <c r="N61">
        <f t="shared" si="26"/>
        <v>225.49160000000001</v>
      </c>
      <c r="O61">
        <f t="shared" si="26"/>
        <v>1.7134974156890235</v>
      </c>
      <c r="P61">
        <f t="shared" si="26"/>
        <v>2.68601</v>
      </c>
      <c r="Q61">
        <f t="shared" si="26"/>
        <v>605.01418999999999</v>
      </c>
      <c r="R61">
        <f t="shared" si="26"/>
        <v>443.67968999999999</v>
      </c>
      <c r="S61">
        <f t="shared" si="26"/>
        <v>0.96109999999999995</v>
      </c>
      <c r="T61">
        <f t="shared" si="25"/>
        <v>70.929360000000003</v>
      </c>
      <c r="U61">
        <f t="shared" si="25"/>
        <v>0</v>
      </c>
      <c r="V61">
        <f t="shared" si="25"/>
        <v>118.40602</v>
      </c>
      <c r="W61">
        <f t="shared" si="20"/>
        <v>121.97867928744205</v>
      </c>
      <c r="X61">
        <f t="shared" si="21"/>
        <v>14.802332537470591</v>
      </c>
      <c r="Y61">
        <f t="shared" si="22"/>
        <v>4.1215942319351448</v>
      </c>
      <c r="Z61">
        <f t="shared" si="23"/>
        <v>35.649994133700176</v>
      </c>
      <c r="AA61">
        <f t="shared" si="24"/>
        <v>3.7197390232684739</v>
      </c>
    </row>
    <row r="62" spans="2:27">
      <c r="B62">
        <f t="shared" si="17"/>
        <v>42.283050000000003</v>
      </c>
      <c r="C62">
        <f t="shared" si="18"/>
        <v>2119.5579137608115</v>
      </c>
      <c r="D62">
        <f t="shared" si="26"/>
        <v>177.75928999999999</v>
      </c>
      <c r="E62">
        <f t="shared" si="26"/>
        <v>1.0241</v>
      </c>
      <c r="F62">
        <f t="shared" si="26"/>
        <v>2.6872500000000001</v>
      </c>
      <c r="G62">
        <f t="shared" si="26"/>
        <v>29.516400000000001</v>
      </c>
      <c r="H62">
        <f t="shared" si="26"/>
        <v>34.049720000000001</v>
      </c>
      <c r="I62">
        <f t="shared" si="26"/>
        <v>20.055630000000001</v>
      </c>
      <c r="J62">
        <f t="shared" si="26"/>
        <v>30.18356</v>
      </c>
      <c r="K62">
        <f t="shared" si="26"/>
        <v>553.64459999999997</v>
      </c>
      <c r="L62">
        <f t="shared" si="26"/>
        <v>451.77985999999999</v>
      </c>
      <c r="M62">
        <f t="shared" si="26"/>
        <v>0</v>
      </c>
      <c r="N62">
        <f t="shared" si="26"/>
        <v>225.49160000000001</v>
      </c>
      <c r="O62">
        <f t="shared" si="26"/>
        <v>1.7134974156890235</v>
      </c>
      <c r="P62">
        <f t="shared" si="26"/>
        <v>2.68601</v>
      </c>
      <c r="Q62">
        <f t="shared" si="26"/>
        <v>605.01418999999999</v>
      </c>
      <c r="R62">
        <f t="shared" si="26"/>
        <v>443.67968999999999</v>
      </c>
      <c r="S62">
        <f t="shared" si="26"/>
        <v>0.96109999999999995</v>
      </c>
      <c r="T62">
        <f t="shared" si="25"/>
        <v>70.929360000000003</v>
      </c>
      <c r="U62">
        <f t="shared" si="25"/>
        <v>0</v>
      </c>
      <c r="V62">
        <f t="shared" si="25"/>
        <v>118.40602</v>
      </c>
      <c r="W62">
        <f t="shared" si="20"/>
        <v>122.34539929643593</v>
      </c>
      <c r="X62">
        <f t="shared" si="21"/>
        <v>16.321736176197703</v>
      </c>
      <c r="Y62">
        <f t="shared" si="22"/>
        <v>6.4501122047295461</v>
      </c>
      <c r="Z62">
        <f t="shared" si="23"/>
        <v>35.811296287247302</v>
      </c>
      <c r="AA62">
        <f t="shared" si="24"/>
        <v>4.8552984920132145</v>
      </c>
    </row>
    <row r="63" spans="2:27">
      <c r="B63">
        <f t="shared" si="17"/>
        <v>42.283050000000003</v>
      </c>
      <c r="C63">
        <f t="shared" si="18"/>
        <v>1907.6021223847304</v>
      </c>
      <c r="D63">
        <f t="shared" si="26"/>
        <v>177.75928999999999</v>
      </c>
      <c r="E63">
        <f t="shared" si="26"/>
        <v>1.0241</v>
      </c>
      <c r="F63">
        <f t="shared" si="26"/>
        <v>2.6872500000000001</v>
      </c>
      <c r="G63">
        <f t="shared" si="26"/>
        <v>29.516400000000001</v>
      </c>
      <c r="H63">
        <f t="shared" si="26"/>
        <v>34.049720000000001</v>
      </c>
      <c r="I63">
        <f t="shared" si="26"/>
        <v>20.055630000000001</v>
      </c>
      <c r="J63">
        <f t="shared" si="26"/>
        <v>30.18356</v>
      </c>
      <c r="K63">
        <f t="shared" si="26"/>
        <v>553.64459999999997</v>
      </c>
      <c r="L63">
        <f t="shared" si="26"/>
        <v>451.77985999999999</v>
      </c>
      <c r="M63">
        <f t="shared" si="26"/>
        <v>0</v>
      </c>
      <c r="N63">
        <f t="shared" si="26"/>
        <v>225.49160000000001</v>
      </c>
      <c r="O63">
        <f t="shared" si="26"/>
        <v>1.7134974156890235</v>
      </c>
      <c r="P63">
        <f t="shared" si="26"/>
        <v>2.68601</v>
      </c>
      <c r="Q63">
        <f t="shared" si="26"/>
        <v>605.01418999999999</v>
      </c>
      <c r="R63">
        <f t="shared" si="26"/>
        <v>443.67968999999999</v>
      </c>
      <c r="S63">
        <f t="shared" si="26"/>
        <v>0.96109999999999995</v>
      </c>
      <c r="T63">
        <f t="shared" si="25"/>
        <v>70.929360000000003</v>
      </c>
      <c r="U63">
        <f t="shared" si="25"/>
        <v>0</v>
      </c>
      <c r="V63">
        <f t="shared" si="25"/>
        <v>118.40602</v>
      </c>
      <c r="W63">
        <f t="shared" si="20"/>
        <v>122.74818270653441</v>
      </c>
      <c r="X63">
        <f t="shared" si="21"/>
        <v>17.990558612697896</v>
      </c>
      <c r="Y63">
        <f t="shared" si="22"/>
        <v>9.6031085576952968</v>
      </c>
      <c r="Z63">
        <f t="shared" si="23"/>
        <v>35.984801961587863</v>
      </c>
      <c r="AA63">
        <f t="shared" si="24"/>
        <v>6.3370988208413461</v>
      </c>
    </row>
    <row r="64" spans="2:27">
      <c r="B64">
        <f t="shared" si="17"/>
        <v>42.283050000000003</v>
      </c>
      <c r="C64">
        <f t="shared" si="18"/>
        <v>1716.8419101462573</v>
      </c>
      <c r="D64">
        <f t="shared" si="26"/>
        <v>177.75928999999999</v>
      </c>
      <c r="E64">
        <f t="shared" si="26"/>
        <v>1.0241</v>
      </c>
      <c r="F64">
        <f t="shared" si="26"/>
        <v>2.6872500000000001</v>
      </c>
      <c r="G64">
        <f t="shared" si="26"/>
        <v>29.516400000000001</v>
      </c>
      <c r="H64">
        <f t="shared" si="26"/>
        <v>34.049720000000001</v>
      </c>
      <c r="I64">
        <f t="shared" si="26"/>
        <v>20.055630000000001</v>
      </c>
      <c r="J64">
        <f t="shared" si="26"/>
        <v>30.18356</v>
      </c>
      <c r="K64">
        <f t="shared" si="26"/>
        <v>553.64459999999997</v>
      </c>
      <c r="L64">
        <f t="shared" si="26"/>
        <v>451.77985999999999</v>
      </c>
      <c r="M64">
        <f t="shared" si="26"/>
        <v>0</v>
      </c>
      <c r="N64">
        <f t="shared" si="26"/>
        <v>225.49160000000001</v>
      </c>
      <c r="O64">
        <f t="shared" si="26"/>
        <v>1.7134974156890235</v>
      </c>
      <c r="P64">
        <f t="shared" si="26"/>
        <v>2.68601</v>
      </c>
      <c r="Q64">
        <f t="shared" si="26"/>
        <v>605.01418999999999</v>
      </c>
      <c r="R64">
        <f t="shared" si="26"/>
        <v>443.67968999999999</v>
      </c>
      <c r="S64">
        <f t="shared" si="26"/>
        <v>0.96109999999999995</v>
      </c>
      <c r="T64">
        <f t="shared" si="25"/>
        <v>70.929360000000003</v>
      </c>
      <c r="U64">
        <f t="shared" si="25"/>
        <v>0</v>
      </c>
      <c r="V64">
        <f t="shared" si="25"/>
        <v>118.40602</v>
      </c>
      <c r="W64">
        <f t="shared" si="20"/>
        <v>123.19023869240603</v>
      </c>
      <c r="X64">
        <f t="shared" si="21"/>
        <v>19.822096180820154</v>
      </c>
      <c r="Y64">
        <f t="shared" si="22"/>
        <v>13.822786416801307</v>
      </c>
      <c r="Z64">
        <f t="shared" si="23"/>
        <v>36.170281114067251</v>
      </c>
      <c r="AA64">
        <f t="shared" si="24"/>
        <v>8.2619902861905583</v>
      </c>
    </row>
    <row r="65" spans="2:27">
      <c r="B65">
        <f t="shared" si="17"/>
        <v>42.283050000000003</v>
      </c>
      <c r="C65">
        <f t="shared" si="18"/>
        <v>1545.1577191316317</v>
      </c>
      <c r="D65">
        <f t="shared" si="26"/>
        <v>177.75928999999999</v>
      </c>
      <c r="E65">
        <f t="shared" si="26"/>
        <v>1.0241</v>
      </c>
      <c r="F65">
        <f t="shared" si="26"/>
        <v>2.6872500000000001</v>
      </c>
      <c r="G65">
        <f t="shared" si="26"/>
        <v>29.516400000000001</v>
      </c>
      <c r="H65">
        <f t="shared" si="26"/>
        <v>34.049720000000001</v>
      </c>
      <c r="I65">
        <f t="shared" si="26"/>
        <v>20.055630000000001</v>
      </c>
      <c r="J65">
        <f t="shared" si="26"/>
        <v>30.18356</v>
      </c>
      <c r="K65">
        <f t="shared" si="26"/>
        <v>553.64459999999997</v>
      </c>
      <c r="L65">
        <f t="shared" si="26"/>
        <v>451.77985999999999</v>
      </c>
      <c r="M65">
        <f t="shared" si="26"/>
        <v>0</v>
      </c>
      <c r="N65">
        <f t="shared" si="26"/>
        <v>225.49160000000001</v>
      </c>
      <c r="O65">
        <f t="shared" si="26"/>
        <v>1.7134974156890235</v>
      </c>
      <c r="P65">
        <f t="shared" si="26"/>
        <v>2.68601</v>
      </c>
      <c r="Q65">
        <f t="shared" si="26"/>
        <v>605.01418999999999</v>
      </c>
      <c r="R65">
        <f t="shared" si="26"/>
        <v>443.67968999999999</v>
      </c>
      <c r="S65">
        <f t="shared" ref="R65:V80" si="27">S64</f>
        <v>0.96109999999999995</v>
      </c>
      <c r="T65">
        <f t="shared" si="27"/>
        <v>70.929360000000003</v>
      </c>
      <c r="U65">
        <f t="shared" si="27"/>
        <v>0</v>
      </c>
      <c r="V65">
        <f t="shared" si="27"/>
        <v>118.40602</v>
      </c>
      <c r="W65">
        <f t="shared" si="20"/>
        <v>123.67499048571663</v>
      </c>
      <c r="X65">
        <f t="shared" si="21"/>
        <v>21.830532100791743</v>
      </c>
      <c r="Y65">
        <f t="shared" si="22"/>
        <v>19.404073438032484</v>
      </c>
      <c r="Z65">
        <f t="shared" si="23"/>
        <v>36.367194509616041</v>
      </c>
      <c r="AA65">
        <f t="shared" si="24"/>
        <v>10.747450200296329</v>
      </c>
    </row>
    <row r="66" spans="2:27">
      <c r="B66">
        <f t="shared" si="17"/>
        <v>42.283050000000003</v>
      </c>
      <c r="C66">
        <f t="shared" si="18"/>
        <v>1390.6419472184684</v>
      </c>
      <c r="D66">
        <f t="shared" ref="D66:S81" si="28">D65</f>
        <v>177.75928999999999</v>
      </c>
      <c r="E66">
        <f t="shared" si="28"/>
        <v>1.0241</v>
      </c>
      <c r="F66">
        <f t="shared" si="28"/>
        <v>2.6872500000000001</v>
      </c>
      <c r="G66">
        <f t="shared" si="28"/>
        <v>29.516400000000001</v>
      </c>
      <c r="H66">
        <f t="shared" si="28"/>
        <v>34.049720000000001</v>
      </c>
      <c r="I66">
        <f t="shared" si="28"/>
        <v>20.055630000000001</v>
      </c>
      <c r="J66">
        <f t="shared" si="28"/>
        <v>30.18356</v>
      </c>
      <c r="K66">
        <f t="shared" si="28"/>
        <v>553.64459999999997</v>
      </c>
      <c r="L66">
        <f t="shared" si="28"/>
        <v>451.77985999999999</v>
      </c>
      <c r="M66">
        <f t="shared" si="28"/>
        <v>0</v>
      </c>
      <c r="N66">
        <f t="shared" si="28"/>
        <v>225.49160000000001</v>
      </c>
      <c r="O66">
        <f t="shared" si="28"/>
        <v>1.7134974156890235</v>
      </c>
      <c r="P66">
        <f t="shared" si="28"/>
        <v>2.68601</v>
      </c>
      <c r="Q66">
        <f t="shared" si="28"/>
        <v>605.01418999999999</v>
      </c>
      <c r="R66">
        <f t="shared" si="27"/>
        <v>443.67968999999999</v>
      </c>
      <c r="S66">
        <f t="shared" si="27"/>
        <v>0.96109999999999995</v>
      </c>
      <c r="T66">
        <f t="shared" si="27"/>
        <v>70.929360000000003</v>
      </c>
      <c r="U66">
        <f t="shared" si="27"/>
        <v>0</v>
      </c>
      <c r="V66">
        <f t="shared" si="27"/>
        <v>118.40602</v>
      </c>
      <c r="W66">
        <f t="shared" si="20"/>
        <v>124.20607412550581</v>
      </c>
      <c r="X66">
        <f t="shared" si="21"/>
        <v>24.030931301746136</v>
      </c>
      <c r="Y66">
        <f t="shared" si="22"/>
        <v>26.694597135831224</v>
      </c>
      <c r="Z66">
        <f t="shared" si="23"/>
        <v>36.574712013446032</v>
      </c>
      <c r="AA66">
        <f t="shared" si="24"/>
        <v>13.931528340897289</v>
      </c>
    </row>
    <row r="67" spans="2:27">
      <c r="B67">
        <f t="shared" si="17"/>
        <v>42.283050000000003</v>
      </c>
      <c r="C67">
        <f t="shared" si="18"/>
        <v>1251.5777524966215</v>
      </c>
      <c r="D67">
        <f t="shared" si="28"/>
        <v>177.75928999999999</v>
      </c>
      <c r="E67">
        <f t="shared" si="28"/>
        <v>1.0241</v>
      </c>
      <c r="F67">
        <f t="shared" si="28"/>
        <v>2.6872500000000001</v>
      </c>
      <c r="G67">
        <f t="shared" si="28"/>
        <v>29.516400000000001</v>
      </c>
      <c r="H67">
        <f t="shared" si="28"/>
        <v>34.049720000000001</v>
      </c>
      <c r="I67">
        <f t="shared" si="28"/>
        <v>20.055630000000001</v>
      </c>
      <c r="J67">
        <f t="shared" si="28"/>
        <v>30.18356</v>
      </c>
      <c r="K67">
        <f t="shared" si="28"/>
        <v>553.64459999999997</v>
      </c>
      <c r="L67">
        <f t="shared" si="28"/>
        <v>451.77985999999999</v>
      </c>
      <c r="M67">
        <f t="shared" si="28"/>
        <v>0</v>
      </c>
      <c r="N67">
        <f t="shared" si="28"/>
        <v>225.49160000000001</v>
      </c>
      <c r="O67">
        <f t="shared" si="28"/>
        <v>1.7134974156890235</v>
      </c>
      <c r="P67">
        <f t="shared" si="28"/>
        <v>2.68601</v>
      </c>
      <c r="Q67">
        <f t="shared" si="28"/>
        <v>605.01418999999999</v>
      </c>
      <c r="R67">
        <f t="shared" si="27"/>
        <v>443.67968999999999</v>
      </c>
      <c r="S67">
        <f t="shared" si="27"/>
        <v>0.96109999999999995</v>
      </c>
      <c r="T67">
        <f t="shared" si="27"/>
        <v>70.929360000000003</v>
      </c>
      <c r="U67">
        <f t="shared" si="27"/>
        <v>0</v>
      </c>
      <c r="V67">
        <f t="shared" si="27"/>
        <v>118.40602</v>
      </c>
      <c r="W67">
        <f t="shared" si="20"/>
        <v>124.78733312283408</v>
      </c>
      <c r="X67">
        <f t="shared" si="21"/>
        <v>26.43921831615387</v>
      </c>
      <c r="Y67">
        <f t="shared" si="22"/>
        <v>36.085744272335006</v>
      </c>
      <c r="Z67">
        <f t="shared" si="23"/>
        <v>36.791820871731034</v>
      </c>
      <c r="AA67">
        <f t="shared" si="24"/>
        <v>17.969297800056104</v>
      </c>
    </row>
    <row r="68" spans="2:27">
      <c r="B68">
        <f t="shared" si="17"/>
        <v>42.283050000000003</v>
      </c>
      <c r="C68">
        <f t="shared" si="18"/>
        <v>1126.4199772469594</v>
      </c>
      <c r="D68">
        <f t="shared" si="28"/>
        <v>177.75928999999999</v>
      </c>
      <c r="E68">
        <f t="shared" si="28"/>
        <v>1.0241</v>
      </c>
      <c r="F68">
        <f t="shared" si="28"/>
        <v>2.6872500000000001</v>
      </c>
      <c r="G68">
        <f t="shared" si="28"/>
        <v>29.516400000000001</v>
      </c>
      <c r="H68">
        <f t="shared" si="28"/>
        <v>34.049720000000001</v>
      </c>
      <c r="I68">
        <f t="shared" si="28"/>
        <v>20.055630000000001</v>
      </c>
      <c r="J68">
        <f t="shared" si="28"/>
        <v>30.18356</v>
      </c>
      <c r="K68">
        <f t="shared" si="28"/>
        <v>553.64459999999997</v>
      </c>
      <c r="L68">
        <f t="shared" si="28"/>
        <v>451.77985999999999</v>
      </c>
      <c r="M68">
        <f t="shared" si="28"/>
        <v>0</v>
      </c>
      <c r="N68">
        <f t="shared" si="28"/>
        <v>225.49160000000001</v>
      </c>
      <c r="O68">
        <f t="shared" si="28"/>
        <v>1.7134974156890235</v>
      </c>
      <c r="P68">
        <f t="shared" si="28"/>
        <v>2.68601</v>
      </c>
      <c r="Q68">
        <f t="shared" si="28"/>
        <v>605.01418999999999</v>
      </c>
      <c r="R68">
        <f t="shared" si="27"/>
        <v>443.67968999999999</v>
      </c>
      <c r="S68">
        <f t="shared" si="27"/>
        <v>0.96109999999999995</v>
      </c>
      <c r="T68">
        <f t="shared" si="27"/>
        <v>70.929360000000003</v>
      </c>
      <c r="U68">
        <f t="shared" si="27"/>
        <v>0</v>
      </c>
      <c r="V68">
        <f t="shared" si="27"/>
        <v>118.40602</v>
      </c>
      <c r="W68">
        <f t="shared" si="20"/>
        <v>125.422808140436</v>
      </c>
      <c r="X68">
        <f t="shared" si="21"/>
        <v>29.072134520299755</v>
      </c>
      <c r="Y68">
        <f t="shared" si="22"/>
        <v>47.989406111378827</v>
      </c>
      <c r="Z68">
        <f t="shared" si="23"/>
        <v>37.017577892821095</v>
      </c>
      <c r="AA68">
        <f t="shared" si="24"/>
        <v>23.023656437026219</v>
      </c>
    </row>
    <row r="69" spans="2:27">
      <c r="B69">
        <f t="shared" si="17"/>
        <v>42.283050000000003</v>
      </c>
      <c r="C69">
        <f t="shared" si="18"/>
        <v>1013.7779795222635</v>
      </c>
      <c r="D69">
        <f t="shared" si="28"/>
        <v>177.75928999999999</v>
      </c>
      <c r="E69">
        <f t="shared" si="28"/>
        <v>1.0241</v>
      </c>
      <c r="F69">
        <f t="shared" si="28"/>
        <v>2.6872500000000001</v>
      </c>
      <c r="G69">
        <f t="shared" si="28"/>
        <v>29.516400000000001</v>
      </c>
      <c r="H69">
        <f t="shared" si="28"/>
        <v>34.049720000000001</v>
      </c>
      <c r="I69">
        <f t="shared" si="28"/>
        <v>20.055630000000001</v>
      </c>
      <c r="J69">
        <f t="shared" si="28"/>
        <v>30.18356</v>
      </c>
      <c r="K69">
        <f t="shared" si="28"/>
        <v>553.64459999999997</v>
      </c>
      <c r="L69">
        <f t="shared" si="28"/>
        <v>451.77985999999999</v>
      </c>
      <c r="M69">
        <f t="shared" si="28"/>
        <v>0</v>
      </c>
      <c r="N69">
        <f t="shared" si="28"/>
        <v>225.49160000000001</v>
      </c>
      <c r="O69">
        <f t="shared" si="28"/>
        <v>1.7134974156890235</v>
      </c>
      <c r="P69">
        <f t="shared" si="28"/>
        <v>2.68601</v>
      </c>
      <c r="Q69">
        <f t="shared" si="28"/>
        <v>605.01418999999999</v>
      </c>
      <c r="R69">
        <f t="shared" si="27"/>
        <v>443.67968999999999</v>
      </c>
      <c r="S69">
        <f t="shared" si="27"/>
        <v>0.96109999999999995</v>
      </c>
      <c r="T69">
        <f t="shared" si="27"/>
        <v>70.929360000000003</v>
      </c>
      <c r="U69">
        <f t="shared" si="27"/>
        <v>0</v>
      </c>
      <c r="V69">
        <f t="shared" si="27"/>
        <v>118.40602</v>
      </c>
      <c r="W69">
        <f t="shared" si="20"/>
        <v>126.11672069981752</v>
      </c>
      <c r="X69">
        <f t="shared" si="21"/>
        <v>31.94717062911576</v>
      </c>
      <c r="Y69">
        <f t="shared" si="22"/>
        <v>62.794762244629496</v>
      </c>
      <c r="Z69">
        <f t="shared" si="23"/>
        <v>37.251561855457737</v>
      </c>
      <c r="AA69">
        <f t="shared" si="24"/>
        <v>29.248144912733203</v>
      </c>
    </row>
    <row r="70" spans="2:27">
      <c r="B70">
        <f t="shared" si="17"/>
        <v>42.283050000000003</v>
      </c>
      <c r="C70">
        <f t="shared" si="18"/>
        <v>912.40018157003715</v>
      </c>
      <c r="D70">
        <f t="shared" si="28"/>
        <v>177.75928999999999</v>
      </c>
      <c r="E70">
        <f t="shared" si="28"/>
        <v>1.0241</v>
      </c>
      <c r="F70">
        <f t="shared" si="28"/>
        <v>2.6872500000000001</v>
      </c>
      <c r="G70">
        <f t="shared" si="28"/>
        <v>29.516400000000001</v>
      </c>
      <c r="H70">
        <f t="shared" si="28"/>
        <v>34.049720000000001</v>
      </c>
      <c r="I70">
        <f t="shared" si="28"/>
        <v>20.055630000000001</v>
      </c>
      <c r="J70">
        <f t="shared" si="28"/>
        <v>30.18356</v>
      </c>
      <c r="K70">
        <f t="shared" si="28"/>
        <v>553.64459999999997</v>
      </c>
      <c r="L70">
        <f t="shared" si="28"/>
        <v>451.77985999999999</v>
      </c>
      <c r="M70">
        <f t="shared" si="28"/>
        <v>0</v>
      </c>
      <c r="N70">
        <f t="shared" si="28"/>
        <v>225.49160000000001</v>
      </c>
      <c r="O70">
        <f t="shared" si="28"/>
        <v>1.7134974156890235</v>
      </c>
      <c r="P70">
        <f t="shared" si="28"/>
        <v>2.68601</v>
      </c>
      <c r="Q70">
        <f t="shared" si="28"/>
        <v>605.01418999999999</v>
      </c>
      <c r="R70">
        <f t="shared" si="27"/>
        <v>443.67968999999999</v>
      </c>
      <c r="S70">
        <f t="shared" si="27"/>
        <v>0.96109999999999995</v>
      </c>
      <c r="T70">
        <f t="shared" si="27"/>
        <v>70.929360000000003</v>
      </c>
      <c r="U70">
        <f t="shared" si="27"/>
        <v>0</v>
      </c>
      <c r="V70">
        <f t="shared" si="27"/>
        <v>118.40602</v>
      </c>
      <c r="W70">
        <f t="shared" si="20"/>
        <v>126.87344985638376</v>
      </c>
      <c r="X70">
        <f t="shared" si="21"/>
        <v>35.08247005597849</v>
      </c>
      <c r="Y70">
        <f t="shared" si="22"/>
        <v>80.801717712004873</v>
      </c>
      <c r="Z70">
        <f t="shared" si="23"/>
        <v>37.494559670000996</v>
      </c>
      <c r="AA70">
        <f t="shared" si="24"/>
        <v>36.760202316537786</v>
      </c>
    </row>
    <row r="71" spans="2:27">
      <c r="B71">
        <f t="shared" si="17"/>
        <v>42.283050000000003</v>
      </c>
      <c r="C71">
        <f t="shared" si="18"/>
        <v>821.1601634130335</v>
      </c>
      <c r="D71">
        <f t="shared" si="28"/>
        <v>177.75928999999999</v>
      </c>
      <c r="E71">
        <f t="shared" si="28"/>
        <v>1.0241</v>
      </c>
      <c r="F71">
        <f t="shared" si="28"/>
        <v>2.6872500000000001</v>
      </c>
      <c r="G71">
        <f t="shared" si="28"/>
        <v>29.516400000000001</v>
      </c>
      <c r="H71">
        <f t="shared" si="28"/>
        <v>34.049720000000001</v>
      </c>
      <c r="I71">
        <f t="shared" si="28"/>
        <v>20.055630000000001</v>
      </c>
      <c r="J71">
        <f t="shared" si="28"/>
        <v>30.18356</v>
      </c>
      <c r="K71">
        <f t="shared" si="28"/>
        <v>553.64459999999997</v>
      </c>
      <c r="L71">
        <f t="shared" si="28"/>
        <v>451.77985999999999</v>
      </c>
      <c r="M71">
        <f t="shared" si="28"/>
        <v>0</v>
      </c>
      <c r="N71">
        <f t="shared" si="28"/>
        <v>225.49160000000001</v>
      </c>
      <c r="O71">
        <f t="shared" si="28"/>
        <v>1.7134974156890235</v>
      </c>
      <c r="P71">
        <f t="shared" si="28"/>
        <v>2.68601</v>
      </c>
      <c r="Q71">
        <f t="shared" si="28"/>
        <v>605.01418999999999</v>
      </c>
      <c r="R71">
        <f t="shared" si="27"/>
        <v>443.67968999999999</v>
      </c>
      <c r="S71">
        <f t="shared" si="27"/>
        <v>0.96109999999999995</v>
      </c>
      <c r="T71">
        <f t="shared" si="27"/>
        <v>70.929360000000003</v>
      </c>
      <c r="U71">
        <f t="shared" si="27"/>
        <v>0</v>
      </c>
      <c r="V71">
        <f t="shared" si="27"/>
        <v>118.40602</v>
      </c>
      <c r="W71">
        <f t="shared" si="20"/>
        <v>127.69750073826221</v>
      </c>
      <c r="X71">
        <f t="shared" si="21"/>
        <v>38.496698561964649</v>
      </c>
      <c r="Y71">
        <f t="shared" si="22"/>
        <v>102.13409805843547</v>
      </c>
      <c r="Z71">
        <f t="shared" si="23"/>
        <v>37.749454575221421</v>
      </c>
      <c r="AA71">
        <f t="shared" si="24"/>
        <v>45.60569631851029</v>
      </c>
    </row>
    <row r="72" spans="2:27">
      <c r="B72">
        <f t="shared" si="17"/>
        <v>42.283050000000003</v>
      </c>
      <c r="C72">
        <f t="shared" si="18"/>
        <v>739.04414707173021</v>
      </c>
      <c r="D72">
        <f t="shared" si="28"/>
        <v>177.75928999999999</v>
      </c>
      <c r="E72">
        <f t="shared" si="28"/>
        <v>1.0241</v>
      </c>
      <c r="F72">
        <f t="shared" si="28"/>
        <v>2.6872500000000001</v>
      </c>
      <c r="G72">
        <f t="shared" si="28"/>
        <v>29.516400000000001</v>
      </c>
      <c r="H72">
        <f t="shared" si="28"/>
        <v>34.049720000000001</v>
      </c>
      <c r="I72">
        <f t="shared" si="28"/>
        <v>20.055630000000001</v>
      </c>
      <c r="J72">
        <f t="shared" si="28"/>
        <v>30.18356</v>
      </c>
      <c r="K72">
        <f t="shared" si="28"/>
        <v>553.64459999999997</v>
      </c>
      <c r="L72">
        <f t="shared" si="28"/>
        <v>451.77985999999999</v>
      </c>
      <c r="M72">
        <f t="shared" si="28"/>
        <v>0</v>
      </c>
      <c r="N72">
        <f t="shared" si="28"/>
        <v>225.49160000000001</v>
      </c>
      <c r="O72">
        <f t="shared" si="28"/>
        <v>1.7134974156890235</v>
      </c>
      <c r="P72">
        <f t="shared" si="28"/>
        <v>2.68601</v>
      </c>
      <c r="Q72">
        <f t="shared" si="28"/>
        <v>605.01418999999999</v>
      </c>
      <c r="R72">
        <f t="shared" si="27"/>
        <v>443.67968999999999</v>
      </c>
      <c r="S72">
        <f t="shared" si="27"/>
        <v>0.96109999999999995</v>
      </c>
      <c r="T72">
        <f t="shared" si="27"/>
        <v>70.929360000000003</v>
      </c>
      <c r="U72">
        <f t="shared" si="27"/>
        <v>0</v>
      </c>
      <c r="V72">
        <f t="shared" si="27"/>
        <v>118.40602</v>
      </c>
      <c r="W72">
        <f t="shared" si="20"/>
        <v>128.5934638393399</v>
      </c>
      <c r="X72">
        <f t="shared" si="21"/>
        <v>42.208875597729786</v>
      </c>
      <c r="Y72">
        <f t="shared" si="22"/>
        <v>126.6469639937951</v>
      </c>
      <c r="Z72">
        <f t="shared" si="23"/>
        <v>38.02217155493679</v>
      </c>
      <c r="AA72">
        <f t="shared" si="24"/>
        <v>55.720013259689864</v>
      </c>
    </row>
    <row r="73" spans="2:27">
      <c r="B73">
        <f t="shared" si="17"/>
        <v>42.283050000000003</v>
      </c>
      <c r="C73">
        <f t="shared" si="18"/>
        <v>665.13973236455718</v>
      </c>
      <c r="D73">
        <f t="shared" si="28"/>
        <v>177.75928999999999</v>
      </c>
      <c r="E73">
        <f t="shared" si="28"/>
        <v>1.0241</v>
      </c>
      <c r="F73">
        <f t="shared" si="28"/>
        <v>2.6872500000000001</v>
      </c>
      <c r="G73">
        <f t="shared" si="28"/>
        <v>29.516400000000001</v>
      </c>
      <c r="H73">
        <f t="shared" si="28"/>
        <v>34.049720000000001</v>
      </c>
      <c r="I73">
        <f t="shared" si="28"/>
        <v>20.055630000000001</v>
      </c>
      <c r="J73">
        <f t="shared" si="28"/>
        <v>30.18356</v>
      </c>
      <c r="K73">
        <f t="shared" si="28"/>
        <v>553.64459999999997</v>
      </c>
      <c r="L73">
        <f t="shared" si="28"/>
        <v>451.77985999999999</v>
      </c>
      <c r="M73">
        <f t="shared" si="28"/>
        <v>0</v>
      </c>
      <c r="N73">
        <f t="shared" si="28"/>
        <v>225.49160000000001</v>
      </c>
      <c r="O73">
        <f t="shared" si="28"/>
        <v>1.7134974156890235</v>
      </c>
      <c r="P73">
        <f t="shared" si="28"/>
        <v>2.68601</v>
      </c>
      <c r="Q73">
        <f t="shared" si="28"/>
        <v>605.01418999999999</v>
      </c>
      <c r="R73">
        <f t="shared" si="27"/>
        <v>443.67968999999999</v>
      </c>
      <c r="S73">
        <f t="shared" si="27"/>
        <v>0.96109999999999995</v>
      </c>
      <c r="T73">
        <f t="shared" si="27"/>
        <v>70.929360000000003</v>
      </c>
      <c r="U73">
        <f t="shared" si="27"/>
        <v>0</v>
      </c>
      <c r="V73">
        <f t="shared" si="27"/>
        <v>118.40602</v>
      </c>
      <c r="W73">
        <f t="shared" si="20"/>
        <v>129.56596400675295</v>
      </c>
      <c r="X73">
        <f t="shared" si="21"/>
        <v>46.238162947182218</v>
      </c>
      <c r="Y73">
        <f t="shared" si="22"/>
        <v>153.8554945684331</v>
      </c>
      <c r="Z73">
        <f t="shared" si="23"/>
        <v>38.322403674835215</v>
      </c>
      <c r="AA73">
        <f t="shared" si="24"/>
        <v>66.896561547817527</v>
      </c>
    </row>
    <row r="74" spans="2:27">
      <c r="B74">
        <f t="shared" si="17"/>
        <v>42.283050000000003</v>
      </c>
      <c r="C74">
        <f t="shared" si="18"/>
        <v>598.62575912810144</v>
      </c>
      <c r="D74">
        <f t="shared" si="28"/>
        <v>177.75928999999999</v>
      </c>
      <c r="E74">
        <f t="shared" si="28"/>
        <v>1.0241</v>
      </c>
      <c r="F74">
        <f t="shared" si="28"/>
        <v>2.6872500000000001</v>
      </c>
      <c r="G74">
        <f t="shared" si="28"/>
        <v>29.516400000000001</v>
      </c>
      <c r="H74">
        <f t="shared" si="28"/>
        <v>34.049720000000001</v>
      </c>
      <c r="I74">
        <f t="shared" si="28"/>
        <v>20.055630000000001</v>
      </c>
      <c r="J74">
        <f t="shared" si="28"/>
        <v>30.18356</v>
      </c>
      <c r="K74">
        <f t="shared" si="28"/>
        <v>553.64459999999997</v>
      </c>
      <c r="L74">
        <f t="shared" si="28"/>
        <v>451.77985999999999</v>
      </c>
      <c r="M74">
        <f t="shared" si="28"/>
        <v>0</v>
      </c>
      <c r="N74">
        <f t="shared" si="28"/>
        <v>225.49160000000001</v>
      </c>
      <c r="O74">
        <f t="shared" si="28"/>
        <v>1.7134974156890235</v>
      </c>
      <c r="P74">
        <f t="shared" si="28"/>
        <v>2.68601</v>
      </c>
      <c r="Q74">
        <f t="shared" si="28"/>
        <v>605.01418999999999</v>
      </c>
      <c r="R74">
        <f t="shared" si="27"/>
        <v>443.67968999999999</v>
      </c>
      <c r="S74">
        <f t="shared" si="27"/>
        <v>0.96109999999999995</v>
      </c>
      <c r="T74">
        <f t="shared" si="27"/>
        <v>70.929360000000003</v>
      </c>
      <c r="U74">
        <f t="shared" si="27"/>
        <v>0</v>
      </c>
      <c r="V74">
        <f t="shared" si="27"/>
        <v>118.40602</v>
      </c>
      <c r="W74">
        <f t="shared" si="20"/>
        <v>130.61959818457805</v>
      </c>
      <c r="X74">
        <f t="shared" si="21"/>
        <v>50.603606785566797</v>
      </c>
      <c r="Y74">
        <f t="shared" si="22"/>
        <v>182.91997940489634</v>
      </c>
      <c r="Z74">
        <f t="shared" si="23"/>
        <v>38.663771697988167</v>
      </c>
      <c r="AA74">
        <f t="shared" si="24"/>
        <v>78.777254213304985</v>
      </c>
    </row>
    <row r="75" spans="2:27">
      <c r="B75">
        <f t="shared" si="17"/>
        <v>42.283050000000003</v>
      </c>
      <c r="C75">
        <f t="shared" si="18"/>
        <v>538.76318321529129</v>
      </c>
      <c r="D75">
        <f t="shared" si="28"/>
        <v>177.75928999999999</v>
      </c>
      <c r="E75">
        <f t="shared" si="28"/>
        <v>1.0241</v>
      </c>
      <c r="F75">
        <f t="shared" si="28"/>
        <v>2.6872500000000001</v>
      </c>
      <c r="G75">
        <f t="shared" si="28"/>
        <v>29.516400000000001</v>
      </c>
      <c r="H75">
        <f t="shared" si="28"/>
        <v>34.049720000000001</v>
      </c>
      <c r="I75">
        <f t="shared" si="28"/>
        <v>20.055630000000001</v>
      </c>
      <c r="J75">
        <f t="shared" si="28"/>
        <v>30.18356</v>
      </c>
      <c r="K75">
        <f t="shared" si="28"/>
        <v>553.64459999999997</v>
      </c>
      <c r="L75">
        <f t="shared" si="28"/>
        <v>451.77985999999999</v>
      </c>
      <c r="M75">
        <f t="shared" si="28"/>
        <v>0</v>
      </c>
      <c r="N75">
        <f t="shared" si="28"/>
        <v>225.49160000000001</v>
      </c>
      <c r="O75">
        <f t="shared" si="28"/>
        <v>1.7134974156890235</v>
      </c>
      <c r="P75">
        <f t="shared" si="28"/>
        <v>2.68601</v>
      </c>
      <c r="Q75">
        <f t="shared" si="28"/>
        <v>605.01418999999999</v>
      </c>
      <c r="R75">
        <f t="shared" si="27"/>
        <v>443.67968999999999</v>
      </c>
      <c r="S75">
        <f t="shared" si="27"/>
        <v>0.96109999999999995</v>
      </c>
      <c r="T75">
        <f t="shared" si="27"/>
        <v>70.929360000000003</v>
      </c>
      <c r="U75">
        <f t="shared" si="27"/>
        <v>0</v>
      </c>
      <c r="V75">
        <f t="shared" si="27"/>
        <v>118.40602</v>
      </c>
      <c r="W75">
        <f t="shared" si="20"/>
        <v>131.75886118668566</v>
      </c>
      <c r="X75">
        <f t="shared" si="21"/>
        <v>55.323830139668928</v>
      </c>
      <c r="Y75">
        <f t="shared" si="22"/>
        <v>212.71275894463685</v>
      </c>
      <c r="Z75">
        <f t="shared" si="23"/>
        <v>39.063156452476889</v>
      </c>
      <c r="AA75">
        <f t="shared" si="24"/>
        <v>90.877136271944551</v>
      </c>
    </row>
    <row r="76" spans="2:27">
      <c r="B76">
        <f t="shared" si="17"/>
        <v>42.283050000000003</v>
      </c>
      <c r="C76">
        <f t="shared" si="18"/>
        <v>484.88686489376215</v>
      </c>
      <c r="D76">
        <f t="shared" si="28"/>
        <v>177.75928999999999</v>
      </c>
      <c r="E76">
        <f t="shared" si="28"/>
        <v>1.0241</v>
      </c>
      <c r="F76">
        <f t="shared" si="28"/>
        <v>2.6872500000000001</v>
      </c>
      <c r="G76">
        <f t="shared" si="28"/>
        <v>29.516400000000001</v>
      </c>
      <c r="H76">
        <f t="shared" si="28"/>
        <v>34.049720000000001</v>
      </c>
      <c r="I76">
        <f t="shared" si="28"/>
        <v>20.055630000000001</v>
      </c>
      <c r="J76">
        <f t="shared" si="28"/>
        <v>30.18356</v>
      </c>
      <c r="K76">
        <f t="shared" si="28"/>
        <v>553.64459999999997</v>
      </c>
      <c r="L76">
        <f t="shared" si="28"/>
        <v>451.77985999999999</v>
      </c>
      <c r="M76">
        <f t="shared" si="28"/>
        <v>0</v>
      </c>
      <c r="N76">
        <f t="shared" si="28"/>
        <v>225.49160000000001</v>
      </c>
      <c r="O76">
        <f t="shared" si="28"/>
        <v>1.7134974156890235</v>
      </c>
      <c r="P76">
        <f t="shared" si="28"/>
        <v>2.68601</v>
      </c>
      <c r="Q76">
        <f t="shared" si="28"/>
        <v>605.01418999999999</v>
      </c>
      <c r="R76">
        <f t="shared" si="27"/>
        <v>443.67968999999999</v>
      </c>
      <c r="S76">
        <f t="shared" si="27"/>
        <v>0.96109999999999995</v>
      </c>
      <c r="T76">
        <f t="shared" si="27"/>
        <v>70.929360000000003</v>
      </c>
      <c r="U76">
        <f t="shared" si="27"/>
        <v>0</v>
      </c>
      <c r="V76">
        <f t="shared" si="27"/>
        <v>118.40602</v>
      </c>
      <c r="W76">
        <f t="shared" si="20"/>
        <v>132.98805909014135</v>
      </c>
      <c r="X76">
        <f t="shared" si="21"/>
        <v>60.41667405715873</v>
      </c>
      <c r="Y76">
        <f t="shared" si="22"/>
        <v>241.96525926331259</v>
      </c>
      <c r="Z76">
        <f t="shared" si="23"/>
        <v>39.539221086609416</v>
      </c>
      <c r="AA76">
        <f t="shared" si="24"/>
        <v>102.64458248812366</v>
      </c>
    </row>
    <row r="77" spans="2:27">
      <c r="B77">
        <f t="shared" si="17"/>
        <v>42.283050000000003</v>
      </c>
      <c r="C77">
        <f t="shared" si="18"/>
        <v>436.39817840438593</v>
      </c>
      <c r="D77">
        <f t="shared" si="28"/>
        <v>177.75928999999999</v>
      </c>
      <c r="E77">
        <f t="shared" si="28"/>
        <v>1.0241</v>
      </c>
      <c r="F77">
        <f t="shared" si="28"/>
        <v>2.6872500000000001</v>
      </c>
      <c r="G77">
        <f t="shared" si="28"/>
        <v>29.516400000000001</v>
      </c>
      <c r="H77">
        <f t="shared" si="28"/>
        <v>34.049720000000001</v>
      </c>
      <c r="I77">
        <f t="shared" si="28"/>
        <v>20.055630000000001</v>
      </c>
      <c r="J77">
        <f t="shared" si="28"/>
        <v>30.18356</v>
      </c>
      <c r="K77">
        <f t="shared" si="28"/>
        <v>553.64459999999997</v>
      </c>
      <c r="L77">
        <f t="shared" si="28"/>
        <v>451.77985999999999</v>
      </c>
      <c r="M77">
        <f t="shared" si="28"/>
        <v>0</v>
      </c>
      <c r="N77">
        <f t="shared" si="28"/>
        <v>225.49160000000001</v>
      </c>
      <c r="O77">
        <f t="shared" si="28"/>
        <v>1.7134974156890235</v>
      </c>
      <c r="P77">
        <f t="shared" si="28"/>
        <v>2.68601</v>
      </c>
      <c r="Q77">
        <f t="shared" si="28"/>
        <v>605.01418999999999</v>
      </c>
      <c r="R77">
        <f t="shared" si="27"/>
        <v>443.67968999999999</v>
      </c>
      <c r="S77">
        <f t="shared" si="27"/>
        <v>0.96109999999999995</v>
      </c>
      <c r="T77">
        <f t="shared" si="27"/>
        <v>70.929360000000003</v>
      </c>
      <c r="U77">
        <f t="shared" si="27"/>
        <v>0</v>
      </c>
      <c r="V77">
        <f t="shared" si="27"/>
        <v>118.40602</v>
      </c>
      <c r="W77">
        <f t="shared" si="20"/>
        <v>134.31121028128774</v>
      </c>
      <c r="X77">
        <f t="shared" si="21"/>
        <v>65.898787618209326</v>
      </c>
      <c r="Y77">
        <f t="shared" si="22"/>
        <v>269.45790112650496</v>
      </c>
      <c r="Z77">
        <f t="shared" si="23"/>
        <v>40.110495011504959</v>
      </c>
      <c r="AA77">
        <f t="shared" si="24"/>
        <v>113.54309478496562</v>
      </c>
    </row>
    <row r="78" spans="2:27">
      <c r="B78">
        <f t="shared" si="17"/>
        <v>42.283050000000003</v>
      </c>
      <c r="C78">
        <f t="shared" si="18"/>
        <v>392.75836056394735</v>
      </c>
      <c r="D78">
        <f t="shared" si="28"/>
        <v>177.75928999999999</v>
      </c>
      <c r="E78">
        <f t="shared" si="28"/>
        <v>1.0241</v>
      </c>
      <c r="F78">
        <f t="shared" si="28"/>
        <v>2.6872500000000001</v>
      </c>
      <c r="G78">
        <f t="shared" si="28"/>
        <v>29.516400000000001</v>
      </c>
      <c r="H78">
        <f t="shared" si="28"/>
        <v>34.049720000000001</v>
      </c>
      <c r="I78">
        <f t="shared" si="28"/>
        <v>20.055630000000001</v>
      </c>
      <c r="J78">
        <f t="shared" si="28"/>
        <v>30.18356</v>
      </c>
      <c r="K78">
        <f t="shared" si="28"/>
        <v>553.64459999999997</v>
      </c>
      <c r="L78">
        <f t="shared" si="28"/>
        <v>451.77985999999999</v>
      </c>
      <c r="M78">
        <f t="shared" si="28"/>
        <v>0</v>
      </c>
      <c r="N78">
        <f t="shared" si="28"/>
        <v>225.49160000000001</v>
      </c>
      <c r="O78">
        <f t="shared" si="28"/>
        <v>1.7134974156890235</v>
      </c>
      <c r="P78">
        <f t="shared" si="28"/>
        <v>2.68601</v>
      </c>
      <c r="Q78">
        <f t="shared" si="28"/>
        <v>605.01418999999999</v>
      </c>
      <c r="R78">
        <f t="shared" si="27"/>
        <v>443.67968999999999</v>
      </c>
      <c r="S78">
        <f t="shared" si="27"/>
        <v>0.96109999999999995</v>
      </c>
      <c r="T78">
        <f t="shared" si="27"/>
        <v>70.929360000000003</v>
      </c>
      <c r="U78">
        <f t="shared" si="27"/>
        <v>0</v>
      </c>
      <c r="V78">
        <f t="shared" si="27"/>
        <v>118.40602</v>
      </c>
      <c r="W78">
        <f t="shared" si="20"/>
        <v>135.73193475974145</v>
      </c>
      <c r="X78">
        <f t="shared" si="21"/>
        <v>71.785169297010043</v>
      </c>
      <c r="Y78">
        <f t="shared" si="22"/>
        <v>294.19442300808936</v>
      </c>
      <c r="Z78">
        <f t="shared" si="23"/>
        <v>40.793604245469858</v>
      </c>
      <c r="AA78">
        <f t="shared" si="24"/>
        <v>123.12981547031814</v>
      </c>
    </row>
    <row r="79" spans="2:27">
      <c r="B79">
        <f t="shared" si="17"/>
        <v>42.283050000000003</v>
      </c>
      <c r="C79">
        <f t="shared" si="18"/>
        <v>353.48252450755263</v>
      </c>
      <c r="D79">
        <f t="shared" si="28"/>
        <v>177.75928999999999</v>
      </c>
      <c r="E79">
        <f t="shared" si="28"/>
        <v>1.0241</v>
      </c>
      <c r="F79">
        <f t="shared" si="28"/>
        <v>2.6872500000000001</v>
      </c>
      <c r="G79">
        <f t="shared" si="28"/>
        <v>29.516400000000001</v>
      </c>
      <c r="H79">
        <f t="shared" si="28"/>
        <v>34.049720000000001</v>
      </c>
      <c r="I79">
        <f t="shared" si="28"/>
        <v>20.055630000000001</v>
      </c>
      <c r="J79">
        <f t="shared" si="28"/>
        <v>30.18356</v>
      </c>
      <c r="K79">
        <f t="shared" si="28"/>
        <v>553.64459999999997</v>
      </c>
      <c r="L79">
        <f t="shared" si="28"/>
        <v>451.77985999999999</v>
      </c>
      <c r="M79">
        <f t="shared" si="28"/>
        <v>0</v>
      </c>
      <c r="N79">
        <f t="shared" si="28"/>
        <v>225.49160000000001</v>
      </c>
      <c r="O79">
        <f t="shared" si="28"/>
        <v>1.7134974156890235</v>
      </c>
      <c r="P79">
        <f t="shared" si="28"/>
        <v>2.68601</v>
      </c>
      <c r="Q79">
        <f t="shared" si="28"/>
        <v>605.01418999999999</v>
      </c>
      <c r="R79">
        <f t="shared" si="27"/>
        <v>443.67968999999999</v>
      </c>
      <c r="S79">
        <f t="shared" si="27"/>
        <v>0.96109999999999995</v>
      </c>
      <c r="T79">
        <f t="shared" si="27"/>
        <v>70.929360000000003</v>
      </c>
      <c r="U79">
        <f t="shared" si="27"/>
        <v>0</v>
      </c>
      <c r="V79">
        <f t="shared" si="27"/>
        <v>118.40602</v>
      </c>
      <c r="W79">
        <f t="shared" si="20"/>
        <v>137.25333301266392</v>
      </c>
      <c r="X79">
        <f t="shared" si="21"/>
        <v>78.088665110575107</v>
      </c>
      <c r="Y79">
        <f t="shared" si="22"/>
        <v>315.51006063143791</v>
      </c>
      <c r="Z79">
        <f t="shared" si="23"/>
        <v>41.602153381055572</v>
      </c>
      <c r="AA79">
        <f t="shared" si="24"/>
        <v>131.10720382152917</v>
      </c>
    </row>
    <row r="80" spans="2:27">
      <c r="B80">
        <f t="shared" si="17"/>
        <v>42.283050000000003</v>
      </c>
      <c r="C80">
        <f t="shared" si="18"/>
        <v>318.13427205679739</v>
      </c>
      <c r="D80">
        <f t="shared" si="28"/>
        <v>177.75928999999999</v>
      </c>
      <c r="E80">
        <f t="shared" si="28"/>
        <v>1.0241</v>
      </c>
      <c r="F80">
        <f t="shared" si="28"/>
        <v>2.6872500000000001</v>
      </c>
      <c r="G80">
        <f t="shared" si="28"/>
        <v>29.516400000000001</v>
      </c>
      <c r="H80">
        <f t="shared" si="28"/>
        <v>34.049720000000001</v>
      </c>
      <c r="I80">
        <f t="shared" si="28"/>
        <v>20.055630000000001</v>
      </c>
      <c r="J80">
        <f t="shared" si="28"/>
        <v>30.18356</v>
      </c>
      <c r="K80">
        <f t="shared" si="28"/>
        <v>553.64459999999997</v>
      </c>
      <c r="L80">
        <f t="shared" si="28"/>
        <v>451.77985999999999</v>
      </c>
      <c r="M80">
        <f t="shared" si="28"/>
        <v>0</v>
      </c>
      <c r="N80">
        <f t="shared" si="28"/>
        <v>225.49160000000001</v>
      </c>
      <c r="O80">
        <f t="shared" si="28"/>
        <v>1.7134974156890235</v>
      </c>
      <c r="P80">
        <f t="shared" si="28"/>
        <v>2.68601</v>
      </c>
      <c r="Q80">
        <f t="shared" si="28"/>
        <v>605.01418999999999</v>
      </c>
      <c r="R80">
        <f t="shared" si="27"/>
        <v>443.67968999999999</v>
      </c>
      <c r="S80">
        <f t="shared" si="27"/>
        <v>0.96109999999999995</v>
      </c>
      <c r="T80">
        <f t="shared" si="27"/>
        <v>70.929360000000003</v>
      </c>
      <c r="U80">
        <f t="shared" si="27"/>
        <v>0</v>
      </c>
      <c r="V80">
        <f t="shared" si="27"/>
        <v>118.40602</v>
      </c>
      <c r="W80">
        <f t="shared" si="20"/>
        <v>138.87785660246732</v>
      </c>
      <c r="X80">
        <f t="shared" si="21"/>
        <v>84.819432434444991</v>
      </c>
      <c r="Y80">
        <f t="shared" si="22"/>
        <v>333.09435449197167</v>
      </c>
      <c r="Z80">
        <f t="shared" si="23"/>
        <v>42.546449879076675</v>
      </c>
      <c r="AA80">
        <f t="shared" si="24"/>
        <v>137.33709153920131</v>
      </c>
    </row>
    <row r="81" spans="2:27">
      <c r="B81">
        <f t="shared" si="17"/>
        <v>42.283050000000003</v>
      </c>
      <c r="C81">
        <f t="shared" si="18"/>
        <v>286.32084485111767</v>
      </c>
      <c r="D81">
        <f t="shared" si="28"/>
        <v>177.75928999999999</v>
      </c>
      <c r="E81">
        <f t="shared" si="28"/>
        <v>1.0241</v>
      </c>
      <c r="F81">
        <f t="shared" si="28"/>
        <v>2.6872500000000001</v>
      </c>
      <c r="G81">
        <f t="shared" si="28"/>
        <v>29.516400000000001</v>
      </c>
      <c r="H81">
        <f t="shared" si="28"/>
        <v>34.049720000000001</v>
      </c>
      <c r="I81">
        <f t="shared" si="28"/>
        <v>20.055630000000001</v>
      </c>
      <c r="J81">
        <f t="shared" si="28"/>
        <v>30.18356</v>
      </c>
      <c r="K81">
        <f t="shared" si="28"/>
        <v>553.64459999999997</v>
      </c>
      <c r="L81">
        <f t="shared" si="28"/>
        <v>451.77985999999999</v>
      </c>
      <c r="M81">
        <f t="shared" si="28"/>
        <v>0</v>
      </c>
      <c r="N81">
        <f t="shared" si="28"/>
        <v>225.49160000000001</v>
      </c>
      <c r="O81">
        <f t="shared" si="28"/>
        <v>1.7134974156890235</v>
      </c>
      <c r="P81">
        <f t="shared" si="28"/>
        <v>2.68601</v>
      </c>
      <c r="Q81">
        <f t="shared" si="28"/>
        <v>605.01418999999999</v>
      </c>
      <c r="R81">
        <f t="shared" si="28"/>
        <v>443.67968999999999</v>
      </c>
      <c r="S81">
        <f t="shared" si="28"/>
        <v>0.96109999999999995</v>
      </c>
      <c r="T81">
        <f t="shared" ref="T81:V96" si="29">T80</f>
        <v>70.929360000000003</v>
      </c>
      <c r="U81">
        <f t="shared" si="29"/>
        <v>0</v>
      </c>
      <c r="V81">
        <f t="shared" si="29"/>
        <v>118.40602</v>
      </c>
      <c r="W81">
        <f t="shared" si="20"/>
        <v>140.60717353953169</v>
      </c>
      <c r="X81">
        <f t="shared" si="21"/>
        <v>91.984382211515538</v>
      </c>
      <c r="Y81">
        <f t="shared" si="22"/>
        <v>346.943105040023</v>
      </c>
      <c r="Z81">
        <f t="shared" si="23"/>
        <v>43.63392267084528</v>
      </c>
      <c r="AA81">
        <f t="shared" si="24"/>
        <v>141.82182975133688</v>
      </c>
    </row>
    <row r="82" spans="2:27">
      <c r="B82">
        <f t="shared" si="17"/>
        <v>42.283050000000003</v>
      </c>
      <c r="C82">
        <f t="shared" si="18"/>
        <v>257.68876036600591</v>
      </c>
      <c r="D82">
        <f t="shared" ref="D82:S97" si="30">D81</f>
        <v>177.75928999999999</v>
      </c>
      <c r="E82">
        <f t="shared" si="30"/>
        <v>1.0241</v>
      </c>
      <c r="F82">
        <f t="shared" si="30"/>
        <v>2.6872500000000001</v>
      </c>
      <c r="G82">
        <f t="shared" si="30"/>
        <v>29.516400000000001</v>
      </c>
      <c r="H82">
        <f t="shared" si="30"/>
        <v>34.049720000000001</v>
      </c>
      <c r="I82">
        <f t="shared" si="30"/>
        <v>20.055630000000001</v>
      </c>
      <c r="J82">
        <f t="shared" si="30"/>
        <v>30.18356</v>
      </c>
      <c r="K82">
        <f t="shared" si="30"/>
        <v>553.64459999999997</v>
      </c>
      <c r="L82">
        <f t="shared" si="30"/>
        <v>451.77985999999999</v>
      </c>
      <c r="M82">
        <f t="shared" si="30"/>
        <v>0</v>
      </c>
      <c r="N82">
        <f t="shared" si="30"/>
        <v>225.49160000000001</v>
      </c>
      <c r="O82">
        <f t="shared" si="30"/>
        <v>1.7134974156890235</v>
      </c>
      <c r="P82">
        <f t="shared" si="30"/>
        <v>2.68601</v>
      </c>
      <c r="Q82">
        <f t="shared" si="30"/>
        <v>605.01418999999999</v>
      </c>
      <c r="R82">
        <f t="shared" si="30"/>
        <v>443.67968999999999</v>
      </c>
      <c r="S82">
        <f t="shared" si="30"/>
        <v>0.96109999999999995</v>
      </c>
      <c r="T82">
        <f t="shared" si="29"/>
        <v>70.929360000000003</v>
      </c>
      <c r="U82">
        <f t="shared" si="29"/>
        <v>0</v>
      </c>
      <c r="V82">
        <f t="shared" si="29"/>
        <v>118.40602</v>
      </c>
      <c r="W82">
        <f t="shared" si="20"/>
        <v>142.44203249268236</v>
      </c>
      <c r="X82">
        <f t="shared" si="21"/>
        <v>99.586616345444781</v>
      </c>
      <c r="Y82">
        <f t="shared" si="22"/>
        <v>357.27226528181677</v>
      </c>
      <c r="Z82">
        <f t="shared" si="23"/>
        <v>44.869903743861713</v>
      </c>
      <c r="AA82">
        <f t="shared" si="24"/>
        <v>144.66668056827629</v>
      </c>
    </row>
    <row r="83" spans="2:27">
      <c r="B83">
        <f t="shared" si="17"/>
        <v>42.283050000000003</v>
      </c>
      <c r="C83">
        <f t="shared" si="18"/>
        <v>231.91988432940533</v>
      </c>
      <c r="D83">
        <f t="shared" si="30"/>
        <v>177.75928999999999</v>
      </c>
      <c r="E83">
        <f t="shared" si="30"/>
        <v>1.0241</v>
      </c>
      <c r="F83">
        <f t="shared" si="30"/>
        <v>2.6872500000000001</v>
      </c>
      <c r="G83">
        <f t="shared" si="30"/>
        <v>29.516400000000001</v>
      </c>
      <c r="H83">
        <f t="shared" si="30"/>
        <v>34.049720000000001</v>
      </c>
      <c r="I83">
        <f t="shared" si="30"/>
        <v>20.055630000000001</v>
      </c>
      <c r="J83">
        <f t="shared" si="30"/>
        <v>30.18356</v>
      </c>
      <c r="K83">
        <f t="shared" si="30"/>
        <v>553.64459999999997</v>
      </c>
      <c r="L83">
        <f t="shared" si="30"/>
        <v>451.77985999999999</v>
      </c>
      <c r="M83">
        <f t="shared" si="30"/>
        <v>0</v>
      </c>
      <c r="N83">
        <f t="shared" si="30"/>
        <v>225.49160000000001</v>
      </c>
      <c r="O83">
        <f t="shared" si="30"/>
        <v>1.7134974156890235</v>
      </c>
      <c r="P83">
        <f t="shared" si="30"/>
        <v>2.68601</v>
      </c>
      <c r="Q83">
        <f t="shared" si="30"/>
        <v>605.01418999999999</v>
      </c>
      <c r="R83">
        <f t="shared" si="30"/>
        <v>443.67968999999999</v>
      </c>
      <c r="S83">
        <f t="shared" si="30"/>
        <v>0.96109999999999995</v>
      </c>
      <c r="T83">
        <f t="shared" si="29"/>
        <v>70.929360000000003</v>
      </c>
      <c r="U83">
        <f t="shared" si="29"/>
        <v>0</v>
      </c>
      <c r="V83">
        <f t="shared" si="29"/>
        <v>118.40602</v>
      </c>
      <c r="W83">
        <f t="shared" si="20"/>
        <v>144.382130858745</v>
      </c>
      <c r="X83">
        <f t="shared" si="21"/>
        <v>107.62488108308906</v>
      </c>
      <c r="Y83">
        <f t="shared" si="22"/>
        <v>364.42603117357766</v>
      </c>
      <c r="Z83">
        <f t="shared" si="23"/>
        <v>46.258446864221135</v>
      </c>
      <c r="AA83">
        <f t="shared" si="24"/>
        <v>146.03837510471172</v>
      </c>
    </row>
    <row r="84" spans="2:27">
      <c r="B84">
        <f t="shared" si="17"/>
        <v>42.283050000000003</v>
      </c>
      <c r="C84">
        <f t="shared" si="18"/>
        <v>208.72789589646482</v>
      </c>
      <c r="D84">
        <f t="shared" si="30"/>
        <v>177.75928999999999</v>
      </c>
      <c r="E84">
        <f t="shared" si="30"/>
        <v>1.0241</v>
      </c>
      <c r="F84">
        <f t="shared" si="30"/>
        <v>2.6872500000000001</v>
      </c>
      <c r="G84">
        <f t="shared" si="30"/>
        <v>29.516400000000001</v>
      </c>
      <c r="H84">
        <f t="shared" si="30"/>
        <v>34.049720000000001</v>
      </c>
      <c r="I84">
        <f t="shared" si="30"/>
        <v>20.055630000000001</v>
      </c>
      <c r="J84">
        <f t="shared" si="30"/>
        <v>30.18356</v>
      </c>
      <c r="K84">
        <f t="shared" si="30"/>
        <v>553.64459999999997</v>
      </c>
      <c r="L84">
        <f t="shared" si="30"/>
        <v>451.77985999999999</v>
      </c>
      <c r="M84">
        <f t="shared" si="30"/>
        <v>0</v>
      </c>
      <c r="N84">
        <f t="shared" si="30"/>
        <v>225.49160000000001</v>
      </c>
      <c r="O84">
        <f t="shared" si="30"/>
        <v>1.7134974156890235</v>
      </c>
      <c r="P84">
        <f t="shared" si="30"/>
        <v>2.68601</v>
      </c>
      <c r="Q84">
        <f t="shared" si="30"/>
        <v>605.01418999999999</v>
      </c>
      <c r="R84">
        <f t="shared" si="30"/>
        <v>443.67968999999999</v>
      </c>
      <c r="S84">
        <f t="shared" si="30"/>
        <v>0.96109999999999995</v>
      </c>
      <c r="T84">
        <f t="shared" si="29"/>
        <v>70.929360000000003</v>
      </c>
      <c r="U84">
        <f t="shared" si="29"/>
        <v>0</v>
      </c>
      <c r="V84">
        <f t="shared" si="29"/>
        <v>118.40602</v>
      </c>
      <c r="W84">
        <f t="shared" si="20"/>
        <v>146.42599258318532</v>
      </c>
      <c r="X84">
        <f t="shared" si="21"/>
        <v>116.09306079787928</v>
      </c>
      <c r="Y84">
        <f t="shared" si="22"/>
        <v>368.79995681280229</v>
      </c>
      <c r="Z84">
        <f t="shared" si="23"/>
        <v>47.802972669035015</v>
      </c>
      <c r="AA84">
        <f t="shared" si="24"/>
        <v>146.1299271865231</v>
      </c>
    </row>
    <row r="85" spans="2:27">
      <c r="B85">
        <f t="shared" si="17"/>
        <v>42.283050000000003</v>
      </c>
      <c r="C85">
        <f t="shared" si="18"/>
        <v>187.85510630681833</v>
      </c>
      <c r="D85">
        <f t="shared" si="30"/>
        <v>177.75928999999999</v>
      </c>
      <c r="E85">
        <f t="shared" si="30"/>
        <v>1.0241</v>
      </c>
      <c r="F85">
        <f t="shared" si="30"/>
        <v>2.6872500000000001</v>
      </c>
      <c r="G85">
        <f t="shared" si="30"/>
        <v>29.516400000000001</v>
      </c>
      <c r="H85">
        <f t="shared" si="30"/>
        <v>34.049720000000001</v>
      </c>
      <c r="I85">
        <f t="shared" si="30"/>
        <v>20.055630000000001</v>
      </c>
      <c r="J85">
        <f t="shared" si="30"/>
        <v>30.18356</v>
      </c>
      <c r="K85">
        <f t="shared" si="30"/>
        <v>553.64459999999997</v>
      </c>
      <c r="L85">
        <f t="shared" si="30"/>
        <v>451.77985999999999</v>
      </c>
      <c r="M85">
        <f t="shared" si="30"/>
        <v>0</v>
      </c>
      <c r="N85">
        <f t="shared" si="30"/>
        <v>225.49160000000001</v>
      </c>
      <c r="O85">
        <f t="shared" si="30"/>
        <v>1.7134974156890235</v>
      </c>
      <c r="P85">
        <f t="shared" si="30"/>
        <v>2.68601</v>
      </c>
      <c r="Q85">
        <f t="shared" si="30"/>
        <v>605.01418999999999</v>
      </c>
      <c r="R85">
        <f t="shared" si="30"/>
        <v>443.67968999999999</v>
      </c>
      <c r="S85">
        <f t="shared" si="30"/>
        <v>0.96109999999999995</v>
      </c>
      <c r="T85">
        <f t="shared" si="29"/>
        <v>70.929360000000003</v>
      </c>
      <c r="U85">
        <f t="shared" si="29"/>
        <v>0</v>
      </c>
      <c r="V85">
        <f t="shared" si="29"/>
        <v>118.40602</v>
      </c>
      <c r="W85">
        <f t="shared" si="20"/>
        <v>148.57086229525922</v>
      </c>
      <c r="X85">
        <f t="shared" si="21"/>
        <v>124.97973936789151</v>
      </c>
      <c r="Y85">
        <f t="shared" si="22"/>
        <v>370.7871119938921</v>
      </c>
      <c r="Z85">
        <f t="shared" si="23"/>
        <v>49.506658482930014</v>
      </c>
      <c r="AA85">
        <f t="shared" si="24"/>
        <v>145.13583348776834</v>
      </c>
    </row>
    <row r="86" spans="2:27">
      <c r="B86">
        <f t="shared" si="17"/>
        <v>42.283050000000003</v>
      </c>
      <c r="C86">
        <f t="shared" si="18"/>
        <v>169.06959567613649</v>
      </c>
      <c r="D86">
        <f t="shared" si="30"/>
        <v>177.75928999999999</v>
      </c>
      <c r="E86">
        <f t="shared" si="30"/>
        <v>1.0241</v>
      </c>
      <c r="F86">
        <f t="shared" si="30"/>
        <v>2.6872500000000001</v>
      </c>
      <c r="G86">
        <f t="shared" si="30"/>
        <v>29.516400000000001</v>
      </c>
      <c r="H86">
        <f t="shared" si="30"/>
        <v>34.049720000000001</v>
      </c>
      <c r="I86">
        <f t="shared" si="30"/>
        <v>20.055630000000001</v>
      </c>
      <c r="J86">
        <f t="shared" si="30"/>
        <v>30.18356</v>
      </c>
      <c r="K86">
        <f t="shared" si="30"/>
        <v>553.64459999999997</v>
      </c>
      <c r="L86">
        <f t="shared" si="30"/>
        <v>451.77985999999999</v>
      </c>
      <c r="M86">
        <f t="shared" si="30"/>
        <v>0</v>
      </c>
      <c r="N86">
        <f t="shared" si="30"/>
        <v>225.49160000000001</v>
      </c>
      <c r="O86">
        <f t="shared" si="30"/>
        <v>1.7134974156890235</v>
      </c>
      <c r="P86">
        <f t="shared" si="30"/>
        <v>2.68601</v>
      </c>
      <c r="Q86">
        <f t="shared" si="30"/>
        <v>605.01418999999999</v>
      </c>
      <c r="R86">
        <f t="shared" si="30"/>
        <v>443.67968999999999</v>
      </c>
      <c r="S86">
        <f t="shared" si="30"/>
        <v>0.96109999999999995</v>
      </c>
      <c r="T86">
        <f t="shared" si="29"/>
        <v>70.929360000000003</v>
      </c>
      <c r="U86">
        <f t="shared" si="29"/>
        <v>0</v>
      </c>
      <c r="V86">
        <f t="shared" si="29"/>
        <v>118.40602</v>
      </c>
      <c r="W86">
        <f t="shared" si="20"/>
        <v>150.81262268337281</v>
      </c>
      <c r="X86">
        <f t="shared" si="21"/>
        <v>134.26785784334385</v>
      </c>
      <c r="Y86">
        <f t="shared" si="22"/>
        <v>370.74641668235046</v>
      </c>
      <c r="Z86">
        <f t="shared" si="23"/>
        <v>51.372581208930036</v>
      </c>
      <c r="AA86">
        <f t="shared" si="24"/>
        <v>143.23746646008755</v>
      </c>
    </row>
    <row r="87" spans="2:27">
      <c r="B87">
        <f t="shared" si="17"/>
        <v>42.283050000000003</v>
      </c>
      <c r="C87">
        <f t="shared" si="18"/>
        <v>152.16263610852283</v>
      </c>
      <c r="D87">
        <f t="shared" si="30"/>
        <v>177.75928999999999</v>
      </c>
      <c r="E87">
        <f t="shared" si="30"/>
        <v>1.0241</v>
      </c>
      <c r="F87">
        <f t="shared" si="30"/>
        <v>2.6872500000000001</v>
      </c>
      <c r="G87">
        <f t="shared" si="30"/>
        <v>29.516400000000001</v>
      </c>
      <c r="H87">
        <f t="shared" si="30"/>
        <v>34.049720000000001</v>
      </c>
      <c r="I87">
        <f t="shared" si="30"/>
        <v>20.055630000000001</v>
      </c>
      <c r="J87">
        <f t="shared" si="30"/>
        <v>30.18356</v>
      </c>
      <c r="K87">
        <f t="shared" si="30"/>
        <v>553.64459999999997</v>
      </c>
      <c r="L87">
        <f t="shared" si="30"/>
        <v>451.77985999999999</v>
      </c>
      <c r="M87">
        <f t="shared" si="30"/>
        <v>0</v>
      </c>
      <c r="N87">
        <f t="shared" si="30"/>
        <v>225.49160000000001</v>
      </c>
      <c r="O87">
        <f t="shared" si="30"/>
        <v>1.7134974156890235</v>
      </c>
      <c r="P87">
        <f t="shared" si="30"/>
        <v>2.68601</v>
      </c>
      <c r="Q87">
        <f t="shared" si="30"/>
        <v>605.01418999999999</v>
      </c>
      <c r="R87">
        <f t="shared" si="30"/>
        <v>443.67968999999999</v>
      </c>
      <c r="S87">
        <f t="shared" si="30"/>
        <v>0.96109999999999995</v>
      </c>
      <c r="T87">
        <f t="shared" si="29"/>
        <v>70.929360000000003</v>
      </c>
      <c r="U87">
        <f t="shared" si="29"/>
        <v>0</v>
      </c>
      <c r="V87">
        <f t="shared" si="29"/>
        <v>118.40602</v>
      </c>
      <c r="W87">
        <f t="shared" si="20"/>
        <v>153.14574198275577</v>
      </c>
      <c r="X87">
        <f t="shared" si="21"/>
        <v>143.9344968761925</v>
      </c>
      <c r="Y87">
        <f t="shared" si="22"/>
        <v>368.98816871498781</v>
      </c>
      <c r="Z87">
        <f t="shared" si="23"/>
        <v>53.403664135166231</v>
      </c>
      <c r="AA87">
        <f t="shared" si="24"/>
        <v>140.59638011482068</v>
      </c>
    </row>
    <row r="88" spans="2:27">
      <c r="B88">
        <f t="shared" si="17"/>
        <v>42.283050000000003</v>
      </c>
      <c r="C88">
        <f t="shared" si="18"/>
        <v>136.94637249767055</v>
      </c>
      <c r="D88">
        <f t="shared" si="30"/>
        <v>177.75928999999999</v>
      </c>
      <c r="E88">
        <f t="shared" si="30"/>
        <v>1.0241</v>
      </c>
      <c r="F88">
        <f t="shared" si="30"/>
        <v>2.6872500000000001</v>
      </c>
      <c r="G88">
        <f t="shared" si="30"/>
        <v>29.516400000000001</v>
      </c>
      <c r="H88">
        <f t="shared" si="30"/>
        <v>34.049720000000001</v>
      </c>
      <c r="I88">
        <f t="shared" si="30"/>
        <v>20.055630000000001</v>
      </c>
      <c r="J88">
        <f t="shared" si="30"/>
        <v>30.18356</v>
      </c>
      <c r="K88">
        <f t="shared" si="30"/>
        <v>553.64459999999997</v>
      </c>
      <c r="L88">
        <f t="shared" si="30"/>
        <v>451.77985999999999</v>
      </c>
      <c r="M88">
        <f t="shared" si="30"/>
        <v>0</v>
      </c>
      <c r="N88">
        <f t="shared" si="30"/>
        <v>225.49160000000001</v>
      </c>
      <c r="O88">
        <f t="shared" si="30"/>
        <v>1.7134974156890235</v>
      </c>
      <c r="P88">
        <f t="shared" si="30"/>
        <v>2.68601</v>
      </c>
      <c r="Q88">
        <f t="shared" si="30"/>
        <v>605.01418999999999</v>
      </c>
      <c r="R88">
        <f t="shared" si="30"/>
        <v>443.67968999999999</v>
      </c>
      <c r="S88">
        <f t="shared" si="30"/>
        <v>0.96109999999999995</v>
      </c>
      <c r="T88">
        <f t="shared" si="29"/>
        <v>70.929360000000003</v>
      </c>
      <c r="U88">
        <f t="shared" si="29"/>
        <v>0</v>
      </c>
      <c r="V88">
        <f t="shared" si="29"/>
        <v>118.40602</v>
      </c>
      <c r="W88">
        <f t="shared" si="20"/>
        <v>155.56325788951227</v>
      </c>
      <c r="X88">
        <f t="shared" si="21"/>
        <v>153.95081007242106</v>
      </c>
      <c r="Y88">
        <f t="shared" si="22"/>
        <v>365.77103324173663</v>
      </c>
      <c r="Z88">
        <f t="shared" si="23"/>
        <v>55.602487488714495</v>
      </c>
      <c r="AA88">
        <f t="shared" si="24"/>
        <v>137.35281835972671</v>
      </c>
    </row>
    <row r="89" spans="2:27">
      <c r="B89">
        <f t="shared" si="17"/>
        <v>42.283050000000003</v>
      </c>
      <c r="C89">
        <f t="shared" si="18"/>
        <v>123.2517352479035</v>
      </c>
      <c r="D89">
        <f t="shared" si="30"/>
        <v>177.75928999999999</v>
      </c>
      <c r="E89">
        <f t="shared" si="30"/>
        <v>1.0241</v>
      </c>
      <c r="F89">
        <f t="shared" si="30"/>
        <v>2.6872500000000001</v>
      </c>
      <c r="G89">
        <f t="shared" si="30"/>
        <v>29.516400000000001</v>
      </c>
      <c r="H89">
        <f t="shared" si="30"/>
        <v>34.049720000000001</v>
      </c>
      <c r="I89">
        <f t="shared" si="30"/>
        <v>20.055630000000001</v>
      </c>
      <c r="J89">
        <f t="shared" si="30"/>
        <v>30.18356</v>
      </c>
      <c r="K89">
        <f t="shared" si="30"/>
        <v>553.64459999999997</v>
      </c>
      <c r="L89">
        <f t="shared" si="30"/>
        <v>451.77985999999999</v>
      </c>
      <c r="M89">
        <f t="shared" si="30"/>
        <v>0</v>
      </c>
      <c r="N89">
        <f t="shared" si="30"/>
        <v>225.49160000000001</v>
      </c>
      <c r="O89">
        <f t="shared" si="30"/>
        <v>1.7134974156890235</v>
      </c>
      <c r="P89">
        <f t="shared" si="30"/>
        <v>2.68601</v>
      </c>
      <c r="Q89">
        <f t="shared" si="30"/>
        <v>605.01418999999999</v>
      </c>
      <c r="R89">
        <f t="shared" si="30"/>
        <v>443.67968999999999</v>
      </c>
      <c r="S89">
        <f t="shared" si="30"/>
        <v>0.96109999999999995</v>
      </c>
      <c r="T89">
        <f t="shared" si="29"/>
        <v>70.929360000000003</v>
      </c>
      <c r="U89">
        <f t="shared" si="29"/>
        <v>0</v>
      </c>
      <c r="V89">
        <f t="shared" si="29"/>
        <v>118.40602</v>
      </c>
      <c r="W89">
        <f t="shared" si="20"/>
        <v>158.05680309894962</v>
      </c>
      <c r="X89">
        <f t="shared" si="21"/>
        <v>164.28212980309019</v>
      </c>
      <c r="Y89">
        <f t="shared" si="22"/>
        <v>361.30567766446677</v>
      </c>
      <c r="Z89">
        <f t="shared" si="23"/>
        <v>57.971015173072225</v>
      </c>
      <c r="AA89">
        <f t="shared" si="24"/>
        <v>133.6271296373038</v>
      </c>
    </row>
    <row r="90" spans="2:27">
      <c r="B90">
        <f t="shared" si="17"/>
        <v>42.283050000000003</v>
      </c>
      <c r="C90">
        <f t="shared" si="18"/>
        <v>110.92656172311315</v>
      </c>
      <c r="D90">
        <f t="shared" si="30"/>
        <v>177.75928999999999</v>
      </c>
      <c r="E90">
        <f t="shared" si="30"/>
        <v>1.0241</v>
      </c>
      <c r="F90">
        <f t="shared" si="30"/>
        <v>2.6872500000000001</v>
      </c>
      <c r="G90">
        <f t="shared" si="30"/>
        <v>29.516400000000001</v>
      </c>
      <c r="H90">
        <f t="shared" si="30"/>
        <v>34.049720000000001</v>
      </c>
      <c r="I90">
        <f t="shared" si="30"/>
        <v>20.055630000000001</v>
      </c>
      <c r="J90">
        <f t="shared" si="30"/>
        <v>30.18356</v>
      </c>
      <c r="K90">
        <f t="shared" si="30"/>
        <v>553.64459999999997</v>
      </c>
      <c r="L90">
        <f t="shared" si="30"/>
        <v>451.77985999999999</v>
      </c>
      <c r="M90">
        <f t="shared" si="30"/>
        <v>0</v>
      </c>
      <c r="N90">
        <f t="shared" si="30"/>
        <v>225.49160000000001</v>
      </c>
      <c r="O90">
        <f t="shared" si="30"/>
        <v>1.7134974156890235</v>
      </c>
      <c r="P90">
        <f t="shared" si="30"/>
        <v>2.68601</v>
      </c>
      <c r="Q90">
        <f t="shared" si="30"/>
        <v>605.01418999999999</v>
      </c>
      <c r="R90">
        <f t="shared" si="30"/>
        <v>443.67968999999999</v>
      </c>
      <c r="S90">
        <f t="shared" si="30"/>
        <v>0.96109999999999995</v>
      </c>
      <c r="T90">
        <f t="shared" si="29"/>
        <v>70.929360000000003</v>
      </c>
      <c r="U90">
        <f t="shared" si="29"/>
        <v>0</v>
      </c>
      <c r="V90">
        <f t="shared" si="29"/>
        <v>118.40602</v>
      </c>
      <c r="W90">
        <f t="shared" si="20"/>
        <v>160.6166759889984</v>
      </c>
      <c r="X90">
        <f t="shared" si="21"/>
        <v>174.88826006167642</v>
      </c>
      <c r="Y90">
        <f t="shared" si="22"/>
        <v>355.76162233686358</v>
      </c>
      <c r="Z90">
        <f t="shared" si="23"/>
        <v>60.510278249021248</v>
      </c>
      <c r="AA90">
        <f t="shared" si="24"/>
        <v>129.52245991239329</v>
      </c>
    </row>
    <row r="91" spans="2:27">
      <c r="B91">
        <f t="shared" si="17"/>
        <v>42.283050000000003</v>
      </c>
      <c r="C91">
        <f t="shared" si="18"/>
        <v>99.833905550801845</v>
      </c>
      <c r="D91">
        <f t="shared" si="30"/>
        <v>177.75928999999999</v>
      </c>
      <c r="E91">
        <f t="shared" si="30"/>
        <v>1.0241</v>
      </c>
      <c r="F91">
        <f t="shared" si="30"/>
        <v>2.6872500000000001</v>
      </c>
      <c r="G91">
        <f t="shared" si="30"/>
        <v>29.516400000000001</v>
      </c>
      <c r="H91">
        <f t="shared" si="30"/>
        <v>34.049720000000001</v>
      </c>
      <c r="I91">
        <f t="shared" si="30"/>
        <v>20.055630000000001</v>
      </c>
      <c r="J91">
        <f t="shared" si="30"/>
        <v>30.18356</v>
      </c>
      <c r="K91">
        <f t="shared" si="30"/>
        <v>553.64459999999997</v>
      </c>
      <c r="L91">
        <f t="shared" si="30"/>
        <v>451.77985999999999</v>
      </c>
      <c r="M91">
        <f t="shared" si="30"/>
        <v>0</v>
      </c>
      <c r="N91">
        <f t="shared" si="30"/>
        <v>225.49160000000001</v>
      </c>
      <c r="O91">
        <f t="shared" si="30"/>
        <v>1.7134974156890235</v>
      </c>
      <c r="P91">
        <f t="shared" si="30"/>
        <v>2.68601</v>
      </c>
      <c r="Q91">
        <f t="shared" si="30"/>
        <v>605.01418999999999</v>
      </c>
      <c r="R91">
        <f t="shared" si="30"/>
        <v>443.67968999999999</v>
      </c>
      <c r="S91">
        <f t="shared" si="30"/>
        <v>0.96109999999999995</v>
      </c>
      <c r="T91">
        <f t="shared" si="29"/>
        <v>70.929360000000003</v>
      </c>
      <c r="U91">
        <f t="shared" si="29"/>
        <v>0</v>
      </c>
      <c r="V91">
        <f t="shared" si="29"/>
        <v>118.40602</v>
      </c>
      <c r="W91">
        <f t="shared" si="20"/>
        <v>163.23195779158493</v>
      </c>
      <c r="X91">
        <f t="shared" si="21"/>
        <v>185.72396193147284</v>
      </c>
      <c r="Y91">
        <f t="shared" si="22"/>
        <v>349.27513748649193</v>
      </c>
      <c r="Z91">
        <f t="shared" si="23"/>
        <v>63.22004525124791</v>
      </c>
      <c r="AA91">
        <f t="shared" si="24"/>
        <v>125.12771491761004</v>
      </c>
    </row>
    <row r="92" spans="2:27">
      <c r="B92">
        <f t="shared" si="17"/>
        <v>42.283050000000003</v>
      </c>
      <c r="C92">
        <f t="shared" si="18"/>
        <v>89.850514995721667</v>
      </c>
      <c r="D92">
        <f t="shared" si="30"/>
        <v>177.75928999999999</v>
      </c>
      <c r="E92">
        <f t="shared" si="30"/>
        <v>1.0241</v>
      </c>
      <c r="F92">
        <f t="shared" si="30"/>
        <v>2.6872500000000001</v>
      </c>
      <c r="G92">
        <f t="shared" si="30"/>
        <v>29.516400000000001</v>
      </c>
      <c r="H92">
        <f t="shared" si="30"/>
        <v>34.049720000000001</v>
      </c>
      <c r="I92">
        <f t="shared" si="30"/>
        <v>20.055630000000001</v>
      </c>
      <c r="J92">
        <f t="shared" si="30"/>
        <v>30.18356</v>
      </c>
      <c r="K92">
        <f t="shared" si="30"/>
        <v>553.64459999999997</v>
      </c>
      <c r="L92">
        <f t="shared" si="30"/>
        <v>451.77985999999999</v>
      </c>
      <c r="M92">
        <f t="shared" si="30"/>
        <v>0</v>
      </c>
      <c r="N92">
        <f t="shared" si="30"/>
        <v>225.49160000000001</v>
      </c>
      <c r="O92">
        <f t="shared" si="30"/>
        <v>1.7134974156890235</v>
      </c>
      <c r="P92">
        <f t="shared" si="30"/>
        <v>2.68601</v>
      </c>
      <c r="Q92">
        <f t="shared" si="30"/>
        <v>605.01418999999999</v>
      </c>
      <c r="R92">
        <f t="shared" si="30"/>
        <v>443.67968999999999</v>
      </c>
      <c r="S92">
        <f t="shared" si="30"/>
        <v>0.96109999999999995</v>
      </c>
      <c r="T92">
        <f t="shared" si="29"/>
        <v>70.929360000000003</v>
      </c>
      <c r="U92">
        <f t="shared" si="29"/>
        <v>0</v>
      </c>
      <c r="V92">
        <f t="shared" si="29"/>
        <v>118.40602</v>
      </c>
      <c r="W92">
        <f t="shared" si="20"/>
        <v>165.89067504357797</v>
      </c>
      <c r="X92">
        <f t="shared" si="21"/>
        <v>196.73962665647056</v>
      </c>
      <c r="Y92">
        <f t="shared" si="22"/>
        <v>341.95695353776836</v>
      </c>
      <c r="Z92">
        <f t="shared" si="23"/>
        <v>66.098502193926464</v>
      </c>
      <c r="AA92">
        <f t="shared" si="24"/>
        <v>120.52024791331549</v>
      </c>
    </row>
    <row r="93" spans="2:27">
      <c r="B93">
        <f t="shared" si="17"/>
        <v>42.283050000000003</v>
      </c>
      <c r="C93">
        <f t="shared" si="18"/>
        <v>80.865463496149502</v>
      </c>
      <c r="D93">
        <f t="shared" si="30"/>
        <v>177.75928999999999</v>
      </c>
      <c r="E93">
        <f t="shared" si="30"/>
        <v>1.0241</v>
      </c>
      <c r="F93">
        <f t="shared" si="30"/>
        <v>2.6872500000000001</v>
      </c>
      <c r="G93">
        <f t="shared" si="30"/>
        <v>29.516400000000001</v>
      </c>
      <c r="H93">
        <f t="shared" si="30"/>
        <v>34.049720000000001</v>
      </c>
      <c r="I93">
        <f t="shared" si="30"/>
        <v>20.055630000000001</v>
      </c>
      <c r="J93">
        <f t="shared" si="30"/>
        <v>30.18356</v>
      </c>
      <c r="K93">
        <f t="shared" si="30"/>
        <v>553.64459999999997</v>
      </c>
      <c r="L93">
        <f t="shared" si="30"/>
        <v>451.77985999999999</v>
      </c>
      <c r="M93">
        <f t="shared" si="30"/>
        <v>0</v>
      </c>
      <c r="N93">
        <f t="shared" si="30"/>
        <v>225.49160000000001</v>
      </c>
      <c r="O93">
        <f t="shared" si="30"/>
        <v>1.7134974156890235</v>
      </c>
      <c r="P93">
        <f t="shared" si="30"/>
        <v>2.68601</v>
      </c>
      <c r="Q93">
        <f t="shared" si="30"/>
        <v>605.01418999999999</v>
      </c>
      <c r="R93">
        <f t="shared" si="30"/>
        <v>443.67968999999999</v>
      </c>
      <c r="S93">
        <f t="shared" si="30"/>
        <v>0.96109999999999995</v>
      </c>
      <c r="T93">
        <f t="shared" si="29"/>
        <v>70.929360000000003</v>
      </c>
      <c r="U93">
        <f t="shared" si="29"/>
        <v>0</v>
      </c>
      <c r="V93">
        <f t="shared" si="29"/>
        <v>118.40602</v>
      </c>
      <c r="W93">
        <f t="shared" si="20"/>
        <v>168.58000337420839</v>
      </c>
      <c r="X93">
        <f t="shared" si="21"/>
        <v>207.88211997856232</v>
      </c>
      <c r="Y93">
        <f t="shared" si="22"/>
        <v>333.89916771221738</v>
      </c>
      <c r="Z93">
        <f t="shared" si="23"/>
        <v>69.141960869479618</v>
      </c>
      <c r="AA93">
        <f t="shared" si="24"/>
        <v>115.76803816977973</v>
      </c>
    </row>
    <row r="94" spans="2:27">
      <c r="B94">
        <f t="shared" si="17"/>
        <v>42.283050000000003</v>
      </c>
      <c r="C94">
        <f t="shared" si="18"/>
        <v>72.778917146534553</v>
      </c>
      <c r="D94">
        <f t="shared" si="30"/>
        <v>177.75928999999999</v>
      </c>
      <c r="E94">
        <f t="shared" si="30"/>
        <v>1.0241</v>
      </c>
      <c r="F94">
        <f t="shared" si="30"/>
        <v>2.6872500000000001</v>
      </c>
      <c r="G94">
        <f t="shared" si="30"/>
        <v>29.516400000000001</v>
      </c>
      <c r="H94">
        <f t="shared" si="30"/>
        <v>34.049720000000001</v>
      </c>
      <c r="I94">
        <f t="shared" si="30"/>
        <v>20.055630000000001</v>
      </c>
      <c r="J94">
        <f t="shared" si="30"/>
        <v>30.18356</v>
      </c>
      <c r="K94">
        <f t="shared" si="30"/>
        <v>553.64459999999997</v>
      </c>
      <c r="L94">
        <f t="shared" si="30"/>
        <v>451.77985999999999</v>
      </c>
      <c r="M94">
        <f t="shared" si="30"/>
        <v>0</v>
      </c>
      <c r="N94">
        <f t="shared" si="30"/>
        <v>225.49160000000001</v>
      </c>
      <c r="O94">
        <f t="shared" si="30"/>
        <v>1.7134974156890235</v>
      </c>
      <c r="P94">
        <f t="shared" si="30"/>
        <v>2.68601</v>
      </c>
      <c r="Q94">
        <f t="shared" si="30"/>
        <v>605.01418999999999</v>
      </c>
      <c r="R94">
        <f t="shared" si="30"/>
        <v>443.67968999999999</v>
      </c>
      <c r="S94">
        <f t="shared" si="30"/>
        <v>0.96109999999999995</v>
      </c>
      <c r="T94">
        <f t="shared" si="29"/>
        <v>70.929360000000003</v>
      </c>
      <c r="U94">
        <f t="shared" si="29"/>
        <v>0</v>
      </c>
      <c r="V94">
        <f t="shared" si="29"/>
        <v>118.40602</v>
      </c>
      <c r="W94">
        <f t="shared" si="20"/>
        <v>171.28650600335098</v>
      </c>
      <c r="X94">
        <f t="shared" si="21"/>
        <v>219.09577028967021</v>
      </c>
      <c r="Y94">
        <f t="shared" si="22"/>
        <v>325.18109756574199</v>
      </c>
      <c r="Z94">
        <f t="shared" si="23"/>
        <v>72.344611795843434</v>
      </c>
      <c r="AA94">
        <f t="shared" si="24"/>
        <v>110.93131140733882</v>
      </c>
    </row>
    <row r="95" spans="2:27">
      <c r="B95">
        <f t="shared" si="17"/>
        <v>42.283050000000003</v>
      </c>
      <c r="C95">
        <f t="shared" si="18"/>
        <v>65.501025431881104</v>
      </c>
      <c r="D95">
        <f t="shared" si="30"/>
        <v>177.75928999999999</v>
      </c>
      <c r="E95">
        <f t="shared" si="30"/>
        <v>1.0241</v>
      </c>
      <c r="F95">
        <f t="shared" si="30"/>
        <v>2.6872500000000001</v>
      </c>
      <c r="G95">
        <f t="shared" si="30"/>
        <v>29.516400000000001</v>
      </c>
      <c r="H95">
        <f t="shared" si="30"/>
        <v>34.049720000000001</v>
      </c>
      <c r="I95">
        <f t="shared" si="30"/>
        <v>20.055630000000001</v>
      </c>
      <c r="J95">
        <f t="shared" si="30"/>
        <v>30.18356</v>
      </c>
      <c r="K95">
        <f t="shared" si="30"/>
        <v>553.64459999999997</v>
      </c>
      <c r="L95">
        <f t="shared" si="30"/>
        <v>451.77985999999999</v>
      </c>
      <c r="M95">
        <f t="shared" si="30"/>
        <v>0</v>
      </c>
      <c r="N95">
        <f t="shared" si="30"/>
        <v>225.49160000000001</v>
      </c>
      <c r="O95">
        <f t="shared" si="30"/>
        <v>1.7134974156890235</v>
      </c>
      <c r="P95">
        <f t="shared" si="30"/>
        <v>2.68601</v>
      </c>
      <c r="Q95">
        <f t="shared" si="30"/>
        <v>605.01418999999999</v>
      </c>
      <c r="R95">
        <f t="shared" si="30"/>
        <v>443.67968999999999</v>
      </c>
      <c r="S95">
        <f t="shared" si="30"/>
        <v>0.96109999999999995</v>
      </c>
      <c r="T95">
        <f t="shared" si="29"/>
        <v>70.929360000000003</v>
      </c>
      <c r="U95">
        <f t="shared" si="29"/>
        <v>0</v>
      </c>
      <c r="V95">
        <f t="shared" si="29"/>
        <v>118.40602</v>
      </c>
      <c r="W95">
        <f t="shared" si="20"/>
        <v>173.99639795003475</v>
      </c>
      <c r="X95">
        <f t="shared" si="21"/>
        <v>230.32346330714424</v>
      </c>
      <c r="Y95">
        <f t="shared" si="22"/>
        <v>315.87403256383192</v>
      </c>
      <c r="Z95">
        <f t="shared" si="23"/>
        <v>75.698336832805907</v>
      </c>
      <c r="AA95">
        <f t="shared" si="24"/>
        <v>106.06365438558456</v>
      </c>
    </row>
    <row r="96" spans="2:27">
      <c r="B96">
        <f t="shared" si="17"/>
        <v>42.283050000000003</v>
      </c>
      <c r="C96">
        <f t="shared" si="18"/>
        <v>58.950922888692993</v>
      </c>
      <c r="D96">
        <f t="shared" si="30"/>
        <v>177.75928999999999</v>
      </c>
      <c r="E96">
        <f t="shared" si="30"/>
        <v>1.0241</v>
      </c>
      <c r="F96">
        <f t="shared" si="30"/>
        <v>2.6872500000000001</v>
      </c>
      <c r="G96">
        <f t="shared" si="30"/>
        <v>29.516400000000001</v>
      </c>
      <c r="H96">
        <f t="shared" si="30"/>
        <v>34.049720000000001</v>
      </c>
      <c r="I96">
        <f t="shared" si="30"/>
        <v>20.055630000000001</v>
      </c>
      <c r="J96">
        <f t="shared" si="30"/>
        <v>30.18356</v>
      </c>
      <c r="K96">
        <f t="shared" si="30"/>
        <v>553.64459999999997</v>
      </c>
      <c r="L96">
        <f t="shared" si="30"/>
        <v>451.77985999999999</v>
      </c>
      <c r="M96">
        <f t="shared" si="30"/>
        <v>0</v>
      </c>
      <c r="N96">
        <f t="shared" si="30"/>
        <v>225.49160000000001</v>
      </c>
      <c r="O96">
        <f t="shared" si="30"/>
        <v>1.7134974156890235</v>
      </c>
      <c r="P96">
        <f t="shared" si="30"/>
        <v>2.68601</v>
      </c>
      <c r="Q96">
        <f t="shared" si="30"/>
        <v>605.01418999999999</v>
      </c>
      <c r="R96">
        <f t="shared" si="30"/>
        <v>443.67968999999999</v>
      </c>
      <c r="S96">
        <f t="shared" si="30"/>
        <v>0.96109999999999995</v>
      </c>
      <c r="T96">
        <f t="shared" si="29"/>
        <v>70.929360000000003</v>
      </c>
      <c r="U96">
        <f t="shared" si="29"/>
        <v>0</v>
      </c>
      <c r="V96">
        <f t="shared" si="29"/>
        <v>118.40602</v>
      </c>
      <c r="W96">
        <f t="shared" si="20"/>
        <v>176.69582512503777</v>
      </c>
      <c r="X96">
        <f t="shared" si="21"/>
        <v>241.5077984172768</v>
      </c>
      <c r="Y96">
        <f t="shared" si="22"/>
        <v>306.04493281980598</v>
      </c>
      <c r="Z96">
        <f t="shared" si="23"/>
        <v>79.192595151688266</v>
      </c>
      <c r="AA96">
        <f t="shared" si="24"/>
        <v>101.21272232053941</v>
      </c>
    </row>
    <row r="97" spans="2:27">
      <c r="B97">
        <f t="shared" si="17"/>
        <v>42.283050000000003</v>
      </c>
      <c r="C97">
        <f t="shared" si="18"/>
        <v>53.055830599823693</v>
      </c>
      <c r="D97">
        <f t="shared" si="30"/>
        <v>177.75928999999999</v>
      </c>
      <c r="E97">
        <f t="shared" si="30"/>
        <v>1.0241</v>
      </c>
      <c r="F97">
        <f t="shared" si="30"/>
        <v>2.6872500000000001</v>
      </c>
      <c r="G97">
        <f t="shared" si="30"/>
        <v>29.516400000000001</v>
      </c>
      <c r="H97">
        <f t="shared" si="30"/>
        <v>34.049720000000001</v>
      </c>
      <c r="I97">
        <f t="shared" si="30"/>
        <v>20.055630000000001</v>
      </c>
      <c r="J97">
        <f t="shared" si="30"/>
        <v>30.18356</v>
      </c>
      <c r="K97">
        <f t="shared" si="30"/>
        <v>553.64459999999997</v>
      </c>
      <c r="L97">
        <f t="shared" si="30"/>
        <v>451.77985999999999</v>
      </c>
      <c r="M97">
        <f t="shared" si="30"/>
        <v>0</v>
      </c>
      <c r="N97">
        <f t="shared" si="30"/>
        <v>225.49160000000001</v>
      </c>
      <c r="O97">
        <f t="shared" si="30"/>
        <v>1.7134974156890235</v>
      </c>
      <c r="P97">
        <f t="shared" si="30"/>
        <v>2.68601</v>
      </c>
      <c r="Q97">
        <f t="shared" si="30"/>
        <v>605.01418999999999</v>
      </c>
      <c r="R97">
        <f t="shared" si="30"/>
        <v>443.67968999999999</v>
      </c>
      <c r="S97">
        <f t="shared" ref="S97:V112" si="31">S96</f>
        <v>0.96109999999999995</v>
      </c>
      <c r="T97">
        <f t="shared" si="31"/>
        <v>70.929360000000003</v>
      </c>
      <c r="U97">
        <f t="shared" si="31"/>
        <v>0</v>
      </c>
      <c r="V97">
        <f t="shared" si="31"/>
        <v>118.40602</v>
      </c>
      <c r="W97">
        <f t="shared" si="20"/>
        <v>179.37114640020741</v>
      </c>
      <c r="X97">
        <f t="shared" si="21"/>
        <v>252.59225735206206</v>
      </c>
      <c r="Y97">
        <f t="shared" si="22"/>
        <v>295.75916503836714</v>
      </c>
      <c r="Z97">
        <f t="shared" si="23"/>
        <v>82.814394243143425</v>
      </c>
      <c r="AA97">
        <f t="shared" si="24"/>
        <v>96.420651319296539</v>
      </c>
    </row>
    <row r="98" spans="2:27">
      <c r="B98">
        <f t="shared" ref="B98:B155" si="32">B97</f>
        <v>42.283050000000003</v>
      </c>
      <c r="C98">
        <f t="shared" ref="C98:C155" si="33">C97*0.9</f>
        <v>47.750247539841325</v>
      </c>
      <c r="D98">
        <f t="shared" ref="D98:S113" si="34">D97</f>
        <v>177.75928999999999</v>
      </c>
      <c r="E98">
        <f t="shared" si="34"/>
        <v>1.0241</v>
      </c>
      <c r="F98">
        <f t="shared" si="34"/>
        <v>2.6872500000000001</v>
      </c>
      <c r="G98">
        <f t="shared" si="34"/>
        <v>29.516400000000001</v>
      </c>
      <c r="H98">
        <f t="shared" si="34"/>
        <v>34.049720000000001</v>
      </c>
      <c r="I98">
        <f t="shared" si="34"/>
        <v>20.055630000000001</v>
      </c>
      <c r="J98">
        <f t="shared" si="34"/>
        <v>30.18356</v>
      </c>
      <c r="K98">
        <f t="shared" si="34"/>
        <v>553.64459999999997</v>
      </c>
      <c r="L98">
        <f t="shared" si="34"/>
        <v>451.77985999999999</v>
      </c>
      <c r="M98">
        <f t="shared" si="34"/>
        <v>0</v>
      </c>
      <c r="N98">
        <f t="shared" si="34"/>
        <v>225.49160000000001</v>
      </c>
      <c r="O98">
        <f t="shared" si="34"/>
        <v>1.7134974156890235</v>
      </c>
      <c r="P98">
        <f t="shared" si="34"/>
        <v>2.68601</v>
      </c>
      <c r="Q98">
        <f t="shared" si="34"/>
        <v>605.01418999999999</v>
      </c>
      <c r="R98">
        <f t="shared" si="34"/>
        <v>443.67968999999999</v>
      </c>
      <c r="S98">
        <f t="shared" si="34"/>
        <v>0.96109999999999995</v>
      </c>
      <c r="T98">
        <f t="shared" si="31"/>
        <v>70.929360000000003</v>
      </c>
      <c r="U98">
        <f t="shared" si="31"/>
        <v>0</v>
      </c>
      <c r="V98">
        <f t="shared" si="31"/>
        <v>118.40602</v>
      </c>
      <c r="W98">
        <f t="shared" ref="W98:W155" si="35">N98-((N98-V98)*((C98^S98)/((C98^S98)+(T98^S98))))</f>
        <v>182.00920652882735</v>
      </c>
      <c r="X98">
        <f t="shared" ref="X98:X155" si="36">R98-((R98-U98)*((C98^S98)/((C98^S98)+(T98^S98))))</f>
        <v>263.52233495977976</v>
      </c>
      <c r="Y98">
        <f t="shared" ref="Y98:Y155" si="37">I98-((I98-L98)*((C98^E98)/((C98^E98)+(J98^E98))))+(((I98-L98))*((C98^F98)/((C98^F98)+(K98^F98))))-(((I98-M98))*((C98^F98)/((C98^F98)+(K98^F98))))</f>
        <v>285.08237831362487</v>
      </c>
      <c r="Z98">
        <f t="shared" ref="Z98:Z155" si="38">D98-((D98-G98)*((C98^E98)/((C98^E98)+(J98^E98))))+(((D98-G98))*((C98^F98)/((C98^F98)+(K98^F98))))-(((D98-H98))*((C98^F98)/((C98^F98)+(K98^F98))))</f>
        <v>86.548354594338292</v>
      </c>
      <c r="AA98">
        <f t="shared" ref="AA98:AA155" si="39">(Y98*((B98/(B98+Z98)))-(Y98*(((B98^O98)/((B98^O98)+(W98^O98))))))+(X98*(((B98^O98)/((B98^O98)+(W98^O98)))-(((B98^P98)/((B98^P98)+(Q98^P98))))))</f>
        <v>91.72428258853806</v>
      </c>
    </row>
    <row r="99" spans="2:27">
      <c r="B99">
        <f t="shared" si="32"/>
        <v>42.283050000000003</v>
      </c>
      <c r="C99">
        <f t="shared" si="33"/>
        <v>42.975222785857191</v>
      </c>
      <c r="D99">
        <f t="shared" si="34"/>
        <v>177.75928999999999</v>
      </c>
      <c r="E99">
        <f t="shared" si="34"/>
        <v>1.0241</v>
      </c>
      <c r="F99">
        <f t="shared" si="34"/>
        <v>2.6872500000000001</v>
      </c>
      <c r="G99">
        <f t="shared" si="34"/>
        <v>29.516400000000001</v>
      </c>
      <c r="H99">
        <f t="shared" si="34"/>
        <v>34.049720000000001</v>
      </c>
      <c r="I99">
        <f t="shared" si="34"/>
        <v>20.055630000000001</v>
      </c>
      <c r="J99">
        <f t="shared" si="34"/>
        <v>30.18356</v>
      </c>
      <c r="K99">
        <f t="shared" si="34"/>
        <v>553.64459999999997</v>
      </c>
      <c r="L99">
        <f t="shared" si="34"/>
        <v>451.77985999999999</v>
      </c>
      <c r="M99">
        <f t="shared" si="34"/>
        <v>0</v>
      </c>
      <c r="N99">
        <f t="shared" si="34"/>
        <v>225.49160000000001</v>
      </c>
      <c r="O99">
        <f t="shared" si="34"/>
        <v>1.7134974156890235</v>
      </c>
      <c r="P99">
        <f t="shared" si="34"/>
        <v>2.68601</v>
      </c>
      <c r="Q99">
        <f t="shared" si="34"/>
        <v>605.01418999999999</v>
      </c>
      <c r="R99">
        <f t="shared" si="34"/>
        <v>443.67968999999999</v>
      </c>
      <c r="S99">
        <f t="shared" si="34"/>
        <v>0.96109999999999995</v>
      </c>
      <c r="T99">
        <f t="shared" si="31"/>
        <v>70.929360000000003</v>
      </c>
      <c r="U99">
        <f t="shared" si="31"/>
        <v>0</v>
      </c>
      <c r="V99">
        <f t="shared" si="31"/>
        <v>118.40602</v>
      </c>
      <c r="W99">
        <f t="shared" si="35"/>
        <v>184.59758846015691</v>
      </c>
      <c r="X99">
        <f t="shared" si="36"/>
        <v>274.24658460099107</v>
      </c>
      <c r="Y99">
        <f t="shared" si="37"/>
        <v>274.08162356993387</v>
      </c>
      <c r="Z99">
        <f t="shared" si="38"/>
        <v>90.376872436654281</v>
      </c>
      <c r="AA99">
        <f t="shared" si="39"/>
        <v>87.15528966715722</v>
      </c>
    </row>
    <row r="100" spans="2:27">
      <c r="B100">
        <f t="shared" si="32"/>
        <v>42.283050000000003</v>
      </c>
      <c r="C100">
        <f t="shared" si="33"/>
        <v>38.677700507271474</v>
      </c>
      <c r="D100">
        <f t="shared" si="34"/>
        <v>177.75928999999999</v>
      </c>
      <c r="E100">
        <f t="shared" si="34"/>
        <v>1.0241</v>
      </c>
      <c r="F100">
        <f t="shared" si="34"/>
        <v>2.6872500000000001</v>
      </c>
      <c r="G100">
        <f t="shared" si="34"/>
        <v>29.516400000000001</v>
      </c>
      <c r="H100">
        <f t="shared" si="34"/>
        <v>34.049720000000001</v>
      </c>
      <c r="I100">
        <f t="shared" si="34"/>
        <v>20.055630000000001</v>
      </c>
      <c r="J100">
        <f t="shared" si="34"/>
        <v>30.18356</v>
      </c>
      <c r="K100">
        <f t="shared" si="34"/>
        <v>553.64459999999997</v>
      </c>
      <c r="L100">
        <f t="shared" si="34"/>
        <v>451.77985999999999</v>
      </c>
      <c r="M100">
        <f t="shared" si="34"/>
        <v>0</v>
      </c>
      <c r="N100">
        <f t="shared" si="34"/>
        <v>225.49160000000001</v>
      </c>
      <c r="O100">
        <f t="shared" si="34"/>
        <v>1.7134974156890235</v>
      </c>
      <c r="P100">
        <f t="shared" si="34"/>
        <v>2.68601</v>
      </c>
      <c r="Q100">
        <f t="shared" si="34"/>
        <v>605.01418999999999</v>
      </c>
      <c r="R100">
        <f t="shared" si="34"/>
        <v>443.67968999999999</v>
      </c>
      <c r="S100">
        <f t="shared" si="34"/>
        <v>0.96109999999999995</v>
      </c>
      <c r="T100">
        <f t="shared" si="31"/>
        <v>70.929360000000003</v>
      </c>
      <c r="U100">
        <f t="shared" si="31"/>
        <v>0</v>
      </c>
      <c r="V100">
        <f t="shared" si="31"/>
        <v>118.40602</v>
      </c>
      <c r="W100">
        <f t="shared" si="35"/>
        <v>187.1248350732719</v>
      </c>
      <c r="X100">
        <f t="shared" si="36"/>
        <v>284.7175368418101</v>
      </c>
      <c r="Y100">
        <f t="shared" si="37"/>
        <v>262.82581895302718</v>
      </c>
      <c r="Z100">
        <f t="shared" si="38"/>
        <v>94.280379691816336</v>
      </c>
      <c r="AA100">
        <f t="shared" si="39"/>
        <v>82.74027993765128</v>
      </c>
    </row>
    <row r="101" spans="2:27">
      <c r="B101">
        <f t="shared" si="32"/>
        <v>42.283050000000003</v>
      </c>
      <c r="C101">
        <f t="shared" si="33"/>
        <v>34.809930456544329</v>
      </c>
      <c r="D101">
        <f t="shared" si="34"/>
        <v>177.75928999999999</v>
      </c>
      <c r="E101">
        <f t="shared" si="34"/>
        <v>1.0241</v>
      </c>
      <c r="F101">
        <f t="shared" si="34"/>
        <v>2.6872500000000001</v>
      </c>
      <c r="G101">
        <f t="shared" si="34"/>
        <v>29.516400000000001</v>
      </c>
      <c r="H101">
        <f t="shared" si="34"/>
        <v>34.049720000000001</v>
      </c>
      <c r="I101">
        <f t="shared" si="34"/>
        <v>20.055630000000001</v>
      </c>
      <c r="J101">
        <f t="shared" si="34"/>
        <v>30.18356</v>
      </c>
      <c r="K101">
        <f t="shared" si="34"/>
        <v>553.64459999999997</v>
      </c>
      <c r="L101">
        <f t="shared" si="34"/>
        <v>451.77985999999999</v>
      </c>
      <c r="M101">
        <f t="shared" si="34"/>
        <v>0</v>
      </c>
      <c r="N101">
        <f t="shared" si="34"/>
        <v>225.49160000000001</v>
      </c>
      <c r="O101">
        <f t="shared" si="34"/>
        <v>1.7134974156890235</v>
      </c>
      <c r="P101">
        <f t="shared" si="34"/>
        <v>2.68601</v>
      </c>
      <c r="Q101">
        <f t="shared" si="34"/>
        <v>605.01418999999999</v>
      </c>
      <c r="R101">
        <f t="shared" si="34"/>
        <v>443.67968999999999</v>
      </c>
      <c r="S101">
        <f t="shared" si="34"/>
        <v>0.96109999999999995</v>
      </c>
      <c r="T101">
        <f t="shared" si="31"/>
        <v>70.929360000000003</v>
      </c>
      <c r="U101">
        <f t="shared" si="31"/>
        <v>0</v>
      </c>
      <c r="V101">
        <f t="shared" si="31"/>
        <v>118.40602</v>
      </c>
      <c r="W101">
        <f t="shared" si="35"/>
        <v>189.58063248992099</v>
      </c>
      <c r="X101">
        <f t="shared" si="36"/>
        <v>294.89245896037801</v>
      </c>
      <c r="Y101">
        <f t="shared" si="37"/>
        <v>251.38566314422812</v>
      </c>
      <c r="Z101">
        <f t="shared" si="38"/>
        <v>98.237694290479666</v>
      </c>
      <c r="AA101">
        <f t="shared" si="39"/>
        <v>78.500920740445622</v>
      </c>
    </row>
    <row r="102" spans="2:27">
      <c r="B102">
        <f t="shared" si="32"/>
        <v>42.283050000000003</v>
      </c>
      <c r="C102">
        <f t="shared" si="33"/>
        <v>31.328937410889896</v>
      </c>
      <c r="D102">
        <f t="shared" si="34"/>
        <v>177.75928999999999</v>
      </c>
      <c r="E102">
        <f t="shared" si="34"/>
        <v>1.0241</v>
      </c>
      <c r="F102">
        <f t="shared" si="34"/>
        <v>2.6872500000000001</v>
      </c>
      <c r="G102">
        <f t="shared" si="34"/>
        <v>29.516400000000001</v>
      </c>
      <c r="H102">
        <f t="shared" si="34"/>
        <v>34.049720000000001</v>
      </c>
      <c r="I102">
        <f t="shared" si="34"/>
        <v>20.055630000000001</v>
      </c>
      <c r="J102">
        <f t="shared" si="34"/>
        <v>30.18356</v>
      </c>
      <c r="K102">
        <f t="shared" si="34"/>
        <v>553.64459999999997</v>
      </c>
      <c r="L102">
        <f t="shared" si="34"/>
        <v>451.77985999999999</v>
      </c>
      <c r="M102">
        <f t="shared" si="34"/>
        <v>0</v>
      </c>
      <c r="N102">
        <f t="shared" si="34"/>
        <v>225.49160000000001</v>
      </c>
      <c r="O102">
        <f t="shared" si="34"/>
        <v>1.7134974156890235</v>
      </c>
      <c r="P102">
        <f t="shared" si="34"/>
        <v>2.68601</v>
      </c>
      <c r="Q102">
        <f t="shared" si="34"/>
        <v>605.01418999999999</v>
      </c>
      <c r="R102">
        <f t="shared" si="34"/>
        <v>443.67968999999999</v>
      </c>
      <c r="S102">
        <f t="shared" si="34"/>
        <v>0.96109999999999995</v>
      </c>
      <c r="T102">
        <f t="shared" si="31"/>
        <v>70.929360000000003</v>
      </c>
      <c r="U102">
        <f t="shared" si="31"/>
        <v>0</v>
      </c>
      <c r="V102">
        <f t="shared" si="31"/>
        <v>118.40602</v>
      </c>
      <c r="W102">
        <f t="shared" si="35"/>
        <v>191.95594969025314</v>
      </c>
      <c r="X102">
        <f t="shared" si="36"/>
        <v>304.73393340628411</v>
      </c>
      <c r="Y102">
        <f t="shared" si="37"/>
        <v>239.83310007713044</v>
      </c>
      <c r="Z102">
        <f t="shared" si="38"/>
        <v>102.22644794362763</v>
      </c>
      <c r="AA102">
        <f t="shared" si="39"/>
        <v>74.454120820885294</v>
      </c>
    </row>
    <row r="103" spans="2:27">
      <c r="B103">
        <f t="shared" si="32"/>
        <v>42.283050000000003</v>
      </c>
      <c r="C103">
        <f t="shared" si="33"/>
        <v>28.196043669800908</v>
      </c>
      <c r="D103">
        <f t="shared" si="34"/>
        <v>177.75928999999999</v>
      </c>
      <c r="E103">
        <f t="shared" si="34"/>
        <v>1.0241</v>
      </c>
      <c r="F103">
        <f t="shared" si="34"/>
        <v>2.6872500000000001</v>
      </c>
      <c r="G103">
        <f t="shared" si="34"/>
        <v>29.516400000000001</v>
      </c>
      <c r="H103">
        <f t="shared" si="34"/>
        <v>34.049720000000001</v>
      </c>
      <c r="I103">
        <f t="shared" si="34"/>
        <v>20.055630000000001</v>
      </c>
      <c r="J103">
        <f t="shared" si="34"/>
        <v>30.18356</v>
      </c>
      <c r="K103">
        <f t="shared" si="34"/>
        <v>553.64459999999997</v>
      </c>
      <c r="L103">
        <f t="shared" si="34"/>
        <v>451.77985999999999</v>
      </c>
      <c r="M103">
        <f t="shared" si="34"/>
        <v>0</v>
      </c>
      <c r="N103">
        <f t="shared" si="34"/>
        <v>225.49160000000001</v>
      </c>
      <c r="O103">
        <f t="shared" si="34"/>
        <v>1.7134974156890235</v>
      </c>
      <c r="P103">
        <f t="shared" si="34"/>
        <v>2.68601</v>
      </c>
      <c r="Q103">
        <f t="shared" si="34"/>
        <v>605.01418999999999</v>
      </c>
      <c r="R103">
        <f t="shared" si="34"/>
        <v>443.67968999999999</v>
      </c>
      <c r="S103">
        <f t="shared" si="34"/>
        <v>0.96109999999999995</v>
      </c>
      <c r="T103">
        <f t="shared" si="31"/>
        <v>70.929360000000003</v>
      </c>
      <c r="U103">
        <f t="shared" si="31"/>
        <v>0</v>
      </c>
      <c r="V103">
        <f t="shared" si="31"/>
        <v>118.40602</v>
      </c>
      <c r="W103">
        <f t="shared" si="35"/>
        <v>194.2431318958555</v>
      </c>
      <c r="X103">
        <f t="shared" si="36"/>
        <v>314.2102447075365</v>
      </c>
      <c r="Y103">
        <f t="shared" si="37"/>
        <v>228.24044088291643</v>
      </c>
      <c r="Z103">
        <f t="shared" si="38"/>
        <v>106.22357285625201</v>
      </c>
      <c r="AA103">
        <f t="shared" si="39"/>
        <v>70.612280978131935</v>
      </c>
    </row>
    <row r="104" spans="2:27">
      <c r="B104">
        <f t="shared" si="32"/>
        <v>42.283050000000003</v>
      </c>
      <c r="C104">
        <f t="shared" si="33"/>
        <v>25.376439302820817</v>
      </c>
      <c r="D104">
        <f t="shared" si="34"/>
        <v>177.75928999999999</v>
      </c>
      <c r="E104">
        <f t="shared" si="34"/>
        <v>1.0241</v>
      </c>
      <c r="F104">
        <f t="shared" si="34"/>
        <v>2.6872500000000001</v>
      </c>
      <c r="G104">
        <f t="shared" si="34"/>
        <v>29.516400000000001</v>
      </c>
      <c r="H104">
        <f t="shared" si="34"/>
        <v>34.049720000000001</v>
      </c>
      <c r="I104">
        <f t="shared" si="34"/>
        <v>20.055630000000001</v>
      </c>
      <c r="J104">
        <f t="shared" si="34"/>
        <v>30.18356</v>
      </c>
      <c r="K104">
        <f t="shared" si="34"/>
        <v>553.64459999999997</v>
      </c>
      <c r="L104">
        <f t="shared" si="34"/>
        <v>451.77985999999999</v>
      </c>
      <c r="M104">
        <f t="shared" si="34"/>
        <v>0</v>
      </c>
      <c r="N104">
        <f t="shared" si="34"/>
        <v>225.49160000000001</v>
      </c>
      <c r="O104">
        <f t="shared" si="34"/>
        <v>1.7134974156890235</v>
      </c>
      <c r="P104">
        <f t="shared" si="34"/>
        <v>2.68601</v>
      </c>
      <c r="Q104">
        <f t="shared" si="34"/>
        <v>605.01418999999999</v>
      </c>
      <c r="R104">
        <f t="shared" si="34"/>
        <v>443.67968999999999</v>
      </c>
      <c r="S104">
        <f t="shared" si="34"/>
        <v>0.96109999999999995</v>
      </c>
      <c r="T104">
        <f t="shared" si="31"/>
        <v>70.929360000000003</v>
      </c>
      <c r="U104">
        <f t="shared" si="31"/>
        <v>0</v>
      </c>
      <c r="V104">
        <f t="shared" si="31"/>
        <v>118.40602</v>
      </c>
      <c r="W104">
        <f t="shared" si="35"/>
        <v>196.43594785250792</v>
      </c>
      <c r="X104">
        <f t="shared" si="36"/>
        <v>323.29557537366918</v>
      </c>
      <c r="Y104">
        <f t="shared" si="37"/>
        <v>216.6792503428758</v>
      </c>
      <c r="Z104">
        <f t="shared" si="38"/>
        <v>110.20582443158264</v>
      </c>
      <c r="AA104">
        <f t="shared" si="39"/>
        <v>66.983614408552313</v>
      </c>
    </row>
    <row r="105" spans="2:27">
      <c r="B105">
        <f t="shared" si="32"/>
        <v>42.283050000000003</v>
      </c>
      <c r="C105">
        <f t="shared" si="33"/>
        <v>22.838795372538737</v>
      </c>
      <c r="D105">
        <f t="shared" si="34"/>
        <v>177.75928999999999</v>
      </c>
      <c r="E105">
        <f t="shared" si="34"/>
        <v>1.0241</v>
      </c>
      <c r="F105">
        <f t="shared" si="34"/>
        <v>2.6872500000000001</v>
      </c>
      <c r="G105">
        <f t="shared" si="34"/>
        <v>29.516400000000001</v>
      </c>
      <c r="H105">
        <f t="shared" si="34"/>
        <v>34.049720000000001</v>
      </c>
      <c r="I105">
        <f t="shared" si="34"/>
        <v>20.055630000000001</v>
      </c>
      <c r="J105">
        <f t="shared" si="34"/>
        <v>30.18356</v>
      </c>
      <c r="K105">
        <f t="shared" si="34"/>
        <v>553.64459999999997</v>
      </c>
      <c r="L105">
        <f t="shared" si="34"/>
        <v>451.77985999999999</v>
      </c>
      <c r="M105">
        <f t="shared" si="34"/>
        <v>0</v>
      </c>
      <c r="N105">
        <f t="shared" si="34"/>
        <v>225.49160000000001</v>
      </c>
      <c r="O105">
        <f t="shared" si="34"/>
        <v>1.7134974156890235</v>
      </c>
      <c r="P105">
        <f t="shared" si="34"/>
        <v>2.68601</v>
      </c>
      <c r="Q105">
        <f t="shared" si="34"/>
        <v>605.01418999999999</v>
      </c>
      <c r="R105">
        <f t="shared" si="34"/>
        <v>443.67968999999999</v>
      </c>
      <c r="S105">
        <f t="shared" si="34"/>
        <v>0.96109999999999995</v>
      </c>
      <c r="T105">
        <f t="shared" si="31"/>
        <v>70.929360000000003</v>
      </c>
      <c r="U105">
        <f t="shared" si="31"/>
        <v>0</v>
      </c>
      <c r="V105">
        <f t="shared" si="31"/>
        <v>118.40602</v>
      </c>
      <c r="W105">
        <f t="shared" si="35"/>
        <v>198.52959352546534</v>
      </c>
      <c r="X105">
        <f t="shared" si="36"/>
        <v>331.97002120612945</v>
      </c>
      <c r="Y105">
        <f t="shared" si="37"/>
        <v>205.21910390449179</v>
      </c>
      <c r="Z105">
        <f t="shared" si="38"/>
        <v>114.1503142693801</v>
      </c>
      <c r="AA105">
        <f t="shared" si="39"/>
        <v>63.572527587421931</v>
      </c>
    </row>
    <row r="106" spans="2:27">
      <c r="B106">
        <f t="shared" si="32"/>
        <v>42.283050000000003</v>
      </c>
      <c r="C106">
        <f t="shared" si="33"/>
        <v>20.554915835284863</v>
      </c>
      <c r="D106">
        <f t="shared" si="34"/>
        <v>177.75928999999999</v>
      </c>
      <c r="E106">
        <f t="shared" si="34"/>
        <v>1.0241</v>
      </c>
      <c r="F106">
        <f t="shared" si="34"/>
        <v>2.6872500000000001</v>
      </c>
      <c r="G106">
        <f t="shared" si="34"/>
        <v>29.516400000000001</v>
      </c>
      <c r="H106">
        <f t="shared" si="34"/>
        <v>34.049720000000001</v>
      </c>
      <c r="I106">
        <f t="shared" si="34"/>
        <v>20.055630000000001</v>
      </c>
      <c r="J106">
        <f t="shared" si="34"/>
        <v>30.18356</v>
      </c>
      <c r="K106">
        <f t="shared" si="34"/>
        <v>553.64459999999997</v>
      </c>
      <c r="L106">
        <f t="shared" si="34"/>
        <v>451.77985999999999</v>
      </c>
      <c r="M106">
        <f t="shared" si="34"/>
        <v>0</v>
      </c>
      <c r="N106">
        <f t="shared" si="34"/>
        <v>225.49160000000001</v>
      </c>
      <c r="O106">
        <f t="shared" si="34"/>
        <v>1.7134974156890235</v>
      </c>
      <c r="P106">
        <f t="shared" si="34"/>
        <v>2.68601</v>
      </c>
      <c r="Q106">
        <f t="shared" si="34"/>
        <v>605.01418999999999</v>
      </c>
      <c r="R106">
        <f t="shared" si="34"/>
        <v>443.67968999999999</v>
      </c>
      <c r="S106">
        <f t="shared" si="34"/>
        <v>0.96109999999999995</v>
      </c>
      <c r="T106">
        <f t="shared" si="31"/>
        <v>70.929360000000003</v>
      </c>
      <c r="U106">
        <f t="shared" si="31"/>
        <v>0</v>
      </c>
      <c r="V106">
        <f t="shared" si="31"/>
        <v>118.40602</v>
      </c>
      <c r="W106">
        <f t="shared" si="35"/>
        <v>200.52065665359663</v>
      </c>
      <c r="X106">
        <f t="shared" si="36"/>
        <v>340.21944443808763</v>
      </c>
      <c r="Y106">
        <f t="shared" si="37"/>
        <v>193.92631607151864</v>
      </c>
      <c r="Z106">
        <f t="shared" si="38"/>
        <v>118.03502706770881</v>
      </c>
      <c r="AA106">
        <f t="shared" si="39"/>
        <v>60.380046464783696</v>
      </c>
    </row>
    <row r="107" spans="2:27">
      <c r="B107">
        <f t="shared" si="32"/>
        <v>42.283050000000003</v>
      </c>
      <c r="C107">
        <f t="shared" si="33"/>
        <v>18.499424251756377</v>
      </c>
      <c r="D107">
        <f t="shared" si="34"/>
        <v>177.75928999999999</v>
      </c>
      <c r="E107">
        <f t="shared" si="34"/>
        <v>1.0241</v>
      </c>
      <c r="F107">
        <f t="shared" si="34"/>
        <v>2.6872500000000001</v>
      </c>
      <c r="G107">
        <f t="shared" si="34"/>
        <v>29.516400000000001</v>
      </c>
      <c r="H107">
        <f t="shared" si="34"/>
        <v>34.049720000000001</v>
      </c>
      <c r="I107">
        <f t="shared" si="34"/>
        <v>20.055630000000001</v>
      </c>
      <c r="J107">
        <f t="shared" si="34"/>
        <v>30.18356</v>
      </c>
      <c r="K107">
        <f t="shared" si="34"/>
        <v>553.64459999999997</v>
      </c>
      <c r="L107">
        <f t="shared" si="34"/>
        <v>451.77985999999999</v>
      </c>
      <c r="M107">
        <f t="shared" si="34"/>
        <v>0</v>
      </c>
      <c r="N107">
        <f t="shared" si="34"/>
        <v>225.49160000000001</v>
      </c>
      <c r="O107">
        <f t="shared" si="34"/>
        <v>1.7134974156890235</v>
      </c>
      <c r="P107">
        <f t="shared" si="34"/>
        <v>2.68601</v>
      </c>
      <c r="Q107">
        <f t="shared" si="34"/>
        <v>605.01418999999999</v>
      </c>
      <c r="R107">
        <f t="shared" si="34"/>
        <v>443.67968999999999</v>
      </c>
      <c r="S107">
        <f t="shared" si="34"/>
        <v>0.96109999999999995</v>
      </c>
      <c r="T107">
        <f t="shared" si="31"/>
        <v>70.929360000000003</v>
      </c>
      <c r="U107">
        <f t="shared" si="31"/>
        <v>0</v>
      </c>
      <c r="V107">
        <f t="shared" si="31"/>
        <v>118.40602</v>
      </c>
      <c r="W107">
        <f t="shared" si="35"/>
        <v>202.40704800230071</v>
      </c>
      <c r="X107">
        <f t="shared" si="36"/>
        <v>348.03518889977624</v>
      </c>
      <c r="Y107">
        <f t="shared" si="37"/>
        <v>182.86273107583489</v>
      </c>
      <c r="Z107">
        <f t="shared" si="38"/>
        <v>121.83929649417486</v>
      </c>
      <c r="AA107">
        <f t="shared" si="39"/>
        <v>57.404269835911784</v>
      </c>
    </row>
    <row r="108" spans="2:27">
      <c r="B108">
        <f t="shared" si="32"/>
        <v>42.283050000000003</v>
      </c>
      <c r="C108">
        <f t="shared" si="33"/>
        <v>16.64948182658074</v>
      </c>
      <c r="D108">
        <f t="shared" si="34"/>
        <v>177.75928999999999</v>
      </c>
      <c r="E108">
        <f t="shared" si="34"/>
        <v>1.0241</v>
      </c>
      <c r="F108">
        <f t="shared" si="34"/>
        <v>2.6872500000000001</v>
      </c>
      <c r="G108">
        <f t="shared" si="34"/>
        <v>29.516400000000001</v>
      </c>
      <c r="H108">
        <f t="shared" si="34"/>
        <v>34.049720000000001</v>
      </c>
      <c r="I108">
        <f t="shared" si="34"/>
        <v>20.055630000000001</v>
      </c>
      <c r="J108">
        <f t="shared" si="34"/>
        <v>30.18356</v>
      </c>
      <c r="K108">
        <f t="shared" si="34"/>
        <v>553.64459999999997</v>
      </c>
      <c r="L108">
        <f t="shared" si="34"/>
        <v>451.77985999999999</v>
      </c>
      <c r="M108">
        <f t="shared" si="34"/>
        <v>0</v>
      </c>
      <c r="N108">
        <f t="shared" si="34"/>
        <v>225.49160000000001</v>
      </c>
      <c r="O108">
        <f t="shared" si="34"/>
        <v>1.7134974156890235</v>
      </c>
      <c r="P108">
        <f t="shared" si="34"/>
        <v>2.68601</v>
      </c>
      <c r="Q108">
        <f t="shared" si="34"/>
        <v>605.01418999999999</v>
      </c>
      <c r="R108">
        <f t="shared" si="34"/>
        <v>443.67968999999999</v>
      </c>
      <c r="S108">
        <f t="shared" si="34"/>
        <v>0.96109999999999995</v>
      </c>
      <c r="T108">
        <f t="shared" si="31"/>
        <v>70.929360000000003</v>
      </c>
      <c r="U108">
        <f t="shared" si="31"/>
        <v>0</v>
      </c>
      <c r="V108">
        <f t="shared" si="31"/>
        <v>118.40602</v>
      </c>
      <c r="W108">
        <f t="shared" si="35"/>
        <v>204.18790598198652</v>
      </c>
      <c r="X108">
        <f t="shared" si="36"/>
        <v>355.41368483135756</v>
      </c>
      <c r="Y108">
        <f t="shared" si="37"/>
        <v>172.08465236272232</v>
      </c>
      <c r="Z108">
        <f t="shared" si="38"/>
        <v>125.54421852821373</v>
      </c>
      <c r="AA108">
        <f t="shared" si="39"/>
        <v>54.640831382915145</v>
      </c>
    </row>
    <row r="109" spans="2:27">
      <c r="B109">
        <f t="shared" si="32"/>
        <v>42.283050000000003</v>
      </c>
      <c r="C109">
        <f t="shared" si="33"/>
        <v>14.984533643922665</v>
      </c>
      <c r="D109">
        <f t="shared" si="34"/>
        <v>177.75928999999999</v>
      </c>
      <c r="E109">
        <f t="shared" si="34"/>
        <v>1.0241</v>
      </c>
      <c r="F109">
        <f t="shared" si="34"/>
        <v>2.6872500000000001</v>
      </c>
      <c r="G109">
        <f t="shared" si="34"/>
        <v>29.516400000000001</v>
      </c>
      <c r="H109">
        <f t="shared" si="34"/>
        <v>34.049720000000001</v>
      </c>
      <c r="I109">
        <f t="shared" si="34"/>
        <v>20.055630000000001</v>
      </c>
      <c r="J109">
        <f t="shared" si="34"/>
        <v>30.18356</v>
      </c>
      <c r="K109">
        <f t="shared" si="34"/>
        <v>553.64459999999997</v>
      </c>
      <c r="L109">
        <f t="shared" si="34"/>
        <v>451.77985999999999</v>
      </c>
      <c r="M109">
        <f t="shared" si="34"/>
        <v>0</v>
      </c>
      <c r="N109">
        <f t="shared" si="34"/>
        <v>225.49160000000001</v>
      </c>
      <c r="O109">
        <f t="shared" si="34"/>
        <v>1.7134974156890235</v>
      </c>
      <c r="P109">
        <f t="shared" si="34"/>
        <v>2.68601</v>
      </c>
      <c r="Q109">
        <f t="shared" si="34"/>
        <v>605.01418999999999</v>
      </c>
      <c r="R109">
        <f t="shared" si="34"/>
        <v>443.67968999999999</v>
      </c>
      <c r="S109">
        <f t="shared" si="34"/>
        <v>0.96109999999999995</v>
      </c>
      <c r="T109">
        <f t="shared" si="31"/>
        <v>70.929360000000003</v>
      </c>
      <c r="U109">
        <f t="shared" si="31"/>
        <v>0</v>
      </c>
      <c r="V109">
        <f t="shared" si="31"/>
        <v>118.40602</v>
      </c>
      <c r="W109">
        <f t="shared" si="35"/>
        <v>205.86348158969244</v>
      </c>
      <c r="X109">
        <f t="shared" si="36"/>
        <v>362.35597217012457</v>
      </c>
      <c r="Y109">
        <f t="shared" si="37"/>
        <v>161.64196950133663</v>
      </c>
      <c r="Z109">
        <f t="shared" si="38"/>
        <v>129.13298577779821</v>
      </c>
      <c r="AA109">
        <f t="shared" si="39"/>
        <v>52.083353397442806</v>
      </c>
    </row>
    <row r="110" spans="2:27">
      <c r="B110">
        <f t="shared" si="32"/>
        <v>42.283050000000003</v>
      </c>
      <c r="C110">
        <f t="shared" si="33"/>
        <v>13.486080279530398</v>
      </c>
      <c r="D110">
        <f t="shared" si="34"/>
        <v>177.75928999999999</v>
      </c>
      <c r="E110">
        <f t="shared" si="34"/>
        <v>1.0241</v>
      </c>
      <c r="F110">
        <f t="shared" si="34"/>
        <v>2.6872500000000001</v>
      </c>
      <c r="G110">
        <f t="shared" si="34"/>
        <v>29.516400000000001</v>
      </c>
      <c r="H110">
        <f t="shared" si="34"/>
        <v>34.049720000000001</v>
      </c>
      <c r="I110">
        <f t="shared" si="34"/>
        <v>20.055630000000001</v>
      </c>
      <c r="J110">
        <f t="shared" si="34"/>
        <v>30.18356</v>
      </c>
      <c r="K110">
        <f t="shared" si="34"/>
        <v>553.64459999999997</v>
      </c>
      <c r="L110">
        <f t="shared" si="34"/>
        <v>451.77985999999999</v>
      </c>
      <c r="M110">
        <f t="shared" si="34"/>
        <v>0</v>
      </c>
      <c r="N110">
        <f t="shared" si="34"/>
        <v>225.49160000000001</v>
      </c>
      <c r="O110">
        <f t="shared" si="34"/>
        <v>1.7134974156890235</v>
      </c>
      <c r="P110">
        <f t="shared" si="34"/>
        <v>2.68601</v>
      </c>
      <c r="Q110">
        <f t="shared" si="34"/>
        <v>605.01418999999999</v>
      </c>
      <c r="R110">
        <f t="shared" si="34"/>
        <v>443.67968999999999</v>
      </c>
      <c r="S110">
        <f t="shared" si="34"/>
        <v>0.96109999999999995</v>
      </c>
      <c r="T110">
        <f t="shared" si="31"/>
        <v>70.929360000000003</v>
      </c>
      <c r="U110">
        <f t="shared" si="31"/>
        <v>0</v>
      </c>
      <c r="V110">
        <f t="shared" si="31"/>
        <v>118.40602</v>
      </c>
      <c r="W110">
        <f t="shared" si="35"/>
        <v>207.43501045976771</v>
      </c>
      <c r="X110">
        <f t="shared" si="36"/>
        <v>368.86717042764013</v>
      </c>
      <c r="Y110">
        <f t="shared" si="37"/>
        <v>151.57752114166226</v>
      </c>
      <c r="Z110">
        <f t="shared" si="38"/>
        <v>132.5911322588322</v>
      </c>
      <c r="AA110">
        <f t="shared" si="39"/>
        <v>49.723877921820687</v>
      </c>
    </row>
    <row r="111" spans="2:27">
      <c r="B111">
        <f t="shared" si="32"/>
        <v>42.283050000000003</v>
      </c>
      <c r="C111">
        <f t="shared" si="33"/>
        <v>12.137472251577359</v>
      </c>
      <c r="D111">
        <f t="shared" si="34"/>
        <v>177.75928999999999</v>
      </c>
      <c r="E111">
        <f t="shared" si="34"/>
        <v>1.0241</v>
      </c>
      <c r="F111">
        <f t="shared" si="34"/>
        <v>2.6872500000000001</v>
      </c>
      <c r="G111">
        <f t="shared" si="34"/>
        <v>29.516400000000001</v>
      </c>
      <c r="H111">
        <f t="shared" si="34"/>
        <v>34.049720000000001</v>
      </c>
      <c r="I111">
        <f t="shared" si="34"/>
        <v>20.055630000000001</v>
      </c>
      <c r="J111">
        <f t="shared" si="34"/>
        <v>30.18356</v>
      </c>
      <c r="K111">
        <f t="shared" si="34"/>
        <v>553.64459999999997</v>
      </c>
      <c r="L111">
        <f t="shared" si="34"/>
        <v>451.77985999999999</v>
      </c>
      <c r="M111">
        <f t="shared" si="34"/>
        <v>0</v>
      </c>
      <c r="N111">
        <f t="shared" si="34"/>
        <v>225.49160000000001</v>
      </c>
      <c r="O111">
        <f t="shared" si="34"/>
        <v>1.7134974156890235</v>
      </c>
      <c r="P111">
        <f t="shared" si="34"/>
        <v>2.68601</v>
      </c>
      <c r="Q111">
        <f t="shared" si="34"/>
        <v>605.01418999999999</v>
      </c>
      <c r="R111">
        <f t="shared" si="34"/>
        <v>443.67968999999999</v>
      </c>
      <c r="S111">
        <f t="shared" si="34"/>
        <v>0.96109999999999995</v>
      </c>
      <c r="T111">
        <f t="shared" si="31"/>
        <v>70.929360000000003</v>
      </c>
      <c r="U111">
        <f t="shared" si="31"/>
        <v>0</v>
      </c>
      <c r="V111">
        <f t="shared" si="31"/>
        <v>118.40602</v>
      </c>
      <c r="W111">
        <f t="shared" si="35"/>
        <v>208.90457827533319</v>
      </c>
      <c r="X111">
        <f t="shared" si="36"/>
        <v>374.95592105908906</v>
      </c>
      <c r="Y111">
        <f t="shared" si="37"/>
        <v>141.92671231327094</v>
      </c>
      <c r="Z111">
        <f t="shared" si="38"/>
        <v>135.90668443570297</v>
      </c>
      <c r="AA111">
        <f t="shared" si="39"/>
        <v>47.553264396448462</v>
      </c>
    </row>
    <row r="112" spans="2:27">
      <c r="B112">
        <f t="shared" si="32"/>
        <v>42.283050000000003</v>
      </c>
      <c r="C112">
        <f t="shared" si="33"/>
        <v>10.923725026419623</v>
      </c>
      <c r="D112">
        <f t="shared" si="34"/>
        <v>177.75928999999999</v>
      </c>
      <c r="E112">
        <f t="shared" si="34"/>
        <v>1.0241</v>
      </c>
      <c r="F112">
        <f t="shared" si="34"/>
        <v>2.6872500000000001</v>
      </c>
      <c r="G112">
        <f t="shared" si="34"/>
        <v>29.516400000000001</v>
      </c>
      <c r="H112">
        <f t="shared" si="34"/>
        <v>34.049720000000001</v>
      </c>
      <c r="I112">
        <f t="shared" si="34"/>
        <v>20.055630000000001</v>
      </c>
      <c r="J112">
        <f t="shared" si="34"/>
        <v>30.18356</v>
      </c>
      <c r="K112">
        <f t="shared" si="34"/>
        <v>553.64459999999997</v>
      </c>
      <c r="L112">
        <f t="shared" si="34"/>
        <v>451.77985999999999</v>
      </c>
      <c r="M112">
        <f t="shared" si="34"/>
        <v>0</v>
      </c>
      <c r="N112">
        <f t="shared" si="34"/>
        <v>225.49160000000001</v>
      </c>
      <c r="O112">
        <f t="shared" si="34"/>
        <v>1.7134974156890235</v>
      </c>
      <c r="P112">
        <f t="shared" si="34"/>
        <v>2.68601</v>
      </c>
      <c r="Q112">
        <f t="shared" si="34"/>
        <v>605.01418999999999</v>
      </c>
      <c r="R112">
        <f t="shared" si="34"/>
        <v>443.67968999999999</v>
      </c>
      <c r="S112">
        <f t="shared" si="34"/>
        <v>0.96109999999999995</v>
      </c>
      <c r="T112">
        <f t="shared" si="31"/>
        <v>70.929360000000003</v>
      </c>
      <c r="U112">
        <f t="shared" si="31"/>
        <v>0</v>
      </c>
      <c r="V112">
        <f t="shared" si="31"/>
        <v>118.40602</v>
      </c>
      <c r="W112">
        <f t="shared" si="35"/>
        <v>210.27498500550172</v>
      </c>
      <c r="X112">
        <f t="shared" si="36"/>
        <v>380.63382496748727</v>
      </c>
      <c r="Y112">
        <f t="shared" si="37"/>
        <v>132.7173854007608</v>
      </c>
      <c r="Z112">
        <f t="shared" si="38"/>
        <v>139.07022032397654</v>
      </c>
      <c r="AA112">
        <f t="shared" si="39"/>
        <v>45.561546394820994</v>
      </c>
    </row>
    <row r="113" spans="2:27">
      <c r="B113">
        <f t="shared" si="32"/>
        <v>42.283050000000003</v>
      </c>
      <c r="C113">
        <f t="shared" si="33"/>
        <v>9.8313525237776602</v>
      </c>
      <c r="D113">
        <f t="shared" si="34"/>
        <v>177.75928999999999</v>
      </c>
      <c r="E113">
        <f t="shared" si="34"/>
        <v>1.0241</v>
      </c>
      <c r="F113">
        <f t="shared" si="34"/>
        <v>2.6872500000000001</v>
      </c>
      <c r="G113">
        <f t="shared" si="34"/>
        <v>29.516400000000001</v>
      </c>
      <c r="H113">
        <f t="shared" si="34"/>
        <v>34.049720000000001</v>
      </c>
      <c r="I113">
        <f t="shared" si="34"/>
        <v>20.055630000000001</v>
      </c>
      <c r="J113">
        <f t="shared" si="34"/>
        <v>30.18356</v>
      </c>
      <c r="K113">
        <f t="shared" si="34"/>
        <v>553.64459999999997</v>
      </c>
      <c r="L113">
        <f t="shared" si="34"/>
        <v>451.77985999999999</v>
      </c>
      <c r="M113">
        <f t="shared" si="34"/>
        <v>0</v>
      </c>
      <c r="N113">
        <f t="shared" si="34"/>
        <v>225.49160000000001</v>
      </c>
      <c r="O113">
        <f t="shared" si="34"/>
        <v>1.7134974156890235</v>
      </c>
      <c r="P113">
        <f t="shared" si="34"/>
        <v>2.68601</v>
      </c>
      <c r="Q113">
        <f t="shared" si="34"/>
        <v>605.01418999999999</v>
      </c>
      <c r="R113">
        <f t="shared" si="34"/>
        <v>443.67968999999999</v>
      </c>
      <c r="S113">
        <f t="shared" ref="R113:V128" si="40">S112</f>
        <v>0.96109999999999995</v>
      </c>
      <c r="T113">
        <f t="shared" si="40"/>
        <v>70.929360000000003</v>
      </c>
      <c r="U113">
        <f t="shared" si="40"/>
        <v>0</v>
      </c>
      <c r="V113">
        <f t="shared" si="40"/>
        <v>118.40602</v>
      </c>
      <c r="W113">
        <f t="shared" si="35"/>
        <v>211.54961250081266</v>
      </c>
      <c r="X113">
        <f t="shared" si="36"/>
        <v>385.91489392172946</v>
      </c>
      <c r="Y113">
        <f t="shared" si="37"/>
        <v>123.96992795068789</v>
      </c>
      <c r="Z113">
        <f t="shared" si="38"/>
        <v>142.07484362712165</v>
      </c>
      <c r="AA113">
        <f t="shared" si="39"/>
        <v>43.738243310652109</v>
      </c>
    </row>
    <row r="114" spans="2:27">
      <c r="B114">
        <f t="shared" si="32"/>
        <v>42.283050000000003</v>
      </c>
      <c r="C114">
        <f t="shared" si="33"/>
        <v>8.8482172713998946</v>
      </c>
      <c r="D114">
        <f t="shared" ref="D114:S129" si="41">D113</f>
        <v>177.75928999999999</v>
      </c>
      <c r="E114">
        <f t="shared" si="41"/>
        <v>1.0241</v>
      </c>
      <c r="F114">
        <f t="shared" si="41"/>
        <v>2.6872500000000001</v>
      </c>
      <c r="G114">
        <f t="shared" si="41"/>
        <v>29.516400000000001</v>
      </c>
      <c r="H114">
        <f t="shared" si="41"/>
        <v>34.049720000000001</v>
      </c>
      <c r="I114">
        <f t="shared" si="41"/>
        <v>20.055630000000001</v>
      </c>
      <c r="J114">
        <f t="shared" si="41"/>
        <v>30.18356</v>
      </c>
      <c r="K114">
        <f t="shared" si="41"/>
        <v>553.64459999999997</v>
      </c>
      <c r="L114">
        <f t="shared" si="41"/>
        <v>451.77985999999999</v>
      </c>
      <c r="M114">
        <f t="shared" si="41"/>
        <v>0</v>
      </c>
      <c r="N114">
        <f t="shared" si="41"/>
        <v>225.49160000000001</v>
      </c>
      <c r="O114">
        <f t="shared" si="41"/>
        <v>1.7134974156890235</v>
      </c>
      <c r="P114">
        <f t="shared" si="41"/>
        <v>2.68601</v>
      </c>
      <c r="Q114">
        <f t="shared" si="41"/>
        <v>605.01418999999999</v>
      </c>
      <c r="R114">
        <f t="shared" si="40"/>
        <v>443.67968999999999</v>
      </c>
      <c r="S114">
        <f t="shared" si="40"/>
        <v>0.96109999999999995</v>
      </c>
      <c r="T114">
        <f t="shared" si="40"/>
        <v>70.929360000000003</v>
      </c>
      <c r="U114">
        <f t="shared" si="40"/>
        <v>0</v>
      </c>
      <c r="V114">
        <f t="shared" si="40"/>
        <v>118.40602</v>
      </c>
      <c r="W114">
        <f t="shared" si="35"/>
        <v>212.73229899487481</v>
      </c>
      <c r="X114">
        <f t="shared" si="36"/>
        <v>390.81503058861483</v>
      </c>
      <c r="Y114">
        <f t="shared" si="37"/>
        <v>115.69758802600875</v>
      </c>
      <c r="Z114">
        <f t="shared" si="38"/>
        <v>144.9160838590677</v>
      </c>
      <c r="AA114">
        <f t="shared" si="39"/>
        <v>42.072625705342148</v>
      </c>
    </row>
    <row r="115" spans="2:27">
      <c r="B115">
        <f t="shared" si="32"/>
        <v>42.283050000000003</v>
      </c>
      <c r="C115">
        <f t="shared" si="33"/>
        <v>7.9633955442599049</v>
      </c>
      <c r="D115">
        <f t="shared" si="41"/>
        <v>177.75928999999999</v>
      </c>
      <c r="E115">
        <f t="shared" si="41"/>
        <v>1.0241</v>
      </c>
      <c r="F115">
        <f t="shared" si="41"/>
        <v>2.6872500000000001</v>
      </c>
      <c r="G115">
        <f t="shared" si="41"/>
        <v>29.516400000000001</v>
      </c>
      <c r="H115">
        <f t="shared" si="41"/>
        <v>34.049720000000001</v>
      </c>
      <c r="I115">
        <f t="shared" si="41"/>
        <v>20.055630000000001</v>
      </c>
      <c r="J115">
        <f t="shared" si="41"/>
        <v>30.18356</v>
      </c>
      <c r="K115">
        <f t="shared" si="41"/>
        <v>553.64459999999997</v>
      </c>
      <c r="L115">
        <f t="shared" si="41"/>
        <v>451.77985999999999</v>
      </c>
      <c r="M115">
        <f t="shared" si="41"/>
        <v>0</v>
      </c>
      <c r="N115">
        <f t="shared" si="41"/>
        <v>225.49160000000001</v>
      </c>
      <c r="O115">
        <f t="shared" si="41"/>
        <v>1.7134974156890235</v>
      </c>
      <c r="P115">
        <f t="shared" si="41"/>
        <v>2.68601</v>
      </c>
      <c r="Q115">
        <f t="shared" si="41"/>
        <v>605.01418999999999</v>
      </c>
      <c r="R115">
        <f t="shared" si="40"/>
        <v>443.67968999999999</v>
      </c>
      <c r="S115">
        <f t="shared" si="40"/>
        <v>0.96109999999999995</v>
      </c>
      <c r="T115">
        <f t="shared" si="40"/>
        <v>70.929360000000003</v>
      </c>
      <c r="U115">
        <f t="shared" si="40"/>
        <v>0</v>
      </c>
      <c r="V115">
        <f t="shared" si="40"/>
        <v>118.40602</v>
      </c>
      <c r="W115">
        <f t="shared" si="35"/>
        <v>213.82722309915911</v>
      </c>
      <c r="X115">
        <f t="shared" si="36"/>
        <v>395.35154789713005</v>
      </c>
      <c r="Y115">
        <f t="shared" si="37"/>
        <v>107.90695956657278</v>
      </c>
      <c r="Z115">
        <f t="shared" si="38"/>
        <v>147.59173601968411</v>
      </c>
      <c r="AA115">
        <f t="shared" si="39"/>
        <v>40.553935309192298</v>
      </c>
    </row>
    <row r="116" spans="2:27">
      <c r="B116">
        <f t="shared" si="32"/>
        <v>42.283050000000003</v>
      </c>
      <c r="C116">
        <f t="shared" si="33"/>
        <v>7.1670559898339148</v>
      </c>
      <c r="D116">
        <f t="shared" si="41"/>
        <v>177.75928999999999</v>
      </c>
      <c r="E116">
        <f t="shared" si="41"/>
        <v>1.0241</v>
      </c>
      <c r="F116">
        <f t="shared" si="41"/>
        <v>2.6872500000000001</v>
      </c>
      <c r="G116">
        <f t="shared" si="41"/>
        <v>29.516400000000001</v>
      </c>
      <c r="H116">
        <f t="shared" si="41"/>
        <v>34.049720000000001</v>
      </c>
      <c r="I116">
        <f t="shared" si="41"/>
        <v>20.055630000000001</v>
      </c>
      <c r="J116">
        <f t="shared" si="41"/>
        <v>30.18356</v>
      </c>
      <c r="K116">
        <f t="shared" si="41"/>
        <v>553.64459999999997</v>
      </c>
      <c r="L116">
        <f t="shared" si="41"/>
        <v>451.77985999999999</v>
      </c>
      <c r="M116">
        <f t="shared" si="41"/>
        <v>0</v>
      </c>
      <c r="N116">
        <f t="shared" si="41"/>
        <v>225.49160000000001</v>
      </c>
      <c r="O116">
        <f t="shared" si="41"/>
        <v>1.7134974156890235</v>
      </c>
      <c r="P116">
        <f t="shared" si="41"/>
        <v>2.68601</v>
      </c>
      <c r="Q116">
        <f t="shared" si="41"/>
        <v>605.01418999999999</v>
      </c>
      <c r="R116">
        <f t="shared" si="40"/>
        <v>443.67968999999999</v>
      </c>
      <c r="S116">
        <f t="shared" si="40"/>
        <v>0.96109999999999995</v>
      </c>
      <c r="T116">
        <f t="shared" si="40"/>
        <v>70.929360000000003</v>
      </c>
      <c r="U116">
        <f t="shared" si="40"/>
        <v>0</v>
      </c>
      <c r="V116">
        <f t="shared" si="40"/>
        <v>118.40602</v>
      </c>
      <c r="W116">
        <f t="shared" si="35"/>
        <v>214.83879899502119</v>
      </c>
      <c r="X116">
        <f t="shared" si="36"/>
        <v>399.54273479538057</v>
      </c>
      <c r="Y116">
        <f t="shared" si="37"/>
        <v>100.59859608389068</v>
      </c>
      <c r="Z116">
        <f t="shared" si="38"/>
        <v>150.10165464226529</v>
      </c>
      <c r="AA116">
        <f t="shared" si="39"/>
        <v>39.171562364691482</v>
      </c>
    </row>
    <row r="117" spans="2:27">
      <c r="B117">
        <f t="shared" si="32"/>
        <v>42.283050000000003</v>
      </c>
      <c r="C117">
        <f t="shared" si="33"/>
        <v>6.4503503908505238</v>
      </c>
      <c r="D117">
        <f t="shared" si="41"/>
        <v>177.75928999999999</v>
      </c>
      <c r="E117">
        <f t="shared" si="41"/>
        <v>1.0241</v>
      </c>
      <c r="F117">
        <f t="shared" si="41"/>
        <v>2.6872500000000001</v>
      </c>
      <c r="G117">
        <f t="shared" si="41"/>
        <v>29.516400000000001</v>
      </c>
      <c r="H117">
        <f t="shared" si="41"/>
        <v>34.049720000000001</v>
      </c>
      <c r="I117">
        <f t="shared" si="41"/>
        <v>20.055630000000001</v>
      </c>
      <c r="J117">
        <f t="shared" si="41"/>
        <v>30.18356</v>
      </c>
      <c r="K117">
        <f t="shared" si="41"/>
        <v>553.64459999999997</v>
      </c>
      <c r="L117">
        <f t="shared" si="41"/>
        <v>451.77985999999999</v>
      </c>
      <c r="M117">
        <f t="shared" si="41"/>
        <v>0</v>
      </c>
      <c r="N117">
        <f t="shared" si="41"/>
        <v>225.49160000000001</v>
      </c>
      <c r="O117">
        <f t="shared" si="41"/>
        <v>1.7134974156890235</v>
      </c>
      <c r="P117">
        <f t="shared" si="41"/>
        <v>2.68601</v>
      </c>
      <c r="Q117">
        <f t="shared" si="41"/>
        <v>605.01418999999999</v>
      </c>
      <c r="R117">
        <f t="shared" si="40"/>
        <v>443.67968999999999</v>
      </c>
      <c r="S117">
        <f t="shared" si="40"/>
        <v>0.96109999999999995</v>
      </c>
      <c r="T117">
        <f t="shared" si="40"/>
        <v>70.929360000000003</v>
      </c>
      <c r="U117">
        <f t="shared" si="40"/>
        <v>0</v>
      </c>
      <c r="V117">
        <f t="shared" si="40"/>
        <v>118.40602</v>
      </c>
      <c r="W117">
        <f t="shared" si="35"/>
        <v>215.77158375729167</v>
      </c>
      <c r="X117">
        <f t="shared" si="36"/>
        <v>403.4074722713404</v>
      </c>
      <c r="Y117">
        <f t="shared" si="37"/>
        <v>93.767710563315333</v>
      </c>
      <c r="Z117">
        <f t="shared" si="38"/>
        <v>152.44751706289404</v>
      </c>
      <c r="AA117">
        <f t="shared" si="39"/>
        <v>37.915184136310543</v>
      </c>
    </row>
    <row r="118" spans="2:27">
      <c r="B118">
        <f t="shared" si="32"/>
        <v>42.283050000000003</v>
      </c>
      <c r="C118">
        <f t="shared" si="33"/>
        <v>5.8053153517654712</v>
      </c>
      <c r="D118">
        <f t="shared" si="41"/>
        <v>177.75928999999999</v>
      </c>
      <c r="E118">
        <f t="shared" si="41"/>
        <v>1.0241</v>
      </c>
      <c r="F118">
        <f t="shared" si="41"/>
        <v>2.6872500000000001</v>
      </c>
      <c r="G118">
        <f t="shared" si="41"/>
        <v>29.516400000000001</v>
      </c>
      <c r="H118">
        <f t="shared" si="41"/>
        <v>34.049720000000001</v>
      </c>
      <c r="I118">
        <f t="shared" si="41"/>
        <v>20.055630000000001</v>
      </c>
      <c r="J118">
        <f t="shared" si="41"/>
        <v>30.18356</v>
      </c>
      <c r="K118">
        <f t="shared" si="41"/>
        <v>553.64459999999997</v>
      </c>
      <c r="L118">
        <f t="shared" si="41"/>
        <v>451.77985999999999</v>
      </c>
      <c r="M118">
        <f t="shared" si="41"/>
        <v>0</v>
      </c>
      <c r="N118">
        <f t="shared" si="41"/>
        <v>225.49160000000001</v>
      </c>
      <c r="O118">
        <f t="shared" si="41"/>
        <v>1.7134974156890235</v>
      </c>
      <c r="P118">
        <f t="shared" si="41"/>
        <v>2.68601</v>
      </c>
      <c r="Q118">
        <f t="shared" si="41"/>
        <v>605.01418999999999</v>
      </c>
      <c r="R118">
        <f t="shared" si="40"/>
        <v>443.67968999999999</v>
      </c>
      <c r="S118">
        <f t="shared" si="40"/>
        <v>0.96109999999999995</v>
      </c>
      <c r="T118">
        <f t="shared" si="40"/>
        <v>70.929360000000003</v>
      </c>
      <c r="U118">
        <f t="shared" si="40"/>
        <v>0</v>
      </c>
      <c r="V118">
        <f t="shared" si="40"/>
        <v>118.40602</v>
      </c>
      <c r="W118">
        <f t="shared" si="35"/>
        <v>216.63019710473247</v>
      </c>
      <c r="X118">
        <f t="shared" si="36"/>
        <v>406.96490086090768</v>
      </c>
      <c r="Y118">
        <f t="shared" si="37"/>
        <v>87.404921951004781</v>
      </c>
      <c r="Z118">
        <f t="shared" si="38"/>
        <v>154.63256980700174</v>
      </c>
      <c r="AA118">
        <f t="shared" si="39"/>
        <v>36.774869059676362</v>
      </c>
    </row>
    <row r="119" spans="2:27">
      <c r="B119">
        <f t="shared" si="32"/>
        <v>42.283050000000003</v>
      </c>
      <c r="C119">
        <f t="shared" si="33"/>
        <v>5.224783816588924</v>
      </c>
      <c r="D119">
        <f t="shared" si="41"/>
        <v>177.75928999999999</v>
      </c>
      <c r="E119">
        <f t="shared" si="41"/>
        <v>1.0241</v>
      </c>
      <c r="F119">
        <f t="shared" si="41"/>
        <v>2.6872500000000001</v>
      </c>
      <c r="G119">
        <f t="shared" si="41"/>
        <v>29.516400000000001</v>
      </c>
      <c r="H119">
        <f t="shared" si="41"/>
        <v>34.049720000000001</v>
      </c>
      <c r="I119">
        <f t="shared" si="41"/>
        <v>20.055630000000001</v>
      </c>
      <c r="J119">
        <f t="shared" si="41"/>
        <v>30.18356</v>
      </c>
      <c r="K119">
        <f t="shared" si="41"/>
        <v>553.64459999999997</v>
      </c>
      <c r="L119">
        <f t="shared" si="41"/>
        <v>451.77985999999999</v>
      </c>
      <c r="M119">
        <f t="shared" si="41"/>
        <v>0</v>
      </c>
      <c r="N119">
        <f t="shared" si="41"/>
        <v>225.49160000000001</v>
      </c>
      <c r="O119">
        <f t="shared" si="41"/>
        <v>1.7134974156890235</v>
      </c>
      <c r="P119">
        <f t="shared" si="41"/>
        <v>2.68601</v>
      </c>
      <c r="Q119">
        <f t="shared" si="41"/>
        <v>605.01418999999999</v>
      </c>
      <c r="R119">
        <f t="shared" si="40"/>
        <v>443.67968999999999</v>
      </c>
      <c r="S119">
        <f t="shared" si="40"/>
        <v>0.96109999999999995</v>
      </c>
      <c r="T119">
        <f t="shared" si="40"/>
        <v>70.929360000000003</v>
      </c>
      <c r="U119">
        <f t="shared" si="40"/>
        <v>0</v>
      </c>
      <c r="V119">
        <f t="shared" si="40"/>
        <v>118.40602</v>
      </c>
      <c r="W119">
        <f t="shared" si="35"/>
        <v>217.41925336805429</v>
      </c>
      <c r="X119">
        <f t="shared" si="36"/>
        <v>410.23413877607032</v>
      </c>
      <c r="Y119">
        <f t="shared" si="37"/>
        <v>81.497013227131461</v>
      </c>
      <c r="Z119">
        <f t="shared" si="38"/>
        <v>156.66137032925349</v>
      </c>
      <c r="AA119">
        <f t="shared" si="39"/>
        <v>35.741151254729161</v>
      </c>
    </row>
    <row r="120" spans="2:27">
      <c r="B120">
        <f t="shared" si="32"/>
        <v>42.283050000000003</v>
      </c>
      <c r="C120">
        <f t="shared" si="33"/>
        <v>4.7023054349300315</v>
      </c>
      <c r="D120">
        <f t="shared" si="41"/>
        <v>177.75928999999999</v>
      </c>
      <c r="E120">
        <f t="shared" si="41"/>
        <v>1.0241</v>
      </c>
      <c r="F120">
        <f t="shared" si="41"/>
        <v>2.6872500000000001</v>
      </c>
      <c r="G120">
        <f t="shared" si="41"/>
        <v>29.516400000000001</v>
      </c>
      <c r="H120">
        <f t="shared" si="41"/>
        <v>34.049720000000001</v>
      </c>
      <c r="I120">
        <f t="shared" si="41"/>
        <v>20.055630000000001</v>
      </c>
      <c r="J120">
        <f t="shared" si="41"/>
        <v>30.18356</v>
      </c>
      <c r="K120">
        <f t="shared" si="41"/>
        <v>553.64459999999997</v>
      </c>
      <c r="L120">
        <f t="shared" si="41"/>
        <v>451.77985999999999</v>
      </c>
      <c r="M120">
        <f t="shared" si="41"/>
        <v>0</v>
      </c>
      <c r="N120">
        <f t="shared" si="41"/>
        <v>225.49160000000001</v>
      </c>
      <c r="O120">
        <f t="shared" si="41"/>
        <v>1.7134974156890235</v>
      </c>
      <c r="P120">
        <f t="shared" si="41"/>
        <v>2.68601</v>
      </c>
      <c r="Q120">
        <f t="shared" si="41"/>
        <v>605.01418999999999</v>
      </c>
      <c r="R120">
        <f t="shared" si="40"/>
        <v>443.67968999999999</v>
      </c>
      <c r="S120">
        <f t="shared" si="40"/>
        <v>0.96109999999999995</v>
      </c>
      <c r="T120">
        <f t="shared" si="40"/>
        <v>70.929360000000003</v>
      </c>
      <c r="U120">
        <f t="shared" si="40"/>
        <v>0</v>
      </c>
      <c r="V120">
        <f t="shared" si="40"/>
        <v>118.40602</v>
      </c>
      <c r="W120">
        <f t="shared" si="35"/>
        <v>218.14330508963658</v>
      </c>
      <c r="X120">
        <f t="shared" si="36"/>
        <v>413.23404822583558</v>
      </c>
      <c r="Y120">
        <f t="shared" si="37"/>
        <v>76.027671970580869</v>
      </c>
      <c r="Z120">
        <f t="shared" si="38"/>
        <v>158.53953426184862</v>
      </c>
      <c r="AA120">
        <f t="shared" si="39"/>
        <v>34.80508007804913</v>
      </c>
    </row>
    <row r="121" spans="2:27">
      <c r="B121">
        <f t="shared" si="32"/>
        <v>42.283050000000003</v>
      </c>
      <c r="C121">
        <f t="shared" si="33"/>
        <v>4.2320748914370281</v>
      </c>
      <c r="D121">
        <f t="shared" si="41"/>
        <v>177.75928999999999</v>
      </c>
      <c r="E121">
        <f t="shared" si="41"/>
        <v>1.0241</v>
      </c>
      <c r="F121">
        <f t="shared" si="41"/>
        <v>2.6872500000000001</v>
      </c>
      <c r="G121">
        <f t="shared" si="41"/>
        <v>29.516400000000001</v>
      </c>
      <c r="H121">
        <f t="shared" si="41"/>
        <v>34.049720000000001</v>
      </c>
      <c r="I121">
        <f t="shared" si="41"/>
        <v>20.055630000000001</v>
      </c>
      <c r="J121">
        <f t="shared" si="41"/>
        <v>30.18356</v>
      </c>
      <c r="K121">
        <f t="shared" si="41"/>
        <v>553.64459999999997</v>
      </c>
      <c r="L121">
        <f t="shared" si="41"/>
        <v>451.77985999999999</v>
      </c>
      <c r="M121">
        <f t="shared" si="41"/>
        <v>0</v>
      </c>
      <c r="N121">
        <f t="shared" si="41"/>
        <v>225.49160000000001</v>
      </c>
      <c r="O121">
        <f t="shared" si="41"/>
        <v>1.7134974156890235</v>
      </c>
      <c r="P121">
        <f t="shared" si="41"/>
        <v>2.68601</v>
      </c>
      <c r="Q121">
        <f t="shared" si="41"/>
        <v>605.01418999999999</v>
      </c>
      <c r="R121">
        <f t="shared" si="40"/>
        <v>443.67968999999999</v>
      </c>
      <c r="S121">
        <f t="shared" si="40"/>
        <v>0.96109999999999995</v>
      </c>
      <c r="T121">
        <f t="shared" si="40"/>
        <v>70.929360000000003</v>
      </c>
      <c r="U121">
        <f t="shared" si="40"/>
        <v>0</v>
      </c>
      <c r="V121">
        <f t="shared" si="40"/>
        <v>118.40602</v>
      </c>
      <c r="W121">
        <f t="shared" si="35"/>
        <v>218.80679740758373</v>
      </c>
      <c r="X121">
        <f t="shared" si="36"/>
        <v>415.98304641909539</v>
      </c>
      <c r="Y121">
        <f t="shared" si="37"/>
        <v>70.978190754062496</v>
      </c>
      <c r="Z121">
        <f t="shared" si="38"/>
        <v>160.27349607658715</v>
      </c>
      <c r="AA121">
        <f t="shared" si="39"/>
        <v>33.958249128619414</v>
      </c>
    </row>
    <row r="122" spans="2:27">
      <c r="B122">
        <f t="shared" si="32"/>
        <v>42.283050000000003</v>
      </c>
      <c r="C122">
        <f t="shared" si="33"/>
        <v>3.8088674022933255</v>
      </c>
      <c r="D122">
        <f t="shared" si="41"/>
        <v>177.75928999999999</v>
      </c>
      <c r="E122">
        <f t="shared" si="41"/>
        <v>1.0241</v>
      </c>
      <c r="F122">
        <f t="shared" si="41"/>
        <v>2.6872500000000001</v>
      </c>
      <c r="G122">
        <f t="shared" si="41"/>
        <v>29.516400000000001</v>
      </c>
      <c r="H122">
        <f t="shared" si="41"/>
        <v>34.049720000000001</v>
      </c>
      <c r="I122">
        <f t="shared" si="41"/>
        <v>20.055630000000001</v>
      </c>
      <c r="J122">
        <f t="shared" si="41"/>
        <v>30.18356</v>
      </c>
      <c r="K122">
        <f t="shared" si="41"/>
        <v>553.64459999999997</v>
      </c>
      <c r="L122">
        <f t="shared" si="41"/>
        <v>451.77985999999999</v>
      </c>
      <c r="M122">
        <f t="shared" si="41"/>
        <v>0</v>
      </c>
      <c r="N122">
        <f t="shared" si="41"/>
        <v>225.49160000000001</v>
      </c>
      <c r="O122">
        <f t="shared" si="41"/>
        <v>1.7134974156890235</v>
      </c>
      <c r="P122">
        <f t="shared" si="41"/>
        <v>2.68601</v>
      </c>
      <c r="Q122">
        <f t="shared" si="41"/>
        <v>605.01418999999999</v>
      </c>
      <c r="R122">
        <f t="shared" si="40"/>
        <v>443.67968999999999</v>
      </c>
      <c r="S122">
        <f t="shared" si="40"/>
        <v>0.96109999999999995</v>
      </c>
      <c r="T122">
        <f t="shared" si="40"/>
        <v>70.929360000000003</v>
      </c>
      <c r="U122">
        <f t="shared" si="40"/>
        <v>0</v>
      </c>
      <c r="V122">
        <f t="shared" si="40"/>
        <v>118.40602</v>
      </c>
      <c r="W122">
        <f t="shared" si="35"/>
        <v>219.41403221366224</v>
      </c>
      <c r="X122">
        <f t="shared" si="36"/>
        <v>418.49895706288248</v>
      </c>
      <c r="Y122">
        <f t="shared" si="37"/>
        <v>66.328111067711291</v>
      </c>
      <c r="Z122">
        <f t="shared" si="38"/>
        <v>161.87028885189378</v>
      </c>
      <c r="AA122">
        <f t="shared" si="39"/>
        <v>33.192808726429377</v>
      </c>
    </row>
    <row r="123" spans="2:27">
      <c r="B123">
        <f t="shared" si="32"/>
        <v>42.283050000000003</v>
      </c>
      <c r="C123">
        <f t="shared" si="33"/>
        <v>3.4279806620639932</v>
      </c>
      <c r="D123">
        <f t="shared" si="41"/>
        <v>177.75928999999999</v>
      </c>
      <c r="E123">
        <f t="shared" si="41"/>
        <v>1.0241</v>
      </c>
      <c r="F123">
        <f t="shared" si="41"/>
        <v>2.6872500000000001</v>
      </c>
      <c r="G123">
        <f t="shared" si="41"/>
        <v>29.516400000000001</v>
      </c>
      <c r="H123">
        <f t="shared" si="41"/>
        <v>34.049720000000001</v>
      </c>
      <c r="I123">
        <f t="shared" si="41"/>
        <v>20.055630000000001</v>
      </c>
      <c r="J123">
        <f t="shared" si="41"/>
        <v>30.18356</v>
      </c>
      <c r="K123">
        <f t="shared" si="41"/>
        <v>553.64459999999997</v>
      </c>
      <c r="L123">
        <f t="shared" si="41"/>
        <v>451.77985999999999</v>
      </c>
      <c r="M123">
        <f t="shared" si="41"/>
        <v>0</v>
      </c>
      <c r="N123">
        <f t="shared" si="41"/>
        <v>225.49160000000001</v>
      </c>
      <c r="O123">
        <f t="shared" si="41"/>
        <v>1.7134974156890235</v>
      </c>
      <c r="P123">
        <f t="shared" si="41"/>
        <v>2.68601</v>
      </c>
      <c r="Q123">
        <f t="shared" si="41"/>
        <v>605.01418999999999</v>
      </c>
      <c r="R123">
        <f t="shared" si="40"/>
        <v>443.67968999999999</v>
      </c>
      <c r="S123">
        <f t="shared" si="40"/>
        <v>0.96109999999999995</v>
      </c>
      <c r="T123">
        <f t="shared" si="40"/>
        <v>70.929360000000003</v>
      </c>
      <c r="U123">
        <f t="shared" si="40"/>
        <v>0</v>
      </c>
      <c r="V123">
        <f t="shared" si="40"/>
        <v>118.40602</v>
      </c>
      <c r="W123">
        <f t="shared" si="35"/>
        <v>219.96914099206364</v>
      </c>
      <c r="X123">
        <f t="shared" si="36"/>
        <v>420.79889782724513</v>
      </c>
      <c r="Y123">
        <f t="shared" si="37"/>
        <v>62.055800316414633</v>
      </c>
      <c r="Z123">
        <f t="shared" si="38"/>
        <v>163.33734680517637</v>
      </c>
      <c r="AA123">
        <f t="shared" si="39"/>
        <v>32.501465417207875</v>
      </c>
    </row>
    <row r="124" spans="2:27">
      <c r="B124">
        <f t="shared" si="32"/>
        <v>42.283050000000003</v>
      </c>
      <c r="C124">
        <f t="shared" si="33"/>
        <v>3.085182595857594</v>
      </c>
      <c r="D124">
        <f t="shared" si="41"/>
        <v>177.75928999999999</v>
      </c>
      <c r="E124">
        <f t="shared" si="41"/>
        <v>1.0241</v>
      </c>
      <c r="F124">
        <f t="shared" si="41"/>
        <v>2.6872500000000001</v>
      </c>
      <c r="G124">
        <f t="shared" si="41"/>
        <v>29.516400000000001</v>
      </c>
      <c r="H124">
        <f t="shared" si="41"/>
        <v>34.049720000000001</v>
      </c>
      <c r="I124">
        <f t="shared" si="41"/>
        <v>20.055630000000001</v>
      </c>
      <c r="J124">
        <f t="shared" si="41"/>
        <v>30.18356</v>
      </c>
      <c r="K124">
        <f t="shared" si="41"/>
        <v>553.64459999999997</v>
      </c>
      <c r="L124">
        <f t="shared" si="41"/>
        <v>451.77985999999999</v>
      </c>
      <c r="M124">
        <f t="shared" si="41"/>
        <v>0</v>
      </c>
      <c r="N124">
        <f t="shared" si="41"/>
        <v>225.49160000000001</v>
      </c>
      <c r="O124">
        <f t="shared" si="41"/>
        <v>1.7134974156890235</v>
      </c>
      <c r="P124">
        <f t="shared" si="41"/>
        <v>2.68601</v>
      </c>
      <c r="Q124">
        <f t="shared" si="41"/>
        <v>605.01418999999999</v>
      </c>
      <c r="R124">
        <f t="shared" si="40"/>
        <v>443.67968999999999</v>
      </c>
      <c r="S124">
        <f t="shared" si="40"/>
        <v>0.96109999999999995</v>
      </c>
      <c r="T124">
        <f t="shared" si="40"/>
        <v>70.929360000000003</v>
      </c>
      <c r="U124">
        <f t="shared" si="40"/>
        <v>0</v>
      </c>
      <c r="V124">
        <f t="shared" si="40"/>
        <v>118.40602</v>
      </c>
      <c r="W124">
        <f t="shared" si="35"/>
        <v>220.47606522628865</v>
      </c>
      <c r="X124">
        <f t="shared" si="36"/>
        <v>422.89919916655191</v>
      </c>
      <c r="Y124">
        <f t="shared" si="37"/>
        <v>58.138956496345557</v>
      </c>
      <c r="Z124">
        <f t="shared" si="38"/>
        <v>164.68233249596503</v>
      </c>
      <c r="AA124">
        <f t="shared" si="39"/>
        <v>31.877471566751055</v>
      </c>
    </row>
    <row r="125" spans="2:27">
      <c r="B125">
        <f t="shared" si="32"/>
        <v>42.283050000000003</v>
      </c>
      <c r="C125">
        <f t="shared" si="33"/>
        <v>2.7766643362718346</v>
      </c>
      <c r="D125">
        <f t="shared" si="41"/>
        <v>177.75928999999999</v>
      </c>
      <c r="E125">
        <f t="shared" si="41"/>
        <v>1.0241</v>
      </c>
      <c r="F125">
        <f t="shared" si="41"/>
        <v>2.6872500000000001</v>
      </c>
      <c r="G125">
        <f t="shared" si="41"/>
        <v>29.516400000000001</v>
      </c>
      <c r="H125">
        <f t="shared" si="41"/>
        <v>34.049720000000001</v>
      </c>
      <c r="I125">
        <f t="shared" si="41"/>
        <v>20.055630000000001</v>
      </c>
      <c r="J125">
        <f t="shared" si="41"/>
        <v>30.18356</v>
      </c>
      <c r="K125">
        <f t="shared" si="41"/>
        <v>553.64459999999997</v>
      </c>
      <c r="L125">
        <f t="shared" si="41"/>
        <v>451.77985999999999</v>
      </c>
      <c r="M125">
        <f t="shared" si="41"/>
        <v>0</v>
      </c>
      <c r="N125">
        <f t="shared" si="41"/>
        <v>225.49160000000001</v>
      </c>
      <c r="O125">
        <f t="shared" si="41"/>
        <v>1.7134974156890235</v>
      </c>
      <c r="P125">
        <f t="shared" si="41"/>
        <v>2.68601</v>
      </c>
      <c r="Q125">
        <f t="shared" si="41"/>
        <v>605.01418999999999</v>
      </c>
      <c r="R125">
        <f t="shared" si="40"/>
        <v>443.67968999999999</v>
      </c>
      <c r="S125">
        <f t="shared" si="40"/>
        <v>0.96109999999999995</v>
      </c>
      <c r="T125">
        <f t="shared" si="40"/>
        <v>70.929360000000003</v>
      </c>
      <c r="U125">
        <f t="shared" si="40"/>
        <v>0</v>
      </c>
      <c r="V125">
        <f t="shared" si="40"/>
        <v>118.40602</v>
      </c>
      <c r="W125">
        <f t="shared" si="35"/>
        <v>220.93854328868215</v>
      </c>
      <c r="X125">
        <f t="shared" si="36"/>
        <v>424.81534999988122</v>
      </c>
      <c r="Y125">
        <f t="shared" si="37"/>
        <v>54.555039295645855</v>
      </c>
      <c r="Z125">
        <f t="shared" si="38"/>
        <v>165.91298917080081</v>
      </c>
      <c r="AA125">
        <f t="shared" si="39"/>
        <v>31.314607628465502</v>
      </c>
    </row>
    <row r="126" spans="2:27">
      <c r="B126">
        <f t="shared" si="32"/>
        <v>42.283050000000003</v>
      </c>
      <c r="C126">
        <f t="shared" si="33"/>
        <v>2.4989979026446512</v>
      </c>
      <c r="D126">
        <f t="shared" si="41"/>
        <v>177.75928999999999</v>
      </c>
      <c r="E126">
        <f t="shared" si="41"/>
        <v>1.0241</v>
      </c>
      <c r="F126">
        <f t="shared" si="41"/>
        <v>2.6872500000000001</v>
      </c>
      <c r="G126">
        <f t="shared" si="41"/>
        <v>29.516400000000001</v>
      </c>
      <c r="H126">
        <f t="shared" si="41"/>
        <v>34.049720000000001</v>
      </c>
      <c r="I126">
        <f t="shared" si="41"/>
        <v>20.055630000000001</v>
      </c>
      <c r="J126">
        <f t="shared" si="41"/>
        <v>30.18356</v>
      </c>
      <c r="K126">
        <f t="shared" si="41"/>
        <v>553.64459999999997</v>
      </c>
      <c r="L126">
        <f t="shared" si="41"/>
        <v>451.77985999999999</v>
      </c>
      <c r="M126">
        <f t="shared" si="41"/>
        <v>0</v>
      </c>
      <c r="N126">
        <f t="shared" si="41"/>
        <v>225.49160000000001</v>
      </c>
      <c r="O126">
        <f t="shared" si="41"/>
        <v>1.7134974156890235</v>
      </c>
      <c r="P126">
        <f t="shared" si="41"/>
        <v>2.68601</v>
      </c>
      <c r="Q126">
        <f t="shared" si="41"/>
        <v>605.01418999999999</v>
      </c>
      <c r="R126">
        <f t="shared" si="40"/>
        <v>443.67968999999999</v>
      </c>
      <c r="S126">
        <f t="shared" si="40"/>
        <v>0.96109999999999995</v>
      </c>
      <c r="T126">
        <f t="shared" si="40"/>
        <v>70.929360000000003</v>
      </c>
      <c r="U126">
        <f t="shared" si="40"/>
        <v>0</v>
      </c>
      <c r="V126">
        <f t="shared" si="40"/>
        <v>118.40602</v>
      </c>
      <c r="W126">
        <f t="shared" si="35"/>
        <v>221.36010278729782</v>
      </c>
      <c r="X126">
        <f t="shared" si="36"/>
        <v>426.56196600235654</v>
      </c>
      <c r="Y126">
        <f t="shared" si="37"/>
        <v>51.281629559850586</v>
      </c>
      <c r="Z126">
        <f t="shared" si="38"/>
        <v>167.03701761367708</v>
      </c>
      <c r="AA126">
        <f t="shared" si="39"/>
        <v>30.807159219844596</v>
      </c>
    </row>
    <row r="127" spans="2:27">
      <c r="B127">
        <f t="shared" si="32"/>
        <v>42.283050000000003</v>
      </c>
      <c r="C127">
        <f t="shared" si="33"/>
        <v>2.2490981123801861</v>
      </c>
      <c r="D127">
        <f t="shared" si="41"/>
        <v>177.75928999999999</v>
      </c>
      <c r="E127">
        <f t="shared" si="41"/>
        <v>1.0241</v>
      </c>
      <c r="F127">
        <f t="shared" si="41"/>
        <v>2.6872500000000001</v>
      </c>
      <c r="G127">
        <f t="shared" si="41"/>
        <v>29.516400000000001</v>
      </c>
      <c r="H127">
        <f t="shared" si="41"/>
        <v>34.049720000000001</v>
      </c>
      <c r="I127">
        <f t="shared" si="41"/>
        <v>20.055630000000001</v>
      </c>
      <c r="J127">
        <f t="shared" si="41"/>
        <v>30.18356</v>
      </c>
      <c r="K127">
        <f t="shared" si="41"/>
        <v>553.64459999999997</v>
      </c>
      <c r="L127">
        <f t="shared" si="41"/>
        <v>451.77985999999999</v>
      </c>
      <c r="M127">
        <f t="shared" si="41"/>
        <v>0</v>
      </c>
      <c r="N127">
        <f t="shared" si="41"/>
        <v>225.49160000000001</v>
      </c>
      <c r="O127">
        <f t="shared" si="41"/>
        <v>1.7134974156890235</v>
      </c>
      <c r="P127">
        <f t="shared" si="41"/>
        <v>2.68601</v>
      </c>
      <c r="Q127">
        <f t="shared" si="41"/>
        <v>605.01418999999999</v>
      </c>
      <c r="R127">
        <f t="shared" si="40"/>
        <v>443.67968999999999</v>
      </c>
      <c r="S127">
        <f t="shared" si="40"/>
        <v>0.96109999999999995</v>
      </c>
      <c r="T127">
        <f t="shared" si="40"/>
        <v>70.929360000000003</v>
      </c>
      <c r="U127">
        <f t="shared" si="40"/>
        <v>0</v>
      </c>
      <c r="V127">
        <f t="shared" si="40"/>
        <v>118.40602</v>
      </c>
      <c r="W127">
        <f t="shared" si="35"/>
        <v>221.74405742619541</v>
      </c>
      <c r="X127">
        <f t="shared" si="36"/>
        <v>428.15277659665071</v>
      </c>
      <c r="Y127">
        <f t="shared" si="37"/>
        <v>48.296721370046484</v>
      </c>
      <c r="Z127">
        <f t="shared" si="38"/>
        <v>168.06197606609931</v>
      </c>
      <c r="AA127">
        <f t="shared" si="39"/>
        <v>30.349890740300225</v>
      </c>
    </row>
    <row r="128" spans="2:27">
      <c r="B128">
        <f t="shared" si="32"/>
        <v>42.283050000000003</v>
      </c>
      <c r="C128">
        <f t="shared" si="33"/>
        <v>2.0241883011421677</v>
      </c>
      <c r="D128">
        <f t="shared" si="41"/>
        <v>177.75928999999999</v>
      </c>
      <c r="E128">
        <f t="shared" si="41"/>
        <v>1.0241</v>
      </c>
      <c r="F128">
        <f t="shared" si="41"/>
        <v>2.6872500000000001</v>
      </c>
      <c r="G128">
        <f t="shared" si="41"/>
        <v>29.516400000000001</v>
      </c>
      <c r="H128">
        <f t="shared" si="41"/>
        <v>34.049720000000001</v>
      </c>
      <c r="I128">
        <f t="shared" si="41"/>
        <v>20.055630000000001</v>
      </c>
      <c r="J128">
        <f t="shared" si="41"/>
        <v>30.18356</v>
      </c>
      <c r="K128">
        <f t="shared" si="41"/>
        <v>553.64459999999997</v>
      </c>
      <c r="L128">
        <f t="shared" si="41"/>
        <v>451.77985999999999</v>
      </c>
      <c r="M128">
        <f t="shared" si="41"/>
        <v>0</v>
      </c>
      <c r="N128">
        <f t="shared" si="41"/>
        <v>225.49160000000001</v>
      </c>
      <c r="O128">
        <f t="shared" si="41"/>
        <v>1.7134974156890235</v>
      </c>
      <c r="P128">
        <f t="shared" si="41"/>
        <v>2.68601</v>
      </c>
      <c r="Q128">
        <f t="shared" si="41"/>
        <v>605.01418999999999</v>
      </c>
      <c r="R128">
        <f t="shared" si="40"/>
        <v>443.67968999999999</v>
      </c>
      <c r="S128">
        <f t="shared" si="40"/>
        <v>0.96109999999999995</v>
      </c>
      <c r="T128">
        <f t="shared" si="40"/>
        <v>70.929360000000003</v>
      </c>
      <c r="U128">
        <f t="shared" si="40"/>
        <v>0</v>
      </c>
      <c r="V128">
        <f t="shared" si="40"/>
        <v>118.40602</v>
      </c>
      <c r="W128">
        <f t="shared" si="35"/>
        <v>222.09350752866791</v>
      </c>
      <c r="X128">
        <f t="shared" si="36"/>
        <v>429.60062712083402</v>
      </c>
      <c r="Y128">
        <f t="shared" si="37"/>
        <v>45.578952505453564</v>
      </c>
      <c r="Z128">
        <f t="shared" si="38"/>
        <v>168.99520125203267</v>
      </c>
      <c r="AA128">
        <f t="shared" si="39"/>
        <v>29.93801690979226</v>
      </c>
    </row>
    <row r="129" spans="2:27">
      <c r="B129">
        <f t="shared" si="32"/>
        <v>42.283050000000003</v>
      </c>
      <c r="C129">
        <f t="shared" si="33"/>
        <v>1.8217694710279511</v>
      </c>
      <c r="D129">
        <f t="shared" si="41"/>
        <v>177.75928999999999</v>
      </c>
      <c r="E129">
        <f t="shared" si="41"/>
        <v>1.0241</v>
      </c>
      <c r="F129">
        <f t="shared" si="41"/>
        <v>2.6872500000000001</v>
      </c>
      <c r="G129">
        <f t="shared" si="41"/>
        <v>29.516400000000001</v>
      </c>
      <c r="H129">
        <f t="shared" si="41"/>
        <v>34.049720000000001</v>
      </c>
      <c r="I129">
        <f t="shared" si="41"/>
        <v>20.055630000000001</v>
      </c>
      <c r="J129">
        <f t="shared" si="41"/>
        <v>30.18356</v>
      </c>
      <c r="K129">
        <f t="shared" si="41"/>
        <v>553.64459999999997</v>
      </c>
      <c r="L129">
        <f t="shared" si="41"/>
        <v>451.77985999999999</v>
      </c>
      <c r="M129">
        <f t="shared" si="41"/>
        <v>0</v>
      </c>
      <c r="N129">
        <f t="shared" si="41"/>
        <v>225.49160000000001</v>
      </c>
      <c r="O129">
        <f t="shared" si="41"/>
        <v>1.7134974156890235</v>
      </c>
      <c r="P129">
        <f t="shared" si="41"/>
        <v>2.68601</v>
      </c>
      <c r="Q129">
        <f t="shared" si="41"/>
        <v>605.01418999999999</v>
      </c>
      <c r="R129">
        <f t="shared" si="41"/>
        <v>443.67968999999999</v>
      </c>
      <c r="S129">
        <f t="shared" si="41"/>
        <v>0.96109999999999995</v>
      </c>
      <c r="T129">
        <f t="shared" ref="T129:V144" si="42">T128</f>
        <v>70.929360000000003</v>
      </c>
      <c r="U129">
        <f t="shared" si="42"/>
        <v>0</v>
      </c>
      <c r="V129">
        <f t="shared" si="42"/>
        <v>118.40602</v>
      </c>
      <c r="W129">
        <f t="shared" si="35"/>
        <v>222.41134347110281</v>
      </c>
      <c r="X129">
        <f t="shared" si="36"/>
        <v>430.91749305563474</v>
      </c>
      <c r="Y129">
        <f t="shared" si="37"/>
        <v>43.107779931065465</v>
      </c>
      <c r="Z129">
        <f t="shared" si="38"/>
        <v>169.84374824041041</v>
      </c>
      <c r="AA129">
        <f t="shared" si="39"/>
        <v>29.56717330586212</v>
      </c>
    </row>
    <row r="130" spans="2:27">
      <c r="B130">
        <f t="shared" si="32"/>
        <v>42.283050000000003</v>
      </c>
      <c r="C130">
        <f t="shared" si="33"/>
        <v>1.6395925239251561</v>
      </c>
      <c r="D130">
        <f t="shared" ref="D130:S145" si="43">D129</f>
        <v>177.75928999999999</v>
      </c>
      <c r="E130">
        <f t="shared" si="43"/>
        <v>1.0241</v>
      </c>
      <c r="F130">
        <f t="shared" si="43"/>
        <v>2.6872500000000001</v>
      </c>
      <c r="G130">
        <f t="shared" si="43"/>
        <v>29.516400000000001</v>
      </c>
      <c r="H130">
        <f t="shared" si="43"/>
        <v>34.049720000000001</v>
      </c>
      <c r="I130">
        <f t="shared" si="43"/>
        <v>20.055630000000001</v>
      </c>
      <c r="J130">
        <f t="shared" si="43"/>
        <v>30.18356</v>
      </c>
      <c r="K130">
        <f t="shared" si="43"/>
        <v>553.64459999999997</v>
      </c>
      <c r="L130">
        <f t="shared" si="43"/>
        <v>451.77985999999999</v>
      </c>
      <c r="M130">
        <f t="shared" si="43"/>
        <v>0</v>
      </c>
      <c r="N130">
        <f t="shared" si="43"/>
        <v>225.49160000000001</v>
      </c>
      <c r="O130">
        <f t="shared" si="43"/>
        <v>1.7134974156890235</v>
      </c>
      <c r="P130">
        <f t="shared" si="43"/>
        <v>2.68601</v>
      </c>
      <c r="Q130">
        <f t="shared" si="43"/>
        <v>605.01418999999999</v>
      </c>
      <c r="R130">
        <f t="shared" si="43"/>
        <v>443.67968999999999</v>
      </c>
      <c r="S130">
        <f t="shared" si="43"/>
        <v>0.96109999999999995</v>
      </c>
      <c r="T130">
        <f t="shared" si="42"/>
        <v>70.929360000000003</v>
      </c>
      <c r="U130">
        <f t="shared" si="42"/>
        <v>0</v>
      </c>
      <c r="V130">
        <f t="shared" si="42"/>
        <v>118.40602</v>
      </c>
      <c r="W130">
        <f t="shared" si="35"/>
        <v>222.70025137293533</v>
      </c>
      <c r="X130">
        <f t="shared" si="36"/>
        <v>432.11450359919814</v>
      </c>
      <c r="Y130">
        <f t="shared" si="37"/>
        <v>40.863607300051683</v>
      </c>
      <c r="Z130">
        <f t="shared" si="38"/>
        <v>170.61434675483784</v>
      </c>
      <c r="AA130">
        <f t="shared" si="39"/>
        <v>29.233386723621965</v>
      </c>
    </row>
    <row r="131" spans="2:27">
      <c r="B131">
        <f t="shared" si="32"/>
        <v>42.283050000000003</v>
      </c>
      <c r="C131">
        <f t="shared" si="33"/>
        <v>1.4756332715326406</v>
      </c>
      <c r="D131">
        <f t="shared" si="43"/>
        <v>177.75928999999999</v>
      </c>
      <c r="E131">
        <f t="shared" si="43"/>
        <v>1.0241</v>
      </c>
      <c r="F131">
        <f t="shared" si="43"/>
        <v>2.6872500000000001</v>
      </c>
      <c r="G131">
        <f t="shared" si="43"/>
        <v>29.516400000000001</v>
      </c>
      <c r="H131">
        <f t="shared" si="43"/>
        <v>34.049720000000001</v>
      </c>
      <c r="I131">
        <f t="shared" si="43"/>
        <v>20.055630000000001</v>
      </c>
      <c r="J131">
        <f t="shared" si="43"/>
        <v>30.18356</v>
      </c>
      <c r="K131">
        <f t="shared" si="43"/>
        <v>553.64459999999997</v>
      </c>
      <c r="L131">
        <f t="shared" si="43"/>
        <v>451.77985999999999</v>
      </c>
      <c r="M131">
        <f t="shared" si="43"/>
        <v>0</v>
      </c>
      <c r="N131">
        <f t="shared" si="43"/>
        <v>225.49160000000001</v>
      </c>
      <c r="O131">
        <f t="shared" si="43"/>
        <v>1.7134974156890235</v>
      </c>
      <c r="P131">
        <f t="shared" si="43"/>
        <v>2.68601</v>
      </c>
      <c r="Q131">
        <f t="shared" si="43"/>
        <v>605.01418999999999</v>
      </c>
      <c r="R131">
        <f t="shared" si="43"/>
        <v>443.67968999999999</v>
      </c>
      <c r="S131">
        <f t="shared" si="43"/>
        <v>0.96109999999999995</v>
      </c>
      <c r="T131">
        <f t="shared" si="42"/>
        <v>70.929360000000003</v>
      </c>
      <c r="U131">
        <f t="shared" si="42"/>
        <v>0</v>
      </c>
      <c r="V131">
        <f t="shared" si="42"/>
        <v>118.40602</v>
      </c>
      <c r="W131">
        <f t="shared" si="35"/>
        <v>222.96272048177357</v>
      </c>
      <c r="X131">
        <f t="shared" si="36"/>
        <v>433.20197226532406</v>
      </c>
      <c r="Y131">
        <f t="shared" si="37"/>
        <v>38.827871417945047</v>
      </c>
      <c r="Z131">
        <f t="shared" si="38"/>
        <v>171.31337155238447</v>
      </c>
      <c r="AA131">
        <f t="shared" si="39"/>
        <v>28.93304597473308</v>
      </c>
    </row>
    <row r="132" spans="2:27">
      <c r="B132">
        <f t="shared" si="32"/>
        <v>42.283050000000003</v>
      </c>
      <c r="C132">
        <f t="shared" si="33"/>
        <v>1.3280699443793766</v>
      </c>
      <c r="D132">
        <f t="shared" si="43"/>
        <v>177.75928999999999</v>
      </c>
      <c r="E132">
        <f t="shared" si="43"/>
        <v>1.0241</v>
      </c>
      <c r="F132">
        <f t="shared" si="43"/>
        <v>2.6872500000000001</v>
      </c>
      <c r="G132">
        <f t="shared" si="43"/>
        <v>29.516400000000001</v>
      </c>
      <c r="H132">
        <f t="shared" si="43"/>
        <v>34.049720000000001</v>
      </c>
      <c r="I132">
        <f t="shared" si="43"/>
        <v>20.055630000000001</v>
      </c>
      <c r="J132">
        <f t="shared" si="43"/>
        <v>30.18356</v>
      </c>
      <c r="K132">
        <f t="shared" si="43"/>
        <v>553.64459999999997</v>
      </c>
      <c r="L132">
        <f t="shared" si="43"/>
        <v>451.77985999999999</v>
      </c>
      <c r="M132">
        <f t="shared" si="43"/>
        <v>0</v>
      </c>
      <c r="N132">
        <f t="shared" si="43"/>
        <v>225.49160000000001</v>
      </c>
      <c r="O132">
        <f t="shared" si="43"/>
        <v>1.7134974156890235</v>
      </c>
      <c r="P132">
        <f t="shared" si="43"/>
        <v>2.68601</v>
      </c>
      <c r="Q132">
        <f t="shared" si="43"/>
        <v>605.01418999999999</v>
      </c>
      <c r="R132">
        <f t="shared" si="43"/>
        <v>443.67968999999999</v>
      </c>
      <c r="S132">
        <f t="shared" si="43"/>
        <v>0.96109999999999995</v>
      </c>
      <c r="T132">
        <f t="shared" si="42"/>
        <v>70.929360000000003</v>
      </c>
      <c r="U132">
        <f t="shared" si="42"/>
        <v>0</v>
      </c>
      <c r="V132">
        <f t="shared" si="42"/>
        <v>118.40602</v>
      </c>
      <c r="W132">
        <f t="shared" si="35"/>
        <v>223.2010517798673</v>
      </c>
      <c r="X132">
        <f t="shared" si="36"/>
        <v>434.18943254200678</v>
      </c>
      <c r="Y132">
        <f t="shared" si="37"/>
        <v>36.983094294985506</v>
      </c>
      <c r="Z132">
        <f t="shared" si="38"/>
        <v>171.94682460165666</v>
      </c>
      <c r="AA132">
        <f t="shared" si="39"/>
        <v>28.662873572260949</v>
      </c>
    </row>
    <row r="133" spans="2:27">
      <c r="B133">
        <f t="shared" si="32"/>
        <v>42.283050000000003</v>
      </c>
      <c r="C133">
        <f t="shared" si="33"/>
        <v>1.1952629499414391</v>
      </c>
      <c r="D133">
        <f t="shared" si="43"/>
        <v>177.75928999999999</v>
      </c>
      <c r="E133">
        <f t="shared" si="43"/>
        <v>1.0241</v>
      </c>
      <c r="F133">
        <f t="shared" si="43"/>
        <v>2.6872500000000001</v>
      </c>
      <c r="G133">
        <f t="shared" si="43"/>
        <v>29.516400000000001</v>
      </c>
      <c r="H133">
        <f t="shared" si="43"/>
        <v>34.049720000000001</v>
      </c>
      <c r="I133">
        <f t="shared" si="43"/>
        <v>20.055630000000001</v>
      </c>
      <c r="J133">
        <f t="shared" si="43"/>
        <v>30.18356</v>
      </c>
      <c r="K133">
        <f t="shared" si="43"/>
        <v>553.64459999999997</v>
      </c>
      <c r="L133">
        <f t="shared" si="43"/>
        <v>451.77985999999999</v>
      </c>
      <c r="M133">
        <f t="shared" si="43"/>
        <v>0</v>
      </c>
      <c r="N133">
        <f t="shared" si="43"/>
        <v>225.49160000000001</v>
      </c>
      <c r="O133">
        <f t="shared" si="43"/>
        <v>1.7134974156890235</v>
      </c>
      <c r="P133">
        <f t="shared" si="43"/>
        <v>2.68601</v>
      </c>
      <c r="Q133">
        <f t="shared" si="43"/>
        <v>605.01418999999999</v>
      </c>
      <c r="R133">
        <f t="shared" si="43"/>
        <v>443.67968999999999</v>
      </c>
      <c r="S133">
        <f t="shared" si="43"/>
        <v>0.96109999999999995</v>
      </c>
      <c r="T133">
        <f t="shared" si="42"/>
        <v>70.929360000000003</v>
      </c>
      <c r="U133">
        <f t="shared" si="42"/>
        <v>0</v>
      </c>
      <c r="V133">
        <f t="shared" si="42"/>
        <v>118.40602</v>
      </c>
      <c r="W133">
        <f t="shared" si="35"/>
        <v>223.41736741726231</v>
      </c>
      <c r="X133">
        <f t="shared" si="36"/>
        <v>435.08567697511882</v>
      </c>
      <c r="Y133">
        <f t="shared" si="37"/>
        <v>35.312906910104779</v>
      </c>
      <c r="Z133">
        <f t="shared" si="38"/>
        <v>172.52032696166032</v>
      </c>
      <c r="AA133">
        <f t="shared" si="39"/>
        <v>28.41989861308701</v>
      </c>
    </row>
    <row r="134" spans="2:27">
      <c r="B134">
        <f t="shared" si="32"/>
        <v>42.283050000000003</v>
      </c>
      <c r="C134">
        <f t="shared" si="33"/>
        <v>1.0757366549472953</v>
      </c>
      <c r="D134">
        <f t="shared" si="43"/>
        <v>177.75928999999999</v>
      </c>
      <c r="E134">
        <f t="shared" si="43"/>
        <v>1.0241</v>
      </c>
      <c r="F134">
        <f t="shared" si="43"/>
        <v>2.6872500000000001</v>
      </c>
      <c r="G134">
        <f t="shared" si="43"/>
        <v>29.516400000000001</v>
      </c>
      <c r="H134">
        <f t="shared" si="43"/>
        <v>34.049720000000001</v>
      </c>
      <c r="I134">
        <f t="shared" si="43"/>
        <v>20.055630000000001</v>
      </c>
      <c r="J134">
        <f t="shared" si="43"/>
        <v>30.18356</v>
      </c>
      <c r="K134">
        <f t="shared" si="43"/>
        <v>553.64459999999997</v>
      </c>
      <c r="L134">
        <f t="shared" si="43"/>
        <v>451.77985999999999</v>
      </c>
      <c r="M134">
        <f t="shared" si="43"/>
        <v>0</v>
      </c>
      <c r="N134">
        <f t="shared" si="43"/>
        <v>225.49160000000001</v>
      </c>
      <c r="O134">
        <f t="shared" si="43"/>
        <v>1.7134974156890235</v>
      </c>
      <c r="P134">
        <f t="shared" si="43"/>
        <v>2.68601</v>
      </c>
      <c r="Q134">
        <f t="shared" si="43"/>
        <v>605.01418999999999</v>
      </c>
      <c r="R134">
        <f t="shared" si="43"/>
        <v>443.67968999999999</v>
      </c>
      <c r="S134">
        <f t="shared" si="43"/>
        <v>0.96109999999999995</v>
      </c>
      <c r="T134">
        <f t="shared" si="42"/>
        <v>70.929360000000003</v>
      </c>
      <c r="U134">
        <f t="shared" si="42"/>
        <v>0</v>
      </c>
      <c r="V134">
        <f t="shared" si="42"/>
        <v>118.40602</v>
      </c>
      <c r="W134">
        <f t="shared" si="35"/>
        <v>223.61362064759044</v>
      </c>
      <c r="X134">
        <f t="shared" si="36"/>
        <v>435.89879833462845</v>
      </c>
      <c r="Y134">
        <f t="shared" si="37"/>
        <v>33.802050201769234</v>
      </c>
      <c r="Z134">
        <f t="shared" si="38"/>
        <v>173.03911847080278</v>
      </c>
      <c r="AA134">
        <f t="shared" si="39"/>
        <v>28.20143106302168</v>
      </c>
    </row>
    <row r="135" spans="2:27">
      <c r="B135">
        <f t="shared" si="32"/>
        <v>42.283050000000003</v>
      </c>
      <c r="C135">
        <f t="shared" si="33"/>
        <v>0.96816298945256585</v>
      </c>
      <c r="D135">
        <f t="shared" si="43"/>
        <v>177.75928999999999</v>
      </c>
      <c r="E135">
        <f t="shared" si="43"/>
        <v>1.0241</v>
      </c>
      <c r="F135">
        <f t="shared" si="43"/>
        <v>2.6872500000000001</v>
      </c>
      <c r="G135">
        <f t="shared" si="43"/>
        <v>29.516400000000001</v>
      </c>
      <c r="H135">
        <f t="shared" si="43"/>
        <v>34.049720000000001</v>
      </c>
      <c r="I135">
        <f t="shared" si="43"/>
        <v>20.055630000000001</v>
      </c>
      <c r="J135">
        <f t="shared" si="43"/>
        <v>30.18356</v>
      </c>
      <c r="K135">
        <f t="shared" si="43"/>
        <v>553.64459999999997</v>
      </c>
      <c r="L135">
        <f t="shared" si="43"/>
        <v>451.77985999999999</v>
      </c>
      <c r="M135">
        <f t="shared" si="43"/>
        <v>0</v>
      </c>
      <c r="N135">
        <f t="shared" si="43"/>
        <v>225.49160000000001</v>
      </c>
      <c r="O135">
        <f t="shared" si="43"/>
        <v>1.7134974156890235</v>
      </c>
      <c r="P135">
        <f t="shared" si="43"/>
        <v>2.68601</v>
      </c>
      <c r="Q135">
        <f t="shared" si="43"/>
        <v>605.01418999999999</v>
      </c>
      <c r="R135">
        <f t="shared" si="43"/>
        <v>443.67968999999999</v>
      </c>
      <c r="S135">
        <f t="shared" si="43"/>
        <v>0.96109999999999995</v>
      </c>
      <c r="T135">
        <f t="shared" si="42"/>
        <v>70.929360000000003</v>
      </c>
      <c r="U135">
        <f t="shared" si="42"/>
        <v>0</v>
      </c>
      <c r="V135">
        <f t="shared" si="42"/>
        <v>118.40602</v>
      </c>
      <c r="W135">
        <f t="shared" si="35"/>
        <v>223.79160600440457</v>
      </c>
      <c r="X135">
        <f t="shared" si="36"/>
        <v>436.63623177744904</v>
      </c>
      <c r="Y135">
        <f t="shared" si="37"/>
        <v>32.436358146212172</v>
      </c>
      <c r="Z135">
        <f t="shared" si="38"/>
        <v>173.50806357941164</v>
      </c>
      <c r="AA135">
        <f t="shared" si="39"/>
        <v>28.005037567043537</v>
      </c>
    </row>
    <row r="136" spans="2:27">
      <c r="B136">
        <f t="shared" si="32"/>
        <v>42.283050000000003</v>
      </c>
      <c r="C136">
        <f t="shared" si="33"/>
        <v>0.87134669050730928</v>
      </c>
      <c r="D136">
        <f t="shared" si="43"/>
        <v>177.75928999999999</v>
      </c>
      <c r="E136">
        <f t="shared" si="43"/>
        <v>1.0241</v>
      </c>
      <c r="F136">
        <f t="shared" si="43"/>
        <v>2.6872500000000001</v>
      </c>
      <c r="G136">
        <f t="shared" si="43"/>
        <v>29.516400000000001</v>
      </c>
      <c r="H136">
        <f t="shared" si="43"/>
        <v>34.049720000000001</v>
      </c>
      <c r="I136">
        <f t="shared" si="43"/>
        <v>20.055630000000001</v>
      </c>
      <c r="J136">
        <f t="shared" si="43"/>
        <v>30.18356</v>
      </c>
      <c r="K136">
        <f t="shared" si="43"/>
        <v>553.64459999999997</v>
      </c>
      <c r="L136">
        <f t="shared" si="43"/>
        <v>451.77985999999999</v>
      </c>
      <c r="M136">
        <f t="shared" si="43"/>
        <v>0</v>
      </c>
      <c r="N136">
        <f t="shared" si="43"/>
        <v>225.49160000000001</v>
      </c>
      <c r="O136">
        <f t="shared" si="43"/>
        <v>1.7134974156890235</v>
      </c>
      <c r="P136">
        <f t="shared" si="43"/>
        <v>2.68601</v>
      </c>
      <c r="Q136">
        <f t="shared" si="43"/>
        <v>605.01418999999999</v>
      </c>
      <c r="R136">
        <f t="shared" si="43"/>
        <v>443.67968999999999</v>
      </c>
      <c r="S136">
        <f t="shared" si="43"/>
        <v>0.96109999999999995</v>
      </c>
      <c r="T136">
        <f t="shared" si="42"/>
        <v>70.929360000000003</v>
      </c>
      <c r="U136">
        <f t="shared" si="42"/>
        <v>0</v>
      </c>
      <c r="V136">
        <f t="shared" si="42"/>
        <v>118.40602</v>
      </c>
      <c r="W136">
        <f t="shared" si="35"/>
        <v>223.95296950956126</v>
      </c>
      <c r="X136">
        <f t="shared" si="36"/>
        <v>437.30479714306807</v>
      </c>
      <c r="Y136">
        <f t="shared" si="37"/>
        <v>31.202727125612562</v>
      </c>
      <c r="Z136">
        <f t="shared" si="38"/>
        <v>173.93166188450022</v>
      </c>
      <c r="AA136">
        <f t="shared" si="39"/>
        <v>27.828518843865275</v>
      </c>
    </row>
    <row r="137" spans="2:27">
      <c r="B137">
        <f t="shared" si="32"/>
        <v>42.283050000000003</v>
      </c>
      <c r="C137">
        <f t="shared" si="33"/>
        <v>0.78421202145657842</v>
      </c>
      <c r="D137">
        <f t="shared" si="43"/>
        <v>177.75928999999999</v>
      </c>
      <c r="E137">
        <f t="shared" si="43"/>
        <v>1.0241</v>
      </c>
      <c r="F137">
        <f t="shared" si="43"/>
        <v>2.6872500000000001</v>
      </c>
      <c r="G137">
        <f t="shared" si="43"/>
        <v>29.516400000000001</v>
      </c>
      <c r="H137">
        <f t="shared" si="43"/>
        <v>34.049720000000001</v>
      </c>
      <c r="I137">
        <f t="shared" si="43"/>
        <v>20.055630000000001</v>
      </c>
      <c r="J137">
        <f t="shared" si="43"/>
        <v>30.18356</v>
      </c>
      <c r="K137">
        <f t="shared" si="43"/>
        <v>553.64459999999997</v>
      </c>
      <c r="L137">
        <f t="shared" si="43"/>
        <v>451.77985999999999</v>
      </c>
      <c r="M137">
        <f t="shared" si="43"/>
        <v>0</v>
      </c>
      <c r="N137">
        <f t="shared" si="43"/>
        <v>225.49160000000001</v>
      </c>
      <c r="O137">
        <f t="shared" si="43"/>
        <v>1.7134974156890235</v>
      </c>
      <c r="P137">
        <f t="shared" si="43"/>
        <v>2.68601</v>
      </c>
      <c r="Q137">
        <f t="shared" si="43"/>
        <v>605.01418999999999</v>
      </c>
      <c r="R137">
        <f t="shared" si="43"/>
        <v>443.67968999999999</v>
      </c>
      <c r="S137">
        <f t="shared" si="43"/>
        <v>0.96109999999999995</v>
      </c>
      <c r="T137">
        <f t="shared" si="42"/>
        <v>70.929360000000003</v>
      </c>
      <c r="U137">
        <f t="shared" si="42"/>
        <v>0</v>
      </c>
      <c r="V137">
        <f t="shared" si="42"/>
        <v>118.40602</v>
      </c>
      <c r="W137">
        <f t="shared" si="35"/>
        <v>224.09921875091743</v>
      </c>
      <c r="X137">
        <f t="shared" si="36"/>
        <v>437.91074070771651</v>
      </c>
      <c r="Y137">
        <f t="shared" si="37"/>
        <v>30.089075157337071</v>
      </c>
      <c r="Z137">
        <f t="shared" si="38"/>
        <v>174.31406214188837</v>
      </c>
      <c r="AA137">
        <f t="shared" si="39"/>
        <v>27.669888676567357</v>
      </c>
    </row>
    <row r="138" spans="2:27">
      <c r="B138">
        <f t="shared" si="32"/>
        <v>42.283050000000003</v>
      </c>
      <c r="C138">
        <f t="shared" si="33"/>
        <v>0.70579081931092058</v>
      </c>
      <c r="D138">
        <f t="shared" si="43"/>
        <v>177.75928999999999</v>
      </c>
      <c r="E138">
        <f t="shared" si="43"/>
        <v>1.0241</v>
      </c>
      <c r="F138">
        <f t="shared" si="43"/>
        <v>2.6872500000000001</v>
      </c>
      <c r="G138">
        <f t="shared" si="43"/>
        <v>29.516400000000001</v>
      </c>
      <c r="H138">
        <f t="shared" si="43"/>
        <v>34.049720000000001</v>
      </c>
      <c r="I138">
        <f t="shared" si="43"/>
        <v>20.055630000000001</v>
      </c>
      <c r="J138">
        <f t="shared" si="43"/>
        <v>30.18356</v>
      </c>
      <c r="K138">
        <f t="shared" si="43"/>
        <v>553.64459999999997</v>
      </c>
      <c r="L138">
        <f t="shared" si="43"/>
        <v>451.77985999999999</v>
      </c>
      <c r="M138">
        <f t="shared" si="43"/>
        <v>0</v>
      </c>
      <c r="N138">
        <f t="shared" si="43"/>
        <v>225.49160000000001</v>
      </c>
      <c r="O138">
        <f t="shared" si="43"/>
        <v>1.7134974156890235</v>
      </c>
      <c r="P138">
        <f t="shared" si="43"/>
        <v>2.68601</v>
      </c>
      <c r="Q138">
        <f t="shared" si="43"/>
        <v>605.01418999999999</v>
      </c>
      <c r="R138">
        <f t="shared" si="43"/>
        <v>443.67968999999999</v>
      </c>
      <c r="S138">
        <f t="shared" si="43"/>
        <v>0.96109999999999995</v>
      </c>
      <c r="T138">
        <f t="shared" si="42"/>
        <v>70.929360000000003</v>
      </c>
      <c r="U138">
        <f t="shared" si="42"/>
        <v>0</v>
      </c>
      <c r="V138">
        <f t="shared" si="42"/>
        <v>118.40602</v>
      </c>
      <c r="W138">
        <f t="shared" si="35"/>
        <v>224.23173270521789</v>
      </c>
      <c r="X138">
        <f t="shared" si="36"/>
        <v>438.45977588280454</v>
      </c>
      <c r="Y138">
        <f t="shared" si="37"/>
        <v>29.084293969579019</v>
      </c>
      <c r="Z138">
        <f t="shared" si="38"/>
        <v>174.65907873160273</v>
      </c>
      <c r="AA138">
        <f t="shared" si="39"/>
        <v>27.527354476172583</v>
      </c>
    </row>
    <row r="139" spans="2:27">
      <c r="B139">
        <f t="shared" si="32"/>
        <v>42.283050000000003</v>
      </c>
      <c r="C139">
        <f t="shared" si="33"/>
        <v>0.6352117373798285</v>
      </c>
      <c r="D139">
        <f t="shared" si="43"/>
        <v>177.75928999999999</v>
      </c>
      <c r="E139">
        <f t="shared" si="43"/>
        <v>1.0241</v>
      </c>
      <c r="F139">
        <f t="shared" si="43"/>
        <v>2.6872500000000001</v>
      </c>
      <c r="G139">
        <f t="shared" si="43"/>
        <v>29.516400000000001</v>
      </c>
      <c r="H139">
        <f t="shared" si="43"/>
        <v>34.049720000000001</v>
      </c>
      <c r="I139">
        <f t="shared" si="43"/>
        <v>20.055630000000001</v>
      </c>
      <c r="J139">
        <f t="shared" si="43"/>
        <v>30.18356</v>
      </c>
      <c r="K139">
        <f t="shared" si="43"/>
        <v>553.64459999999997</v>
      </c>
      <c r="L139">
        <f t="shared" si="43"/>
        <v>451.77985999999999</v>
      </c>
      <c r="M139">
        <f t="shared" si="43"/>
        <v>0</v>
      </c>
      <c r="N139">
        <f t="shared" si="43"/>
        <v>225.49160000000001</v>
      </c>
      <c r="O139">
        <f t="shared" si="43"/>
        <v>1.7134974156890235</v>
      </c>
      <c r="P139">
        <f t="shared" si="43"/>
        <v>2.68601</v>
      </c>
      <c r="Q139">
        <f t="shared" si="43"/>
        <v>605.01418999999999</v>
      </c>
      <c r="R139">
        <f t="shared" si="43"/>
        <v>443.67968999999999</v>
      </c>
      <c r="S139">
        <f t="shared" si="43"/>
        <v>0.96109999999999995</v>
      </c>
      <c r="T139">
        <f t="shared" si="42"/>
        <v>70.929360000000003</v>
      </c>
      <c r="U139">
        <f t="shared" si="42"/>
        <v>0</v>
      </c>
      <c r="V139">
        <f t="shared" si="42"/>
        <v>118.40602</v>
      </c>
      <c r="W139">
        <f t="shared" si="35"/>
        <v>224.35177121424925</v>
      </c>
      <c r="X139">
        <f t="shared" si="36"/>
        <v>438.95712247676329</v>
      </c>
      <c r="Y139">
        <f t="shared" si="37"/>
        <v>28.178196379462708</v>
      </c>
      <c r="Z139">
        <f t="shared" si="38"/>
        <v>174.97020973396573</v>
      </c>
      <c r="AA139">
        <f t="shared" si="39"/>
        <v>27.399299370121142</v>
      </c>
    </row>
    <row r="140" spans="2:27">
      <c r="B140">
        <f t="shared" si="32"/>
        <v>42.283050000000003</v>
      </c>
      <c r="C140">
        <f t="shared" si="33"/>
        <v>0.57169056364184567</v>
      </c>
      <c r="D140">
        <f t="shared" si="43"/>
        <v>177.75928999999999</v>
      </c>
      <c r="E140">
        <f t="shared" si="43"/>
        <v>1.0241</v>
      </c>
      <c r="F140">
        <f t="shared" si="43"/>
        <v>2.6872500000000001</v>
      </c>
      <c r="G140">
        <f t="shared" si="43"/>
        <v>29.516400000000001</v>
      </c>
      <c r="H140">
        <f t="shared" si="43"/>
        <v>34.049720000000001</v>
      </c>
      <c r="I140">
        <f t="shared" si="43"/>
        <v>20.055630000000001</v>
      </c>
      <c r="J140">
        <f t="shared" si="43"/>
        <v>30.18356</v>
      </c>
      <c r="K140">
        <f t="shared" si="43"/>
        <v>553.64459999999997</v>
      </c>
      <c r="L140">
        <f t="shared" si="43"/>
        <v>451.77985999999999</v>
      </c>
      <c r="M140">
        <f t="shared" si="43"/>
        <v>0</v>
      </c>
      <c r="N140">
        <f t="shared" si="43"/>
        <v>225.49160000000001</v>
      </c>
      <c r="O140">
        <f t="shared" si="43"/>
        <v>1.7134974156890235</v>
      </c>
      <c r="P140">
        <f t="shared" si="43"/>
        <v>2.68601</v>
      </c>
      <c r="Q140">
        <f t="shared" si="43"/>
        <v>605.01418999999999</v>
      </c>
      <c r="R140">
        <f t="shared" si="43"/>
        <v>443.67968999999999</v>
      </c>
      <c r="S140">
        <f t="shared" si="43"/>
        <v>0.96109999999999995</v>
      </c>
      <c r="T140">
        <f t="shared" si="42"/>
        <v>70.929360000000003</v>
      </c>
      <c r="U140">
        <f t="shared" si="42"/>
        <v>0</v>
      </c>
      <c r="V140">
        <f t="shared" si="42"/>
        <v>118.40602</v>
      </c>
      <c r="W140">
        <f t="shared" si="35"/>
        <v>224.46048404888671</v>
      </c>
      <c r="X140">
        <f t="shared" si="36"/>
        <v>439.40754424943299</v>
      </c>
      <c r="Y140">
        <f t="shared" si="37"/>
        <v>27.361460961664353</v>
      </c>
      <c r="Z140">
        <f t="shared" si="38"/>
        <v>175.25065593430085</v>
      </c>
      <c r="AA140">
        <f t="shared" si="39"/>
        <v>27.284265750474631</v>
      </c>
    </row>
    <row r="141" spans="2:27">
      <c r="B141">
        <f t="shared" si="32"/>
        <v>42.283050000000003</v>
      </c>
      <c r="C141">
        <f t="shared" si="33"/>
        <v>0.51452150727766111</v>
      </c>
      <c r="D141">
        <f t="shared" si="43"/>
        <v>177.75928999999999</v>
      </c>
      <c r="E141">
        <f t="shared" si="43"/>
        <v>1.0241</v>
      </c>
      <c r="F141">
        <f t="shared" si="43"/>
        <v>2.6872500000000001</v>
      </c>
      <c r="G141">
        <f t="shared" si="43"/>
        <v>29.516400000000001</v>
      </c>
      <c r="H141">
        <f t="shared" si="43"/>
        <v>34.049720000000001</v>
      </c>
      <c r="I141">
        <f t="shared" si="43"/>
        <v>20.055630000000001</v>
      </c>
      <c r="J141">
        <f t="shared" si="43"/>
        <v>30.18356</v>
      </c>
      <c r="K141">
        <f t="shared" si="43"/>
        <v>553.64459999999997</v>
      </c>
      <c r="L141">
        <f t="shared" si="43"/>
        <v>451.77985999999999</v>
      </c>
      <c r="M141">
        <f t="shared" si="43"/>
        <v>0</v>
      </c>
      <c r="N141">
        <f t="shared" si="43"/>
        <v>225.49160000000001</v>
      </c>
      <c r="O141">
        <f t="shared" si="43"/>
        <v>1.7134974156890235</v>
      </c>
      <c r="P141">
        <f t="shared" si="43"/>
        <v>2.68601</v>
      </c>
      <c r="Q141">
        <f t="shared" si="43"/>
        <v>605.01418999999999</v>
      </c>
      <c r="R141">
        <f t="shared" si="43"/>
        <v>443.67968999999999</v>
      </c>
      <c r="S141">
        <f t="shared" si="43"/>
        <v>0.96109999999999995</v>
      </c>
      <c r="T141">
        <f t="shared" si="42"/>
        <v>70.929360000000003</v>
      </c>
      <c r="U141">
        <f t="shared" si="42"/>
        <v>0</v>
      </c>
      <c r="V141">
        <f t="shared" si="42"/>
        <v>118.40602</v>
      </c>
      <c r="W141">
        <f t="shared" si="35"/>
        <v>224.55891951729839</v>
      </c>
      <c r="X141">
        <f t="shared" si="36"/>
        <v>439.81538457779368</v>
      </c>
      <c r="Y141">
        <f t="shared" si="37"/>
        <v>26.62557558921938</v>
      </c>
      <c r="Z141">
        <f t="shared" si="38"/>
        <v>175.50334021358182</v>
      </c>
      <c r="AA141">
        <f t="shared" si="39"/>
        <v>27.180940205564905</v>
      </c>
    </row>
    <row r="142" spans="2:27">
      <c r="B142">
        <f t="shared" si="32"/>
        <v>42.283050000000003</v>
      </c>
      <c r="C142">
        <f t="shared" si="33"/>
        <v>0.46306935654989501</v>
      </c>
      <c r="D142">
        <f t="shared" si="43"/>
        <v>177.75928999999999</v>
      </c>
      <c r="E142">
        <f t="shared" si="43"/>
        <v>1.0241</v>
      </c>
      <c r="F142">
        <f t="shared" si="43"/>
        <v>2.6872500000000001</v>
      </c>
      <c r="G142">
        <f t="shared" si="43"/>
        <v>29.516400000000001</v>
      </c>
      <c r="H142">
        <f t="shared" si="43"/>
        <v>34.049720000000001</v>
      </c>
      <c r="I142">
        <f t="shared" si="43"/>
        <v>20.055630000000001</v>
      </c>
      <c r="J142">
        <f t="shared" si="43"/>
        <v>30.18356</v>
      </c>
      <c r="K142">
        <f t="shared" si="43"/>
        <v>553.64459999999997</v>
      </c>
      <c r="L142">
        <f t="shared" si="43"/>
        <v>451.77985999999999</v>
      </c>
      <c r="M142">
        <f t="shared" si="43"/>
        <v>0</v>
      </c>
      <c r="N142">
        <f t="shared" si="43"/>
        <v>225.49160000000001</v>
      </c>
      <c r="O142">
        <f t="shared" si="43"/>
        <v>1.7134974156890235</v>
      </c>
      <c r="P142">
        <f t="shared" si="43"/>
        <v>2.68601</v>
      </c>
      <c r="Q142">
        <f t="shared" si="43"/>
        <v>605.01418999999999</v>
      </c>
      <c r="R142">
        <f t="shared" si="43"/>
        <v>443.67968999999999</v>
      </c>
      <c r="S142">
        <f t="shared" si="43"/>
        <v>0.96109999999999995</v>
      </c>
      <c r="T142">
        <f t="shared" si="42"/>
        <v>70.929360000000003</v>
      </c>
      <c r="U142">
        <f t="shared" si="42"/>
        <v>0</v>
      </c>
      <c r="V142">
        <f t="shared" si="42"/>
        <v>118.40602</v>
      </c>
      <c r="W142">
        <f t="shared" si="35"/>
        <v>224.64803259099165</v>
      </c>
      <c r="X142">
        <f t="shared" si="36"/>
        <v>440.18460012400618</v>
      </c>
      <c r="Y142">
        <f t="shared" si="37"/>
        <v>25.962781080906673</v>
      </c>
      <c r="Z142">
        <f t="shared" si="38"/>
        <v>175.73092690149221</v>
      </c>
      <c r="AA142">
        <f t="shared" si="39"/>
        <v>27.088139752288246</v>
      </c>
    </row>
    <row r="143" spans="2:27">
      <c r="B143">
        <f t="shared" si="32"/>
        <v>42.283050000000003</v>
      </c>
      <c r="C143">
        <f t="shared" si="33"/>
        <v>0.41676242089490551</v>
      </c>
      <c r="D143">
        <f t="shared" si="43"/>
        <v>177.75928999999999</v>
      </c>
      <c r="E143">
        <f t="shared" si="43"/>
        <v>1.0241</v>
      </c>
      <c r="F143">
        <f t="shared" si="43"/>
        <v>2.6872500000000001</v>
      </c>
      <c r="G143">
        <f t="shared" si="43"/>
        <v>29.516400000000001</v>
      </c>
      <c r="H143">
        <f t="shared" si="43"/>
        <v>34.049720000000001</v>
      </c>
      <c r="I143">
        <f t="shared" si="43"/>
        <v>20.055630000000001</v>
      </c>
      <c r="J143">
        <f t="shared" si="43"/>
        <v>30.18356</v>
      </c>
      <c r="K143">
        <f t="shared" si="43"/>
        <v>553.64459999999997</v>
      </c>
      <c r="L143">
        <f t="shared" si="43"/>
        <v>451.77985999999999</v>
      </c>
      <c r="M143">
        <f t="shared" si="43"/>
        <v>0</v>
      </c>
      <c r="N143">
        <f t="shared" si="43"/>
        <v>225.49160000000001</v>
      </c>
      <c r="O143">
        <f t="shared" si="43"/>
        <v>1.7134974156890235</v>
      </c>
      <c r="P143">
        <f t="shared" si="43"/>
        <v>2.68601</v>
      </c>
      <c r="Q143">
        <f t="shared" si="43"/>
        <v>605.01418999999999</v>
      </c>
      <c r="R143">
        <f t="shared" si="43"/>
        <v>443.67968999999999</v>
      </c>
      <c r="S143">
        <f t="shared" si="43"/>
        <v>0.96109999999999995</v>
      </c>
      <c r="T143">
        <f t="shared" si="42"/>
        <v>70.929360000000003</v>
      </c>
      <c r="U143">
        <f t="shared" si="42"/>
        <v>0</v>
      </c>
      <c r="V143">
        <f t="shared" si="42"/>
        <v>118.40602</v>
      </c>
      <c r="W143">
        <f t="shared" si="35"/>
        <v>224.72869253622227</v>
      </c>
      <c r="X143">
        <f t="shared" si="36"/>
        <v>440.51879245405974</v>
      </c>
      <c r="Y143">
        <f t="shared" si="37"/>
        <v>25.366015897077141</v>
      </c>
      <c r="Z143">
        <f t="shared" si="38"/>
        <v>175.93584076872884</v>
      </c>
      <c r="AA143">
        <f t="shared" si="39"/>
        <v>27.004799283197492</v>
      </c>
    </row>
    <row r="144" spans="2:27">
      <c r="B144">
        <f t="shared" si="32"/>
        <v>42.283050000000003</v>
      </c>
      <c r="C144">
        <f t="shared" si="33"/>
        <v>0.37508617880541495</v>
      </c>
      <c r="D144">
        <f t="shared" si="43"/>
        <v>177.75928999999999</v>
      </c>
      <c r="E144">
        <f t="shared" si="43"/>
        <v>1.0241</v>
      </c>
      <c r="F144">
        <f t="shared" si="43"/>
        <v>2.6872500000000001</v>
      </c>
      <c r="G144">
        <f t="shared" si="43"/>
        <v>29.516400000000001</v>
      </c>
      <c r="H144">
        <f t="shared" si="43"/>
        <v>34.049720000000001</v>
      </c>
      <c r="I144">
        <f t="shared" si="43"/>
        <v>20.055630000000001</v>
      </c>
      <c r="J144">
        <f t="shared" si="43"/>
        <v>30.18356</v>
      </c>
      <c r="K144">
        <f t="shared" si="43"/>
        <v>553.64459999999997</v>
      </c>
      <c r="L144">
        <f t="shared" si="43"/>
        <v>451.77985999999999</v>
      </c>
      <c r="M144">
        <f t="shared" si="43"/>
        <v>0</v>
      </c>
      <c r="N144">
        <f t="shared" si="43"/>
        <v>225.49160000000001</v>
      </c>
      <c r="O144">
        <f t="shared" si="43"/>
        <v>1.7134974156890235</v>
      </c>
      <c r="P144">
        <f t="shared" si="43"/>
        <v>2.68601</v>
      </c>
      <c r="Q144">
        <f t="shared" si="43"/>
        <v>605.01418999999999</v>
      </c>
      <c r="R144">
        <f t="shared" si="43"/>
        <v>443.67968999999999</v>
      </c>
      <c r="S144">
        <f t="shared" si="43"/>
        <v>0.96109999999999995</v>
      </c>
      <c r="T144">
        <f t="shared" si="42"/>
        <v>70.929360000000003</v>
      </c>
      <c r="U144">
        <f t="shared" si="42"/>
        <v>0</v>
      </c>
      <c r="V144">
        <f t="shared" si="42"/>
        <v>118.40602</v>
      </c>
      <c r="W144">
        <f t="shared" si="35"/>
        <v>224.80169004910869</v>
      </c>
      <c r="X144">
        <f t="shared" si="36"/>
        <v>440.8212376001589</v>
      </c>
      <c r="Y144">
        <f t="shared" si="37"/>
        <v>24.828862582687929</v>
      </c>
      <c r="Z144">
        <f t="shared" si="38"/>
        <v>176.1202854187955</v>
      </c>
      <c r="AA144">
        <f t="shared" si="39"/>
        <v>26.929960142064846</v>
      </c>
    </row>
    <row r="145" spans="2:27">
      <c r="B145">
        <f t="shared" si="32"/>
        <v>42.283050000000003</v>
      </c>
      <c r="C145">
        <f t="shared" si="33"/>
        <v>0.33757756092487345</v>
      </c>
      <c r="D145">
        <f t="shared" si="43"/>
        <v>177.75928999999999</v>
      </c>
      <c r="E145">
        <f t="shared" si="43"/>
        <v>1.0241</v>
      </c>
      <c r="F145">
        <f t="shared" si="43"/>
        <v>2.6872500000000001</v>
      </c>
      <c r="G145">
        <f t="shared" si="43"/>
        <v>29.516400000000001</v>
      </c>
      <c r="H145">
        <f t="shared" si="43"/>
        <v>34.049720000000001</v>
      </c>
      <c r="I145">
        <f t="shared" si="43"/>
        <v>20.055630000000001</v>
      </c>
      <c r="J145">
        <f t="shared" si="43"/>
        <v>30.18356</v>
      </c>
      <c r="K145">
        <f t="shared" si="43"/>
        <v>553.64459999999997</v>
      </c>
      <c r="L145">
        <f t="shared" si="43"/>
        <v>451.77985999999999</v>
      </c>
      <c r="M145">
        <f t="shared" si="43"/>
        <v>0</v>
      </c>
      <c r="N145">
        <f t="shared" si="43"/>
        <v>225.49160000000001</v>
      </c>
      <c r="O145">
        <f t="shared" si="43"/>
        <v>1.7134974156890235</v>
      </c>
      <c r="P145">
        <f t="shared" si="43"/>
        <v>2.68601</v>
      </c>
      <c r="Q145">
        <f t="shared" si="43"/>
        <v>605.01418999999999</v>
      </c>
      <c r="R145">
        <f t="shared" si="43"/>
        <v>443.67968999999999</v>
      </c>
      <c r="S145">
        <f t="shared" ref="R145:V155" si="44">S144</f>
        <v>0.96109999999999995</v>
      </c>
      <c r="T145">
        <f t="shared" si="44"/>
        <v>70.929360000000003</v>
      </c>
      <c r="U145">
        <f t="shared" si="44"/>
        <v>0</v>
      </c>
      <c r="V145">
        <f t="shared" si="44"/>
        <v>118.40602</v>
      </c>
      <c r="W145">
        <f t="shared" si="35"/>
        <v>224.86774390110517</v>
      </c>
      <c r="X145">
        <f t="shared" si="36"/>
        <v>441.09491359441608</v>
      </c>
      <c r="Y145">
        <f t="shared" si="37"/>
        <v>24.345496456874073</v>
      </c>
      <c r="Z145">
        <f t="shared" si="38"/>
        <v>176.28626090796999</v>
      </c>
      <c r="AA145">
        <f t="shared" si="39"/>
        <v>26.862759742979076</v>
      </c>
    </row>
    <row r="146" spans="2:27">
      <c r="B146">
        <f t="shared" si="32"/>
        <v>42.283050000000003</v>
      </c>
      <c r="C146">
        <f t="shared" si="33"/>
        <v>0.30381980483238613</v>
      </c>
      <c r="D146">
        <f t="shared" ref="D146:Q155" si="45">D145</f>
        <v>177.75928999999999</v>
      </c>
      <c r="E146">
        <f t="shared" si="45"/>
        <v>1.0241</v>
      </c>
      <c r="F146">
        <f t="shared" si="45"/>
        <v>2.6872500000000001</v>
      </c>
      <c r="G146">
        <f t="shared" si="45"/>
        <v>29.516400000000001</v>
      </c>
      <c r="H146">
        <f t="shared" si="45"/>
        <v>34.049720000000001</v>
      </c>
      <c r="I146">
        <f t="shared" si="45"/>
        <v>20.055630000000001</v>
      </c>
      <c r="J146">
        <f t="shared" si="45"/>
        <v>30.18356</v>
      </c>
      <c r="K146">
        <f t="shared" si="45"/>
        <v>553.64459999999997</v>
      </c>
      <c r="L146">
        <f t="shared" si="45"/>
        <v>451.77985999999999</v>
      </c>
      <c r="M146">
        <f t="shared" si="45"/>
        <v>0</v>
      </c>
      <c r="N146">
        <f t="shared" si="45"/>
        <v>225.49160000000001</v>
      </c>
      <c r="O146">
        <f t="shared" si="45"/>
        <v>1.7134974156890235</v>
      </c>
      <c r="P146">
        <f t="shared" si="45"/>
        <v>2.68601</v>
      </c>
      <c r="Q146">
        <f t="shared" si="45"/>
        <v>605.01418999999999</v>
      </c>
      <c r="R146">
        <f t="shared" si="44"/>
        <v>443.67968999999999</v>
      </c>
      <c r="S146">
        <f t="shared" si="44"/>
        <v>0.96109999999999995</v>
      </c>
      <c r="T146">
        <f t="shared" si="44"/>
        <v>70.929360000000003</v>
      </c>
      <c r="U146">
        <f t="shared" si="44"/>
        <v>0</v>
      </c>
      <c r="V146">
        <f t="shared" si="44"/>
        <v>118.40602</v>
      </c>
      <c r="W146">
        <f t="shared" si="35"/>
        <v>224.92750710772594</v>
      </c>
      <c r="X146">
        <f t="shared" si="36"/>
        <v>441.34252602726571</v>
      </c>
      <c r="Y146">
        <f t="shared" si="37"/>
        <v>23.910636886902033</v>
      </c>
      <c r="Z146">
        <f t="shared" si="38"/>
        <v>176.4355804775409</v>
      </c>
      <c r="AA146">
        <f t="shared" si="39"/>
        <v>26.802422150749706</v>
      </c>
    </row>
    <row r="147" spans="2:27">
      <c r="B147">
        <f t="shared" si="32"/>
        <v>42.283050000000003</v>
      </c>
      <c r="C147">
        <f t="shared" si="33"/>
        <v>0.27343782434914754</v>
      </c>
      <c r="D147">
        <f t="shared" si="45"/>
        <v>177.75928999999999</v>
      </c>
      <c r="E147">
        <f t="shared" si="45"/>
        <v>1.0241</v>
      </c>
      <c r="F147">
        <f t="shared" si="45"/>
        <v>2.6872500000000001</v>
      </c>
      <c r="G147">
        <f t="shared" si="45"/>
        <v>29.516400000000001</v>
      </c>
      <c r="H147">
        <f t="shared" si="45"/>
        <v>34.049720000000001</v>
      </c>
      <c r="I147">
        <f t="shared" si="45"/>
        <v>20.055630000000001</v>
      </c>
      <c r="J147">
        <f t="shared" si="45"/>
        <v>30.18356</v>
      </c>
      <c r="K147">
        <f t="shared" si="45"/>
        <v>553.64459999999997</v>
      </c>
      <c r="L147">
        <f t="shared" si="45"/>
        <v>451.77985999999999</v>
      </c>
      <c r="M147">
        <f t="shared" si="45"/>
        <v>0</v>
      </c>
      <c r="N147">
        <f t="shared" si="45"/>
        <v>225.49160000000001</v>
      </c>
      <c r="O147">
        <f t="shared" si="45"/>
        <v>1.7134974156890235</v>
      </c>
      <c r="P147">
        <f t="shared" si="45"/>
        <v>2.68601</v>
      </c>
      <c r="Q147">
        <f t="shared" si="45"/>
        <v>605.01418999999999</v>
      </c>
      <c r="R147">
        <f t="shared" si="44"/>
        <v>443.67968999999999</v>
      </c>
      <c r="S147">
        <f t="shared" si="44"/>
        <v>0.96109999999999995</v>
      </c>
      <c r="T147">
        <f t="shared" si="44"/>
        <v>70.929360000000003</v>
      </c>
      <c r="U147">
        <f t="shared" si="44"/>
        <v>0</v>
      </c>
      <c r="V147">
        <f t="shared" si="44"/>
        <v>118.40602</v>
      </c>
      <c r="W147">
        <f t="shared" si="35"/>
        <v>224.98157263795571</v>
      </c>
      <c r="X147">
        <f t="shared" si="36"/>
        <v>441.56653170283869</v>
      </c>
      <c r="Y147">
        <f t="shared" si="37"/>
        <v>23.519501355338992</v>
      </c>
      <c r="Z147">
        <f t="shared" si="38"/>
        <v>176.56988632668583</v>
      </c>
      <c r="AA147">
        <f t="shared" si="39"/>
        <v>26.748249543997975</v>
      </c>
    </row>
    <row r="148" spans="2:27">
      <c r="B148">
        <f t="shared" si="32"/>
        <v>42.283050000000003</v>
      </c>
      <c r="C148">
        <f t="shared" si="33"/>
        <v>0.24609404191423279</v>
      </c>
      <c r="D148">
        <f t="shared" si="45"/>
        <v>177.75928999999999</v>
      </c>
      <c r="E148">
        <f t="shared" si="45"/>
        <v>1.0241</v>
      </c>
      <c r="F148">
        <f t="shared" si="45"/>
        <v>2.6872500000000001</v>
      </c>
      <c r="G148">
        <f t="shared" si="45"/>
        <v>29.516400000000001</v>
      </c>
      <c r="H148">
        <f t="shared" si="45"/>
        <v>34.049720000000001</v>
      </c>
      <c r="I148">
        <f t="shared" si="45"/>
        <v>20.055630000000001</v>
      </c>
      <c r="J148">
        <f t="shared" si="45"/>
        <v>30.18356</v>
      </c>
      <c r="K148">
        <f t="shared" si="45"/>
        <v>553.64459999999997</v>
      </c>
      <c r="L148">
        <f t="shared" si="45"/>
        <v>451.77985999999999</v>
      </c>
      <c r="M148">
        <f t="shared" si="45"/>
        <v>0</v>
      </c>
      <c r="N148">
        <f t="shared" si="45"/>
        <v>225.49160000000001</v>
      </c>
      <c r="O148">
        <f t="shared" si="45"/>
        <v>1.7134974156890235</v>
      </c>
      <c r="P148">
        <f t="shared" si="45"/>
        <v>2.68601</v>
      </c>
      <c r="Q148">
        <f t="shared" si="45"/>
        <v>605.01418999999999</v>
      </c>
      <c r="R148">
        <f t="shared" si="44"/>
        <v>443.67968999999999</v>
      </c>
      <c r="S148">
        <f t="shared" si="44"/>
        <v>0.96109999999999995</v>
      </c>
      <c r="T148">
        <f t="shared" si="44"/>
        <v>70.929360000000003</v>
      </c>
      <c r="U148">
        <f t="shared" si="44"/>
        <v>0</v>
      </c>
      <c r="V148">
        <f t="shared" si="44"/>
        <v>118.40602</v>
      </c>
      <c r="W148">
        <f t="shared" si="35"/>
        <v>225.03047868495355</v>
      </c>
      <c r="X148">
        <f t="shared" si="36"/>
        <v>441.76916047667669</v>
      </c>
      <c r="Y148">
        <f t="shared" si="37"/>
        <v>23.167762427700577</v>
      </c>
      <c r="Z148">
        <f t="shared" si="38"/>
        <v>176.69066438921897</v>
      </c>
      <c r="AA148">
        <f t="shared" si="39"/>
        <v>26.699614486498973</v>
      </c>
    </row>
    <row r="149" spans="2:27">
      <c r="B149">
        <f t="shared" si="32"/>
        <v>42.283050000000003</v>
      </c>
      <c r="C149">
        <f t="shared" si="33"/>
        <v>0.22148463772280952</v>
      </c>
      <c r="D149">
        <f t="shared" si="45"/>
        <v>177.75928999999999</v>
      </c>
      <c r="E149">
        <f t="shared" si="45"/>
        <v>1.0241</v>
      </c>
      <c r="F149">
        <f t="shared" si="45"/>
        <v>2.6872500000000001</v>
      </c>
      <c r="G149">
        <f t="shared" si="45"/>
        <v>29.516400000000001</v>
      </c>
      <c r="H149">
        <f t="shared" si="45"/>
        <v>34.049720000000001</v>
      </c>
      <c r="I149">
        <f t="shared" si="45"/>
        <v>20.055630000000001</v>
      </c>
      <c r="J149">
        <f t="shared" si="45"/>
        <v>30.18356</v>
      </c>
      <c r="K149">
        <f t="shared" si="45"/>
        <v>553.64459999999997</v>
      </c>
      <c r="L149">
        <f t="shared" si="45"/>
        <v>451.77985999999999</v>
      </c>
      <c r="M149">
        <f t="shared" si="45"/>
        <v>0</v>
      </c>
      <c r="N149">
        <f t="shared" si="45"/>
        <v>225.49160000000001</v>
      </c>
      <c r="O149">
        <f t="shared" si="45"/>
        <v>1.7134974156890235</v>
      </c>
      <c r="P149">
        <f t="shared" si="45"/>
        <v>2.68601</v>
      </c>
      <c r="Q149">
        <f t="shared" si="45"/>
        <v>605.01418999999999</v>
      </c>
      <c r="R149">
        <f t="shared" si="44"/>
        <v>443.67968999999999</v>
      </c>
      <c r="S149">
        <f t="shared" si="44"/>
        <v>0.96109999999999995</v>
      </c>
      <c r="T149">
        <f t="shared" si="44"/>
        <v>70.929360000000003</v>
      </c>
      <c r="U149">
        <f t="shared" si="44"/>
        <v>0</v>
      </c>
      <c r="V149">
        <f t="shared" si="44"/>
        <v>118.40602</v>
      </c>
      <c r="W149">
        <f t="shared" si="35"/>
        <v>225.07471352072773</v>
      </c>
      <c r="X149">
        <f t="shared" si="36"/>
        <v>441.95243536974334</v>
      </c>
      <c r="Y149">
        <f t="shared" si="37"/>
        <v>22.851507649180942</v>
      </c>
      <c r="Z149">
        <f t="shared" si="38"/>
        <v>176.79925810443058</v>
      </c>
      <c r="AA149">
        <f t="shared" si="39"/>
        <v>26.655952936849367</v>
      </c>
    </row>
    <row r="150" spans="2:27">
      <c r="B150">
        <f t="shared" si="32"/>
        <v>42.283050000000003</v>
      </c>
      <c r="C150">
        <f t="shared" si="33"/>
        <v>0.19933617395052858</v>
      </c>
      <c r="D150">
        <f t="shared" si="45"/>
        <v>177.75928999999999</v>
      </c>
      <c r="E150">
        <f t="shared" si="45"/>
        <v>1.0241</v>
      </c>
      <c r="F150">
        <f t="shared" si="45"/>
        <v>2.6872500000000001</v>
      </c>
      <c r="G150">
        <f t="shared" si="45"/>
        <v>29.516400000000001</v>
      </c>
      <c r="H150">
        <f t="shared" si="45"/>
        <v>34.049720000000001</v>
      </c>
      <c r="I150">
        <f t="shared" si="45"/>
        <v>20.055630000000001</v>
      </c>
      <c r="J150">
        <f t="shared" si="45"/>
        <v>30.18356</v>
      </c>
      <c r="K150">
        <f t="shared" si="45"/>
        <v>553.64459999999997</v>
      </c>
      <c r="L150">
        <f t="shared" si="45"/>
        <v>451.77985999999999</v>
      </c>
      <c r="M150">
        <f t="shared" si="45"/>
        <v>0</v>
      </c>
      <c r="N150">
        <f t="shared" si="45"/>
        <v>225.49160000000001</v>
      </c>
      <c r="O150">
        <f t="shared" si="45"/>
        <v>1.7134974156890235</v>
      </c>
      <c r="P150">
        <f t="shared" si="45"/>
        <v>2.68601</v>
      </c>
      <c r="Q150">
        <f t="shared" si="45"/>
        <v>605.01418999999999</v>
      </c>
      <c r="R150">
        <f t="shared" si="44"/>
        <v>443.67968999999999</v>
      </c>
      <c r="S150">
        <f t="shared" si="44"/>
        <v>0.96109999999999995</v>
      </c>
      <c r="T150">
        <f t="shared" si="44"/>
        <v>70.929360000000003</v>
      </c>
      <c r="U150">
        <f t="shared" si="44"/>
        <v>0</v>
      </c>
      <c r="V150">
        <f t="shared" si="44"/>
        <v>118.40602</v>
      </c>
      <c r="W150">
        <f t="shared" si="35"/>
        <v>225.11471995865645</v>
      </c>
      <c r="X150">
        <f t="shared" si="36"/>
        <v>442.11819105765409</v>
      </c>
      <c r="Y150">
        <f t="shared" si="37"/>
        <v>22.56720233933185</v>
      </c>
      <c r="Z150">
        <f t="shared" si="38"/>
        <v>176.89688119274348</v>
      </c>
      <c r="AA150">
        <f t="shared" si="39"/>
        <v>26.616757931197274</v>
      </c>
    </row>
    <row r="151" spans="2:27">
      <c r="B151">
        <f t="shared" si="32"/>
        <v>42.283050000000003</v>
      </c>
      <c r="C151">
        <f t="shared" si="33"/>
        <v>0.17940255655547571</v>
      </c>
      <c r="D151">
        <f t="shared" si="45"/>
        <v>177.75928999999999</v>
      </c>
      <c r="E151">
        <f t="shared" si="45"/>
        <v>1.0241</v>
      </c>
      <c r="F151">
        <f t="shared" si="45"/>
        <v>2.6872500000000001</v>
      </c>
      <c r="G151">
        <f t="shared" si="45"/>
        <v>29.516400000000001</v>
      </c>
      <c r="H151">
        <f t="shared" si="45"/>
        <v>34.049720000000001</v>
      </c>
      <c r="I151">
        <f t="shared" si="45"/>
        <v>20.055630000000001</v>
      </c>
      <c r="J151">
        <f t="shared" si="45"/>
        <v>30.18356</v>
      </c>
      <c r="K151">
        <f t="shared" si="45"/>
        <v>553.64459999999997</v>
      </c>
      <c r="L151">
        <f t="shared" si="45"/>
        <v>451.77985999999999</v>
      </c>
      <c r="M151">
        <f t="shared" si="45"/>
        <v>0</v>
      </c>
      <c r="N151">
        <f t="shared" si="45"/>
        <v>225.49160000000001</v>
      </c>
      <c r="O151">
        <f t="shared" si="45"/>
        <v>1.7134974156890235</v>
      </c>
      <c r="P151">
        <f t="shared" si="45"/>
        <v>2.68601</v>
      </c>
      <c r="Q151">
        <f t="shared" si="45"/>
        <v>605.01418999999999</v>
      </c>
      <c r="R151">
        <f t="shared" si="44"/>
        <v>443.67968999999999</v>
      </c>
      <c r="S151">
        <f t="shared" si="44"/>
        <v>0.96109999999999995</v>
      </c>
      <c r="T151">
        <f t="shared" si="44"/>
        <v>70.929360000000003</v>
      </c>
      <c r="U151">
        <f t="shared" si="44"/>
        <v>0</v>
      </c>
      <c r="V151">
        <f t="shared" si="44"/>
        <v>118.40602</v>
      </c>
      <c r="W151">
        <f t="shared" si="35"/>
        <v>225.15089944824612</v>
      </c>
      <c r="X151">
        <f t="shared" si="36"/>
        <v>442.26809083618178</v>
      </c>
      <c r="Y151">
        <f t="shared" si="37"/>
        <v>22.311655209283479</v>
      </c>
      <c r="Z151">
        <f t="shared" si="38"/>
        <v>176.9846294621039</v>
      </c>
      <c r="AA151">
        <f t="shared" si="39"/>
        <v>26.581573878438952</v>
      </c>
    </row>
    <row r="152" spans="2:27">
      <c r="B152">
        <f t="shared" si="32"/>
        <v>42.283050000000003</v>
      </c>
      <c r="C152">
        <f t="shared" si="33"/>
        <v>0.16146230089992814</v>
      </c>
      <c r="D152">
        <f t="shared" si="45"/>
        <v>177.75928999999999</v>
      </c>
      <c r="E152">
        <f t="shared" si="45"/>
        <v>1.0241</v>
      </c>
      <c r="F152">
        <f t="shared" si="45"/>
        <v>2.6872500000000001</v>
      </c>
      <c r="G152">
        <f t="shared" si="45"/>
        <v>29.516400000000001</v>
      </c>
      <c r="H152">
        <f t="shared" si="45"/>
        <v>34.049720000000001</v>
      </c>
      <c r="I152">
        <f t="shared" si="45"/>
        <v>20.055630000000001</v>
      </c>
      <c r="J152">
        <f t="shared" si="45"/>
        <v>30.18356</v>
      </c>
      <c r="K152">
        <f t="shared" si="45"/>
        <v>553.64459999999997</v>
      </c>
      <c r="L152">
        <f t="shared" si="45"/>
        <v>451.77985999999999</v>
      </c>
      <c r="M152">
        <f t="shared" si="45"/>
        <v>0</v>
      </c>
      <c r="N152">
        <f t="shared" si="45"/>
        <v>225.49160000000001</v>
      </c>
      <c r="O152">
        <f t="shared" si="45"/>
        <v>1.7134974156890235</v>
      </c>
      <c r="P152">
        <f t="shared" si="45"/>
        <v>2.68601</v>
      </c>
      <c r="Q152">
        <f t="shared" si="45"/>
        <v>605.01418999999999</v>
      </c>
      <c r="R152">
        <f t="shared" si="44"/>
        <v>443.67968999999999</v>
      </c>
      <c r="S152">
        <f t="shared" si="44"/>
        <v>0.96109999999999995</v>
      </c>
      <c r="T152">
        <f t="shared" si="44"/>
        <v>70.929360000000003</v>
      </c>
      <c r="U152">
        <f t="shared" si="44"/>
        <v>0</v>
      </c>
      <c r="V152">
        <f t="shared" si="44"/>
        <v>118.40602</v>
      </c>
      <c r="W152">
        <f t="shared" si="35"/>
        <v>225.18361582650638</v>
      </c>
      <c r="X152">
        <f t="shared" si="36"/>
        <v>442.40364216404907</v>
      </c>
      <c r="Y152">
        <f t="shared" si="37"/>
        <v>22.081986694328322</v>
      </c>
      <c r="Z152">
        <f t="shared" si="38"/>
        <v>177.06349168192867</v>
      </c>
      <c r="AA152">
        <f t="shared" si="39"/>
        <v>26.549991411875595</v>
      </c>
    </row>
    <row r="153" spans="2:27">
      <c r="B153">
        <f t="shared" si="32"/>
        <v>42.283050000000003</v>
      </c>
      <c r="C153">
        <f t="shared" si="33"/>
        <v>0.14531607080993533</v>
      </c>
      <c r="D153">
        <f t="shared" si="45"/>
        <v>177.75928999999999</v>
      </c>
      <c r="E153">
        <f t="shared" si="45"/>
        <v>1.0241</v>
      </c>
      <c r="F153">
        <f t="shared" si="45"/>
        <v>2.6872500000000001</v>
      </c>
      <c r="G153">
        <f t="shared" si="45"/>
        <v>29.516400000000001</v>
      </c>
      <c r="H153">
        <f t="shared" si="45"/>
        <v>34.049720000000001</v>
      </c>
      <c r="I153">
        <f t="shared" si="45"/>
        <v>20.055630000000001</v>
      </c>
      <c r="J153">
        <f t="shared" si="45"/>
        <v>30.18356</v>
      </c>
      <c r="K153">
        <f t="shared" si="45"/>
        <v>553.64459999999997</v>
      </c>
      <c r="L153">
        <f t="shared" si="45"/>
        <v>451.77985999999999</v>
      </c>
      <c r="M153">
        <f t="shared" si="45"/>
        <v>0</v>
      </c>
      <c r="N153">
        <f t="shared" si="45"/>
        <v>225.49160000000001</v>
      </c>
      <c r="O153">
        <f t="shared" si="45"/>
        <v>1.7134974156890235</v>
      </c>
      <c r="P153">
        <f t="shared" si="45"/>
        <v>2.68601</v>
      </c>
      <c r="Q153">
        <f t="shared" si="45"/>
        <v>605.01418999999999</v>
      </c>
      <c r="R153">
        <f t="shared" si="44"/>
        <v>443.67968999999999</v>
      </c>
      <c r="S153">
        <f t="shared" si="44"/>
        <v>0.96109999999999995</v>
      </c>
      <c r="T153">
        <f t="shared" si="44"/>
        <v>70.929360000000003</v>
      </c>
      <c r="U153">
        <f t="shared" si="44"/>
        <v>0</v>
      </c>
      <c r="V153">
        <f t="shared" si="44"/>
        <v>118.40602</v>
      </c>
      <c r="W153">
        <f t="shared" si="35"/>
        <v>225.21319874991286</v>
      </c>
      <c r="X153">
        <f t="shared" si="36"/>
        <v>442.52621088232348</v>
      </c>
      <c r="Y153">
        <f t="shared" si="37"/>
        <v>21.875599872920773</v>
      </c>
      <c r="Z153">
        <f t="shared" si="38"/>
        <v>177.13435956890046</v>
      </c>
      <c r="AA153">
        <f t="shared" si="39"/>
        <v>26.52164274575372</v>
      </c>
    </row>
    <row r="154" spans="2:27">
      <c r="B154">
        <f t="shared" si="32"/>
        <v>42.283050000000003</v>
      </c>
      <c r="C154">
        <f t="shared" si="33"/>
        <v>0.13078446372894181</v>
      </c>
      <c r="D154">
        <f t="shared" si="45"/>
        <v>177.75928999999999</v>
      </c>
      <c r="E154">
        <f t="shared" si="45"/>
        <v>1.0241</v>
      </c>
      <c r="F154">
        <f t="shared" si="45"/>
        <v>2.6872500000000001</v>
      </c>
      <c r="G154">
        <f t="shared" si="45"/>
        <v>29.516400000000001</v>
      </c>
      <c r="H154">
        <f t="shared" si="45"/>
        <v>34.049720000000001</v>
      </c>
      <c r="I154">
        <f t="shared" si="45"/>
        <v>20.055630000000001</v>
      </c>
      <c r="J154">
        <f t="shared" si="45"/>
        <v>30.18356</v>
      </c>
      <c r="K154">
        <f t="shared" si="45"/>
        <v>553.64459999999997</v>
      </c>
      <c r="L154">
        <f t="shared" si="45"/>
        <v>451.77985999999999</v>
      </c>
      <c r="M154">
        <f t="shared" si="45"/>
        <v>0</v>
      </c>
      <c r="N154">
        <f t="shared" si="45"/>
        <v>225.49160000000001</v>
      </c>
      <c r="O154">
        <f t="shared" si="45"/>
        <v>1.7134974156890235</v>
      </c>
      <c r="P154">
        <f t="shared" si="45"/>
        <v>2.68601</v>
      </c>
      <c r="Q154">
        <f t="shared" si="45"/>
        <v>605.01418999999999</v>
      </c>
      <c r="R154">
        <f t="shared" si="44"/>
        <v>443.67968999999999</v>
      </c>
      <c r="S154">
        <f t="shared" si="44"/>
        <v>0.96109999999999995</v>
      </c>
      <c r="T154">
        <f t="shared" si="44"/>
        <v>70.929360000000003</v>
      </c>
      <c r="U154">
        <f t="shared" si="44"/>
        <v>0</v>
      </c>
      <c r="V154">
        <f t="shared" si="44"/>
        <v>118.40602</v>
      </c>
      <c r="W154">
        <f t="shared" si="35"/>
        <v>225.23994683022474</v>
      </c>
      <c r="X154">
        <f t="shared" si="36"/>
        <v>442.63703420681662</v>
      </c>
      <c r="Y154">
        <f t="shared" si="37"/>
        <v>21.690153829284831</v>
      </c>
      <c r="Z154">
        <f t="shared" si="38"/>
        <v>177.19803693365822</v>
      </c>
      <c r="AA154">
        <f t="shared" si="39"/>
        <v>26.496197489344322</v>
      </c>
    </row>
    <row r="155" spans="2:27">
      <c r="B155">
        <f t="shared" si="32"/>
        <v>42.283050000000003</v>
      </c>
      <c r="C155">
        <f t="shared" si="33"/>
        <v>0.11770601735604763</v>
      </c>
      <c r="D155">
        <f t="shared" si="45"/>
        <v>177.75928999999999</v>
      </c>
      <c r="E155">
        <f t="shared" si="45"/>
        <v>1.0241</v>
      </c>
      <c r="F155">
        <f t="shared" si="45"/>
        <v>2.6872500000000001</v>
      </c>
      <c r="G155">
        <f t="shared" si="45"/>
        <v>29.516400000000001</v>
      </c>
      <c r="H155">
        <f t="shared" si="45"/>
        <v>34.049720000000001</v>
      </c>
      <c r="I155">
        <f t="shared" si="45"/>
        <v>20.055630000000001</v>
      </c>
      <c r="J155">
        <f t="shared" si="45"/>
        <v>30.18356</v>
      </c>
      <c r="K155">
        <f t="shared" si="45"/>
        <v>553.64459999999997</v>
      </c>
      <c r="L155">
        <f t="shared" si="45"/>
        <v>451.77985999999999</v>
      </c>
      <c r="M155">
        <f t="shared" si="45"/>
        <v>0</v>
      </c>
      <c r="N155">
        <f t="shared" si="45"/>
        <v>225.49160000000001</v>
      </c>
      <c r="O155">
        <f t="shared" si="45"/>
        <v>1.7134974156890235</v>
      </c>
      <c r="P155">
        <f t="shared" si="45"/>
        <v>2.68601</v>
      </c>
      <c r="Q155">
        <f t="shared" si="45"/>
        <v>605.01418999999999</v>
      </c>
      <c r="R155">
        <f t="shared" si="44"/>
        <v>443.67968999999999</v>
      </c>
      <c r="S155">
        <f t="shared" si="44"/>
        <v>0.96109999999999995</v>
      </c>
      <c r="T155">
        <f t="shared" si="44"/>
        <v>70.929360000000003</v>
      </c>
      <c r="U155">
        <f t="shared" si="44"/>
        <v>0</v>
      </c>
      <c r="V155">
        <f t="shared" si="44"/>
        <v>118.40602</v>
      </c>
      <c r="W155">
        <f t="shared" si="35"/>
        <v>225.26413049651083</v>
      </c>
      <c r="X155">
        <f t="shared" si="36"/>
        <v>442.73723258610227</v>
      </c>
      <c r="Y155">
        <f t="shared" si="37"/>
        <v>21.523539309138211</v>
      </c>
      <c r="Z155">
        <f t="shared" si="38"/>
        <v>177.25524804006557</v>
      </c>
      <c r="AA155">
        <f t="shared" si="39"/>
        <v>26.473358875219503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Sheet12"/>
  <dimension ref="B4:Z128"/>
  <sheetViews>
    <sheetView zoomScale="60" zoomScaleNormal="60" workbookViewId="0">
      <selection activeCell="B5" sqref="B5"/>
    </sheetView>
  </sheetViews>
  <sheetFormatPr defaultRowHeight="14.4"/>
  <sheetData>
    <row r="4" spans="2:26">
      <c r="C4" t="s">
        <v>30</v>
      </c>
      <c r="D4">
        <v>15</v>
      </c>
      <c r="E4">
        <v>25</v>
      </c>
      <c r="F4">
        <v>61</v>
      </c>
      <c r="G4">
        <v>92</v>
      </c>
      <c r="H4">
        <v>155</v>
      </c>
      <c r="I4">
        <v>250</v>
      </c>
      <c r="J4">
        <v>400</v>
      </c>
      <c r="K4">
        <v>600</v>
      </c>
      <c r="L4">
        <v>800</v>
      </c>
    </row>
    <row r="5" spans="2:26">
      <c r="B5">
        <f>'s250 (2)'!C35</f>
        <v>50000</v>
      </c>
      <c r="C5">
        <f>Background!AA32</f>
        <v>2.9882899892520354E-2</v>
      </c>
      <c r="D5">
        <f>'s15'!AA32</f>
        <v>9.2655517238535393E-2</v>
      </c>
      <c r="E5">
        <f>'s25'!AA32</f>
        <v>0.13669907476846116</v>
      </c>
      <c r="F5">
        <f>'s61 '!AA32</f>
        <v>0.28373353510229854</v>
      </c>
      <c r="G5">
        <f>'s92'!AA32</f>
        <v>0.38177252914428378</v>
      </c>
      <c r="H5">
        <f>'s155'!AA34</f>
        <v>0.50191767167851831</v>
      </c>
      <c r="I5">
        <f>'s250 (2)'!AA35</f>
        <v>0.55237086054528794</v>
      </c>
      <c r="J5">
        <f>'s400 '!AA33</f>
        <v>0.48463614566371094</v>
      </c>
      <c r="K5">
        <f>'s600 (2)'!AA33</f>
        <v>0.3300008453410106</v>
      </c>
      <c r="L5">
        <f>'s800 (2)'!AA33</f>
        <v>0.21015989496264759</v>
      </c>
      <c r="N5">
        <f>Background!C8</f>
        <v>0.33</v>
      </c>
      <c r="O5">
        <f>Background!AB8</f>
        <v>31.782699999999998</v>
      </c>
      <c r="P5">
        <f>'s15'!AB8</f>
        <v>40.750529999999998</v>
      </c>
      <c r="Q5">
        <f>'s25'!AB8</f>
        <v>50.714790000000001</v>
      </c>
      <c r="R5">
        <f>'s61 '!AB8</f>
        <v>90.571820000000002</v>
      </c>
      <c r="S5">
        <f>'s92'!AB8</f>
        <v>120.40719</v>
      </c>
      <c r="U5">
        <f>'s155'!C8</f>
        <v>0.01</v>
      </c>
      <c r="V5">
        <f>'s155'!AB8</f>
        <v>170.00353000000001</v>
      </c>
      <c r="W5">
        <f>'s250 (2)'!AB8</f>
        <v>229.94806</v>
      </c>
      <c r="X5">
        <f>'s400 '!AB8</f>
        <v>189.98273</v>
      </c>
      <c r="Y5">
        <f>'s600 (2)'!AB8</f>
        <v>139.92596</v>
      </c>
      <c r="Z5">
        <f>'s800 (2)'!AB8</f>
        <v>89.640969999999996</v>
      </c>
    </row>
    <row r="6" spans="2:26">
      <c r="B6">
        <f>'s250 (2)'!C36</f>
        <v>45000</v>
      </c>
      <c r="C6">
        <f>Background!AA33</f>
        <v>3.259122686000826E-2</v>
      </c>
      <c r="D6">
        <f>'s15'!AA33</f>
        <v>0.1020267073017527</v>
      </c>
      <c r="E6">
        <f>'s25'!AA33</f>
        <v>0.15076070711992018</v>
      </c>
      <c r="F6">
        <f>'s61 '!AA33</f>
        <v>0.31349894386980925</v>
      </c>
      <c r="G6">
        <f>'s92'!AA33</f>
        <v>0.42203460388255476</v>
      </c>
      <c r="H6">
        <f>'s155'!AA35</f>
        <v>0.55507376984376722</v>
      </c>
      <c r="I6">
        <f>'s250 (2)'!AA36</f>
        <v>0.61099496678588205</v>
      </c>
      <c r="J6">
        <f>'s400 '!AA34</f>
        <v>0.53612709707093109</v>
      </c>
      <c r="K6">
        <f>'s600 (2)'!AA34</f>
        <v>0.36508052608346281</v>
      </c>
      <c r="L6">
        <f>'s800 (2)'!AA34</f>
        <v>0.23250754647076147</v>
      </c>
      <c r="N6">
        <f>Background!C9</f>
        <v>1</v>
      </c>
      <c r="O6">
        <f>Background!AB9</f>
        <v>32.87959</v>
      </c>
      <c r="P6">
        <f>'s15'!AB9</f>
        <v>41.802329999999998</v>
      </c>
      <c r="Q6">
        <f>'s25'!AB9</f>
        <v>51.71649</v>
      </c>
      <c r="R6">
        <f>'s61 '!AB9</f>
        <v>90.581739999999996</v>
      </c>
      <c r="S6">
        <f>'s92'!AB9</f>
        <v>121.7799</v>
      </c>
      <c r="U6">
        <f>'s155'!C9</f>
        <v>0.06</v>
      </c>
      <c r="V6">
        <f>'s155'!AB9</f>
        <v>170.01859999999999</v>
      </c>
      <c r="W6">
        <f>'s250 (2)'!AB9</f>
        <v>229.92574999999999</v>
      </c>
      <c r="X6">
        <f>'s400 '!AB9</f>
        <v>189.74231</v>
      </c>
      <c r="Y6">
        <f>'s600 (2)'!AB9</f>
        <v>139.77369999999999</v>
      </c>
      <c r="Z6">
        <f>'s800 (2)'!AB9</f>
        <v>89.239639999999994</v>
      </c>
    </row>
    <row r="7" spans="2:26">
      <c r="B7">
        <f>'s250 (2)'!C37</f>
        <v>40500</v>
      </c>
      <c r="C7">
        <f>Background!AA34</f>
        <v>3.5577162988817662E-2</v>
      </c>
      <c r="D7">
        <f>'s15'!AA34</f>
        <v>0.11237860666732716</v>
      </c>
      <c r="E7">
        <f>'s25'!AA34</f>
        <v>0.16629875294823299</v>
      </c>
      <c r="F7">
        <f>'s61 '!AA34</f>
        <v>0.34640367007320438</v>
      </c>
      <c r="G7">
        <f>'s92'!AA34</f>
        <v>0.46655001341228047</v>
      </c>
      <c r="H7">
        <f>'s155'!AA36</f>
        <v>0.61385481809667519</v>
      </c>
      <c r="I7">
        <f>'s250 (2)'!AA37</f>
        <v>0.67582934790663107</v>
      </c>
      <c r="J7">
        <f>'s400 '!AA35</f>
        <v>0.59307600528739135</v>
      </c>
      <c r="K7">
        <f>'s600 (2)'!AA35</f>
        <v>0.40387944306369045</v>
      </c>
      <c r="L7">
        <f>'s800 (2)'!AA35</f>
        <v>0.25722464872492168</v>
      </c>
      <c r="N7">
        <f>Background!C10</f>
        <v>3.33</v>
      </c>
      <c r="O7">
        <f>Background!AB10</f>
        <v>41.483449999999998</v>
      </c>
      <c r="P7">
        <f>'s15'!AB10</f>
        <v>50.051270000000002</v>
      </c>
      <c r="Q7">
        <f>'s25'!AB10</f>
        <v>52.6066</v>
      </c>
      <c r="R7">
        <f>'s61 '!AB10</f>
        <v>97.519660000000002</v>
      </c>
      <c r="S7">
        <f>'s92'!AB10</f>
        <v>122.30208</v>
      </c>
      <c r="U7">
        <f>'s155'!C10</f>
        <v>0.33</v>
      </c>
      <c r="V7">
        <f>'s155'!AB10</f>
        <v>170.17813000000001</v>
      </c>
      <c r="W7">
        <f>'s250 (2)'!AB10</f>
        <v>229.29977</v>
      </c>
      <c r="X7">
        <f>'s400 '!AB10</f>
        <v>188.74142000000001</v>
      </c>
      <c r="Y7">
        <f>'s600 (2)'!AB10</f>
        <v>138.7629</v>
      </c>
      <c r="Z7">
        <f>'s800 (2)'!AB10</f>
        <v>86.289950000000005</v>
      </c>
    </row>
    <row r="8" spans="2:26">
      <c r="B8">
        <f>'s250 (2)'!C38</f>
        <v>36450</v>
      </c>
      <c r="C8">
        <f>Background!AA35</f>
        <v>3.8883725312700818E-2</v>
      </c>
      <c r="D8">
        <f>'s15'!AA35</f>
        <v>0.12382745516952667</v>
      </c>
      <c r="E8">
        <f>'s25'!AA35</f>
        <v>0.18348078577661986</v>
      </c>
      <c r="F8">
        <f>'s61 '!AA35</f>
        <v>0.38278708252017457</v>
      </c>
      <c r="G8">
        <f>'s92'!AA35</f>
        <v>0.51577323753171078</v>
      </c>
      <c r="H8">
        <f>'s155'!AA37</f>
        <v>0.67885713076515752</v>
      </c>
      <c r="I8">
        <f>'s250 (2)'!AA38</f>
        <v>0.7475303046973949</v>
      </c>
      <c r="J8">
        <f>'s400 '!AA36</f>
        <v>0.65605887946620633</v>
      </c>
      <c r="K8">
        <f>'s600 (2)'!AA36</f>
        <v>0.44678975816676392</v>
      </c>
      <c r="L8">
        <f>'s800 (2)'!AA36</f>
        <v>0.28456080584750398</v>
      </c>
      <c r="N8">
        <f>Background!C11</f>
        <v>6.66</v>
      </c>
      <c r="O8">
        <f>Background!AB11</f>
        <v>51.578020000000002</v>
      </c>
      <c r="P8">
        <f>'s15'!AB11</f>
        <v>55.469940000000001</v>
      </c>
      <c r="Q8">
        <f>'s25'!AB11</f>
        <v>72.625619999999998</v>
      </c>
      <c r="R8">
        <f>'s61 '!AB11</f>
        <v>97.639300000000006</v>
      </c>
      <c r="S8">
        <f>'s92'!AB11</f>
        <v>129.85964000000001</v>
      </c>
      <c r="U8">
        <f>'s155'!C11</f>
        <v>1</v>
      </c>
      <c r="V8">
        <f>'s155'!AB11</f>
        <v>170.31924000000001</v>
      </c>
      <c r="W8">
        <f>'s250 (2)'!AB11</f>
        <v>229.60513</v>
      </c>
      <c r="X8">
        <f>'s400 '!AB11</f>
        <v>189.36252999999999</v>
      </c>
      <c r="Y8">
        <f>'s600 (2)'!AB11</f>
        <v>138.98949999999999</v>
      </c>
      <c r="Z8">
        <f>'s800 (2)'!AB11</f>
        <v>85.416679999999999</v>
      </c>
    </row>
    <row r="9" spans="2:26">
      <c r="B9">
        <f>'s250 (2)'!C39</f>
        <v>32805</v>
      </c>
      <c r="C9">
        <f>Background!AA36</f>
        <v>4.256496555825498E-2</v>
      </c>
      <c r="D9">
        <f>'s15'!AA36</f>
        <v>0.1365079218554312</v>
      </c>
      <c r="E9">
        <f>'s25'!AA36</f>
        <v>0.20249782554433443</v>
      </c>
      <c r="F9">
        <f>'s61 '!AA36</f>
        <v>0.42302843906946702</v>
      </c>
      <c r="G9">
        <f>'s92'!AA36</f>
        <v>0.57020954687715852</v>
      </c>
      <c r="H9">
        <f>'s155'!AA38</f>
        <v>0.75074113615893656</v>
      </c>
      <c r="I9">
        <f>'s250 (2)'!AA39</f>
        <v>0.82682346085309222</v>
      </c>
      <c r="J9">
        <f>'s400 '!AA37</f>
        <v>0.72571205825709284</v>
      </c>
      <c r="K9">
        <f>'s600 (2)'!AA37</f>
        <v>0.49424450988861562</v>
      </c>
      <c r="L9">
        <f>'s800 (2)'!AA37</f>
        <v>0.31479153032081592</v>
      </c>
      <c r="N9">
        <f>Background!C12</f>
        <v>10</v>
      </c>
      <c r="O9">
        <f>Background!AB12</f>
        <v>47.04862</v>
      </c>
      <c r="P9">
        <f>'s15'!AB12</f>
        <v>58.809339999999999</v>
      </c>
      <c r="Q9">
        <f>'s25'!AB12</f>
        <v>64.76294</v>
      </c>
      <c r="R9">
        <f>'s61 '!AB12</f>
        <v>101.79807</v>
      </c>
      <c r="S9">
        <f>'s92'!AB12</f>
        <v>134.84171000000001</v>
      </c>
      <c r="U9">
        <f>'s155'!C12</f>
        <v>3.33</v>
      </c>
      <c r="V9">
        <f>'s155'!AB12</f>
        <v>171.08775</v>
      </c>
      <c r="W9">
        <f>'s250 (2)'!AB12</f>
        <v>226.76531</v>
      </c>
      <c r="X9">
        <f>'s400 '!AB12</f>
        <v>186.03045</v>
      </c>
      <c r="Y9">
        <f>'s600 (2)'!AB12</f>
        <v>132.48736</v>
      </c>
      <c r="Z9">
        <f>'s800 (2)'!AB12</f>
        <v>78.210980000000006</v>
      </c>
    </row>
    <row r="10" spans="2:26">
      <c r="B10">
        <f>'s250 (2)'!C40</f>
        <v>29524.5</v>
      </c>
      <c r="C10">
        <f>Background!AA37</f>
        <v>4.6689513934794674E-2</v>
      </c>
      <c r="D10">
        <f>'s15'!AA37</f>
        <v>0.15057734012230634</v>
      </c>
      <c r="E10">
        <f>'s25'!AA37</f>
        <v>0.22356897606144205</v>
      </c>
      <c r="F10">
        <f>'s61 '!AA37</f>
        <v>0.46755268590298171</v>
      </c>
      <c r="G10">
        <f>'s92'!AA37</f>
        <v>0.63042150902875471</v>
      </c>
      <c r="H10">
        <f>'s155'!AA39</f>
        <v>0.83023868016152935</v>
      </c>
      <c r="I10">
        <f>'s250 (2)'!AA40</f>
        <v>0.91451118102456719</v>
      </c>
      <c r="J10">
        <f>'s400 '!AA38</f>
        <v>0.80273845999055704</v>
      </c>
      <c r="K10">
        <f>'s600 (2)'!AA38</f>
        <v>0.54672177130563138</v>
      </c>
      <c r="L10">
        <f>'s800 (2)'!AA38</f>
        <v>0.34822083828968492</v>
      </c>
      <c r="N10">
        <f>Background!C13</f>
        <v>21</v>
      </c>
      <c r="O10">
        <f>Background!AB13</f>
        <v>72.631900000000002</v>
      </c>
      <c r="P10">
        <f>'s15'!AB13</f>
        <v>79.897959999999998</v>
      </c>
      <c r="Q10">
        <f>'s25'!AB13</f>
        <v>83.103899999999996</v>
      </c>
      <c r="R10">
        <f>'s61 '!AB13</f>
        <v>122.63963</v>
      </c>
      <c r="S10">
        <f>'s92'!AB13</f>
        <v>144.06482</v>
      </c>
      <c r="U10">
        <f>'s155'!C13</f>
        <v>6.66</v>
      </c>
      <c r="V10">
        <f>'s155'!AB13</f>
        <v>174.54975999999999</v>
      </c>
      <c r="W10">
        <f>'s250 (2)'!AB13</f>
        <v>229.13182</v>
      </c>
      <c r="X10">
        <f>'s400 '!AB13</f>
        <v>179.15308999999999</v>
      </c>
      <c r="Y10">
        <f>'s600 (2)'!AB13</f>
        <v>125.51355</v>
      </c>
      <c r="Z10">
        <f>'s800 (2)'!AB13</f>
        <v>78.724090000000004</v>
      </c>
    </row>
    <row r="11" spans="2:26">
      <c r="B11">
        <f>'s250 (2)'!C41</f>
        <v>26572.05</v>
      </c>
      <c r="C11">
        <f>Background!AA38</f>
        <v>5.1345308614022089E-2</v>
      </c>
      <c r="D11">
        <f>'s15'!AA38</f>
        <v>0.16622117977491108</v>
      </c>
      <c r="E11">
        <f>'s25'!AA38</f>
        <v>0.24694730374455798</v>
      </c>
      <c r="F11">
        <f>'s61 '!AA38</f>
        <v>0.51683743849035801</v>
      </c>
      <c r="G11">
        <f>'s92'!AA38</f>
        <v>0.69703660498283404</v>
      </c>
      <c r="H11">
        <f>'s155'!AA40</f>
        <v>0.9181613189622726</v>
      </c>
      <c r="I11">
        <f>'s250 (2)'!AA41</f>
        <v>1.0114808380849101</v>
      </c>
      <c r="J11">
        <f>'s400 '!AA39</f>
        <v>0.88791447655590106</v>
      </c>
      <c r="K11">
        <f>'s600 (2)'!AA39</f>
        <v>0.60474920898995999</v>
      </c>
      <c r="L11">
        <f>'s800 (2)'!AA39</f>
        <v>0.38518408108871427</v>
      </c>
      <c r="N11">
        <f>Background!C14</f>
        <v>33.299999999999997</v>
      </c>
      <c r="O11">
        <f>Background!AB14</f>
        <v>80.988609999999994</v>
      </c>
      <c r="P11">
        <f>'s15'!AB14</f>
        <v>87.847449999999995</v>
      </c>
      <c r="Q11">
        <f>'s25'!AB14</f>
        <v>95.468389999999999</v>
      </c>
      <c r="R11">
        <f>'s61 '!AB14</f>
        <v>124.49843</v>
      </c>
      <c r="S11">
        <f>'s92'!AB14</f>
        <v>151.05869999999999</v>
      </c>
      <c r="U11">
        <f>'s155'!C14</f>
        <v>10</v>
      </c>
      <c r="V11">
        <f>'s155'!AB14</f>
        <v>176.82714000000001</v>
      </c>
      <c r="W11">
        <f>'s250 (2)'!AB14</f>
        <v>209.37717000000001</v>
      </c>
      <c r="X11">
        <f>'s400 '!AB14</f>
        <v>183.76509999999999</v>
      </c>
      <c r="Y11">
        <f>'s600 (2)'!AB14</f>
        <v>119.71726</v>
      </c>
      <c r="Z11">
        <f>'s800 (2)'!AB14</f>
        <v>72.169370000000001</v>
      </c>
    </row>
    <row r="12" spans="2:26">
      <c r="B12">
        <f>'s250 (2)'!C42</f>
        <v>23914.845000000001</v>
      </c>
      <c r="C12">
        <f>Background!AA39</f>
        <v>5.6645905681214886E-2</v>
      </c>
      <c r="D12">
        <f>'s15'!AA39</f>
        <v>0.18366015126673216</v>
      </c>
      <c r="E12">
        <f>'s25'!AA39</f>
        <v>0.27292734210405478</v>
      </c>
      <c r="F12">
        <f>'s61 '!AA39</f>
        <v>0.57142146549128525</v>
      </c>
      <c r="G12">
        <f>'s92'!AA39</f>
        <v>0.77075622273654343</v>
      </c>
      <c r="H12">
        <f>'s155'!AA41</f>
        <v>1.015409787381135</v>
      </c>
      <c r="I12">
        <f>'s250 (2)'!AA42</f>
        <v>1.1187140499995241</v>
      </c>
      <c r="J12">
        <f>'s400 '!AA40</f>
        <v>0.98209758031669747</v>
      </c>
      <c r="K12">
        <f>'s600 (2)'!AA40</f>
        <v>0.66890907690307</v>
      </c>
      <c r="L12">
        <f>'s800 (2)'!AA40</f>
        <v>0.42605102810290679</v>
      </c>
      <c r="N12">
        <f>Background!C15</f>
        <v>45</v>
      </c>
      <c r="O12">
        <f>Background!AB15</f>
        <v>94.221119999999999</v>
      </c>
      <c r="P12">
        <f>'s15'!AB15</f>
        <v>100.58620000000001</v>
      </c>
      <c r="Q12">
        <f>'s25'!AB15</f>
        <v>107.65851000000001</v>
      </c>
      <c r="R12">
        <f>'s61 '!AB15</f>
        <v>134.98473000000001</v>
      </c>
      <c r="S12">
        <f>'s92'!AB15</f>
        <v>163.85718</v>
      </c>
      <c r="U12">
        <f>'s155'!C15</f>
        <v>21</v>
      </c>
      <c r="V12">
        <f>'s155'!AB15</f>
        <v>181.13728</v>
      </c>
      <c r="W12">
        <f>'s250 (2)'!AB15</f>
        <v>189.70226</v>
      </c>
      <c r="X12">
        <f>'s400 '!AB15</f>
        <v>153.39449999999999</v>
      </c>
      <c r="Y12">
        <f>'s600 (2)'!AB15</f>
        <v>105.94965999999999</v>
      </c>
      <c r="Z12">
        <f>'s800 (2)'!AB15</f>
        <v>60.972839999999998</v>
      </c>
    </row>
    <row r="13" spans="2:26">
      <c r="B13">
        <f>'s250 (2)'!C43</f>
        <v>21523.360500000003</v>
      </c>
      <c r="C13">
        <f>Background!AA40</f>
        <v>6.2738894383185306E-2</v>
      </c>
      <c r="D13">
        <f>'s15'!AA40</f>
        <v>0.20315946651441608</v>
      </c>
      <c r="E13">
        <f>'s25'!AA40</f>
        <v>0.30185473113752581</v>
      </c>
      <c r="F13">
        <f>'s61 '!AA40</f>
        <v>0.63191509715110783</v>
      </c>
      <c r="G13">
        <f>'s92'!AA40</f>
        <v>0.85236637427008688</v>
      </c>
      <c r="H13">
        <f>'s155'!AA42</f>
        <v>1.1229848783202412</v>
      </c>
      <c r="I13">
        <f>'s250 (2)'!AA43</f>
        <v>1.2372970317188163</v>
      </c>
      <c r="J13">
        <f>'s400 '!AA41</f>
        <v>1.0862347228707636</v>
      </c>
      <c r="K13">
        <f>'s600 (2)'!AA41</f>
        <v>0.73984368123353628</v>
      </c>
      <c r="L13">
        <f>'s800 (2)'!AA41</f>
        <v>0.47122921509219362</v>
      </c>
      <c r="N13">
        <f>Background!C16</f>
        <v>66.599999999999994</v>
      </c>
      <c r="O13">
        <f>Background!AB16</f>
        <v>129.67293000000001</v>
      </c>
      <c r="P13">
        <f>'s15'!AB16</f>
        <v>134.86903000000001</v>
      </c>
      <c r="Q13">
        <f>'s25'!AB16</f>
        <v>130.57277999999999</v>
      </c>
      <c r="R13">
        <f>'s61 '!AB16</f>
        <v>154.72709</v>
      </c>
      <c r="S13">
        <f>'s92'!AB16</f>
        <v>176.42124000000001</v>
      </c>
      <c r="U13">
        <f>'s155'!C16</f>
        <v>33.299999999999997</v>
      </c>
      <c r="V13">
        <f>'s155'!AB16</f>
        <v>184.70697000000001</v>
      </c>
      <c r="W13">
        <f>'s250 (2)'!AB16</f>
        <v>198.13150999999999</v>
      </c>
      <c r="X13">
        <f>'s400 '!AB16</f>
        <v>145.84787</v>
      </c>
      <c r="Y13">
        <f>'s600 (2)'!AB16</f>
        <v>101.91188</v>
      </c>
      <c r="Z13">
        <f>'s800 (2)'!AB16</f>
        <v>57.473610000000001</v>
      </c>
    </row>
    <row r="14" spans="2:26">
      <c r="B14">
        <f>'s250 (2)'!C44</f>
        <v>19371.024450000004</v>
      </c>
      <c r="C14">
        <f>Background!AA41</f>
        <v>6.981711490339898E-2</v>
      </c>
      <c r="D14">
        <f>'s15'!AA41</f>
        <v>0.22504095195033214</v>
      </c>
      <c r="E14">
        <f>'s25'!AA41</f>
        <v>0.33413866619662663</v>
      </c>
      <c r="F14">
        <f>'s61 '!AA41</f>
        <v>0.69901311274878131</v>
      </c>
      <c r="G14">
        <f>'s92'!AA41</f>
        <v>0.94275058747888918</v>
      </c>
      <c r="H14">
        <f>'s155'!AA43</f>
        <v>1.242000033350783</v>
      </c>
      <c r="I14">
        <f>'s250 (2)'!AA44</f>
        <v>1.3684322397571007</v>
      </c>
      <c r="J14">
        <f>'s400 '!AA42</f>
        <v>1.2013716160286654</v>
      </c>
      <c r="K14">
        <f>'s600 (2)'!AA42</f>
        <v>0.81826135398963762</v>
      </c>
      <c r="L14">
        <f>'s800 (2)'!AA42</f>
        <v>0.52116757033751115</v>
      </c>
      <c r="N14">
        <f>Background!C17</f>
        <v>100</v>
      </c>
      <c r="O14">
        <f>Background!AB17</f>
        <v>132.20392000000001</v>
      </c>
      <c r="P14">
        <f>'s15'!AB17</f>
        <v>132.81628000000001</v>
      </c>
      <c r="Q14">
        <f>'s25'!AB17</f>
        <v>144.29605000000001</v>
      </c>
      <c r="R14">
        <f>'s61 '!AB17</f>
        <v>164.28677999999999</v>
      </c>
      <c r="S14">
        <f>'s92'!AB17</f>
        <v>181.78074000000001</v>
      </c>
      <c r="U14">
        <f>'s155'!C17</f>
        <v>45</v>
      </c>
      <c r="V14">
        <f>'s155'!AB17</f>
        <v>191.38543000000001</v>
      </c>
      <c r="W14">
        <f>'s250 (2)'!AB17</f>
        <v>172.07652999999999</v>
      </c>
      <c r="X14">
        <f>'s400 '!AB17</f>
        <v>131.99813</v>
      </c>
      <c r="Y14">
        <f>'s600 (2)'!AB17</f>
        <v>92.344080000000005</v>
      </c>
      <c r="Z14">
        <f>'s800 (2)'!AB17</f>
        <v>56.07159</v>
      </c>
    </row>
    <row r="15" spans="2:26">
      <c r="B15">
        <f>'s250 (2)'!C45</f>
        <v>17433.922005000004</v>
      </c>
      <c r="C15">
        <f>Background!AA42</f>
        <v>7.813360425808602E-2</v>
      </c>
      <c r="D15">
        <f>'s15'!AA42</f>
        <v>0.24969893651312702</v>
      </c>
      <c r="E15">
        <f>'s25'!AA42</f>
        <v>0.37026805022993708</v>
      </c>
      <c r="F15">
        <f>'s61 '!AA42</f>
        <v>0.77351083804880549</v>
      </c>
      <c r="G15">
        <f>'s92'!AA42</f>
        <v>1.0429055640665408</v>
      </c>
      <c r="H15">
        <f>'s155'!AA44</f>
        <v>1.3736960294072531</v>
      </c>
      <c r="I15">
        <f>'s250 (2)'!AA45</f>
        <v>1.513451528967636</v>
      </c>
      <c r="J15">
        <f>'s400 '!AA43</f>
        <v>1.3286629997394375</v>
      </c>
      <c r="K15">
        <f>'s600 (2)'!AA43</f>
        <v>0.904942974870524</v>
      </c>
      <c r="L15">
        <f>'s800 (2)'!AA43</f>
        <v>0.57636032812597626</v>
      </c>
      <c r="N15">
        <f>Background!C18</f>
        <v>333</v>
      </c>
      <c r="O15">
        <f>Background!AB18</f>
        <v>130.46146999999999</v>
      </c>
      <c r="P15">
        <f>'s15'!AB18</f>
        <v>133.71158</v>
      </c>
      <c r="Q15">
        <f>'s25'!AB18</f>
        <v>136.00161</v>
      </c>
      <c r="R15">
        <f>'s61 '!AB18</f>
        <v>167.93969999999999</v>
      </c>
      <c r="S15">
        <f>'s92'!AB18</f>
        <v>124.60374</v>
      </c>
      <c r="U15">
        <f>'s155'!C18</f>
        <v>66.599999999999994</v>
      </c>
      <c r="V15">
        <f>'s155'!AB18</f>
        <v>164.0308</v>
      </c>
      <c r="W15">
        <f>'s250 (2)'!AB18</f>
        <v>159.60903999999999</v>
      </c>
      <c r="X15">
        <f>'s400 '!AB18</f>
        <v>122.90562</v>
      </c>
      <c r="Y15">
        <f>'s600 (2)'!AB18</f>
        <v>83.618200000000002</v>
      </c>
      <c r="Z15">
        <f>'s800 (2)'!AB18</f>
        <v>49.312489999999997</v>
      </c>
    </row>
    <row r="16" spans="2:26">
      <c r="B16">
        <f>'s250 (2)'!C46</f>
        <v>15690.529804500004</v>
      </c>
      <c r="C16">
        <f>Background!AA43</f>
        <v>8.8021498069038084E-2</v>
      </c>
      <c r="D16">
        <f>'s15'!AA43</f>
        <v>0.27762113796069821</v>
      </c>
      <c r="E16">
        <f>'s25'!AA43</f>
        <v>0.41083253392923624</v>
      </c>
      <c r="F16">
        <f>'s61 '!AA43</f>
        <v>0.85632441761373124</v>
      </c>
      <c r="G16">
        <f>'s92'!AA43</f>
        <v>1.1539603792600386</v>
      </c>
      <c r="H16">
        <f>'s155'!AA45</f>
        <v>1.5194582587736987</v>
      </c>
      <c r="I16">
        <f>'s250 (2)'!AA46</f>
        <v>1.6738310956484315</v>
      </c>
      <c r="J16">
        <f>'s400 '!AA44</f>
        <v>1.4693840197486014</v>
      </c>
      <c r="K16">
        <f>'s600 (2)'!AA44</f>
        <v>1.0007490824682759</v>
      </c>
      <c r="L16">
        <f>'s800 (2)'!AA44</f>
        <v>0.63735123482542777</v>
      </c>
      <c r="N16">
        <f>Background!C19</f>
        <v>450</v>
      </c>
      <c r="O16">
        <f>Background!AB19</f>
        <v>110.82362999999999</v>
      </c>
      <c r="P16">
        <f>'s15'!AB19</f>
        <v>115.37992</v>
      </c>
      <c r="Q16">
        <f>'s25'!AB19</f>
        <v>121.13715000000001</v>
      </c>
      <c r="R16">
        <f>'s61 '!AB19</f>
        <v>100.08158</v>
      </c>
      <c r="S16">
        <f>'s92'!AB19</f>
        <v>122.49833</v>
      </c>
      <c r="U16">
        <f>'s155'!C19</f>
        <v>100</v>
      </c>
      <c r="V16">
        <f>'s155'!AB19</f>
        <v>156.61276000000001</v>
      </c>
      <c r="W16">
        <f>'s250 (2)'!AB19</f>
        <v>159.93367000000001</v>
      </c>
      <c r="X16">
        <f>'s400 '!AB19</f>
        <v>90</v>
      </c>
      <c r="Y16">
        <f>'s600 (2)'!AB19</f>
        <v>71.098089999999999</v>
      </c>
      <c r="Z16">
        <f>'s800 (2)'!AB19</f>
        <v>43.874580000000002</v>
      </c>
    </row>
    <row r="17" spans="2:26">
      <c r="B17">
        <f>'s250 (2)'!C47</f>
        <v>14121.476824050003</v>
      </c>
      <c r="C17">
        <f>Background!AA44</f>
        <v>9.9920515267809373E-2</v>
      </c>
      <c r="D17">
        <f>'s15'!AA44</f>
        <v>0.30941616868207522</v>
      </c>
      <c r="E17">
        <f>'s25'!AA44</f>
        <v>0.4565500130221844</v>
      </c>
      <c r="F17">
        <f>'s61 '!AA44</f>
        <v>0.94851653687354198</v>
      </c>
      <c r="G17">
        <f>'s92'!AA44</f>
        <v>1.2772002442640267</v>
      </c>
      <c r="H17">
        <f>'s155'!AA46</f>
        <v>1.6808372479969202</v>
      </c>
      <c r="I17">
        <f>'s250 (2)'!AA47</f>
        <v>1.8512085527738362</v>
      </c>
      <c r="J17">
        <f>'s400 '!AA45</f>
        <v>1.6249428607845475</v>
      </c>
      <c r="K17">
        <f>'s600 (2)'!AA45</f>
        <v>1.1066276171537639</v>
      </c>
      <c r="L17">
        <f>'s800 (2)'!AA45</f>
        <v>0.70473804664411743</v>
      </c>
      <c r="N17">
        <f>Background!C20</f>
        <v>666</v>
      </c>
      <c r="O17">
        <f>Background!AB20</f>
        <v>62.58531</v>
      </c>
      <c r="P17">
        <f>'s15'!AB20</f>
        <v>60.463569999999997</v>
      </c>
      <c r="Q17">
        <f>'s25'!AB20</f>
        <v>62.451709999999999</v>
      </c>
      <c r="R17">
        <f>'s61 '!AB20</f>
        <v>89.872450000000001</v>
      </c>
      <c r="S17">
        <f>'s92'!AB20</f>
        <v>85.25761</v>
      </c>
      <c r="U17">
        <f>'s155'!C20</f>
        <v>333</v>
      </c>
      <c r="V17">
        <f>'s155'!AB20</f>
        <v>97.784009999999995</v>
      </c>
      <c r="W17">
        <f>'s250 (2)'!AB20</f>
        <v>73.806259999999995</v>
      </c>
      <c r="X17">
        <f>'s400 '!AB20</f>
        <v>53.905500000000004</v>
      </c>
      <c r="Y17">
        <f>'s600 (2)'!AB20</f>
        <v>34.546059999999997</v>
      </c>
      <c r="Z17">
        <f>'s800 (2)'!AB20</f>
        <v>30.277729999999998</v>
      </c>
    </row>
    <row r="18" spans="2:26">
      <c r="B18">
        <f>'s250 (2)'!C48</f>
        <v>12709.329141645003</v>
      </c>
      <c r="C18">
        <f>Background!AA45</f>
        <v>0.11441217960454603</v>
      </c>
      <c r="D18">
        <f>'s15'!AA45</f>
        <v>0.34584980769373541</v>
      </c>
      <c r="E18">
        <f>'s25'!AA45</f>
        <v>0.50830266055538398</v>
      </c>
      <c r="F18">
        <f>'s61 '!AA45</f>
        <v>1.0513292794552709</v>
      </c>
      <c r="G18">
        <f>'s92'!AA45</f>
        <v>1.4140961771151281</v>
      </c>
      <c r="H18">
        <f>'s155'!AA47</f>
        <v>1.859573257916503</v>
      </c>
      <c r="I18">
        <f>'s250 (2)'!AA48</f>
        <v>2.0474025774862685</v>
      </c>
      <c r="J18">
        <f>'s400 '!AA46</f>
        <v>1.7968948107081668</v>
      </c>
      <c r="K18">
        <f>'s600 (2)'!AA46</f>
        <v>1.2236223390256526</v>
      </c>
      <c r="L18">
        <f>'s800 (2)'!AA46</f>
        <v>0.77917730952853448</v>
      </c>
      <c r="N18">
        <f>Background!C21</f>
        <v>800</v>
      </c>
      <c r="O18">
        <f>Background!AB21</f>
        <v>46.15475</v>
      </c>
      <c r="P18">
        <f>'s15'!AB21</f>
        <v>47.393300000000004</v>
      </c>
      <c r="Q18">
        <f>'s25'!AB21</f>
        <v>48.769460000000002</v>
      </c>
      <c r="R18">
        <f>'s61 '!AB21</f>
        <v>32.507510000000003</v>
      </c>
      <c r="S18">
        <f>'s92'!AB21</f>
        <v>61.633760000000002</v>
      </c>
      <c r="U18">
        <f>'s155'!C21</f>
        <v>450</v>
      </c>
      <c r="V18">
        <f>'s155'!AB21</f>
        <v>70.772970000000001</v>
      </c>
      <c r="W18">
        <f>'s250 (2)'!AB21</f>
        <v>44.770980000000002</v>
      </c>
      <c r="X18">
        <f>'s400 '!AB21</f>
        <v>43.092779999999998</v>
      </c>
      <c r="Y18">
        <f>'s600 (2)'!AB21</f>
        <v>30.904579999999999</v>
      </c>
      <c r="Z18">
        <f>'s800 (2)'!AB21</f>
        <v>24.080030000000001</v>
      </c>
    </row>
    <row r="19" spans="2:26">
      <c r="B19">
        <f>'s250 (2)'!C49</f>
        <v>11438.396227480504</v>
      </c>
      <c r="C19">
        <f>Background!AA46</f>
        <v>0.13226662550181673</v>
      </c>
      <c r="D19">
        <f>'s15'!AA46</f>
        <v>0.38789287846424869</v>
      </c>
      <c r="E19">
        <f>'s25'!AA46</f>
        <v>0.56718424323606054</v>
      </c>
      <c r="F19">
        <f>'s61 '!AA46</f>
        <v>1.1662263483736086</v>
      </c>
      <c r="G19">
        <f>'s92'!AA46</f>
        <v>1.5663423575742355</v>
      </c>
      <c r="H19">
        <f>'s155'!AA48</f>
        <v>2.0576260673024871</v>
      </c>
      <c r="I19">
        <f>'s250 (2)'!AA49</f>
        <v>2.2644356954938458</v>
      </c>
      <c r="J19">
        <f>'s400 '!AA47</f>
        <v>1.9869579695898698</v>
      </c>
      <c r="K19">
        <f>'s600 (2)'!AA47</f>
        <v>1.3528819650334287</v>
      </c>
      <c r="L19">
        <f>'s800 (2)'!AA47</f>
        <v>0.86138939975522211</v>
      </c>
      <c r="N19">
        <f>Background!C22</f>
        <v>1000</v>
      </c>
      <c r="O19">
        <f>Background!AB22</f>
        <v>37.44162</v>
      </c>
      <c r="P19">
        <f>'s15'!AB22</f>
        <v>38.222439999999999</v>
      </c>
      <c r="Q19">
        <f>'s25'!AB22</f>
        <v>39.090020000000003</v>
      </c>
      <c r="R19">
        <f>'s61 '!AB22</f>
        <v>39.330309999999997</v>
      </c>
      <c r="S19">
        <f>'s92'!AB22</f>
        <v>19.161660000000001</v>
      </c>
      <c r="U19">
        <f>'s155'!C22</f>
        <v>666</v>
      </c>
      <c r="V19">
        <f>'s155'!AB22</f>
        <v>58.348010000000002</v>
      </c>
      <c r="W19">
        <f>'s250 (2)'!AB22</f>
        <v>55.546930000000003</v>
      </c>
      <c r="X19">
        <f>'s400 '!AB22</f>
        <v>33.799680000000002</v>
      </c>
      <c r="Y19">
        <f>'s600 (2)'!AB22</f>
        <v>26.705500000000001</v>
      </c>
      <c r="Z19">
        <f>'s800 (2)'!AB22</f>
        <v>16.609380000000002</v>
      </c>
    </row>
    <row r="20" spans="2:26">
      <c r="B20">
        <f>'s250 (2)'!C50</f>
        <v>10294.556604732454</v>
      </c>
      <c r="C20">
        <f>Background!AA47</f>
        <v>0.1545047467968465</v>
      </c>
      <c r="D20">
        <f>'s15'!AA47</f>
        <v>0.43678448378103835</v>
      </c>
      <c r="E20">
        <f>'s25'!AA47</f>
        <v>0.63456235472051459</v>
      </c>
      <c r="F20">
        <f>'s61 '!AA47</f>
        <v>1.2949475966729334</v>
      </c>
      <c r="G20">
        <f>'s92'!AA47</f>
        <v>1.7359035101471942</v>
      </c>
      <c r="H20">
        <f>'s155'!AA49</f>
        <v>2.277211387101763</v>
      </c>
      <c r="I20">
        <f>'s250 (2)'!AA50</f>
        <v>2.504560931567076</v>
      </c>
      <c r="J20">
        <f>'s400 '!AA48</f>
        <v>2.1970308681159869</v>
      </c>
      <c r="K20">
        <f>'s600 (2)'!AA48</f>
        <v>1.4956700698322671</v>
      </c>
      <c r="L20">
        <f>'s800 (2)'!AA48</f>
        <v>0.95216378764234</v>
      </c>
      <c r="N20">
        <f>Background!C23</f>
        <v>1800</v>
      </c>
      <c r="O20">
        <f>Background!AB23</f>
        <v>6.6827800000000002</v>
      </c>
      <c r="P20">
        <f>'s15'!AB23</f>
        <v>6.9801900000000003</v>
      </c>
      <c r="Q20">
        <f>'s25'!AB23</f>
        <v>7.3106400000000002</v>
      </c>
      <c r="R20">
        <f>'s61 '!AB23</f>
        <v>4.8467399999999996</v>
      </c>
      <c r="S20">
        <f>'s92'!AB23</f>
        <v>8.1091599999999993</v>
      </c>
      <c r="U20">
        <f>'s155'!C23</f>
        <v>800</v>
      </c>
      <c r="V20">
        <f>'s155'!AB23</f>
        <v>40.651539999999997</v>
      </c>
      <c r="W20">
        <f>'s250 (2)'!AB23</f>
        <v>23.77168</v>
      </c>
      <c r="X20">
        <f>'s400 '!AB23</f>
        <v>21.11111</v>
      </c>
      <c r="Y20">
        <f>'s600 (2)'!AB23</f>
        <v>14.567869999999999</v>
      </c>
      <c r="Z20">
        <f>'s800 (2)'!AB23</f>
        <v>19.309799999999999</v>
      </c>
    </row>
    <row r="21" spans="2:26">
      <c r="B21">
        <f>'s250 (2)'!C51</f>
        <v>9265.1009442592094</v>
      </c>
      <c r="C21">
        <f>Background!AA48</f>
        <v>0.18248063934711223</v>
      </c>
      <c r="D21">
        <f>'s15'!AA48</f>
        <v>0.49411554423868953</v>
      </c>
      <c r="E21">
        <f>'s25'!AA48</f>
        <v>0.71216035895687446</v>
      </c>
      <c r="F21">
        <f>'s61 '!AA48</f>
        <v>1.4395797571856102</v>
      </c>
      <c r="G21">
        <f>'s92'!AA48</f>
        <v>1.9250754091376066</v>
      </c>
      <c r="H21">
        <f>'s155'!AA50</f>
        <v>2.5208458075741036</v>
      </c>
      <c r="I21">
        <f>'s250 (2)'!AA51</f>
        <v>2.7702932728073706</v>
      </c>
      <c r="J21">
        <f>'s400 '!AA49</f>
        <v>2.4292123260801435</v>
      </c>
      <c r="K21">
        <f>'s600 (2)'!AA49</f>
        <v>1.6533757951629999</v>
      </c>
      <c r="L21">
        <f>'s800 (2)'!AA49</f>
        <v>1.0523644652117254</v>
      </c>
      <c r="N21">
        <f>Background!C24</f>
        <v>3333</v>
      </c>
      <c r="O21">
        <f>Background!AB24</f>
        <v>1.35775</v>
      </c>
      <c r="P21">
        <f>'s15'!AB24</f>
        <v>1.58413</v>
      </c>
      <c r="Q21">
        <f>'s25'!AB24</f>
        <v>-2.6281099999999999</v>
      </c>
      <c r="R21">
        <f>'s61 '!AB24</f>
        <v>2.7907299999999999</v>
      </c>
      <c r="S21">
        <f>'s92'!AB24</f>
        <v>8.8275600000000001</v>
      </c>
      <c r="U21">
        <f>'s155'!C24</f>
        <v>1000</v>
      </c>
      <c r="V21">
        <f>'s155'!AB24</f>
        <v>20.277049999999999</v>
      </c>
      <c r="W21">
        <f>'s250 (2)'!AB24</f>
        <v>43.94211</v>
      </c>
      <c r="X21">
        <f>'s400 '!AB24</f>
        <v>13.6965</v>
      </c>
      <c r="Y21">
        <f>'s600 (2)'!AB24</f>
        <v>16.53257</v>
      </c>
      <c r="Z21">
        <f>'s800 (2)'!AB24</f>
        <v>16.311399999999999</v>
      </c>
    </row>
    <row r="22" spans="2:26">
      <c r="B22">
        <f>'s250 (2)'!C52</f>
        <v>8338.5908498332883</v>
      </c>
      <c r="C22">
        <f>Background!AA49</f>
        <v>0.21799084240248856</v>
      </c>
      <c r="D22">
        <f>'s15'!AA49</f>
        <v>0.56193914787833532</v>
      </c>
      <c r="E22">
        <f>'s25'!AA49</f>
        <v>0.80216535357096919</v>
      </c>
      <c r="F22">
        <f>'s61 '!AA49</f>
        <v>1.6026484996486827</v>
      </c>
      <c r="G22">
        <f>'s92'!AA49</f>
        <v>2.1365625854273995</v>
      </c>
      <c r="H22">
        <f>'s155'!AA51</f>
        <v>2.7914027807192165</v>
      </c>
      <c r="I22">
        <f>'s250 (2)'!AA52</f>
        <v>3.0644471784528067</v>
      </c>
      <c r="J22">
        <f>'s400 '!AA50</f>
        <v>2.6858239692565204</v>
      </c>
      <c r="K22">
        <f>'s600 (2)'!AA50</f>
        <v>1.8275254127555749</v>
      </c>
      <c r="L22">
        <f>'s800 (2)'!AA50</f>
        <v>1.1629354500488542</v>
      </c>
      <c r="N22">
        <f>Background!C25</f>
        <v>6666</v>
      </c>
      <c r="O22">
        <f>Background!AB25</f>
        <v>-0.96164000000000005</v>
      </c>
      <c r="P22">
        <f>'s15'!AB25</f>
        <v>-0.87053000000000003</v>
      </c>
      <c r="Q22">
        <f>'s25'!AB25</f>
        <v>-0.18620999999999999</v>
      </c>
      <c r="R22">
        <f>'s61 '!AB25</f>
        <v>0.10208</v>
      </c>
      <c r="S22">
        <f>'s92'!AB25</f>
        <v>-2.2098900000000001</v>
      </c>
      <c r="U22">
        <f>'s155'!C25</f>
        <v>1800</v>
      </c>
      <c r="V22">
        <f>'s155'!AB25</f>
        <v>13.068070000000001</v>
      </c>
      <c r="W22">
        <f>'s250 (2)'!AB25</f>
        <v>6.7652200000000002</v>
      </c>
      <c r="X22">
        <f>'s400 '!AB25</f>
        <v>14.20722</v>
      </c>
      <c r="Y22">
        <f>'s600 (2)'!AB25</f>
        <v>10.41212</v>
      </c>
      <c r="Z22">
        <f>'s800 (2)'!AB25</f>
        <v>14.314640000000001</v>
      </c>
    </row>
    <row r="23" spans="2:26">
      <c r="B23">
        <f>'s250 (2)'!C53</f>
        <v>7504.7317648499593</v>
      </c>
      <c r="C23">
        <f>Background!AA50</f>
        <v>0.26341889679632069</v>
      </c>
      <c r="D23">
        <f>'s15'!AA50</f>
        <v>0.64291624542047165</v>
      </c>
      <c r="E23">
        <f>'s25'!AA50</f>
        <v>0.90737043565194531</v>
      </c>
      <c r="F23">
        <f>'s61 '!AA50</f>
        <v>1.7872385602935059</v>
      </c>
      <c r="G23">
        <f>'s92'!AA50</f>
        <v>2.3735786047421219</v>
      </c>
      <c r="H23">
        <f>'s155'!AA52</f>
        <v>3.0921829283295108</v>
      </c>
      <c r="I23">
        <f>'s250 (2)'!AA53</f>
        <v>3.3901817479355443</v>
      </c>
      <c r="J23">
        <f>'s400 '!AA51</f>
        <v>2.9694359385229676</v>
      </c>
      <c r="K23">
        <f>'s600 (2)'!AA51</f>
        <v>2.0197947862863597</v>
      </c>
      <c r="L23">
        <f>'s800 (2)'!AA51</f>
        <v>1.2849062402007325</v>
      </c>
      <c r="N23">
        <f>Background!C26</f>
        <v>10000</v>
      </c>
      <c r="O23">
        <f>Background!AB26</f>
        <v>-2.1633800000000001</v>
      </c>
      <c r="P23">
        <f>'s15'!AB26</f>
        <v>-2.0498699999999999</v>
      </c>
      <c r="Q23">
        <f>'s25'!AB26</f>
        <v>-1.92374</v>
      </c>
      <c r="R23">
        <f>'s61 '!AB26</f>
        <v>-1.41923</v>
      </c>
      <c r="S23">
        <f>'s92'!AB26</f>
        <v>-0.83753</v>
      </c>
      <c r="U23">
        <f>'s155'!C26</f>
        <v>3333</v>
      </c>
      <c r="V23">
        <f>'s155'!AB26</f>
        <v>0.53158000000000005</v>
      </c>
      <c r="W23">
        <f>'s250 (2)'!AB26</f>
        <v>3.3741599999999998</v>
      </c>
      <c r="X23">
        <f>'s400 '!AB26</f>
        <v>6.7091200000000004</v>
      </c>
      <c r="Y23">
        <f>'s600 (2)'!AB26</f>
        <v>7.4162800000000004</v>
      </c>
      <c r="Z23">
        <f>'s800 (2)'!AB26</f>
        <v>7.5459800000000001</v>
      </c>
    </row>
    <row r="24" spans="2:26">
      <c r="B24">
        <f>'s250 (2)'!C54</f>
        <v>6754.2585883649635</v>
      </c>
      <c r="C24">
        <f>Background!AA51</f>
        <v>0.32192632542616573</v>
      </c>
      <c r="D24">
        <f>'s15'!AA51</f>
        <v>0.74050783747865845</v>
      </c>
      <c r="E24">
        <f>'s25'!AA51</f>
        <v>1.0313620978913931</v>
      </c>
      <c r="F24">
        <f>'s61 '!AA51</f>
        <v>1.9971507852923094</v>
      </c>
      <c r="G24">
        <f>'s92'!AA51</f>
        <v>2.6399759645450578</v>
      </c>
      <c r="H24">
        <f>'s155'!AA53</f>
        <v>3.4270029946145071</v>
      </c>
      <c r="I24">
        <f>'s250 (2)'!AA54</f>
        <v>3.7510556541732907</v>
      </c>
      <c r="J24">
        <f>'s400 '!AA52</f>
        <v>3.2828964774315992</v>
      </c>
      <c r="K24">
        <f>'s600 (2)'!AA52</f>
        <v>2.2320227794311451</v>
      </c>
      <c r="L24">
        <f>'s800 (2)'!AA52</f>
        <v>1.4193970466089076</v>
      </c>
      <c r="N24">
        <f>Background!C27</f>
        <v>21000</v>
      </c>
      <c r="O24">
        <f>Background!AB27</f>
        <v>-0.92603000000000002</v>
      </c>
      <c r="P24">
        <f>'s15'!AB27</f>
        <v>-0.88168000000000002</v>
      </c>
      <c r="Q24">
        <f>'s25'!AB27</f>
        <v>-0.83240000000000003</v>
      </c>
      <c r="R24">
        <f>'s61 '!AB27</f>
        <v>-0.63527999999999996</v>
      </c>
      <c r="S24">
        <f>'s92'!AB27</f>
        <v>-0.44512000000000002</v>
      </c>
      <c r="U24">
        <f>'s155'!C27</f>
        <v>6666</v>
      </c>
      <c r="V24">
        <f>'s155'!AB27</f>
        <v>1.0589900000000001</v>
      </c>
      <c r="W24">
        <f>'s250 (2)'!AB27</f>
        <v>12.61605</v>
      </c>
      <c r="X24">
        <f>'s400 '!AB27</f>
        <v>3.0844200000000002</v>
      </c>
      <c r="Y24">
        <f>'s600 (2)'!AB27</f>
        <v>4.5506200000000003</v>
      </c>
      <c r="Z24">
        <f>'s800 (2)'!AB27</f>
        <v>6.1633100000000001</v>
      </c>
    </row>
    <row r="25" spans="2:26">
      <c r="B25">
        <f>'s250 (2)'!C55</f>
        <v>6078.8327295284671</v>
      </c>
      <c r="C25">
        <f>Background!AA52</f>
        <v>0.39770443081834411</v>
      </c>
      <c r="D25">
        <f>'s15'!AA52</f>
        <v>0.85922813073994608</v>
      </c>
      <c r="E25">
        <f>'s25'!AA52</f>
        <v>1.1787668348625258</v>
      </c>
      <c r="F25">
        <f>'s61 '!AA52</f>
        <v>2.2371076214664445</v>
      </c>
      <c r="G25">
        <f>'s92'!AA52</f>
        <v>2.9404148181065071</v>
      </c>
      <c r="H25">
        <f>'s155'!AA54</f>
        <v>3.8003090941696316</v>
      </c>
      <c r="I25">
        <f>'s250 (2)'!AA55</f>
        <v>4.1510945934999226</v>
      </c>
      <c r="J25">
        <f>'s400 '!AA53</f>
        <v>3.6293662843402426</v>
      </c>
      <c r="K25">
        <f>'s600 (2)'!AA53</f>
        <v>2.4662256606660424</v>
      </c>
      <c r="L25">
        <f>'s800 (2)'!AA53</f>
        <v>1.5676235680453077</v>
      </c>
      <c r="N25">
        <f>Background!C28</f>
        <v>33000</v>
      </c>
      <c r="O25">
        <f>Background!AB28</f>
        <v>-0.47416999999999998</v>
      </c>
      <c r="P25">
        <f>'s15'!AB28</f>
        <v>-0.45212999999999998</v>
      </c>
      <c r="Q25">
        <f>'s25'!AB28</f>
        <v>-0.42764999999999997</v>
      </c>
      <c r="R25">
        <f>'s61 '!AB28</f>
        <v>-0.32971</v>
      </c>
      <c r="S25">
        <f>'s92'!AB28</f>
        <v>-0.16055</v>
      </c>
      <c r="U25">
        <f>'s155'!C28</f>
        <v>10000</v>
      </c>
      <c r="V25">
        <f>'s155'!AB28</f>
        <v>6.4188599999999996</v>
      </c>
      <c r="W25">
        <f>'s250 (2)'!AB28</f>
        <v>5.7544000000000004</v>
      </c>
      <c r="X25">
        <f>'s400 '!AB28</f>
        <v>1.59985</v>
      </c>
      <c r="Y25">
        <f>'s600 (2)'!AB28</f>
        <v>4.6286500000000004</v>
      </c>
      <c r="Z25">
        <f>'s800 (2)'!AB28</f>
        <v>5.5656499999999998</v>
      </c>
    </row>
    <row r="26" spans="2:26">
      <c r="B26">
        <f>'s250 (2)'!C56</f>
        <v>5470.9494565756204</v>
      </c>
      <c r="C26">
        <f>Background!AA53</f>
        <v>0.49630542237402436</v>
      </c>
      <c r="D26">
        <f>'s15'!AA53</f>
        <v>1.0049773246794727</v>
      </c>
      <c r="E26">
        <f>'s25'!AA53</f>
        <v>1.3555751336070823</v>
      </c>
      <c r="F26">
        <f>'s61 '!AA53</f>
        <v>2.5130219986191</v>
      </c>
      <c r="G26">
        <f>'s92'!AA53</f>
        <v>3.2805824840789533</v>
      </c>
      <c r="H26">
        <f>'s155'!AA55</f>
        <v>4.2173216104114521</v>
      </c>
      <c r="I26">
        <f>'s250 (2)'!AA56</f>
        <v>4.5948748334626277</v>
      </c>
      <c r="J26">
        <f>'s400 '!AA54</f>
        <v>4.0123587756423955</v>
      </c>
      <c r="K26">
        <f>'s600 (2)'!AA54</f>
        <v>2.7246125630770575</v>
      </c>
      <c r="L26">
        <f>'s800 (2)'!AA54</f>
        <v>1.730900996789549</v>
      </c>
      <c r="N26">
        <f>Background!C29</f>
        <v>100000</v>
      </c>
      <c r="O26">
        <f>Background!AB29</f>
        <v>-0.19453000000000001</v>
      </c>
      <c r="P26">
        <f>'s15'!AB29</f>
        <v>-0.18626000000000001</v>
      </c>
      <c r="Q26">
        <f>'s25'!AB29</f>
        <v>-0.17707000000000001</v>
      </c>
      <c r="R26">
        <f>'s61 '!AB29</f>
        <v>-0.14030000000000001</v>
      </c>
      <c r="S26">
        <f>'s92'!AB29</f>
        <v>-6.1499999999999999E-2</v>
      </c>
      <c r="U26">
        <f>'s155'!C29</f>
        <v>21000</v>
      </c>
      <c r="V26">
        <f>'s155'!AB29</f>
        <v>0.21576000000000001</v>
      </c>
      <c r="W26">
        <f>'s250 (2)'!AB29</f>
        <v>1.7204600000000001</v>
      </c>
      <c r="X26">
        <f>'s400 '!AB29</f>
        <v>0.58681000000000005</v>
      </c>
      <c r="Y26">
        <f>'s600 (2)'!AB29</f>
        <v>0.93132999999999999</v>
      </c>
      <c r="Z26">
        <f>'s800 (2)'!AB29</f>
        <v>2.8285999999999998</v>
      </c>
    </row>
    <row r="27" spans="2:26">
      <c r="B27">
        <f>'s250 (2)'!C57</f>
        <v>4923.8545109180586</v>
      </c>
      <c r="C27">
        <f>Background!AA54</f>
        <v>0.62507642726607737</v>
      </c>
      <c r="D27">
        <f>'s15'!AA54</f>
        <v>1.1854778365727519</v>
      </c>
      <c r="E27">
        <f>'s25'!AA54</f>
        <v>1.569566071374918</v>
      </c>
      <c r="F27">
        <f>'s61 '!AA54</f>
        <v>2.8323487868463673</v>
      </c>
      <c r="G27">
        <f>'s92'!AA54</f>
        <v>3.6674791345038322</v>
      </c>
      <c r="H27">
        <f>'s155'!AA56</f>
        <v>4.684221244045772</v>
      </c>
      <c r="I27">
        <f>'s250 (2)'!AA57</f>
        <v>5.0876274921084539</v>
      </c>
      <c r="J27">
        <f>'s400 '!AA55</f>
        <v>4.4357877419313034</v>
      </c>
      <c r="K27">
        <f>'s600 (2)'!AA55</f>
        <v>3.009602072176599</v>
      </c>
      <c r="L27">
        <f>'s800 (2)'!AA55</f>
        <v>1.9106468503523728</v>
      </c>
      <c r="P27">
        <f>'s15'!AB30</f>
        <v>0</v>
      </c>
      <c r="Q27">
        <f>'s25'!AB30</f>
        <v>0</v>
      </c>
      <c r="R27">
        <f>'s61 '!AB30</f>
        <v>0</v>
      </c>
      <c r="S27">
        <f>'s92'!AB30</f>
        <v>0</v>
      </c>
      <c r="U27">
        <f>'s155'!C30</f>
        <v>33000</v>
      </c>
      <c r="V27">
        <f>'s155'!AB30</f>
        <v>1.5299999999999999E-2</v>
      </c>
      <c r="W27">
        <f>'s250 (2)'!AB30</f>
        <v>0.64978999999999998</v>
      </c>
      <c r="X27">
        <f>'s400 '!AB30</f>
        <v>0.76632</v>
      </c>
      <c r="Y27">
        <f>'s600 (2)'!AB30</f>
        <v>1.3824000000000001</v>
      </c>
      <c r="Z27">
        <f>'s800 (2)'!AB30</f>
        <v>2.7533400000000001</v>
      </c>
    </row>
    <row r="28" spans="2:26">
      <c r="B28">
        <f>'s250 (2)'!C58</f>
        <v>4431.4690598262532</v>
      </c>
      <c r="C28">
        <f>Background!AA55</f>
        <v>0.79372590664837106</v>
      </c>
      <c r="D28">
        <f>'s15'!AA55</f>
        <v>1.410843900668411</v>
      </c>
      <c r="E28">
        <f>'s25'!AA55</f>
        <v>1.8308617764797857</v>
      </c>
      <c r="F28">
        <f>'s61 '!AA55</f>
        <v>3.2045431301023761</v>
      </c>
      <c r="G28">
        <f>'s92'!AA55</f>
        <v>4.1097892283990261</v>
      </c>
      <c r="H28">
        <f>'s155'!AA57</f>
        <v>5.2083883424579414</v>
      </c>
      <c r="I28">
        <f>'s250 (2)'!AA58</f>
        <v>5.6353694872409239</v>
      </c>
      <c r="J28">
        <f>'s400 '!AA56</f>
        <v>4.9040243030772963</v>
      </c>
      <c r="K28">
        <f>'s600 (2)'!AA56</f>
        <v>3.3238400417191913</v>
      </c>
      <c r="L28">
        <f>'s800 (2)'!AA56</f>
        <v>2.1083821169616872</v>
      </c>
      <c r="P28">
        <f>'s15'!AB31</f>
        <v>0</v>
      </c>
      <c r="Q28">
        <f>'s25'!AB31</f>
        <v>0</v>
      </c>
      <c r="R28">
        <f>'s61 '!AB31</f>
        <v>0</v>
      </c>
      <c r="S28">
        <f>'s92'!AB31</f>
        <v>0</v>
      </c>
      <c r="U28">
        <f>'s155'!C31</f>
        <v>100000</v>
      </c>
      <c r="V28">
        <f>'s155'!AB31</f>
        <v>5.3800000000000002E-3</v>
      </c>
      <c r="W28">
        <f>'s250 (2)'!AB31</f>
        <v>0.36552000000000001</v>
      </c>
      <c r="X28">
        <f>'s400 '!AB31</f>
        <v>0.26291999999999999</v>
      </c>
      <c r="Y28">
        <f>'s600 (2)'!AB31</f>
        <v>0.55071000000000003</v>
      </c>
      <c r="Z28">
        <f>'s800 (2)'!AB31</f>
        <v>1.39584</v>
      </c>
    </row>
    <row r="29" spans="2:26">
      <c r="B29">
        <f>'s250 (2)'!C59</f>
        <v>3988.3221538436278</v>
      </c>
      <c r="C29">
        <f>Background!AA56</f>
        <v>1.0150586891533238</v>
      </c>
      <c r="D29">
        <f>'s15'!AA56</f>
        <v>1.6943214074028652</v>
      </c>
      <c r="E29">
        <f>'s25'!AA56</f>
        <v>2.1526478656919292</v>
      </c>
      <c r="F29">
        <f>'s61 '!AA56</f>
        <v>3.6416558611743652</v>
      </c>
      <c r="G29">
        <f>'s92'!AA56</f>
        <v>4.6183631187825993</v>
      </c>
      <c r="H29">
        <f>'s155'!AA58</f>
        <v>5.7987107466256491</v>
      </c>
      <c r="I29">
        <f>'s250 (2)'!AA59</f>
        <v>6.2450686568795764</v>
      </c>
      <c r="J29">
        <f>'s400 '!AA57</f>
        <v>5.4219655905005801</v>
      </c>
      <c r="K29">
        <f>'s600 (2)'!AA57</f>
        <v>3.6702187850316772</v>
      </c>
      <c r="L29">
        <f>'s800 (2)'!AA57</f>
        <v>2.3257300872352773</v>
      </c>
    </row>
    <row r="30" spans="2:26">
      <c r="B30">
        <f>'s250 (2)'!C60</f>
        <v>3589.489938459265</v>
      </c>
      <c r="C30">
        <f>Background!AA57</f>
        <v>1.3059226321416832</v>
      </c>
      <c r="D30">
        <f>'s15'!AA57</f>
        <v>2.0532419965998034</v>
      </c>
      <c r="E30">
        <f>'s25'!AA57</f>
        <v>2.5521031062656818</v>
      </c>
      <c r="F30">
        <f>'s61 '!AA57</f>
        <v>4.1591024988448613</v>
      </c>
      <c r="G30">
        <f>'s92'!AA57</f>
        <v>5.2068385239374537</v>
      </c>
      <c r="H30">
        <f>'s155'!AA59</f>
        <v>6.4659788278708277</v>
      </c>
      <c r="I30">
        <f>'s250 (2)'!AA60</f>
        <v>6.9248523206693955</v>
      </c>
      <c r="J30">
        <f>'s400 '!AA58</f>
        <v>5.9951182013184008</v>
      </c>
      <c r="K30">
        <f>'s600 (2)'!AA58</f>
        <v>4.0518978705402136</v>
      </c>
      <c r="L30">
        <f>'s800 (2)'!AA58</f>
        <v>2.5644121388441841</v>
      </c>
    </row>
    <row r="31" spans="2:26">
      <c r="B31">
        <f>'s250 (2)'!C61</f>
        <v>3230.5409446133385</v>
      </c>
      <c r="C31">
        <f>Background!AA58</f>
        <v>1.6884154511474698</v>
      </c>
      <c r="D31">
        <f>'s15'!AA58</f>
        <v>2.5102414445022192</v>
      </c>
      <c r="E31">
        <f>'s25'!AA58</f>
        <v>3.0515876866265237</v>
      </c>
      <c r="F31">
        <f>'s61 '!AA58</f>
        <v>4.7766480432795166</v>
      </c>
      <c r="G31">
        <f>'s92'!AA58</f>
        <v>5.8924364853158888</v>
      </c>
      <c r="H31">
        <f>'s155'!AA60</f>
        <v>7.2233897457367462</v>
      </c>
      <c r="I31">
        <f>'s250 (2)'!AA61</f>
        <v>7.6842703560292449</v>
      </c>
      <c r="J31">
        <f>'s400 '!AA59</f>
        <v>6.6297001453999966</v>
      </c>
      <c r="K31">
        <f>'s600 (2)'!AA59</f>
        <v>4.472326885250907</v>
      </c>
      <c r="L31">
        <f>'s800 (2)'!AA59</f>
        <v>2.8262396813048034</v>
      </c>
    </row>
    <row r="32" spans="2:26">
      <c r="B32">
        <f>'s250 (2)'!C62</f>
        <v>2907.4868501520045</v>
      </c>
      <c r="C32">
        <f>Background!AA59</f>
        <v>2.191401800317593</v>
      </c>
      <c r="D32">
        <f>'s15'!AA59</f>
        <v>3.0947946067043914</v>
      </c>
      <c r="E32">
        <f>'s25'!AA59</f>
        <v>3.6801420426864091</v>
      </c>
      <c r="F32">
        <f>'s61 '!AA59</f>
        <v>5.5196529046700746</v>
      </c>
      <c r="G32">
        <f>'s92'!AA59</f>
        <v>6.696969481249285</v>
      </c>
      <c r="H32">
        <f>'s155'!AA61</f>
        <v>8.0871853469774546</v>
      </c>
      <c r="I32">
        <f>'s250 (2)'!AA62</f>
        <v>8.5346253081136343</v>
      </c>
      <c r="J32">
        <f>'s400 '!AA60</f>
        <v>7.3327656478682215</v>
      </c>
      <c r="K32">
        <f>'s600 (2)'!AA60</f>
        <v>4.9352707488504848</v>
      </c>
      <c r="L32">
        <f>'s800 (2)'!AA60</f>
        <v>3.113101522979477</v>
      </c>
    </row>
    <row r="33" spans="2:12">
      <c r="B33">
        <f>'s250 (2)'!C63</f>
        <v>2616.7381651368041</v>
      </c>
      <c r="C33">
        <f>Background!AA60</f>
        <v>2.8523832689398043</v>
      </c>
      <c r="D33">
        <f>'s15'!AA60</f>
        <v>3.8451126509827884</v>
      </c>
      <c r="E33">
        <f>'s25'!AA60</f>
        <v>4.4753424018672145</v>
      </c>
      <c r="F33">
        <f>'s61 '!AA60</f>
        <v>6.4206220162238417</v>
      </c>
      <c r="G33">
        <f>'s92'!AA60</f>
        <v>7.6480975552858403</v>
      </c>
      <c r="H33">
        <f>'s155'!AA62</f>
        <v>9.0774477960126934</v>
      </c>
      <c r="I33">
        <f>'s250 (2)'!AA63</f>
        <v>9.4893823438912523</v>
      </c>
      <c r="J33">
        <f>'s400 '!AA61</f>
        <v>8.112357567039318</v>
      </c>
      <c r="K33">
        <f>'s600 (2)'!AA61</f>
        <v>5.4448385046765848</v>
      </c>
      <c r="L33">
        <f>'s800 (2)'!AA61</f>
        <v>3.426946212702735</v>
      </c>
    </row>
    <row r="34" spans="2:12">
      <c r="B34">
        <f>'s250 (2)'!C64</f>
        <v>2355.0643486231238</v>
      </c>
      <c r="C34">
        <f>Background!AA61</f>
        <v>3.7197390232684739</v>
      </c>
      <c r="D34">
        <f>'s15'!AA61</f>
        <v>4.8104244635683635</v>
      </c>
      <c r="E34">
        <f>'s25'!AA61</f>
        <v>5.4855367639999457</v>
      </c>
      <c r="F34">
        <f>'s61 '!AA61</f>
        <v>7.5210827779134508</v>
      </c>
      <c r="G34">
        <f>'s92'!AA61</f>
        <v>8.7808563518775244</v>
      </c>
      <c r="H34">
        <f>'s155'!AA63</f>
        <v>10.219070809644233</v>
      </c>
      <c r="I34">
        <f>'s250 (2)'!AA64</f>
        <v>10.56466952194876</v>
      </c>
      <c r="J34">
        <f>'s400 '!AA62</f>
        <v>8.977691927162871</v>
      </c>
      <c r="K34">
        <f>'s600 (2)'!AA62</f>
        <v>6.0055170293649098</v>
      </c>
      <c r="L34">
        <f>'s800 (2)'!AA62</f>
        <v>3.769759632324063</v>
      </c>
    </row>
    <row r="35" spans="2:12">
      <c r="B35">
        <f>'s250 (2)'!C65</f>
        <v>2119.5579137608115</v>
      </c>
      <c r="C35">
        <f>Background!AA62</f>
        <v>4.8552984920132145</v>
      </c>
      <c r="D35">
        <f>'s15'!AA62</f>
        <v>6.0536089545617031</v>
      </c>
      <c r="E35">
        <f>'s25'!AA62</f>
        <v>6.7724323268823099</v>
      </c>
      <c r="F35">
        <f>'s61 '!AA62</f>
        <v>8.8737768104762669</v>
      </c>
      <c r="G35">
        <f>'s92'!AA62</f>
        <v>10.139449961494694</v>
      </c>
      <c r="H35">
        <f>'s155'!AA64</f>
        <v>11.542906875122341</v>
      </c>
      <c r="I35">
        <f>'s250 (2)'!AA65</f>
        <v>11.779871317014745</v>
      </c>
      <c r="J35">
        <f>'s400 '!AA63</f>
        <v>9.9393773836607284</v>
      </c>
      <c r="K35">
        <f>'s600 (2)'!AA63</f>
        <v>6.6222118233728446</v>
      </c>
      <c r="L35">
        <f>'s800 (2)'!AA63</f>
        <v>4.1435395725135855</v>
      </c>
    </row>
    <row r="36" spans="2:12">
      <c r="B36">
        <f>'s250 (2)'!C66</f>
        <v>1907.6021223847304</v>
      </c>
      <c r="C36">
        <f>Background!AA63</f>
        <v>6.3370988208413461</v>
      </c>
      <c r="D36">
        <f>'s15'!AA63</f>
        <v>7.6540372782096266</v>
      </c>
      <c r="E36">
        <f>'s25'!AA63</f>
        <v>8.4139016246518921</v>
      </c>
      <c r="F36">
        <f>'s61 '!AA63</f>
        <v>10.545068349529709</v>
      </c>
      <c r="G36">
        <f>'s92'!AA63</f>
        <v>11.779237619803538</v>
      </c>
      <c r="H36">
        <f>'s155'!AA65</f>
        <v>13.087053508178194</v>
      </c>
      <c r="I36">
        <f>'s250 (2)'!AA66</f>
        <v>13.158301442075015</v>
      </c>
      <c r="J36">
        <f>'s400 '!AA64</f>
        <v>11.009668012545527</v>
      </c>
      <c r="K36">
        <f>'s600 (2)'!AA64</f>
        <v>7.3002979278280007</v>
      </c>
      <c r="L36">
        <f>'s800 (2)'!AA64</f>
        <v>4.5502716087857644</v>
      </c>
    </row>
    <row r="37" spans="2:12">
      <c r="B37">
        <f>'s250 (2)'!C67</f>
        <v>1716.8419101462573</v>
      </c>
      <c r="C37">
        <f>Background!AA64</f>
        <v>8.2619902861905583</v>
      </c>
      <c r="D37">
        <f>'s15'!AA64</f>
        <v>9.7102945675047501</v>
      </c>
      <c r="E37">
        <f>'s25'!AA64</f>
        <v>10.506691244853435</v>
      </c>
      <c r="F37">
        <f>'s61 '!AA64</f>
        <v>12.617324321711411</v>
      </c>
      <c r="G37">
        <f>'s92'!AA64</f>
        <v>13.768726919806259</v>
      </c>
      <c r="H37">
        <f>'s155'!AA66</f>
        <v>14.898172040202402</v>
      </c>
      <c r="I37">
        <f>'s250 (2)'!AA67</f>
        <v>14.727908501883741</v>
      </c>
      <c r="J37">
        <f>'s400 '!AA65</f>
        <v>12.202738494691687</v>
      </c>
      <c r="K37">
        <f>'s600 (2)'!AA65</f>
        <v>8.0456847996592451</v>
      </c>
      <c r="L37">
        <f>'s800 (2)'!AA65</f>
        <v>4.9919147160853488</v>
      </c>
    </row>
    <row r="38" spans="2:12">
      <c r="B38">
        <f>'s250 (2)'!C68</f>
        <v>1545.1577191316317</v>
      </c>
      <c r="C38">
        <f>Background!AA65</f>
        <v>10.747450200296329</v>
      </c>
      <c r="D38">
        <f>'s15'!AA65</f>
        <v>12.342146238424228</v>
      </c>
      <c r="E38">
        <f>'s25'!AA65</f>
        <v>13.168420814181822</v>
      </c>
      <c r="F38">
        <f>'s61 '!AA65</f>
        <v>15.190778983378426</v>
      </c>
      <c r="G38">
        <f>'s92'!AA65</f>
        <v>16.191193400109828</v>
      </c>
      <c r="H38">
        <f>'s155'!AA67</f>
        <v>17.032614978288684</v>
      </c>
      <c r="I38">
        <f>'s250 (2)'!AA68</f>
        <v>16.521911607034337</v>
      </c>
      <c r="J38">
        <f>'s400 '!AA66</f>
        <v>13.534953344580897</v>
      </c>
      <c r="K38">
        <f>'s600 (2)'!AA66</f>
        <v>8.8648989004058745</v>
      </c>
      <c r="L38">
        <f>'s800 (2)'!AA66</f>
        <v>5.4704108578299779</v>
      </c>
    </row>
    <row r="39" spans="2:12">
      <c r="B39">
        <f>'s250 (2)'!C69</f>
        <v>1390.6419472184684</v>
      </c>
      <c r="C39">
        <f>Background!AA66</f>
        <v>13.931528340897289</v>
      </c>
      <c r="D39">
        <f>'s15'!AA66</f>
        <v>15.690670689145353</v>
      </c>
      <c r="E39">
        <f>'s25'!AA66</f>
        <v>16.537826973784849</v>
      </c>
      <c r="F39">
        <f>'s61 '!AA66</f>
        <v>18.384036697332675</v>
      </c>
      <c r="G39">
        <f>'s92'!AA66</f>
        <v>19.145257076080426</v>
      </c>
      <c r="H39">
        <f>'s155'!AA68</f>
        <v>19.556958203629858</v>
      </c>
      <c r="I39">
        <f>'s250 (2)'!AA69</f>
        <v>18.579174151423185</v>
      </c>
      <c r="J39">
        <f>'s400 '!AA67</f>
        <v>15.025072170270706</v>
      </c>
      <c r="K39">
        <f>'s600 (2)'!AA67</f>
        <v>9.7651850533064266</v>
      </c>
      <c r="L39">
        <f>'s800 (2)'!AA67</f>
        <v>5.9877394849690448</v>
      </c>
    </row>
    <row r="40" spans="2:12">
      <c r="B40">
        <f>'s250 (2)'!C70</f>
        <v>1251.5777524966215</v>
      </c>
      <c r="C40">
        <f>Background!AA67</f>
        <v>17.969297800056104</v>
      </c>
      <c r="D40">
        <f>'s15'!AA67</f>
        <v>19.914919080492922</v>
      </c>
      <c r="E40">
        <f>'s25'!AA67</f>
        <v>20.771655792206008</v>
      </c>
      <c r="F40">
        <f>'s61 '!AA67</f>
        <v>22.331900082997258</v>
      </c>
      <c r="G40">
        <f>'s92'!AA67</f>
        <v>22.743365475719571</v>
      </c>
      <c r="H40">
        <f>'s155'!AA69</f>
        <v>22.547291248982731</v>
      </c>
      <c r="I40">
        <f>'s250 (2)'!AA70</f>
        <v>20.943998997990239</v>
      </c>
      <c r="J40">
        <f>'s400 '!AA68</f>
        <v>16.694287163579979</v>
      </c>
      <c r="K40">
        <f>'s600 (2)'!AA68</f>
        <v>10.75461894402418</v>
      </c>
      <c r="L40">
        <f>'s800 (2)'!AA68</f>
        <v>6.5460426476267015</v>
      </c>
    </row>
    <row r="41" spans="2:12">
      <c r="B41">
        <f>'s250 (2)'!C71</f>
        <v>1126.4199772469594</v>
      </c>
      <c r="C41">
        <f>Background!AA68</f>
        <v>23.023656437026219</v>
      </c>
      <c r="D41">
        <f>'s15'!AA68</f>
        <v>25.18291370008096</v>
      </c>
      <c r="E41">
        <f>'s25'!AA68</f>
        <v>26.036061686868681</v>
      </c>
      <c r="F41">
        <f>'s61 '!AA68</f>
        <v>27.178732581209118</v>
      </c>
      <c r="G41">
        <f>'s92'!AA68</f>
        <v>27.106731487890976</v>
      </c>
      <c r="H41">
        <f>'s155'!AA70</f>
        <v>26.08635083612748</v>
      </c>
      <c r="I41">
        <f>'s250 (2)'!AA71</f>
        <v>23.664881187109529</v>
      </c>
      <c r="J41">
        <f>'s400 '!AA69</f>
        <v>18.56592714885802</v>
      </c>
      <c r="K41">
        <f>'s600 (2)'!AA69</f>
        <v>11.842203383445291</v>
      </c>
      <c r="L41">
        <f>'s800 (2)'!AA69</f>
        <v>7.147842928645189</v>
      </c>
    </row>
    <row r="42" spans="2:12">
      <c r="B42">
        <f>'s250 (2)'!C72</f>
        <v>1013.7779795222635</v>
      </c>
      <c r="C42">
        <f>Background!AA69</f>
        <v>29.248144912733203</v>
      </c>
      <c r="D42">
        <f>'s15'!AA69</f>
        <v>31.654588382807109</v>
      </c>
      <c r="E42">
        <f>'s25'!AA69</f>
        <v>32.490150165340062</v>
      </c>
      <c r="F42">
        <f>'s61 '!AA69</f>
        <v>33.065330315915183</v>
      </c>
      <c r="G42">
        <f>'s92'!AA69</f>
        <v>32.355053096770376</v>
      </c>
      <c r="H42">
        <f>'s155'!AA71</f>
        <v>30.257407155058754</v>
      </c>
      <c r="I42">
        <f>'s250 (2)'!AA72</f>
        <v>26.791637144868311</v>
      </c>
      <c r="J42">
        <f>'s400 '!AA70</f>
        <v>20.664596509975517</v>
      </c>
      <c r="K42">
        <f>'s600 (2)'!AA70</f>
        <v>13.037885102744799</v>
      </c>
      <c r="L42">
        <f>'s800 (2)'!AA70</f>
        <v>7.7963544020622333</v>
      </c>
    </row>
    <row r="43" spans="2:12">
      <c r="B43">
        <f>'s250 (2)'!C73</f>
        <v>912.40018157003715</v>
      </c>
      <c r="C43">
        <f>Background!AA70</f>
        <v>36.760202316537786</v>
      </c>
      <c r="D43">
        <f>'s15'!AA70</f>
        <v>39.454998489697573</v>
      </c>
      <c r="E43">
        <f>'s25'!AA70</f>
        <v>40.259981856135106</v>
      </c>
      <c r="F43">
        <f>'s61 '!AA70</f>
        <v>40.1077636519286</v>
      </c>
      <c r="G43">
        <f>'s92'!AA70</f>
        <v>38.589682122874564</v>
      </c>
      <c r="H43">
        <f>'s155'!AA72</f>
        <v>35.13396385285602</v>
      </c>
      <c r="I43">
        <f>'s250 (2)'!AA73</f>
        <v>30.370356593816972</v>
      </c>
      <c r="J43">
        <f>'s400 '!AA71</f>
        <v>23.014483668479549</v>
      </c>
      <c r="K43">
        <f>'s600 (2)'!AA71</f>
        <v>14.35237842097346</v>
      </c>
      <c r="L43">
        <f>'s800 (2)'!AA71</f>
        <v>8.4958358297751442</v>
      </c>
    </row>
    <row r="44" spans="2:12">
      <c r="B44">
        <f>'s250 (2)'!C74</f>
        <v>821.1601634130335</v>
      </c>
      <c r="C44">
        <f>Background!AA71</f>
        <v>45.60569631851029</v>
      </c>
      <c r="D44">
        <f>'s15'!AA71</f>
        <v>48.638526815637299</v>
      </c>
      <c r="E44">
        <f>'s25'!AA71</f>
        <v>49.40366699283431</v>
      </c>
      <c r="F44">
        <f>'s61 '!AA71</f>
        <v>48.368476825881601</v>
      </c>
      <c r="G44">
        <f>'s92'!AA71</f>
        <v>45.870323533999155</v>
      </c>
      <c r="H44">
        <f>'s155'!AA73</f>
        <v>40.765145144373577</v>
      </c>
      <c r="I44">
        <f>'s250 (2)'!AA74</f>
        <v>34.435973034493429</v>
      </c>
      <c r="J44">
        <f>'s400 '!AA72</f>
        <v>25.636644262881276</v>
      </c>
      <c r="K44">
        <f>'s600 (2)'!AA72</f>
        <v>15.796637694909519</v>
      </c>
      <c r="L44">
        <f>'s800 (2)'!AA72</f>
        <v>9.2518566109654952</v>
      </c>
    </row>
    <row r="45" spans="2:12">
      <c r="B45">
        <f>'s250 (2)'!C75</f>
        <v>739.04414707173021</v>
      </c>
      <c r="C45">
        <f>Background!AA72</f>
        <v>55.720013259689864</v>
      </c>
      <c r="D45">
        <f>'s15'!AA72</f>
        <v>59.149282747960029</v>
      </c>
      <c r="E45">
        <f>'s25'!AA72</f>
        <v>59.872526198540385</v>
      </c>
      <c r="F45">
        <f>'s61 '!AA72</f>
        <v>57.823489188875122</v>
      </c>
      <c r="G45">
        <f>'s92'!AA72</f>
        <v>54.18818085028623</v>
      </c>
      <c r="H45">
        <f>'s155'!AA74</f>
        <v>47.158376704582835</v>
      </c>
      <c r="I45">
        <f>'s250 (2)'!AA75</f>
        <v>39.003089089903568</v>
      </c>
      <c r="J45">
        <f>'s400 '!AA73</f>
        <v>28.545332911323719</v>
      </c>
      <c r="K45">
        <f>'s600 (2)'!AA73</f>
        <v>17.380833684471103</v>
      </c>
      <c r="L45">
        <f>'s800 (2)'!AA73</f>
        <v>10.071271885233463</v>
      </c>
    </row>
    <row r="46" spans="2:12">
      <c r="B46">
        <f>'s250 (2)'!C76</f>
        <v>665.13973236455718</v>
      </c>
      <c r="C46">
        <f>Background!AA73</f>
        <v>66.896561547817527</v>
      </c>
      <c r="D46">
        <f>'s15'!AA73</f>
        <v>70.788545017684257</v>
      </c>
      <c r="E46">
        <f>'s25'!AA73</f>
        <v>71.47883097290422</v>
      </c>
      <c r="F46">
        <f>'s61 '!AA73</f>
        <v>68.334203659689948</v>
      </c>
      <c r="G46">
        <f>'s92'!AA73</f>
        <v>63.442273294680319</v>
      </c>
      <c r="H46">
        <f>'s155'!AA75</f>
        <v>54.263416895902182</v>
      </c>
      <c r="I46">
        <f>'s250 (2)'!AA76</f>
        <v>44.056985306316548</v>
      </c>
      <c r="J46">
        <f>'s400 '!AA74</f>
        <v>31.743970435623456</v>
      </c>
      <c r="K46">
        <f>'s600 (2)'!AA74</f>
        <v>19.112830716595649</v>
      </c>
      <c r="L46">
        <f>'s800 (2)'!AA74</f>
        <v>10.961706072500899</v>
      </c>
    </row>
    <row r="47" spans="2:12">
      <c r="B47">
        <f>'s250 (2)'!C77</f>
        <v>598.62575912810144</v>
      </c>
      <c r="C47">
        <f>Background!AA74</f>
        <v>78.777254213304985</v>
      </c>
      <c r="D47">
        <f>'s15'!AA74</f>
        <v>83.203954203324841</v>
      </c>
      <c r="E47">
        <f>'s25'!AA74</f>
        <v>83.88447768718693</v>
      </c>
      <c r="F47">
        <f>'s61 '!AA74</f>
        <v>79.635763684746252</v>
      </c>
      <c r="G47">
        <f>'s92'!AA74</f>
        <v>73.428598360454998</v>
      </c>
      <c r="H47">
        <f>'s155'!AA76</f>
        <v>61.963866365245437</v>
      </c>
      <c r="I47">
        <f>'s250 (2)'!AA77</f>
        <v>49.54798121913398</v>
      </c>
      <c r="J47">
        <f>'s400 '!AA75</f>
        <v>35.221956282034036</v>
      </c>
      <c r="K47">
        <f>'s600 (2)'!AA75</f>
        <v>20.996456766368834</v>
      </c>
      <c r="L47">
        <f>'s800 (2)'!AA75</f>
        <v>11.930500281431634</v>
      </c>
    </row>
    <row r="48" spans="2:12">
      <c r="B48">
        <f>'s250 (2)'!C78</f>
        <v>538.76318321529129</v>
      </c>
      <c r="C48">
        <f>Background!AA75</f>
        <v>90.877136271944551</v>
      </c>
      <c r="D48">
        <f>'s15'!AA75</f>
        <v>95.912909198192096</v>
      </c>
      <c r="E48">
        <f>'s25'!AA75</f>
        <v>96.622875067807811</v>
      </c>
      <c r="F48">
        <f>'s61 '!AA75</f>
        <v>91.352567980665015</v>
      </c>
      <c r="G48">
        <f>'s92'!AA75</f>
        <v>83.851006637212194</v>
      </c>
      <c r="H48">
        <f>'s155'!AA77</f>
        <v>70.082113893837516</v>
      </c>
      <c r="I48">
        <f>'s250 (2)'!AA78</f>
        <v>55.392515809577134</v>
      </c>
      <c r="J48">
        <f>'s400 '!AA76</f>
        <v>38.95386704272358</v>
      </c>
      <c r="K48">
        <f>'s600 (2)'!AA76</f>
        <v>23.030187309936245</v>
      </c>
      <c r="L48">
        <f>'s800 (2)'!AA76</f>
        <v>12.983374766967319</v>
      </c>
    </row>
    <row r="49" spans="2:12">
      <c r="B49">
        <f>'s250 (2)'!C79</f>
        <v>484.88686489376215</v>
      </c>
      <c r="C49">
        <f>Background!AA76</f>
        <v>102.64458248812366</v>
      </c>
      <c r="D49">
        <f>'s15'!AA76</f>
        <v>108.36194554096279</v>
      </c>
      <c r="E49">
        <f>'s25'!AA76</f>
        <v>109.15602031969941</v>
      </c>
      <c r="F49">
        <f>'s61 '!AA76</f>
        <v>103.04333114881881</v>
      </c>
      <c r="G49">
        <f>'s92'!AA76</f>
        <v>94.356230918376852</v>
      </c>
      <c r="H49">
        <f>'s155'!AA78</f>
        <v>78.39989231547267</v>
      </c>
      <c r="I49">
        <f>'s250 (2)'!AA79</f>
        <v>61.482590579197883</v>
      </c>
      <c r="J49">
        <f>'s400 '!AA77</f>
        <v>42.902127624440091</v>
      </c>
      <c r="K49">
        <f>'s600 (2)'!AA77</f>
        <v>25.206951230150441</v>
      </c>
      <c r="L49">
        <f>'s800 (2)'!AA77</f>
        <v>14.123318148511801</v>
      </c>
    </row>
    <row r="50" spans="2:12">
      <c r="B50">
        <f>'s250 (2)'!C80</f>
        <v>436.39817840438593</v>
      </c>
      <c r="C50">
        <f>Background!AA77</f>
        <v>113.54309478496562</v>
      </c>
      <c r="D50">
        <f>'s15'!AA77</f>
        <v>120.00838994303929</v>
      </c>
      <c r="E50">
        <f>'s25'!AA77</f>
        <v>120.95365441878774</v>
      </c>
      <c r="F50">
        <f>'s61 '!AA77</f>
        <v>114.2655729453753</v>
      </c>
      <c r="G50">
        <f>'s92'!AA77</f>
        <v>104.58538601077191</v>
      </c>
      <c r="H50">
        <f>'s155'!AA79</f>
        <v>86.690183052050998</v>
      </c>
      <c r="I50">
        <f>'s250 (2)'!AA80</f>
        <v>67.701850054525636</v>
      </c>
      <c r="J50">
        <f>'s400 '!AA78</f>
        <v>47.02290616984839</v>
      </c>
      <c r="K50">
        <f>'s600 (2)'!AA78</f>
        <v>27.515391840589523</v>
      </c>
      <c r="L50">
        <f>'s800 (2)'!AA78</f>
        <v>15.350198010470034</v>
      </c>
    </row>
    <row r="51" spans="2:12">
      <c r="B51">
        <f>'s250 (2)'!C81</f>
        <v>392.75836056394735</v>
      </c>
      <c r="C51">
        <f>Background!AA78</f>
        <v>123.12981547031814</v>
      </c>
      <c r="D51">
        <f>'s15'!AA78</f>
        <v>130.39945371306439</v>
      </c>
      <c r="E51">
        <f>'s25'!AA78</f>
        <v>131.57042101379048</v>
      </c>
      <c r="F51">
        <f>'s61 '!AA78</f>
        <v>124.63992319828733</v>
      </c>
      <c r="G51">
        <f>'s92'!AA78</f>
        <v>114.22627478191637</v>
      </c>
      <c r="H51">
        <f>'s155'!AA80</f>
        <v>94.750758432574344</v>
      </c>
      <c r="I51">
        <f>'s250 (2)'!AA81</f>
        <v>73.943398080849022</v>
      </c>
      <c r="J51">
        <f>'s400 '!AA79</f>
        <v>51.273435133104378</v>
      </c>
      <c r="K51">
        <f>'s600 (2)'!AA79</f>
        <v>29.942209127192005</v>
      </c>
      <c r="L51">
        <f>'s800 (2)'!AA79</f>
        <v>16.661231004713599</v>
      </c>
    </row>
    <row r="52" spans="2:12">
      <c r="B52">
        <f>'s250 (2)'!C82</f>
        <v>353.48252450755263</v>
      </c>
      <c r="C52">
        <f>Background!AA79</f>
        <v>131.10720382152917</v>
      </c>
      <c r="D52">
        <f>'s15'!AA79</f>
        <v>139.22501635601475</v>
      </c>
      <c r="E52">
        <f>'s25'!AA79</f>
        <v>140.69782957122251</v>
      </c>
      <c r="F52">
        <f>'s61 '!AA79</f>
        <v>133.89476436435285</v>
      </c>
      <c r="G52">
        <f>'s92'!AA79</f>
        <v>123.05053144459114</v>
      </c>
      <c r="H52">
        <f>'s155'!AA81</f>
        <v>102.42893617652172</v>
      </c>
      <c r="I52">
        <f>'s250 (2)'!AA82</f>
        <v>80.123637188414506</v>
      </c>
      <c r="J52">
        <f>'s400 '!AA80</f>
        <v>55.618255335199095</v>
      </c>
      <c r="K52">
        <f>'s600 (2)'!AA80</f>
        <v>32.474652390383881</v>
      </c>
      <c r="L52">
        <f>'s800 (2)'!AA80</f>
        <v>18.05199774548154</v>
      </c>
    </row>
    <row r="53" spans="2:12">
      <c r="B53">
        <f>'s250 (2)'!C83</f>
        <v>318.13427205679739</v>
      </c>
      <c r="C53">
        <f>Background!AA80</f>
        <v>137.33709153920131</v>
      </c>
      <c r="D53">
        <f>'s15'!AA80</f>
        <v>146.3329746718438</v>
      </c>
      <c r="E53">
        <f>'s25'!AA80</f>
        <v>148.17997901570709</v>
      </c>
      <c r="F53">
        <f>'s61 '!AA80</f>
        <v>141.88139480702671</v>
      </c>
      <c r="G53">
        <f>'s92'!AA80</f>
        <v>130.92718877831277</v>
      </c>
      <c r="H53">
        <f>'s155'!AA82</f>
        <v>109.63161164224033</v>
      </c>
      <c r="I53">
        <f>'s250 (2)'!AA83</f>
        <v>86.188530257637268</v>
      </c>
      <c r="J53">
        <f>'s400 '!AA81</f>
        <v>60.03251952379653</v>
      </c>
      <c r="K53">
        <f>'s600 (2)'!AA81</f>
        <v>35.102231892049268</v>
      </c>
      <c r="L53">
        <f>'s800 (2)'!AA81</f>
        <v>19.517473778073303</v>
      </c>
    </row>
    <row r="54" spans="2:12">
      <c r="B54">
        <f>'s250 (2)'!C84</f>
        <v>286.32084485111767</v>
      </c>
      <c r="C54">
        <f>Background!AA81</f>
        <v>141.82182975133688</v>
      </c>
      <c r="D54">
        <f>'s15'!AA81</f>
        <v>151.71154132857041</v>
      </c>
      <c r="E54">
        <f>'s25'!AA81</f>
        <v>153.99707542595169</v>
      </c>
      <c r="F54">
        <f>'s61 '!AA81</f>
        <v>148.56235928177722</v>
      </c>
      <c r="G54">
        <f>'s92'!AA81</f>
        <v>137.81435969965332</v>
      </c>
      <c r="H54">
        <f>'s155'!AA83</f>
        <v>116.32110895028708</v>
      </c>
      <c r="I54">
        <f>'s250 (2)'!AA84</f>
        <v>92.112151618028619</v>
      </c>
      <c r="J54">
        <f>'s400 '!AA82</f>
        <v>64.501954572347799</v>
      </c>
      <c r="K54">
        <f>'s600 (2)'!AA82</f>
        <v>37.817217343664908</v>
      </c>
      <c r="L54">
        <f>'s800 (2)'!AA82</f>
        <v>21.052677186377124</v>
      </c>
    </row>
    <row r="55" spans="2:12">
      <c r="B55">
        <f>'s250 (2)'!C85</f>
        <v>257.68876036600591</v>
      </c>
      <c r="C55">
        <f>Background!AA82</f>
        <v>144.66668056827629</v>
      </c>
      <c r="D55">
        <f>'s15'!AA82</f>
        <v>155.4524478549219</v>
      </c>
      <c r="E55">
        <f>'s25'!AA82</f>
        <v>158.23017254927728</v>
      </c>
      <c r="F55">
        <f>'s61 '!AA82</f>
        <v>153.98364769285257</v>
      </c>
      <c r="G55">
        <f>'s92'!AA82</f>
        <v>143.73745359952943</v>
      </c>
      <c r="H55">
        <f>'s155'!AA84</f>
        <v>122.50195500770872</v>
      </c>
      <c r="I55">
        <f>'s250 (2)'!AA85</f>
        <v>97.890042344815953</v>
      </c>
      <c r="J55">
        <f>'s400 '!AA83</f>
        <v>69.020369972440392</v>
      </c>
      <c r="K55">
        <f>'s600 (2)'!AA83</f>
        <v>40.614079620794826</v>
      </c>
      <c r="L55">
        <f>'s800 (2)'!AA83</f>
        <v>22.652830784085811</v>
      </c>
    </row>
    <row r="56" spans="2:12">
      <c r="B56">
        <f>'s250 (2)'!C86</f>
        <v>231.91988432940533</v>
      </c>
      <c r="C56">
        <f>Background!AA83</f>
        <v>146.03837510471172</v>
      </c>
      <c r="D56">
        <f>'s15'!AA83</f>
        <v>157.70993784831339</v>
      </c>
      <c r="E56">
        <f>'s25'!AA83</f>
        <v>161.02158107505144</v>
      </c>
      <c r="F56">
        <f>'s61 '!AA83</f>
        <v>158.24264639400229</v>
      </c>
      <c r="G56">
        <f>'s92'!AA83</f>
        <v>148.76353688782228</v>
      </c>
      <c r="H56">
        <f>'s155'!AA85</f>
        <v>128.20472034743909</v>
      </c>
      <c r="I56">
        <f>'s250 (2)'!AA86</f>
        <v>103.53066112931491</v>
      </c>
      <c r="J56">
        <f>'s400 '!AA84</f>
        <v>73.586108387229743</v>
      </c>
      <c r="K56">
        <f>'s600 (2)'!AA84</f>
        <v>43.488359944936178</v>
      </c>
      <c r="L56">
        <f>'s800 (2)'!AA84</f>
        <v>24.31317173535485</v>
      </c>
    </row>
    <row r="57" spans="2:12">
      <c r="B57">
        <f>'s250 (2)'!C87</f>
        <v>208.72789589646482</v>
      </c>
      <c r="C57">
        <f>Background!AA84</f>
        <v>146.1299271865231</v>
      </c>
      <c r="D57">
        <f>'s15'!AA84</f>
        <v>158.66572109066044</v>
      </c>
      <c r="E57">
        <f>'s25'!AA84</f>
        <v>162.54088751870239</v>
      </c>
      <c r="F57">
        <f>'s61 '!AA84</f>
        <v>161.46022780215011</v>
      </c>
      <c r="G57">
        <f>'s92'!AA84</f>
        <v>152.97875388015871</v>
      </c>
      <c r="H57">
        <f>'s155'!AA86</f>
        <v>133.47150806520193</v>
      </c>
      <c r="I57">
        <f>'s250 (2)'!AA87</f>
        <v>109.04750628344887</v>
      </c>
      <c r="J57">
        <f>'s400 '!AA85</f>
        <v>78.198626245904649</v>
      </c>
      <c r="K57">
        <f>'s600 (2)'!AA85</f>
        <v>46.435458028741195</v>
      </c>
      <c r="L57">
        <f>'s800 (2)'!AA85</f>
        <v>26.028618619161026</v>
      </c>
    </row>
    <row r="58" spans="2:12">
      <c r="B58">
        <f>'s250 (2)'!C88</f>
        <v>187.85510630681833</v>
      </c>
      <c r="C58">
        <f>Background!AA85</f>
        <v>145.13583348776834</v>
      </c>
      <c r="D58">
        <f>'s15'!AA85</f>
        <v>158.50414651216343</v>
      </c>
      <c r="E58">
        <f>'s25'!AA85</f>
        <v>162.96080415707704</v>
      </c>
      <c r="F58">
        <f>'s61 '!AA85</f>
        <v>163.76070745849466</v>
      </c>
      <c r="G58">
        <f>'s92'!AA85</f>
        <v>156.47198728102248</v>
      </c>
      <c r="H58">
        <f>'s155'!AA87</f>
        <v>138.34531284730542</v>
      </c>
      <c r="I58">
        <f>'s250 (2)'!AA88</f>
        <v>114.4532396357491</v>
      </c>
      <c r="J58">
        <f>'s400 '!AA86</f>
        <v>82.855876351390521</v>
      </c>
      <c r="K58">
        <f>'s600 (2)'!AA86</f>
        <v>49.449659410296249</v>
      </c>
      <c r="L58">
        <f>'s800 (2)'!AA86</f>
        <v>27.793465493334331</v>
      </c>
    </row>
    <row r="59" spans="2:12">
      <c r="B59">
        <f>'s250 (2)'!C89</f>
        <v>169.06959567613649</v>
      </c>
      <c r="C59">
        <f>Background!AA86</f>
        <v>143.23746646008755</v>
      </c>
      <c r="D59">
        <f>'s15'!AA86</f>
        <v>157.39751576735875</v>
      </c>
      <c r="E59">
        <f>'s25'!AA86</f>
        <v>162.44284722944656</v>
      </c>
      <c r="F59">
        <f>'s61 '!AA86</f>
        <v>165.2598714543326</v>
      </c>
      <c r="G59">
        <f>'s92'!AA86</f>
        <v>159.32505121443447</v>
      </c>
      <c r="H59">
        <f>'s155'!AA88</f>
        <v>142.86358371461131</v>
      </c>
      <c r="I59">
        <f>'s250 (2)'!AA89</f>
        <v>119.75609648520958</v>
      </c>
      <c r="J59">
        <f>'s400 '!AA87</f>
        <v>87.552690530635289</v>
      </c>
      <c r="K59">
        <f>'s600 (2)'!AA87</f>
        <v>52.523530871279455</v>
      </c>
      <c r="L59">
        <f>'s800 (2)'!AA87</f>
        <v>29.601193712097022</v>
      </c>
    </row>
    <row r="60" spans="2:12">
      <c r="B60">
        <f>'s250 (2)'!C90</f>
        <v>152.16263610852283</v>
      </c>
      <c r="C60">
        <f>Background!AA87</f>
        <v>140.59638011482068</v>
      </c>
      <c r="D60">
        <f>'s15'!AA87</f>
        <v>155.49933353876929</v>
      </c>
      <c r="E60">
        <f>'s25'!AA87</f>
        <v>161.13074873148551</v>
      </c>
      <c r="F60">
        <f>'s61 '!AA87</f>
        <v>166.05947262809917</v>
      </c>
      <c r="G60">
        <f>'s92'!AA87</f>
        <v>161.60819735858144</v>
      </c>
      <c r="H60">
        <f>'s155'!AA89</f>
        <v>147.05529601574926</v>
      </c>
      <c r="I60">
        <f>'s250 (2)'!AA90</f>
        <v>124.95826945711904</v>
      </c>
      <c r="J60">
        <f>'s400 '!AA88</f>
        <v>92.280071299835583</v>
      </c>
      <c r="K60">
        <f>'s600 (2)'!AA88</f>
        <v>55.647681825548688</v>
      </c>
      <c r="L60">
        <f>'s800 (2)'!AA88</f>
        <v>31.444426790963874</v>
      </c>
    </row>
    <row r="61" spans="2:12">
      <c r="B61">
        <f>'s250 (2)'!C91</f>
        <v>136.94637249767055</v>
      </c>
      <c r="C61">
        <f>Background!AA88</f>
        <v>137.35281835972671</v>
      </c>
      <c r="D61">
        <f>'s15'!AA88</f>
        <v>152.94281811955372</v>
      </c>
      <c r="E61">
        <f>'s25'!AA88</f>
        <v>159.14902133027053</v>
      </c>
      <c r="F61">
        <f>'s61 '!AA88</f>
        <v>166.24611910210774</v>
      </c>
      <c r="G61">
        <f>'s92'!AA88</f>
        <v>163.37928455316455</v>
      </c>
      <c r="H61">
        <f>'s155'!AA90</f>
        <v>150.94051213558674</v>
      </c>
      <c r="I61">
        <f>'s250 (2)'!AA91</f>
        <v>130.05574362202333</v>
      </c>
      <c r="J61">
        <f>'s400 '!AA89</f>
        <v>97.025185564008098</v>
      </c>
      <c r="K61">
        <f>'s600 (2)'!AA89</f>
        <v>58.810827595059493</v>
      </c>
      <c r="L61">
        <f>'s800 (2)'!AA89</f>
        <v>33.315016040931368</v>
      </c>
    </row>
    <row r="62" spans="2:12">
      <c r="B62">
        <f>'s250 (2)'!C92</f>
        <v>123.2517352479035</v>
      </c>
      <c r="C62">
        <f>Background!AA89</f>
        <v>133.6271296373038</v>
      </c>
      <c r="D62">
        <f>'s15'!AA89</f>
        <v>149.84237742202004</v>
      </c>
      <c r="E62">
        <f>'s25'!AA89</f>
        <v>156.60444686960489</v>
      </c>
      <c r="F62">
        <f>'s61 '!AA89</f>
        <v>165.89271494054941</v>
      </c>
      <c r="G62">
        <f>'s92'!AA89</f>
        <v>164.68512148900942</v>
      </c>
      <c r="H62">
        <f>'s155'!AA91</f>
        <v>154.53147791004506</v>
      </c>
      <c r="I62">
        <f>'s250 (2)'!AA92</f>
        <v>135.03907353468588</v>
      </c>
      <c r="J62">
        <f>'s400 '!AA90</f>
        <v>101.77184315277688</v>
      </c>
      <c r="K62">
        <f>'s600 (2)'!AA90</f>
        <v>62.000074836043311</v>
      </c>
      <c r="L62">
        <f>'s800 (2)'!AA90</f>
        <v>35.204229257445625</v>
      </c>
    </row>
    <row r="63" spans="2:12">
      <c r="B63">
        <f>'s250 (2)'!C93</f>
        <v>110.92656172311315</v>
      </c>
      <c r="C63">
        <f>Background!AA90</f>
        <v>129.52245991239329</v>
      </c>
      <c r="D63">
        <f>'s15'!AA90</f>
        <v>146.29640416569526</v>
      </c>
      <c r="E63">
        <f>'s25'!AA90</f>
        <v>153.58887721462656</v>
      </c>
      <c r="F63">
        <f>'s61 '!AA90</f>
        <v>165.06109082965281</v>
      </c>
      <c r="G63">
        <f>'s92'!AA90</f>
        <v>165.56385984460735</v>
      </c>
      <c r="H63">
        <f>'s155'!AA92</f>
        <v>157.83451616745364</v>
      </c>
      <c r="I63">
        <f>'s250 (2)'!AA93</f>
        <v>139.89469411942557</v>
      </c>
      <c r="J63">
        <f>'s400 '!AA91</f>
        <v>106.50127721082239</v>
      </c>
      <c r="K63">
        <f>'s600 (2)'!AA91</f>
        <v>65.201355308950724</v>
      </c>
      <c r="L63">
        <f>'s800 (2)'!AA91</f>
        <v>37.103011255868822</v>
      </c>
    </row>
    <row r="64" spans="2:12">
      <c r="B64">
        <f>'s250 (2)'!C94</f>
        <v>99.833905550801845</v>
      </c>
      <c r="C64">
        <f>Background!AA91</f>
        <v>125.12771491761004</v>
      </c>
      <c r="D64">
        <f>'s15'!AA91</f>
        <v>142.39035410957769</v>
      </c>
      <c r="E64">
        <f>'s25'!AA91</f>
        <v>150.18232350924325</v>
      </c>
      <c r="F64">
        <f>'s61 '!AA91</f>
        <v>163.80493165273322</v>
      </c>
      <c r="G64">
        <f>'s92'!AA91</f>
        <v>166.04768462627919</v>
      </c>
      <c r="H64">
        <f>'s155'!AA93</f>
        <v>160.85220299976567</v>
      </c>
      <c r="I64">
        <f>'s250 (2)'!AA94</f>
        <v>144.60646895101149</v>
      </c>
      <c r="J64">
        <f>'s400 '!AA92</f>
        <v>111.19308557929467</v>
      </c>
      <c r="K64">
        <f>'s600 (2)'!AA92</f>
        <v>68.399945835017604</v>
      </c>
      <c r="L64">
        <f>'s800 (2)'!AA92</f>
        <v>39.002286043687384</v>
      </c>
    </row>
    <row r="65" spans="2:12">
      <c r="B65">
        <f>'s250 (2)'!C95</f>
        <v>89.850514995721667</v>
      </c>
      <c r="C65">
        <f>Background!AA92</f>
        <v>120.52024791331549</v>
      </c>
      <c r="D65">
        <f>'s15'!AA92</f>
        <v>138.19953560917719</v>
      </c>
      <c r="E65">
        <f>'s25'!AA92</f>
        <v>146.45576019989502</v>
      </c>
      <c r="F65">
        <f>'s61 '!AA92</f>
        <v>162.17247492431582</v>
      </c>
      <c r="G65">
        <f>'s92'!AA92</f>
        <v>166.16534132990645</v>
      </c>
      <c r="H65">
        <f>'s155'!AA94</f>
        <v>163.58549290096465</v>
      </c>
      <c r="I65">
        <f>'s250 (2)'!AA95</f>
        <v>149.15727035114224</v>
      </c>
      <c r="J65">
        <f>'s400 '!AA93</f>
        <v>115.82622713003896</v>
      </c>
      <c r="K65">
        <f>'s600 (2)'!AA93</f>
        <v>71.58102264790557</v>
      </c>
      <c r="L65">
        <f>'s800 (2)'!AA93</f>
        <v>40.893272309093604</v>
      </c>
    </row>
    <row r="66" spans="2:12">
      <c r="B66">
        <f>'s250 (2)'!C96</f>
        <v>80.865463496149502</v>
      </c>
      <c r="C66">
        <f>Background!AA93</f>
        <v>115.76803816977973</v>
      </c>
      <c r="D66">
        <f>'s15'!AA93</f>
        <v>133.79135178806024</v>
      </c>
      <c r="E66">
        <f>'s25'!AA93</f>
        <v>142.47337627608096</v>
      </c>
      <c r="F66">
        <f>'s61 '!AA93</f>
        <v>160.20870961087618</v>
      </c>
      <c r="G66">
        <f>'s92'!AA93</f>
        <v>165.94424620167945</v>
      </c>
      <c r="H66">
        <f>'s155'!AA95</f>
        <v>166.0355880230448</v>
      </c>
      <c r="I66">
        <f>'s250 (2)'!AA96</f>
        <v>153.53045083080349</v>
      </c>
      <c r="J66">
        <f>'s400 '!AA94</f>
        <v>120.37999184363025</v>
      </c>
      <c r="K66">
        <f>'s600 (2)'!AA94</f>
        <v>74.730205972898929</v>
      </c>
      <c r="L66">
        <f>'s800 (2)'!AA94</f>
        <v>42.767785760440269</v>
      </c>
    </row>
    <row r="67" spans="2:12">
      <c r="B67">
        <f>'s250 (2)'!C97</f>
        <v>72.778917146534553</v>
      </c>
      <c r="C67">
        <f>Background!AA94</f>
        <v>110.93131140733882</v>
      </c>
      <c r="D67">
        <f>'s15'!AA94</f>
        <v>129.22692954983427</v>
      </c>
      <c r="E67">
        <f>'s25'!AA94</f>
        <v>138.29419740551322</v>
      </c>
      <c r="F67">
        <f>'s61 '!AA94</f>
        <v>157.95697069145206</v>
      </c>
      <c r="G67">
        <f>'s92'!AA94</f>
        <v>165.41206304034583</v>
      </c>
      <c r="H67">
        <f>'s155'!AA96</f>
        <v>168.20543478788639</v>
      </c>
      <c r="I67">
        <f>'s250 (2)'!AA97</f>
        <v>157.71111043024618</v>
      </c>
      <c r="J67">
        <f>'s400 '!AA95</f>
        <v>124.83488088756678</v>
      </c>
      <c r="K67">
        <f>'s600 (2)'!AA95</f>
        <v>77.834056594869963</v>
      </c>
      <c r="L67">
        <f>'s800 (2)'!AA95</f>
        <v>44.618504042139151</v>
      </c>
    </row>
    <row r="68" spans="2:12">
      <c r="B68">
        <f>'s250 (2)'!C98</f>
        <v>65.501025431881104</v>
      </c>
      <c r="C68">
        <f>Background!AA95</f>
        <v>106.06365438558456</v>
      </c>
      <c r="D68">
        <f>'s15'!AA95</f>
        <v>124.56217879896256</v>
      </c>
      <c r="E68">
        <f>'s25'!AA95</f>
        <v>133.97311343586318</v>
      </c>
      <c r="F68">
        <f>'s61 '!AA95</f>
        <v>155.45992768335873</v>
      </c>
      <c r="G68">
        <f>'s92'!AA95</f>
        <v>164.59771881614702</v>
      </c>
      <c r="H68">
        <f>'s155'!AA97</f>
        <v>170.10079155121053</v>
      </c>
      <c r="I68">
        <f>'s250 (2)'!AA98</f>
        <v>161.68709723437215</v>
      </c>
      <c r="J68">
        <f>'s400 '!AA96</f>
        <v>129.17334685372373</v>
      </c>
      <c r="K68">
        <f>'s600 (2)'!AA96</f>
        <v>80.880492058665212</v>
      </c>
      <c r="L68">
        <f>'s800 (2)'!AA96</f>
        <v>46.439173191260977</v>
      </c>
    </row>
    <row r="69" spans="2:12">
      <c r="B69">
        <f>'s250 (2)'!C99</f>
        <v>58.950922888692993</v>
      </c>
      <c r="C69">
        <f>Background!AA96</f>
        <v>101.21272232053941</v>
      </c>
      <c r="D69">
        <f>'s15'!AA96</f>
        <v>119.84837999371308</v>
      </c>
      <c r="E69">
        <f>'s25'!AA96</f>
        <v>129.56140402017314</v>
      </c>
      <c r="F69">
        <f>'s61 '!AA96</f>
        <v>152.76002693571868</v>
      </c>
      <c r="G69">
        <f>'s92'!AA96</f>
        <v>163.53188790794297</v>
      </c>
      <c r="H69">
        <f>'s155'!AA98</f>
        <v>171.73085478778222</v>
      </c>
      <c r="I69">
        <f>'s250 (2)'!AA99</f>
        <v>165.4497049808034</v>
      </c>
      <c r="J69">
        <f>'s400 '!AA97</f>
        <v>133.3803576899615</v>
      </c>
      <c r="K69">
        <f>'s600 (2)'!AA97</f>
        <v>83.859097276809152</v>
      </c>
      <c r="L69">
        <f>'s800 (2)'!AA97</f>
        <v>48.224739410869653</v>
      </c>
    </row>
    <row r="70" spans="2:12">
      <c r="B70">
        <f>'s250 (2)'!C100</f>
        <v>53.055830599823693</v>
      </c>
      <c r="C70">
        <f>Background!AA97</f>
        <v>96.420651319296539</v>
      </c>
      <c r="D70">
        <f>'s15'!AA97</f>
        <v>115.13241906469716</v>
      </c>
      <c r="E70">
        <f>'s25'!AA97</f>
        <v>125.10688029602393</v>
      </c>
      <c r="F70">
        <f>'s61 '!AA97</f>
        <v>149.89948238307346</v>
      </c>
      <c r="G70">
        <f>'s92'!AA97</f>
        <v>162.24701210382082</v>
      </c>
      <c r="H70">
        <f>'s155'!AA99</f>
        <v>173.10846501740488</v>
      </c>
      <c r="I70">
        <f>'s250 (2)'!AA100</f>
        <v>168.99405581313488</v>
      </c>
      <c r="J70">
        <f>'s400 '!AA98</f>
        <v>137.44376232933152</v>
      </c>
      <c r="K70">
        <f>'s600 (2)'!AA98</f>
        <v>86.761313264567718</v>
      </c>
      <c r="L70">
        <f>'s800 (2)'!AA98</f>
        <v>49.971396425178277</v>
      </c>
    </row>
    <row r="71" spans="2:12">
      <c r="B71">
        <f>'s250 (2)'!C101</f>
        <v>47.750247539841325</v>
      </c>
      <c r="C71">
        <f>Background!AA98</f>
        <v>91.72428258853806</v>
      </c>
      <c r="D71">
        <f>'s15'!AA98</f>
        <v>110.45678911204097</v>
      </c>
      <c r="E71">
        <f>'s25'!AA98</f>
        <v>120.65376505777877</v>
      </c>
      <c r="F71">
        <f>'s61 '!AA98</f>
        <v>146.91992648379087</v>
      </c>
      <c r="G71">
        <f>'s92'!AA98</f>
        <v>160.77694689892809</v>
      </c>
      <c r="H71">
        <f>'s155'!AA100</f>
        <v>174.24994046366726</v>
      </c>
      <c r="I71">
        <f>'s250 (2)'!AA101</f>
        <v>172.31917901500086</v>
      </c>
      <c r="J71">
        <f>'s400 '!AA99</f>
        <v>141.35445178247792</v>
      </c>
      <c r="K71">
        <f>'s600 (2)'!AA99</f>
        <v>89.580498263929286</v>
      </c>
      <c r="L71">
        <f>'s800 (2)'!AA99</f>
        <v>51.676546477990989</v>
      </c>
    </row>
    <row r="72" spans="2:12">
      <c r="B72">
        <f>'s250 (2)'!C102</f>
        <v>42.975222785857191</v>
      </c>
      <c r="C72">
        <f>Background!AA99</f>
        <v>87.15528966715722</v>
      </c>
      <c r="D72">
        <f>'s15'!AA99</f>
        <v>105.85946654981012</v>
      </c>
      <c r="E72">
        <f>'s25'!AA99</f>
        <v>116.24242549492973</v>
      </c>
      <c r="F72">
        <f>'s61 '!AA99</f>
        <v>143.8618373172788</v>
      </c>
      <c r="G72">
        <f>'s92'!AA99</f>
        <v>159.15633712050743</v>
      </c>
      <c r="H72">
        <f>'s155'!AA101</f>
        <v>175.1746068680483</v>
      </c>
      <c r="I72">
        <f>'s250 (2)'!AA102</f>
        <v>175.42781739938243</v>
      </c>
      <c r="J72">
        <f>'s400 '!AA100</f>
        <v>145.10632560489319</v>
      </c>
      <c r="K72">
        <f>'s600 (2)'!AA100</f>
        <v>92.31186678877954</v>
      </c>
      <c r="L72">
        <f>'s800 (2)'!AA100</f>
        <v>53.338681364269419</v>
      </c>
    </row>
    <row r="73" spans="2:12">
      <c r="B73">
        <f>'s250 (2)'!C103</f>
        <v>38.677700507271474</v>
      </c>
      <c r="C73">
        <f>Background!AA100</f>
        <v>82.74027993765128</v>
      </c>
      <c r="D73">
        <f>'s15'!AA100</f>
        <v>101.37375090561568</v>
      </c>
      <c r="E73">
        <f>'s25'!AA100</f>
        <v>111.90905635399261</v>
      </c>
      <c r="F73">
        <f>'s61 '!AA100</f>
        <v>140.76385235465114</v>
      </c>
      <c r="G73">
        <f>'s92'!AA100</f>
        <v>157.41982800119524</v>
      </c>
      <c r="H73">
        <f>'s155'!AA102</f>
        <v>175.9041054340893</v>
      </c>
      <c r="I73">
        <f>'s250 (2)'!AA103</f>
        <v>178.32601040080115</v>
      </c>
      <c r="J73">
        <f>'s400 '!AA101</f>
        <v>148.6960886112584</v>
      </c>
      <c r="K73">
        <f>'s600 (2)'!AA101</f>
        <v>94.952322851825897</v>
      </c>
      <c r="L73">
        <f>'s800 (2)'!AA101</f>
        <v>54.957197719023902</v>
      </c>
    </row>
    <row r="74" spans="2:12">
      <c r="B74">
        <f>'s250 (2)'!C104</f>
        <v>34.809930456544329</v>
      </c>
      <c r="C74">
        <f>Background!AA101</f>
        <v>78.500920740445622</v>
      </c>
      <c r="D74">
        <f>'s15'!AA101</f>
        <v>97.028135974782089</v>
      </c>
      <c r="E74">
        <f>'s25'!AA101</f>
        <v>107.6853908319367</v>
      </c>
      <c r="F74">
        <f>'s61 '!AA101</f>
        <v>137.66206652605388</v>
      </c>
      <c r="G74">
        <f>'s92'!AA101</f>
        <v>155.60121256537832</v>
      </c>
      <c r="H74">
        <f>'s155'!AA103</f>
        <v>176.46156684454834</v>
      </c>
      <c r="I74">
        <f>'s250 (2)'!AA104</f>
        <v>181.02251514100038</v>
      </c>
      <c r="J74">
        <f>'s400 '!AA102</f>
        <v>152.12291474858131</v>
      </c>
      <c r="K74">
        <f>'s600 (2)'!AA102</f>
        <v>97.500212447613734</v>
      </c>
      <c r="L74">
        <f>'s800 (2)'!AA102</f>
        <v>56.532167059001836</v>
      </c>
    </row>
    <row r="75" spans="2:12">
      <c r="B75">
        <f>'s250 (2)'!C105</f>
        <v>31.328937410889896</v>
      </c>
      <c r="C75">
        <f>Background!AA102</f>
        <v>74.454120820885294</v>
      </c>
      <c r="D75">
        <f>'s15'!AA102</f>
        <v>92.846258105881788</v>
      </c>
      <c r="E75">
        <f>'s25'!AA102</f>
        <v>103.59849431293524</v>
      </c>
      <c r="F75">
        <f>'s61 '!AA102</f>
        <v>134.58939401604405</v>
      </c>
      <c r="G75">
        <f>'s92'!AA102</f>
        <v>153.73260388059188</v>
      </c>
      <c r="H75">
        <f>'s155'!AA104</f>
        <v>176.87073748001802</v>
      </c>
      <c r="I75">
        <f>'s250 (2)'!AA105</f>
        <v>183.52813257211173</v>
      </c>
      <c r="J75">
        <f>'s400 '!AA103</f>
        <v>155.38802271015888</v>
      </c>
      <c r="K75">
        <f>'s600 (2)'!AA103</f>
        <v>99.95502609963647</v>
      </c>
      <c r="L75">
        <f>'s800 (2)'!AA103</f>
        <v>58.064084888686793</v>
      </c>
    </row>
    <row r="76" spans="2:12">
      <c r="B76">
        <f>'s250 (2)'!C106</f>
        <v>28.196043669800908</v>
      </c>
      <c r="C76">
        <f>Background!AA103</f>
        <v>70.612280978131935</v>
      </c>
      <c r="D76">
        <f>'s15'!AA103</f>
        <v>88.846946988311728</v>
      </c>
      <c r="E76">
        <f>'s25'!AA103</f>
        <v>99.670674364763727</v>
      </c>
      <c r="F76">
        <f>'s61 '!AA103</f>
        <v>131.57505193703565</v>
      </c>
      <c r="G76">
        <f>'s92'!AA103</f>
        <v>151.84370312258517</v>
      </c>
      <c r="H76">
        <f>'s155'!AA105</f>
        <v>177.15513500600679</v>
      </c>
      <c r="I76">
        <f>'s250 (2)'!AA106</f>
        <v>185.8550048355105</v>
      </c>
      <c r="J76">
        <f>'s400 '!AA104</f>
        <v>158.49421035397435</v>
      </c>
      <c r="K76">
        <f>'s600 (2)'!AA104</f>
        <v>102.31708422535451</v>
      </c>
      <c r="L76">
        <f>'s800 (2)'!AA104</f>
        <v>59.553624014407774</v>
      </c>
    </row>
    <row r="77" spans="2:12">
      <c r="B77">
        <f>'s250 (2)'!C107</f>
        <v>25.376439302820817</v>
      </c>
      <c r="C77">
        <f>Background!AA104</f>
        <v>66.983614408552313</v>
      </c>
      <c r="D77">
        <f>'s15'!AA104</f>
        <v>85.044386776339167</v>
      </c>
      <c r="E77">
        <f>'s25'!AA104</f>
        <v>95.919520891156765</v>
      </c>
      <c r="F77">
        <f>'s61 '!AA104</f>
        <v>128.64420189379095</v>
      </c>
      <c r="G77">
        <f>'s92'!AA104</f>
        <v>149.96121368180673</v>
      </c>
      <c r="H77">
        <f>'s155'!AA106</f>
        <v>177.3372958708529</v>
      </c>
      <c r="I77">
        <f>'s250 (2)'!AA107</f>
        <v>188.01594275971172</v>
      </c>
      <c r="J77">
        <f>'s400 '!AA105</f>
        <v>161.44539226468038</v>
      </c>
      <c r="K77">
        <f>'s600 (2)'!AA105</f>
        <v>104.58723612662182</v>
      </c>
      <c r="L77">
        <f>'s800 (2)'!AA105</f>
        <v>61.001415005384018</v>
      </c>
    </row>
    <row r="78" spans="2:12">
      <c r="B78">
        <f>'s250 (2)'!C108</f>
        <v>22.838795372538737</v>
      </c>
      <c r="C78">
        <f>Background!AA105</f>
        <v>63.572527587421931</v>
      </c>
      <c r="D78">
        <f>'s15'!AA105</f>
        <v>81.448381538675591</v>
      </c>
      <c r="E78">
        <f>'s25'!AA105</f>
        <v>92.358074172252927</v>
      </c>
      <c r="F78">
        <f>'s61 '!AA105</f>
        <v>125.81776452199338</v>
      </c>
      <c r="G78">
        <f>'s92'!AA105</f>
        <v>148.10843002826113</v>
      </c>
      <c r="H78">
        <f>'s155'!AA107</f>
        <v>177.43815907644728</v>
      </c>
      <c r="I78">
        <f>'s250 (2)'!AA108</f>
        <v>190.02383035796555</v>
      </c>
      <c r="J78">
        <f>'s400 '!AA106</f>
        <v>164.24617763859041</v>
      </c>
      <c r="K78">
        <f>'s600 (2)'!AA106</f>
        <v>106.76659808535895</v>
      </c>
      <c r="L78">
        <f>'s800 (2)'!AA106</f>
        <v>62.40787193037464</v>
      </c>
    </row>
    <row r="79" spans="2:12">
      <c r="B79">
        <f>'s250 (2)'!C109</f>
        <v>20.554915835284863</v>
      </c>
      <c r="C79">
        <f>Background!AA106</f>
        <v>60.380046464783696</v>
      </c>
      <c r="D79">
        <f>'s15'!AA106</f>
        <v>78.064709194169239</v>
      </c>
      <c r="E79">
        <f>'s25'!AA106</f>
        <v>88.99510637976519</v>
      </c>
      <c r="F79">
        <f>'s61 '!AA106</f>
        <v>123.1124040356863</v>
      </c>
      <c r="G79">
        <f>'s92'!AA106</f>
        <v>146.30500991724665</v>
      </c>
      <c r="H79">
        <f>'s155'!AA108</f>
        <v>177.4766112164628</v>
      </c>
      <c r="I79">
        <f>'s250 (2)'!AA109</f>
        <v>191.89113823927255</v>
      </c>
      <c r="J79">
        <f>'s400 '!AA107</f>
        <v>166.90151545305483</v>
      </c>
      <c r="K79">
        <f>'s600 (2)'!AA107</f>
        <v>108.856348342139</v>
      </c>
      <c r="L79">
        <f>'s800 (2)'!AA107</f>
        <v>63.773074909074282</v>
      </c>
    </row>
    <row r="80" spans="2:12">
      <c r="B80">
        <f>'s250 (2)'!C110</f>
        <v>18.499424251756377</v>
      </c>
      <c r="C80">
        <f>Background!AA107</f>
        <v>57.404269835911784</v>
      </c>
      <c r="D80">
        <f>'s15'!AA107</f>
        <v>74.895542177501852</v>
      </c>
      <c r="E80">
        <f>'s25'!AA107</f>
        <v>85.835494190469547</v>
      </c>
      <c r="F80">
        <f>'s61 '!AA107</f>
        <v>120.54066577749413</v>
      </c>
      <c r="G80">
        <f>'s92'!AA107</f>
        <v>144.56692148516032</v>
      </c>
      <c r="H80">
        <f>'s155'!AA109</f>
        <v>177.46919946248045</v>
      </c>
      <c r="I80">
        <f>'s250 (2)'!AA110</f>
        <v>193.62956216153299</v>
      </c>
      <c r="J80">
        <f>'s400 '!AA108</f>
        <v>169.41642229539912</v>
      </c>
      <c r="K80">
        <f>'s600 (2)'!AA108</f>
        <v>110.85758794654666</v>
      </c>
      <c r="L80">
        <f>'s800 (2)'!AA108</f>
        <v>65.096713698099606</v>
      </c>
    </row>
    <row r="81" spans="2:12">
      <c r="B81">
        <f>'s250 (2)'!C111</f>
        <v>16.64948182658074</v>
      </c>
      <c r="C81">
        <f>Background!AA108</f>
        <v>54.640831382915145</v>
      </c>
      <c r="D81">
        <f>'s15'!AA108</f>
        <v>71.939910632832238</v>
      </c>
      <c r="E81">
        <f>'s25'!AA108</f>
        <v>82.88065607611</v>
      </c>
      <c r="F81">
        <f>'s61 '!AA108</f>
        <v>118.11124024416488</v>
      </c>
      <c r="G81">
        <f>'s92'!AA108</f>
        <v>142.90654395564127</v>
      </c>
      <c r="H81">
        <f>'s155'!AA110</f>
        <v>177.43000370221787</v>
      </c>
      <c r="I81">
        <f>'s250 (2)'!AA111</f>
        <v>195.24978848707491</v>
      </c>
      <c r="J81">
        <f>'s400 '!AA109</f>
        <v>171.7957969491149</v>
      </c>
      <c r="K81">
        <f>'s600 (2)'!AA109</f>
        <v>112.77126790693768</v>
      </c>
      <c r="L81">
        <f>'s800 (2)'!AA109</f>
        <v>66.378089550834602</v>
      </c>
    </row>
    <row r="82" spans="2:12">
      <c r="B82">
        <f>'s250 (2)'!C112</f>
        <v>14.984533643922665</v>
      </c>
      <c r="C82">
        <f>Background!AA109</f>
        <v>52.083353397442806</v>
      </c>
      <c r="D82">
        <f>'s15'!AA109</f>
        <v>69.194184296567727</v>
      </c>
      <c r="E82">
        <f>'s25'!AA109</f>
        <v>80.129027137370912</v>
      </c>
      <c r="F82">
        <f>'s61 '!AA109</f>
        <v>115.8293219927381</v>
      </c>
      <c r="G82">
        <f>'s92'!AA109</f>
        <v>141.33289247979724</v>
      </c>
      <c r="H82">
        <f>'s155'!AA111</f>
        <v>177.37064752658827</v>
      </c>
      <c r="I82">
        <f>'s250 (2)'!AA112</f>
        <v>196.76137652416003</v>
      </c>
      <c r="J82">
        <f>'s400 '!AA110</f>
        <v>174.04431624616726</v>
      </c>
      <c r="K82">
        <f>'s600 (2)'!AA110</f>
        <v>114.59817584091284</v>
      </c>
      <c r="L82">
        <f>'s800 (2)'!AA110</f>
        <v>67.61616684529811</v>
      </c>
    </row>
    <row r="83" spans="2:12">
      <c r="B83">
        <f>'s250 (2)'!C113</f>
        <v>13.486080279530398</v>
      </c>
      <c r="C83">
        <f>Background!AA110</f>
        <v>49.723877921820687</v>
      </c>
      <c r="D83">
        <f>'s15'!AA110</f>
        <v>66.65255163870502</v>
      </c>
      <c r="E83">
        <f>'s25'!AA110</f>
        <v>77.576546204324643</v>
      </c>
      <c r="F83">
        <f>'s61 '!AA110</f>
        <v>113.6970306926768</v>
      </c>
      <c r="G83">
        <f>'s92'!AA110</f>
        <v>139.85193388630998</v>
      </c>
      <c r="H83">
        <f>'s155'!AA112</f>
        <v>177.30042064618607</v>
      </c>
      <c r="I83">
        <f>'s250 (2)'!AA113</f>
        <v>198.17273949558711</v>
      </c>
      <c r="J83">
        <f>'s400 '!AA111</f>
        <v>176.16639969241663</v>
      </c>
      <c r="K83">
        <f>'s600 (2)'!AA111</f>
        <v>116.33897017452104</v>
      </c>
      <c r="L83">
        <f>'s800 (2)'!AA111</f>
        <v>68.809662054518085</v>
      </c>
    </row>
    <row r="84" spans="2:12">
      <c r="B84">
        <f>'s250 (2)'!C114</f>
        <v>12.137472251577359</v>
      </c>
      <c r="C84">
        <f>Background!AA111</f>
        <v>47.553264396448462</v>
      </c>
      <c r="D84">
        <f>'s15'!AA111</f>
        <v>64.307478523012946</v>
      </c>
      <c r="E84">
        <f>'s25'!AA111</f>
        <v>75.217133515297022</v>
      </c>
      <c r="F84">
        <f>'s61 '!AA111</f>
        <v>111.7138635493592</v>
      </c>
      <c r="G84">
        <f>'s92'!AA111</f>
        <v>138.46696016965734</v>
      </c>
      <c r="H84">
        <f>'s155'!AA113</f>
        <v>177.22648238471567</v>
      </c>
      <c r="I84">
        <f>'s250 (2)'!AA114</f>
        <v>199.4912013651622</v>
      </c>
      <c r="J84">
        <f>'s400 '!AA112</f>
        <v>178.16622631264107</v>
      </c>
      <c r="K84">
        <f>'s600 (2)'!AA112</f>
        <v>117.99424716069326</v>
      </c>
      <c r="L84">
        <f>'s800 (2)'!AA112</f>
        <v>69.957155766146442</v>
      </c>
    </row>
    <row r="85" spans="2:12">
      <c r="B85">
        <f>'s250 (2)'!C115</f>
        <v>10.923725026419623</v>
      </c>
      <c r="C85">
        <f>Background!AA112</f>
        <v>45.561546394820994</v>
      </c>
      <c r="D85">
        <f>'s15'!AA112</f>
        <v>62.15013293849259</v>
      </c>
      <c r="E85">
        <f>'s25'!AA112</f>
        <v>73.043141824943845</v>
      </c>
      <c r="F85">
        <f>'s61 '!AA112</f>
        <v>109.87715242648764</v>
      </c>
      <c r="G85">
        <f>'s92'!AA112</f>
        <v>137.17898947272866</v>
      </c>
      <c r="H85">
        <f>'s155'!AA114</f>
        <v>177.15411647353591</v>
      </c>
      <c r="I85">
        <f>'s250 (2)'!AA115</f>
        <v>200.72310563333804</v>
      </c>
      <c r="J85">
        <f>'s400 '!AA113</f>
        <v>180.04778590383012</v>
      </c>
      <c r="K85">
        <f>'s600 (2)'!AA113</f>
        <v>119.56462548154323</v>
      </c>
      <c r="L85">
        <f>'s800 (2)'!AA113</f>
        <v>71.057213527426498</v>
      </c>
    </row>
    <row r="86" spans="2:12">
      <c r="B86">
        <f>'s250 (2)'!C116</f>
        <v>9.8313525237776602</v>
      </c>
      <c r="C86">
        <f>Background!AA113</f>
        <v>43.738243310652109</v>
      </c>
      <c r="D86">
        <f>'s15'!AA113</f>
        <v>60.17076669783323</v>
      </c>
      <c r="E86">
        <f>'s25'!AA113</f>
        <v>71.045768613968534</v>
      </c>
      <c r="F86">
        <f>'s61 '!AA113</f>
        <v>108.18250429884898</v>
      </c>
      <c r="G86">
        <f>'s92'!AA113</f>
        <v>135.98716910800857</v>
      </c>
      <c r="H86">
        <f>'s155'!AA115</f>
        <v>177.08701052326319</v>
      </c>
      <c r="I86">
        <f>'s250 (2)'!AA116</f>
        <v>201.87395377961241</v>
      </c>
      <c r="J86">
        <f>'s400 '!AA114</f>
        <v>181.81494792865195</v>
      </c>
      <c r="K86">
        <f>'s600 (2)'!AA114</f>
        <v>121.0508345529451</v>
      </c>
      <c r="L86">
        <f>'s800 (2)'!AA114</f>
        <v>72.108502924458548</v>
      </c>
    </row>
    <row r="87" spans="2:12">
      <c r="B87">
        <f>'s250 (2)'!C117</f>
        <v>8.8482172713998946</v>
      </c>
      <c r="C87">
        <f>Background!AA114</f>
        <v>42.072625705342148</v>
      </c>
      <c r="D87">
        <f>'s15'!AA114</f>
        <v>58.35904899496569</v>
      </c>
      <c r="E87">
        <f>'s25'!AA114</f>
        <v>69.21542166974325</v>
      </c>
      <c r="F87">
        <f>'s61 '!AA114</f>
        <v>106.62420935788268</v>
      </c>
      <c r="G87">
        <f>'s92'!AA114</f>
        <v>134.88916085531346</v>
      </c>
      <c r="H87">
        <f>'s155'!AA116</f>
        <v>177.02753827440029</v>
      </c>
      <c r="I87">
        <f>'s250 (2)'!AA117</f>
        <v>202.94855440724257</v>
      </c>
      <c r="J87">
        <f>'s400 '!AA115</f>
        <v>183.4715339257736</v>
      </c>
      <c r="K87">
        <f>'s600 (2)'!AA115</f>
        <v>122.45379527760048</v>
      </c>
      <c r="L87">
        <f>'s800 (2)'!AA115</f>
        <v>73.109896982078794</v>
      </c>
    </row>
    <row r="88" spans="2:12">
      <c r="B88">
        <f>'s250 (2)'!C118</f>
        <v>7.9633955442599049</v>
      </c>
      <c r="C88">
        <f>Background!AA115</f>
        <v>40.553935309192298</v>
      </c>
      <c r="D88">
        <f>'s15'!AA115</f>
        <v>56.704350114907697</v>
      </c>
      <c r="E88">
        <f>'s25'!AA115</f>
        <v>67.542034339935796</v>
      </c>
      <c r="F88">
        <f>'s61 '!AA115</f>
        <v>105.19560654368046</v>
      </c>
      <c r="G88">
        <f>'s92'!AA115</f>
        <v>133.88149458427819</v>
      </c>
      <c r="H88">
        <f>'s155'!AA117</f>
        <v>176.97702811564329</v>
      </c>
      <c r="I88">
        <f>'s250 (2)'!AA118</f>
        <v>203.95116846471043</v>
      </c>
      <c r="J88">
        <f>'s400 '!AA116</f>
        <v>185.02138282117471</v>
      </c>
      <c r="K88">
        <f>'s600 (2)'!AA116</f>
        <v>123.77468526937389</v>
      </c>
      <c r="L88">
        <f>'s800 (2)'!AA116</f>
        <v>74.06055714300156</v>
      </c>
    </row>
    <row r="89" spans="2:12">
      <c r="B89">
        <f>'s250 (2)'!C119</f>
        <v>7.1670559898339148</v>
      </c>
      <c r="C89">
        <f>Background!AA116</f>
        <v>39.171562364691482</v>
      </c>
      <c r="D89">
        <f>'s15'!AA116</f>
        <v>55.195976277064602</v>
      </c>
      <c r="E89">
        <f>'s25'!AA116</f>
        <v>66.015330045771179</v>
      </c>
      <c r="F89">
        <f>'s61 '!AA116</f>
        <v>103.88940106799609</v>
      </c>
      <c r="G89">
        <f>'s92'!AA116</f>
        <v>132.95988160163742</v>
      </c>
      <c r="H89">
        <f>'s155'!AA118</f>
        <v>176.93600667657978</v>
      </c>
      <c r="I89">
        <f>'s250 (2)'!AA119</f>
        <v>204.88564043472712</v>
      </c>
      <c r="J89">
        <f>'s400 '!AA117</f>
        <v>186.46840223957886</v>
      </c>
      <c r="K89">
        <f>'s600 (2)'!AA117</f>
        <v>125.0149839393145</v>
      </c>
      <c r="L89">
        <f>'s800 (2)'!AA117</f>
        <v>74.959992264547083</v>
      </c>
    </row>
    <row r="90" spans="2:12">
      <c r="B90">
        <f>'s250 (2)'!C120</f>
        <v>6.4503503908505238</v>
      </c>
      <c r="C90">
        <f>Background!AA117</f>
        <v>37.915184136310543</v>
      </c>
      <c r="D90">
        <f>'s15'!AA117</f>
        <v>53.82335855244559</v>
      </c>
      <c r="E90">
        <f>'s25'!AA117</f>
        <v>64.625038120342296</v>
      </c>
      <c r="F90">
        <f>'s61 '!AA117</f>
        <v>102.69793239586468</v>
      </c>
      <c r="G90">
        <f>'s92'!AA117</f>
        <v>132.11948366199448</v>
      </c>
      <c r="H90">
        <f>'s155'!AA119</f>
        <v>176.90441104628076</v>
      </c>
      <c r="I90">
        <f>'s250 (2)'!AA120</f>
        <v>205.75550954637302</v>
      </c>
      <c r="J90">
        <f>'s400 '!AA118</f>
        <v>187.81660234008774</v>
      </c>
      <c r="K90">
        <f>'s600 (2)'!AA118</f>
        <v>126.17649586904226</v>
      </c>
      <c r="L90">
        <f>'s800 (2)'!AA118</f>
        <v>75.808092890613409</v>
      </c>
    </row>
    <row r="91" spans="2:12">
      <c r="B91">
        <f>'s250 (2)'!C121</f>
        <v>5.8053153517654712</v>
      </c>
      <c r="C91">
        <f>Background!AA118</f>
        <v>36.774869059676362</v>
      </c>
      <c r="D91">
        <f>'s15'!AA118</f>
        <v>52.576200081732772</v>
      </c>
      <c r="E91">
        <f>'s25'!AA118</f>
        <v>63.361064745849482</v>
      </c>
      <c r="F91">
        <f>'s61 '!AA118</f>
        <v>101.61339409903718</v>
      </c>
      <c r="G91">
        <f>'s92'!AA118</f>
        <v>131.35513714505311</v>
      </c>
      <c r="H91">
        <f>'s155'!AA120</f>
        <v>176.88176705581179</v>
      </c>
      <c r="I91">
        <f>'s250 (2)'!AA121</f>
        <v>206.56409854075366</v>
      </c>
      <c r="J91">
        <f>'s400 '!AA119</f>
        <v>189.07011152115587</v>
      </c>
      <c r="K91">
        <f>'s600 (2)'!AA119</f>
        <v>127.26135333615784</v>
      </c>
      <c r="L91">
        <f>'s800 (2)'!AA119</f>
        <v>76.605142289935998</v>
      </c>
    </row>
    <row r="92" spans="2:12">
      <c r="B92">
        <f>'s250 (2)'!C122</f>
        <v>5.224783816588924</v>
      </c>
      <c r="C92">
        <f>Background!AA119</f>
        <v>35.741151254729161</v>
      </c>
      <c r="D92">
        <f>'s15'!AA119</f>
        <v>51.44458653315349</v>
      </c>
      <c r="E92">
        <f>'s25'!AA119</f>
        <v>62.213623796235851</v>
      </c>
      <c r="F92">
        <f>'s61 '!AA119</f>
        <v>100.62800902792196</v>
      </c>
      <c r="G92">
        <f>'s92'!AA119</f>
        <v>130.66153448092314</v>
      </c>
      <c r="H92">
        <f>'s155'!AA121</f>
        <v>176.86733399049905</v>
      </c>
      <c r="I92">
        <f>'s250 (2)'!AA122</f>
        <v>207.31458015585511</v>
      </c>
      <c r="J92">
        <f>'s400 '!AA120</f>
        <v>190.23317541517673</v>
      </c>
      <c r="K92">
        <f>'s600 (2)'!AA120</f>
        <v>128.27200058619832</v>
      </c>
      <c r="L92">
        <f>'s800 (2)'!AA120</f>
        <v>77.351807308021051</v>
      </c>
    </row>
    <row r="93" spans="2:12">
      <c r="B93">
        <f>'s250 (2)'!C123</f>
        <v>4.7023054349300315</v>
      </c>
      <c r="C93">
        <f>Background!AA120</f>
        <v>34.80508007804913</v>
      </c>
      <c r="D93">
        <f>'s15'!AA120</f>
        <v>50.419064993674461</v>
      </c>
      <c r="E93">
        <f>'s25'!AA120</f>
        <v>61.173332872699433</v>
      </c>
      <c r="F93">
        <f>'s61 '!AA120</f>
        <v>99.734164487166254</v>
      </c>
      <c r="G93">
        <f>'s92'!AA120</f>
        <v>130.03336658820376</v>
      </c>
      <c r="H93">
        <f>'s155'!AA122</f>
        <v>176.86021810196459</v>
      </c>
      <c r="I93">
        <f>'s250 (2)'!AA123</f>
        <v>208.01002328914376</v>
      </c>
      <c r="J93">
        <f>'s400 '!AA121</f>
        <v>191.31014191709957</v>
      </c>
      <c r="K93">
        <f>'s600 (2)'!AA121</f>
        <v>129.2111634747726</v>
      </c>
      <c r="L93">
        <f>'s800 (2)'!AA121</f>
        <v>78.049112976250655</v>
      </c>
    </row>
    <row r="94" spans="2:12">
      <c r="B94">
        <f>'s250 (2)'!C124</f>
        <v>4.2320748914370281</v>
      </c>
      <c r="C94">
        <f>Background!AA121</f>
        <v>33.958249128619414</v>
      </c>
      <c r="D94">
        <f>'s15'!AA121</f>
        <v>49.490696402097655</v>
      </c>
      <c r="E94">
        <f>'s25'!AA121</f>
        <v>60.231279880626062</v>
      </c>
      <c r="F94">
        <f>'s61 '!AA121</f>
        <v>98.924512695265406</v>
      </c>
      <c r="G94">
        <f>'s92'!AA121</f>
        <v>129.4654310238345</v>
      </c>
      <c r="H94">
        <f>'s155'!AA123</f>
        <v>176.85945849042</v>
      </c>
      <c r="I94">
        <f>'s250 (2)'!AA124</f>
        <v>208.65342184102769</v>
      </c>
      <c r="J94">
        <f>'s400 '!AA122</f>
        <v>192.30543565227245</v>
      </c>
      <c r="K94">
        <f>'s600 (2)'!AA122</f>
        <v>130.08180852234543</v>
      </c>
      <c r="L94">
        <f>'s800 (2)'!AA122</f>
        <v>78.698405147265646</v>
      </c>
    </row>
    <row r="95" spans="2:12">
      <c r="B95">
        <f>'s250 (2)'!C125</f>
        <v>3.8088674022933255</v>
      </c>
      <c r="C95">
        <f>Background!AA122</f>
        <v>33.192808726429377</v>
      </c>
      <c r="D95">
        <f>'s15'!AA122</f>
        <v>48.651086315510796</v>
      </c>
      <c r="E95">
        <f>'s25'!AA122</f>
        <v>59.379065261188039</v>
      </c>
      <c r="F95">
        <f>'s61 '!AA122</f>
        <v>98.192041919393318</v>
      </c>
      <c r="G95">
        <f>'s92'!AA122</f>
        <v>128.95271089676868</v>
      </c>
      <c r="H95">
        <f>'s155'!AA124</f>
        <v>176.86408948542783</v>
      </c>
      <c r="I95">
        <f>'s250 (2)'!AA125</f>
        <v>209.24770968412949</v>
      </c>
      <c r="J95">
        <f>'s400 '!AA123</f>
        <v>193.2235254235834</v>
      </c>
      <c r="K95">
        <f>'s600 (2)'!AA123</f>
        <v>130.88709536678573</v>
      </c>
      <c r="L95">
        <f>'s800 (2)'!AA123</f>
        <v>79.301305308924583</v>
      </c>
    </row>
    <row r="96" spans="2:12">
      <c r="B96">
        <f>'s250 (2)'!C126</f>
        <v>3.4279806620639932</v>
      </c>
      <c r="C96">
        <f>Background!AA123</f>
        <v>32.501465417207875</v>
      </c>
      <c r="D96">
        <f>'s15'!AA123</f>
        <v>47.892398341622602</v>
      </c>
      <c r="E96">
        <f>'s25'!AA123</f>
        <v>58.608824565784829</v>
      </c>
      <c r="F96">
        <f>'s61 '!AA123</f>
        <v>97.530123450005803</v>
      </c>
      <c r="G96">
        <f>'s92'!AA123</f>
        <v>128.49042953250324</v>
      </c>
      <c r="H96">
        <f>'s155'!AA125</f>
        <v>176.87318373710661</v>
      </c>
      <c r="I96">
        <f>'s250 (2)'!AA126</f>
        <v>209.79576520316448</v>
      </c>
      <c r="J96">
        <f>'s400 '!AA124</f>
        <v>194.06888793935457</v>
      </c>
      <c r="K96">
        <f>'s600 (2)'!AA124</f>
        <v>131.63032621130358</v>
      </c>
      <c r="L96">
        <f>'s800 (2)'!AA124</f>
        <v>79.859661307751622</v>
      </c>
    </row>
    <row r="97" spans="2:12">
      <c r="B97">
        <f>'s250 (2)'!C127</f>
        <v>3.085182595857594</v>
      </c>
      <c r="C97">
        <f>Background!AA124</f>
        <v>31.877471566751055</v>
      </c>
      <c r="D97">
        <f>'s15'!AA124</f>
        <v>47.207354040016298</v>
      </c>
      <c r="E97">
        <f>'s25'!AA124</f>
        <v>57.9132355323638</v>
      </c>
      <c r="F97">
        <f>'s61 '!AA124</f>
        <v>96.932539140554979</v>
      </c>
      <c r="G97">
        <f>'s92'!AA124</f>
        <v>128.07408553571707</v>
      </c>
      <c r="H97">
        <f>'s155'!AA126</f>
        <v>176.88587999447503</v>
      </c>
      <c r="I97">
        <f>'s250 (2)'!AA127</f>
        <v>210.30040855910661</v>
      </c>
      <c r="J97">
        <f>'s400 '!AA125</f>
        <v>194.84597065424308</v>
      </c>
      <c r="K97">
        <f>'s600 (2)'!AA125</f>
        <v>132.31489528337215</v>
      </c>
      <c r="L97">
        <f>'s800 (2)'!AA125</f>
        <v>80.375497114196804</v>
      </c>
    </row>
    <row r="98" spans="2:12">
      <c r="B98">
        <f>'s250 (2)'!C128</f>
        <v>2.7766643362718346</v>
      </c>
      <c r="C98">
        <f>Background!AA125</f>
        <v>31.314607628465502</v>
      </c>
      <c r="D98">
        <f>'s15'!AA125</f>
        <v>46.589222547903248</v>
      </c>
      <c r="E98">
        <f>'s25'!AA125</f>
        <v>57.285513254056362</v>
      </c>
      <c r="F98">
        <f>'s61 '!AA125</f>
        <v>96.393493684690966</v>
      </c>
      <c r="G98">
        <f>'s92'!AA125</f>
        <v>127.69947240012135</v>
      </c>
      <c r="H98">
        <f>'s155'!AA127</f>
        <v>176.90139912265067</v>
      </c>
      <c r="I98">
        <f>'s250 (2)'!AA128</f>
        <v>210.76439437654486</v>
      </c>
      <c r="J98">
        <f>'s400 '!AA126</f>
        <v>195.55915597498108</v>
      </c>
      <c r="K98">
        <f>'s600 (2)'!AA126</f>
        <v>132.94424065602868</v>
      </c>
      <c r="L98">
        <f>'s800 (2)'!AA126</f>
        <v>80.8509640915277</v>
      </c>
    </row>
    <row r="99" spans="2:12">
      <c r="B99">
        <f>'s250 (2)'!C129</f>
        <v>2.4989979026446512</v>
      </c>
      <c r="C99">
        <f>Background!AA126</f>
        <v>30.807159219844596</v>
      </c>
      <c r="D99">
        <f>'s15'!AA126</f>
        <v>46.031802656717623</v>
      </c>
      <c r="E99">
        <f>'s25'!AA126</f>
        <v>56.719396467941749</v>
      </c>
      <c r="F99">
        <f>'s61 '!AA126</f>
        <v>95.907615209675512</v>
      </c>
      <c r="G99">
        <f>'s92'!AA126</f>
        <v>127.36268624609932</v>
      </c>
      <c r="H99">
        <f>'s155'!AA128</f>
        <v>176.91905139559506</v>
      </c>
      <c r="I99">
        <f>'s250 (2)'!AA129</f>
        <v>211.19040203246729</v>
      </c>
      <c r="J99">
        <f>'s400 '!AA127</f>
        <v>196.21272848123238</v>
      </c>
      <c r="K99">
        <f>'s600 (2)'!AA127</f>
        <v>133.52180012049567</v>
      </c>
      <c r="L99">
        <f>'s800 (2)'!AA127</f>
        <v>81.288295566272495</v>
      </c>
    </row>
    <row r="100" spans="2:12">
      <c r="B100">
        <f>'s250 (2)'!C130</f>
        <v>2.2490981123801861</v>
      </c>
      <c r="C100">
        <f>Background!AA127</f>
        <v>30.349890740300225</v>
      </c>
      <c r="D100">
        <f>'s15'!AA127</f>
        <v>45.529399577553392</v>
      </c>
      <c r="E100">
        <f>'s25'!AA127</f>
        <v>56.209127464558378</v>
      </c>
      <c r="F100">
        <f>'s61 '!AA127</f>
        <v>95.469947180698099</v>
      </c>
      <c r="G100">
        <f>'s92'!AA127</f>
        <v>127.06012468978146</v>
      </c>
      <c r="H100">
        <f>'s155'!AA129</f>
        <v>176.9382375670782</v>
      </c>
      <c r="I100">
        <f>'s250 (2)'!AA130</f>
        <v>211.58102520681169</v>
      </c>
      <c r="J100">
        <f>'s400 '!AA128</f>
        <v>196.81084625028763</v>
      </c>
      <c r="K100">
        <f>'s600 (2)'!AA128</f>
        <v>134.05097219434026</v>
      </c>
      <c r="L100">
        <f>'s800 (2)'!AA128</f>
        <v>81.689765893178816</v>
      </c>
    </row>
    <row r="101" spans="2:12">
      <c r="B101">
        <f>'s250 (2)'!C131</f>
        <v>2.0241883011421677</v>
      </c>
      <c r="C101">
        <f>Background!AA128</f>
        <v>29.93801690979226</v>
      </c>
      <c r="D101">
        <f>'s15'!AA128</f>
        <v>45.076798198290888</v>
      </c>
      <c r="E101">
        <f>'s25'!AA128</f>
        <v>55.749427643913783</v>
      </c>
      <c r="F101">
        <f>'s61 '!AA128</f>
        <v>95.075934068006447</v>
      </c>
      <c r="G101">
        <f>'s92'!AA128</f>
        <v>126.78847930193979</v>
      </c>
      <c r="H101">
        <f>'s155'!AA130</f>
        <v>176.95844571582177</v>
      </c>
      <c r="I101">
        <f>'s250 (2)'!AA131</f>
        <v>211.93876188311984</v>
      </c>
      <c r="J101">
        <f>'s400 '!AA129</f>
        <v>197.35751688872847</v>
      </c>
      <c r="K101">
        <f>'s600 (2)'!AA129</f>
        <v>134.53508283421667</v>
      </c>
      <c r="L101">
        <f>'s800 (2)'!AA129</f>
        <v>82.057654691257</v>
      </c>
    </row>
    <row r="102" spans="2:12">
      <c r="B102">
        <f>'s250 (2)'!C132</f>
        <v>1.8217694710279511</v>
      </c>
      <c r="C102">
        <f>Background!AA129</f>
        <v>29.56717330586212</v>
      </c>
      <c r="D102">
        <f>'s15'!AA129</f>
        <v>44.669234258032603</v>
      </c>
      <c r="E102">
        <f>'s25'!AA129</f>
        <v>55.335470328838845</v>
      </c>
      <c r="F102">
        <f>'s61 '!AA129</f>
        <v>94.721402744592027</v>
      </c>
      <c r="G102">
        <f>'s92'!AA129</f>
        <v>126.54472362449425</v>
      </c>
      <c r="H102">
        <f>'s155'!AA131</f>
        <v>176.97924540804462</v>
      </c>
      <c r="I102">
        <f>'s250 (2)'!AA132</f>
        <v>212.26600558448453</v>
      </c>
      <c r="J102">
        <f>'s400 '!AA130</f>
        <v>197.85657848077977</v>
      </c>
      <c r="K102">
        <f>'s600 (2)'!AA130</f>
        <v>134.97735800952765</v>
      </c>
      <c r="L102">
        <f>'s800 (2)'!AA130</f>
        <v>82.394216511543874</v>
      </c>
    </row>
    <row r="103" spans="2:12">
      <c r="B103">
        <f>'s250 (2)'!C133</f>
        <v>1.6395925239251561</v>
      </c>
      <c r="C103">
        <f>Background!AA130</f>
        <v>29.233386723621965</v>
      </c>
      <c r="D103">
        <f>'s15'!AA130</f>
        <v>44.302364544769937</v>
      </c>
      <c r="E103">
        <f>'s25'!AA130</f>
        <v>54.962852092822175</v>
      </c>
      <c r="F103">
        <f>'s61 '!AA130</f>
        <v>94.402541163679643</v>
      </c>
      <c r="G103">
        <f>'s92'!AA130</f>
        <v>126.32609828702186</v>
      </c>
      <c r="H103">
        <f>'s155'!AA132</f>
        <v>177.00028033406562</v>
      </c>
      <c r="I103">
        <f>'s250 (2)'!AA133</f>
        <v>212.56503830386143</v>
      </c>
      <c r="J103">
        <f>'s400 '!AA131</f>
        <v>198.31168536393577</v>
      </c>
      <c r="K103">
        <f>'s600 (2)'!AA131</f>
        <v>135.38090198260335</v>
      </c>
      <c r="L103">
        <f>'s800 (2)'!AA131</f>
        <v>82.701655881014091</v>
      </c>
    </row>
    <row r="104" spans="2:12">
      <c r="B104">
        <f>'s250 (2)'!C134</f>
        <v>1.4756332715326406</v>
      </c>
      <c r="C104">
        <f>Background!AA131</f>
        <v>28.93304597473308</v>
      </c>
      <c r="D104">
        <f>'s15'!AA131</f>
        <v>43.972236956424481</v>
      </c>
      <c r="E104">
        <f>'s25'!AA131</f>
        <v>54.627563564056665</v>
      </c>
      <c r="F104">
        <f>'s61 '!AA131</f>
        <v>94.115875512604063</v>
      </c>
      <c r="G104">
        <f>'s92'!AA131</f>
        <v>126.13009440743583</v>
      </c>
      <c r="H104">
        <f>'s155'!AA133</f>
        <v>177.02126025750906</v>
      </c>
      <c r="I104">
        <f>'s250 (2)'!AA134</f>
        <v>212.83802533710116</v>
      </c>
      <c r="J104">
        <f>'s400 '!AA132</f>
        <v>198.72629843060312</v>
      </c>
      <c r="K104">
        <f>'s600 (2)'!AA132</f>
        <v>135.74868092322816</v>
      </c>
      <c r="L104">
        <f>'s800 (2)'!AA132</f>
        <v>82.982107441840441</v>
      </c>
    </row>
    <row r="105" spans="2:12">
      <c r="B105">
        <f>'s250 (2)'!C135</f>
        <v>1.3280699443793766</v>
      </c>
      <c r="C105">
        <f>Background!AA132</f>
        <v>28.662873572260949</v>
      </c>
      <c r="D105">
        <f>'s15'!AA132</f>
        <v>43.675261048157139</v>
      </c>
      <c r="E105">
        <f>'s25'!AA132</f>
        <v>54.325960425075571</v>
      </c>
      <c r="F105">
        <f>'s61 '!AA132</f>
        <v>93.858246748708908</v>
      </c>
      <c r="G105">
        <f>'s92'!AA132</f>
        <v>125.95443616659961</v>
      </c>
      <c r="H105">
        <f>'s155'!AA134</f>
        <v>177.04195286211572</v>
      </c>
      <c r="I105">
        <f>'s250 (2)'!AA135</f>
        <v>213.08701204426279</v>
      </c>
      <c r="J105">
        <f>'s400 '!AA133</f>
        <v>199.10367951795666</v>
      </c>
      <c r="K105">
        <f>'s600 (2)'!AA133</f>
        <v>136.08351134697969</v>
      </c>
      <c r="L105">
        <f>'s800 (2)'!AA133</f>
        <v>83.23762075788143</v>
      </c>
    </row>
    <row r="106" spans="2:12">
      <c r="B106">
        <f>'s250 (2)'!C136</f>
        <v>1.1952629499414391</v>
      </c>
      <c r="C106">
        <f>Background!AA133</f>
        <v>28.41989861308701</v>
      </c>
      <c r="D106">
        <f>'s15'!AA133</f>
        <v>43.408179513958096</v>
      </c>
      <c r="E106">
        <f>'s25'!AA133</f>
        <v>54.054735131653921</v>
      </c>
      <c r="F106">
        <f>'s61 '!AA133</f>
        <v>93.626787187224991</v>
      </c>
      <c r="G106">
        <f>'s92'!AA133</f>
        <v>125.79706320969083</v>
      </c>
      <c r="H106">
        <f>'s155'!AA135</f>
        <v>177.0621758849048</v>
      </c>
      <c r="I106">
        <f>'s250 (2)'!AA136</f>
        <v>213.3139224395529</v>
      </c>
      <c r="J106">
        <f>'s400 '!AA134</f>
        <v>199.44688937292887</v>
      </c>
      <c r="K106">
        <f>'s600 (2)'!AA134</f>
        <v>136.38805279263335</v>
      </c>
      <c r="L106">
        <f>'s800 (2)'!AA134</f>
        <v>83.470149276211899</v>
      </c>
    </row>
    <row r="107" spans="2:12">
      <c r="B107">
        <f>'s250 (2)'!C137</f>
        <v>1.0757366549472953</v>
      </c>
      <c r="C107">
        <f>Background!AA134</f>
        <v>28.20143106302168</v>
      </c>
      <c r="D107">
        <f>'s15'!AA134</f>
        <v>43.168040911780302</v>
      </c>
      <c r="E107">
        <f>'s25'!AA134</f>
        <v>53.810889718938853</v>
      </c>
      <c r="F107">
        <f>'s61 '!AA134</f>
        <v>93.418897623291173</v>
      </c>
      <c r="G107">
        <f>'s92'!AA134</f>
        <v>125.65611333995626</v>
      </c>
      <c r="H107">
        <f>'s155'!AA136</f>
        <v>177.08178977676332</v>
      </c>
      <c r="I107">
        <f>'s250 (2)'!AA137</f>
        <v>213.52055943145726</v>
      </c>
      <c r="J107">
        <f>'s400 '!AA135</f>
        <v>199.7587886512471</v>
      </c>
      <c r="K107">
        <f>'s600 (2)'!AA135</f>
        <v>136.66480412890525</v>
      </c>
      <c r="L107">
        <f>'s800 (2)'!AA135</f>
        <v>83.681542896313175</v>
      </c>
    </row>
    <row r="108" spans="2:12">
      <c r="B108">
        <f>'s250 (2)'!C138</f>
        <v>0.96816298945256585</v>
      </c>
      <c r="C108">
        <f>Background!AA135</f>
        <v>28.005037567043537</v>
      </c>
      <c r="D108">
        <f>'s15'!AA135</f>
        <v>42.952173832950535</v>
      </c>
      <c r="E108">
        <f>'s25'!AA135</f>
        <v>53.591709940621868</v>
      </c>
      <c r="F108">
        <f>'s61 '!AA135</f>
        <v>93.232225322898501</v>
      </c>
      <c r="G108">
        <f>'s92'!AA135</f>
        <v>125.52990582517558</v>
      </c>
      <c r="H108">
        <f>'s155'!AA137</f>
        <v>177.10069102363275</v>
      </c>
      <c r="I108">
        <f>'s250 (2)'!AA138</f>
        <v>213.70860649165326</v>
      </c>
      <c r="J108">
        <f>'s400 '!AA136</f>
        <v>200.04204141591745</v>
      </c>
      <c r="K108">
        <f>'s600 (2)'!AA136</f>
        <v>136.91610289154767</v>
      </c>
      <c r="L108">
        <f>'s800 (2)'!AA136</f>
        <v>83.873543600195006</v>
      </c>
    </row>
    <row r="109" spans="2:12">
      <c r="B109">
        <f>'s250 (2)'!C139</f>
        <v>0.87134669050730928</v>
      </c>
      <c r="C109">
        <f>Background!AA136</f>
        <v>27.828518843865275</v>
      </c>
      <c r="D109">
        <f>'s15'!AA136</f>
        <v>42.758162632933171</v>
      </c>
      <c r="E109">
        <f>'s25'!AA136</f>
        <v>53.394740892506967</v>
      </c>
      <c r="F109">
        <f>'s61 '!AA136</f>
        <v>93.064643103551745</v>
      </c>
      <c r="G109">
        <f>'s92'!AA136</f>
        <v>125.41692552617884</v>
      </c>
      <c r="H109">
        <f>'s155'!AA138</f>
        <v>177.11880618508766</v>
      </c>
      <c r="I109">
        <f>'s250 (2)'!AA139</f>
        <v>213.87963051465385</v>
      </c>
      <c r="J109">
        <f>'s400 '!AA137</f>
        <v>200.29912063059436</v>
      </c>
      <c r="K109">
        <f>'s600 (2)'!AA137</f>
        <v>137.14412708682755</v>
      </c>
      <c r="L109">
        <f>'s800 (2)'!AA137</f>
        <v>84.047783622131163</v>
      </c>
    </row>
    <row r="110" spans="2:12">
      <c r="B110">
        <f>'s250 (2)'!C140</f>
        <v>0.78421202145657842</v>
      </c>
      <c r="C110">
        <f>Background!AA137</f>
        <v>27.669888676567357</v>
      </c>
      <c r="D110">
        <f>'s15'!AA137</f>
        <v>42.583824777062063</v>
      </c>
      <c r="E110">
        <f>'s25'!AA137</f>
        <v>53.217764199893494</v>
      </c>
      <c r="F110">
        <f>'s61 '!AA137</f>
        <v>92.914229638602038</v>
      </c>
      <c r="G110">
        <f>'s92'!AA137</f>
        <v>125.3158079734541</v>
      </c>
      <c r="H110">
        <f>'s155'!AA139</f>
        <v>177.13608665510753</v>
      </c>
      <c r="I110">
        <f>'s250 (2)'!AA140</f>
        <v>214.03508563196556</v>
      </c>
      <c r="J110">
        <f>'s400 '!AA138</f>
        <v>200.53231518803437</v>
      </c>
      <c r="K110">
        <f>'s600 (2)'!AA138</f>
        <v>137.3508989474559</v>
      </c>
      <c r="L110">
        <f>'s800 (2)'!AA138</f>
        <v>84.205785677868434</v>
      </c>
    </row>
    <row r="111" spans="2:12">
      <c r="B111">
        <f>'s250 (2)'!C141</f>
        <v>0.70579081931092058</v>
      </c>
      <c r="C111">
        <f>Background!AA138</f>
        <v>27.527354476172583</v>
      </c>
      <c r="D111">
        <f>'s15'!AA138</f>
        <v>42.427189807587517</v>
      </c>
      <c r="E111">
        <f>'s25'!AA138</f>
        <v>53.058776794337021</v>
      </c>
      <c r="F111">
        <f>'s61 '!AA138</f>
        <v>92.779251054079097</v>
      </c>
      <c r="G111">
        <f>'s92'!AA138</f>
        <v>125.22532545644627</v>
      </c>
      <c r="H111">
        <f>'s155'!AA140</f>
        <v>177.15250411616117</v>
      </c>
      <c r="I111">
        <f>'s250 (2)'!AA141</f>
        <v>214.1763177584815</v>
      </c>
      <c r="J111">
        <f>'s400 '!AA139</f>
        <v>200.74373806642893</v>
      </c>
      <c r="K111">
        <f>'s600 (2)'!AA139</f>
        <v>137.53829018495631</v>
      </c>
      <c r="L111">
        <f>'s800 (2)'!AA139</f>
        <v>84.348964823120539</v>
      </c>
    </row>
    <row r="112" spans="2:12">
      <c r="B112">
        <f>'s250 (2)'!C142</f>
        <v>0.6352117373798285</v>
      </c>
      <c r="C112">
        <f>Background!AA139</f>
        <v>27.399299370121142</v>
      </c>
      <c r="D112">
        <f>'s15'!AA139</f>
        <v>42.286479903959091</v>
      </c>
      <c r="E112">
        <f>'s25'!AA139</f>
        <v>52.915971265848071</v>
      </c>
      <c r="F112">
        <f>'s61 '!AA139</f>
        <v>92.658143838890382</v>
      </c>
      <c r="G112">
        <f>'s92'!AA139</f>
        <v>125.14437414576186</v>
      </c>
      <c r="H112">
        <f>'s155'!AA141</f>
        <v>177.168046637484</v>
      </c>
      <c r="I112">
        <f>'s250 (2)'!AA142</f>
        <v>214.30456967001453</v>
      </c>
      <c r="J112">
        <f>'s400 '!AA140</f>
        <v>200.93533526178504</v>
      </c>
      <c r="K112">
        <f>'s600 (2)'!AA140</f>
        <v>137.70802834298959</v>
      </c>
      <c r="L112">
        <f>'s800 (2)'!AA140</f>
        <v>84.478631564697849</v>
      </c>
    </row>
    <row r="113" spans="2:12">
      <c r="B113">
        <f>'s250 (2)'!C143</f>
        <v>0.57169056364184567</v>
      </c>
      <c r="C113">
        <f>Background!AA140</f>
        <v>27.284265750474631</v>
      </c>
      <c r="D113">
        <f>'s15'!AA140</f>
        <v>42.160091983915756</v>
      </c>
      <c r="E113">
        <f>'s25'!AA140</f>
        <v>52.78771774835505</v>
      </c>
      <c r="F113">
        <f>'s61 '!AA140</f>
        <v>92.549499054693499</v>
      </c>
      <c r="G113">
        <f>'s92'!AA140</f>
        <v>125.07196223721245</v>
      </c>
      <c r="H113">
        <f>'s155'!AA142</f>
        <v>177.18271535775861</v>
      </c>
      <c r="I113">
        <f>'s250 (2)'!AA143</f>
        <v>214.42098643569972</v>
      </c>
      <c r="J113">
        <f>'s400 '!AA141</f>
        <v>201.10889519910677</v>
      </c>
      <c r="K113">
        <f>'s600 (2)'!AA141</f>
        <v>137.86170391560975</v>
      </c>
      <c r="L113">
        <f>'s800 (2)'!AA141</f>
        <v>84.595995901073621</v>
      </c>
    </row>
    <row r="114" spans="2:12">
      <c r="B114">
        <f>'s250 (2)'!C144</f>
        <v>0.51452150727766111</v>
      </c>
      <c r="C114">
        <f>Background!AA141</f>
        <v>27.180940205564905</v>
      </c>
      <c r="D114">
        <f>'s15'!AA141</f>
        <v>42.046581276427816</v>
      </c>
      <c r="E114">
        <f>'s25'!AA141</f>
        <v>52.672547276782041</v>
      </c>
      <c r="F114">
        <f>'s61 '!AA141</f>
        <v>92.452047807535592</v>
      </c>
      <c r="G114">
        <f>'s92'!AA141</f>
        <v>125.00719908528382</v>
      </c>
      <c r="H114">
        <f>'s155'!AA143</f>
        <v>177.19652168835688</v>
      </c>
      <c r="I114">
        <f>'s250 (2)'!AA144</f>
        <v>214.52662105490953</v>
      </c>
      <c r="J114">
        <f>'s400 '!AA142</f>
        <v>201.26605837658354</v>
      </c>
      <c r="K114">
        <f>'s600 (2)'!AA142</f>
        <v>138.00077795039115</v>
      </c>
      <c r="L114">
        <f>'s800 (2)'!AA142</f>
        <v>84.702172020088</v>
      </c>
    </row>
    <row r="115" spans="2:12">
      <c r="B115">
        <f>'s250 (2)'!C145</f>
        <v>0.46306935654989501</v>
      </c>
      <c r="C115">
        <f>Background!AA142</f>
        <v>27.088139752288246</v>
      </c>
      <c r="D115">
        <f>'s15'!AA142</f>
        <v>41.94464628701374</v>
      </c>
      <c r="E115">
        <f>'s25'!AA142</f>
        <v>52.569136541347859</v>
      </c>
      <c r="F115">
        <f>'s61 '!AA142</f>
        <v>92.364647927042526</v>
      </c>
      <c r="G115">
        <f>'s92'!AA142</f>
        <v>124.94928527970589</v>
      </c>
      <c r="H115">
        <f>'s155'!AA144</f>
        <v>177.20948497363011</v>
      </c>
      <c r="I115">
        <f>'s250 (2)'!AA145</f>
        <v>214.62244017359961</v>
      </c>
      <c r="J115">
        <f>'s400 '!AA143</f>
        <v>201.40832704389737</v>
      </c>
      <c r="K115">
        <f>'s600 (2)'!AA143</f>
        <v>138.12658990738635</v>
      </c>
      <c r="L115">
        <f>'s800 (2)'!AA143</f>
        <v>84.79818342833677</v>
      </c>
    </row>
    <row r="116" spans="2:12">
      <c r="B116">
        <f>'s250 (2)'!C146</f>
        <v>0.41676242089490551</v>
      </c>
      <c r="C116">
        <f>Background!AA143</f>
        <v>27.004799283197492</v>
      </c>
      <c r="D116">
        <f>'s15'!AA143</f>
        <v>41.853115069991432</v>
      </c>
      <c r="E116">
        <f>'s25'!AA143</f>
        <v>52.476293957066325</v>
      </c>
      <c r="F116">
        <f>'s61 '!AA143</f>
        <v>92.286271788599777</v>
      </c>
      <c r="G116">
        <f>'s92'!AA143</f>
        <v>124.89750361038105</v>
      </c>
      <c r="H116">
        <f>'s155'!AA145</f>
        <v>177.22163054782513</v>
      </c>
      <c r="I116">
        <f>'s250 (2)'!AA146</f>
        <v>214.70932977857038</v>
      </c>
      <c r="J116">
        <f>'s400 '!AA144</f>
        <v>201.53707475742306</v>
      </c>
      <c r="K116">
        <f>'s600 (2)'!AA144</f>
        <v>138.24036559023605</v>
      </c>
      <c r="L116">
        <f>'s800 (2)'!AA144</f>
        <v>84.884968328775116</v>
      </c>
    </row>
    <row r="117" spans="2:12">
      <c r="B117">
        <f>'s250 (2)'!C147</f>
        <v>0.37508617880541495</v>
      </c>
      <c r="C117">
        <f>Background!AA144</f>
        <v>26.929960142064846</v>
      </c>
      <c r="D117">
        <f>'s15'!AA144</f>
        <v>41.770932719665964</v>
      </c>
      <c r="E117">
        <f>'s25'!AA144</f>
        <v>52.392946962635932</v>
      </c>
      <c r="F117">
        <f>'s61 '!AA144</f>
        <v>92.215995208072343</v>
      </c>
      <c r="G117">
        <f>'s92'!AA144</f>
        <v>124.85121086149395</v>
      </c>
      <c r="H117">
        <f>'s155'!AA146</f>
        <v>177.23298813287516</v>
      </c>
      <c r="I117">
        <f>'s250 (2)'!AA147</f>
        <v>214.78810078936334</v>
      </c>
      <c r="J117">
        <f>'s400 '!AA145</f>
        <v>201.65355569128397</v>
      </c>
      <c r="K117">
        <f>'s600 (2)'!AA145</f>
        <v>138.34322500525047</v>
      </c>
      <c r="L117">
        <f>'s800 (2)'!AA145</f>
        <v>84.963385099888995</v>
      </c>
    </row>
    <row r="118" spans="2:12">
      <c r="B118">
        <f>'s250 (2)'!C148</f>
        <v>0.33757756092487345</v>
      </c>
      <c r="C118">
        <f>Background!AA145</f>
        <v>26.862759742979076</v>
      </c>
      <c r="D118">
        <f>'s15'!AA145</f>
        <v>41.697149992409528</v>
      </c>
      <c r="E118">
        <f>'s25'!AA145</f>
        <v>52.318130461954645</v>
      </c>
      <c r="F118">
        <f>'s61 '!AA145</f>
        <v>92.152987335997665</v>
      </c>
      <c r="G118">
        <f>'s92'!AA145</f>
        <v>124.80983037405137</v>
      </c>
      <c r="H118">
        <f>'s155'!AA147</f>
        <v>177.24359052677752</v>
      </c>
      <c r="I118">
        <f>'s250 (2)'!AA148</f>
        <v>214.85949448615975</v>
      </c>
      <c r="J118">
        <f>'s400 '!AA146</f>
        <v>201.75891361408787</v>
      </c>
      <c r="K118">
        <f>'s600 (2)'!AA146</f>
        <v>138.43619003805463</v>
      </c>
      <c r="L118">
        <f>'s800 (2)'!AA146</f>
        <v>85.034217761508927</v>
      </c>
    </row>
    <row r="119" spans="2:12">
      <c r="B119">
        <f>'s250 (2)'!C149</f>
        <v>0.30381980483238613</v>
      </c>
      <c r="C119">
        <f>Background!AA146</f>
        <v>26.802422150749706</v>
      </c>
      <c r="D119">
        <f>'s15'!AA146</f>
        <v>41.630912973345069</v>
      </c>
      <c r="E119">
        <f>'s25'!AA146</f>
        <v>52.250976322592727</v>
      </c>
      <c r="F119">
        <f>'s61 '!AA146</f>
        <v>92.096501477932037</v>
      </c>
      <c r="G119">
        <f>'s92'!AA146</f>
        <v>124.77284531651161</v>
      </c>
      <c r="H119">
        <f>'s155'!AA148</f>
        <v>177.25347253795439</v>
      </c>
      <c r="I119">
        <f>'s250 (2)'!AA149</f>
        <v>214.92418772805291</v>
      </c>
      <c r="J119">
        <f>'s400 '!AA147</f>
        <v>201.85419046701884</v>
      </c>
      <c r="K119">
        <f>'s600 (2)'!AA147</f>
        <v>138.52019186581481</v>
      </c>
      <c r="L119">
        <f>'s800 (2)'!AA147</f>
        <v>85.098181339224439</v>
      </c>
    </row>
    <row r="120" spans="2:12">
      <c r="B120">
        <f>'s250 (2)'!C150</f>
        <v>0.27343782434914754</v>
      </c>
      <c r="C120">
        <f>Background!AA147</f>
        <v>26.748249543997975</v>
      </c>
      <c r="D120">
        <f>'s15'!AA147</f>
        <v>41.571453704361943</v>
      </c>
      <c r="E120">
        <f>'s25'!AA147</f>
        <v>52.190703848100689</v>
      </c>
      <c r="F120">
        <f>'s61 '!AA147</f>
        <v>92.045866769047862</v>
      </c>
      <c r="G120">
        <f>'s92'!AA147</f>
        <v>124.73979260492082</v>
      </c>
      <c r="H120">
        <f>'s155'!AA149</f>
        <v>177.26267012655819</v>
      </c>
      <c r="I120">
        <f>'s250 (2)'!AA150</f>
        <v>214.98279792953267</v>
      </c>
      <c r="J120">
        <f>'s400 '!AA148</f>
        <v>201.94033450026842</v>
      </c>
      <c r="K120">
        <f>'s600 (2)'!AA148</f>
        <v>138.59607804661698</v>
      </c>
      <c r="L120">
        <f>'s800 (2)'!AA148</f>
        <v>85.155927061815461</v>
      </c>
    </row>
    <row r="121" spans="2:12">
      <c r="B121">
        <f>'s250 (2)'!C151</f>
        <v>0.24609404191423279</v>
      </c>
      <c r="C121">
        <f>Background!AA148</f>
        <v>26.699614486498973</v>
      </c>
      <c r="D121">
        <f>'s15'!AA148</f>
        <v>41.518081694057827</v>
      </c>
      <c r="E121">
        <f>'s25'!AA148</f>
        <v>52.136611144566267</v>
      </c>
      <c r="F121">
        <f>'s61 '!AA148</f>
        <v>92.000480633653112</v>
      </c>
      <c r="G121">
        <f>'s92'!AA148</f>
        <v>124.71025741662375</v>
      </c>
      <c r="H121">
        <f>'s155'!AA150</f>
        <v>177.27121971892723</v>
      </c>
      <c r="I121">
        <f>'s250 (2)'!AA151</f>
        <v>215.0358877741736</v>
      </c>
      <c r="J121">
        <f>'s400 '!AA149</f>
        <v>202.01820794208646</v>
      </c>
      <c r="K121">
        <f>'s600 (2)'!AA149</f>
        <v>138.664619246813</v>
      </c>
      <c r="L121">
        <f>'s800 (2)'!AA149</f>
        <v>85.20804734462898</v>
      </c>
    </row>
    <row r="122" spans="2:12">
      <c r="B122">
        <f>'s250 (2)'!C152</f>
        <v>0.22148463772280952</v>
      </c>
      <c r="C122">
        <f>Background!AA149</f>
        <v>26.655952936849367</v>
      </c>
      <c r="D122">
        <f>'s15'!AA149</f>
        <v>41.470176234588202</v>
      </c>
      <c r="E122">
        <f>'s25'!AA149</f>
        <v>52.088067305993604</v>
      </c>
      <c r="F122">
        <f>'s61 '!AA149</f>
        <v>91.959801963612335</v>
      </c>
      <c r="G122">
        <f>'s92'!AA149</f>
        <v>124.68386824477862</v>
      </c>
      <c r="H122">
        <f>'s155'!AA151</f>
        <v>177.2791576661717</v>
      </c>
      <c r="I122">
        <f>'s250 (2)'!AA152</f>
        <v>215.08396965355371</v>
      </c>
      <c r="J122">
        <f>'s400 '!AA150</f>
        <v>202.08859418850687</v>
      </c>
      <c r="K122">
        <f>'s600 (2)'!AA150</f>
        <v>138.72651558263235</v>
      </c>
      <c r="L122">
        <f>'s800 (2)'!AA150</f>
        <v>85.255080526865527</v>
      </c>
    </row>
    <row r="123" spans="2:12">
      <c r="B123">
        <f>'s250 (2)'!C153</f>
        <v>0.19933617395052858</v>
      </c>
      <c r="C123">
        <f>Background!AA150</f>
        <v>26.616757931197274</v>
      </c>
      <c r="D123">
        <f>'s15'!AA150</f>
        <v>41.427179455089608</v>
      </c>
      <c r="E123">
        <f>'s25'!AA150</f>
        <v>52.044505347616109</v>
      </c>
      <c r="F123">
        <f>'s61 '!AA150</f>
        <v>91.923344953431723</v>
      </c>
      <c r="G123">
        <f>'s92'!AA150</f>
        <v>124.66029244437638</v>
      </c>
      <c r="H123">
        <f>'s155'!AA152</f>
        <v>177.28651982216891</v>
      </c>
      <c r="I123">
        <f>'s250 (2)'!AA153</f>
        <v>215.12750982666546</v>
      </c>
      <c r="J123">
        <f>'s400 '!AA151</f>
        <v>202.1522045126124</v>
      </c>
      <c r="K123">
        <f>'s600 (2)'!AA151</f>
        <v>138.78240256463263</v>
      </c>
      <c r="L123">
        <f>'s800 (2)'!AA151</f>
        <v>85.297515342810243</v>
      </c>
    </row>
    <row r="124" spans="2:12">
      <c r="B124">
        <f>'s250 (2)'!C154</f>
        <v>0.17940255655547571</v>
      </c>
      <c r="C124">
        <f>Background!AA151</f>
        <v>26.581573878438952</v>
      </c>
      <c r="D124">
        <f>'s15'!AA151</f>
        <v>41.38859004613073</v>
      </c>
      <c r="E124">
        <f>'s25'!AA151</f>
        <v>52.005415820950411</v>
      </c>
      <c r="F124">
        <f>'s61 '!AA151</f>
        <v>91.890673533771334</v>
      </c>
      <c r="G124">
        <f>'s92'!AA151</f>
        <v>124.63923222401849</v>
      </c>
      <c r="H124">
        <f>'s155'!AA153</f>
        <v>177.29334122001032</v>
      </c>
      <c r="I124">
        <f>'s250 (2)'!AA154</f>
        <v>215.16693230071243</v>
      </c>
      <c r="J124">
        <f>'s400 '!AA152</f>
        <v>202.20968430046764</v>
      </c>
      <c r="K124">
        <f>'s600 (2)'!AA152</f>
        <v>138.83285664310293</v>
      </c>
      <c r="L124">
        <f>'s800 (2)'!AA152</f>
        <v>85.335795116566686</v>
      </c>
    </row>
    <row r="125" spans="2:12">
      <c r="B125">
        <f>'s250 (2)'!C155</f>
        <v>0.16146230089992814</v>
      </c>
      <c r="C125">
        <f>Background!AA152</f>
        <v>26.549991411875595</v>
      </c>
      <c r="D125">
        <f>'s15'!AA152</f>
        <v>41.353957594426682</v>
      </c>
      <c r="E125">
        <f>'s25'!AA152</f>
        <v>51.970341049132081</v>
      </c>
      <c r="F125">
        <f>'s61 '!AA152</f>
        <v>91.861396349251223</v>
      </c>
      <c r="G125">
        <f>'s92'!AA152</f>
        <v>124.62042104127175</v>
      </c>
      <c r="H125">
        <f>'s155'!AA154</f>
        <v>177.29965582924916</v>
      </c>
      <c r="I125">
        <f>'s250 (2)'!AA155</f>
        <v>215.20262243852105</v>
      </c>
      <c r="J125">
        <f>'s400 '!AA153</f>
        <v>202.2616188270448</v>
      </c>
      <c r="K125">
        <f>'s600 (2)'!AA153</f>
        <v>138.8784003598326</v>
      </c>
      <c r="L125">
        <f>'s800 (2)'!AA153</f>
        <v>85.370321677263732</v>
      </c>
    </row>
    <row r="126" spans="2:12">
      <c r="B126">
        <f>'s250 (2)'!C156</f>
        <v>0.14531607080993533</v>
      </c>
      <c r="C126">
        <f>Background!AA153</f>
        <v>26.52164274575372</v>
      </c>
      <c r="D126">
        <f>'s15'!AA153</f>
        <v>41.322877471716886</v>
      </c>
      <c r="E126">
        <f>'s25'!AA153</f>
        <v>51.938869925720347</v>
      </c>
      <c r="F126">
        <f>'s61 '!AA153</f>
        <v>91.835162230474324</v>
      </c>
      <c r="G126">
        <f>'s92'!AA153</f>
        <v>124.60362036286979</v>
      </c>
      <c r="H126">
        <f>'s155'!AA155</f>
        <v>177.30549637912873</v>
      </c>
      <c r="I126">
        <f>'s250 (2)'!AA156</f>
        <v>215.23493030100013</v>
      </c>
      <c r="J126">
        <f>'s400 '!AA154</f>
        <v>202.30853858992748</v>
      </c>
      <c r="K126">
        <f>'s600 (2)'!AA154</f>
        <v>138.9195071170704</v>
      </c>
      <c r="L126">
        <f>'s800 (2)'!AA154</f>
        <v>85.401458997351313</v>
      </c>
    </row>
    <row r="127" spans="2:12">
      <c r="B127">
        <f>'s250 (2)'!C157</f>
        <v>0.13078446372894181</v>
      </c>
      <c r="C127">
        <f>Background!AA154</f>
        <v>26.496197489344322</v>
      </c>
      <c r="D127">
        <f>'s15'!AA154</f>
        <v>41.294986226200471</v>
      </c>
      <c r="E127">
        <f>'s25'!AA154</f>
        <v>51.910633224654866</v>
      </c>
      <c r="F127">
        <f>'s61 '!AA154</f>
        <v>91.811656114140163</v>
      </c>
      <c r="G127">
        <f>'s92'!AA154</f>
        <v>124.58861675433509</v>
      </c>
      <c r="H127">
        <f>'s155'!AA156</f>
        <v>177.31089423540175</v>
      </c>
      <c r="I127">
        <f>'s250 (2)'!AA157</f>
        <v>215.26417373538632</v>
      </c>
      <c r="J127">
        <f>'s400 '!AA155</f>
        <v>202.35092422165164</v>
      </c>
      <c r="K127">
        <f>'s600 (2)'!AA155</f>
        <v>138.956605578401</v>
      </c>
      <c r="L127">
        <f>'s800 (2)'!AA155</f>
        <v>85.429536560805147</v>
      </c>
    </row>
    <row r="128" spans="2:12">
      <c r="B128">
        <f>'s250 (2)'!C158</f>
        <v>0.11770601735604763</v>
      </c>
      <c r="C128">
        <f>Background!AA155</f>
        <v>26.473358875219503</v>
      </c>
      <c r="D128">
        <f>'s15'!AA155</f>
        <v>41.269957429204496</v>
      </c>
      <c r="E128">
        <f>'s25'!AA155</f>
        <v>51.885299373347436</v>
      </c>
      <c r="F128">
        <f>'s61 '!AA155</f>
        <v>91.790595368916001</v>
      </c>
      <c r="G128">
        <f>'s92'!AA155</f>
        <v>124.57521926672365</v>
      </c>
      <c r="H128">
        <f>'s155'!AA157</f>
        <v>177.31587932042464</v>
      </c>
      <c r="I128">
        <f>'s250 (2)'!AA158</f>
        <v>215.29064122158675</v>
      </c>
      <c r="J128">
        <f>'s400 '!AA156</f>
        <v>202.3892110035076</v>
      </c>
      <c r="K128">
        <f>'s600 (2)'!AA156</f>
        <v>138.99008371894212</v>
      </c>
      <c r="L128">
        <f>'s800 (2)'!AA156</f>
        <v>85.454852471099713</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codeName="Sheet13"/>
  <dimension ref="C1:T281"/>
  <sheetViews>
    <sheetView topLeftCell="A32" workbookViewId="0">
      <selection activeCell="E45" sqref="E45:E281"/>
    </sheetView>
  </sheetViews>
  <sheetFormatPr defaultRowHeight="14.4"/>
  <cols>
    <col min="5" max="5" width="10" bestFit="1" customWidth="1"/>
    <col min="19" max="19" width="11" bestFit="1" customWidth="1"/>
  </cols>
  <sheetData>
    <row r="1" spans="3:14">
      <c r="C1" t="s">
        <v>31</v>
      </c>
    </row>
    <row r="3" spans="3:14">
      <c r="F3" t="s">
        <v>32</v>
      </c>
      <c r="G3" t="s">
        <v>33</v>
      </c>
      <c r="H3" t="s">
        <v>34</v>
      </c>
      <c r="I3" t="s">
        <v>35</v>
      </c>
      <c r="J3" t="s">
        <v>36</v>
      </c>
      <c r="K3" t="s">
        <v>37</v>
      </c>
    </row>
    <row r="4" spans="3:14">
      <c r="F4">
        <f>'ms15'!F4</f>
        <v>524.94690688677917</v>
      </c>
      <c r="G4">
        <f>'ms15'!G4</f>
        <v>624.17144125568268</v>
      </c>
      <c r="H4">
        <f>'ms15'!H4</f>
        <v>112.14521728004539</v>
      </c>
      <c r="I4">
        <f>'ms15'!I4</f>
        <v>39.083941084086938</v>
      </c>
      <c r="J4">
        <f>'ms15'!J4</f>
        <v>19.215326763382993</v>
      </c>
      <c r="K4">
        <f>'ms15'!K4</f>
        <v>283.40968011690484</v>
      </c>
    </row>
    <row r="9" spans="3:14">
      <c r="D9" t="s">
        <v>8</v>
      </c>
      <c r="E9" t="s">
        <v>7</v>
      </c>
      <c r="F9" t="s">
        <v>32</v>
      </c>
      <c r="G9" t="s">
        <v>33</v>
      </c>
      <c r="H9" t="s">
        <v>34</v>
      </c>
      <c r="I9" t="s">
        <v>35</v>
      </c>
      <c r="J9" t="s">
        <v>36</v>
      </c>
      <c r="K9" t="s">
        <v>37</v>
      </c>
    </row>
    <row r="10" spans="3:14">
      <c r="D10">
        <v>0.01</v>
      </c>
      <c r="E10" s="1">
        <v>800</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110.42992023470633</v>
      </c>
      <c r="M10" s="2">
        <v>89.640969999999996</v>
      </c>
      <c r="N10">
        <f>ABS(L10-M10)</f>
        <v>20.788950234706334</v>
      </c>
    </row>
    <row r="11" spans="3:14">
      <c r="D11">
        <v>0.06</v>
      </c>
      <c r="E11" s="1">
        <f>E10</f>
        <v>800</v>
      </c>
      <c r="F11">
        <f>F10</f>
        <v>524.94690688677917</v>
      </c>
      <c r="G11" s="1">
        <f>G10</f>
        <v>624.17144125568268</v>
      </c>
      <c r="H11" s="1">
        <f t="shared" ref="H11:K26" si="1">H10</f>
        <v>112.14521728004539</v>
      </c>
      <c r="I11" s="1">
        <f t="shared" si="1"/>
        <v>39.083941084086938</v>
      </c>
      <c r="J11" s="1">
        <f t="shared" si="1"/>
        <v>19.215326763382993</v>
      </c>
      <c r="K11" s="1">
        <f t="shared" si="1"/>
        <v>283.40968011690484</v>
      </c>
      <c r="L11" s="1">
        <f>((F11*E11*(1/(1+(E11/G11)))*(1/(1+(D11/H11))))+(E11*I11*(1/(1+(D11/H11)))*(1/(1+(D11/J11)))))/((E11*(1+(E11/G11)))+(K11*(1/(1+(D11/H11)))*(1/(1+(D11/J11)+(E11/G11)))))</f>
        <v>110.35028487993867</v>
      </c>
      <c r="M11" s="2">
        <v>89.239639999999994</v>
      </c>
      <c r="N11">
        <f t="shared" ref="N11:N33" si="2">ABS(L11-M11)</f>
        <v>21.110644879938675</v>
      </c>
    </row>
    <row r="12" spans="3:14">
      <c r="D12">
        <v>0.33</v>
      </c>
      <c r="E12" s="1">
        <f t="shared" ref="E12:K27" si="3">E11</f>
        <v>800</v>
      </c>
      <c r="F12">
        <f t="shared" si="3"/>
        <v>524.94690688677917</v>
      </c>
      <c r="G12" s="1">
        <f t="shared" si="3"/>
        <v>624.17144125568268</v>
      </c>
      <c r="H12" s="1">
        <f t="shared" si="1"/>
        <v>112.14521728004539</v>
      </c>
      <c r="I12" s="1">
        <f t="shared" si="1"/>
        <v>39.083941084086938</v>
      </c>
      <c r="J12" s="1">
        <f t="shared" si="1"/>
        <v>19.215326763382993</v>
      </c>
      <c r="K12" s="1">
        <f t="shared" si="1"/>
        <v>283.40968011690484</v>
      </c>
      <c r="L12" s="1">
        <f t="shared" ref="L12:L33" si="4">((F12*E12*(1/(1+(E12/G12)))*(1/(1+(D12/H12))))+(E12*I12*(1/(1+(D12/H12)))*(1/(1+(D12/J12)))))/((E12*(1+(E12/G12)))+(K12*(1/(1+(D12/H12)))*(1/(1+(D12/J12)+(E12/G12)))))</f>
        <v>109.9245576196528</v>
      </c>
      <c r="M12" s="2">
        <v>86.289950000000005</v>
      </c>
      <c r="N12">
        <f t="shared" si="2"/>
        <v>23.634607619652797</v>
      </c>
    </row>
    <row r="13" spans="3:14">
      <c r="D13">
        <v>1</v>
      </c>
      <c r="E13" s="1">
        <f t="shared" si="3"/>
        <v>800</v>
      </c>
      <c r="F13">
        <f t="shared" si="3"/>
        <v>524.94690688677917</v>
      </c>
      <c r="G13" s="1">
        <f t="shared" si="3"/>
        <v>624.17144125568268</v>
      </c>
      <c r="H13" s="1">
        <f t="shared" si="1"/>
        <v>112.14521728004539</v>
      </c>
      <c r="I13" s="1">
        <f t="shared" si="1"/>
        <v>39.083941084086938</v>
      </c>
      <c r="J13" s="1">
        <f t="shared" si="1"/>
        <v>19.215326763382993</v>
      </c>
      <c r="K13" s="1">
        <f t="shared" si="1"/>
        <v>283.40968011690484</v>
      </c>
      <c r="L13" s="1">
        <f t="shared" si="4"/>
        <v>108.89805862928677</v>
      </c>
      <c r="M13" s="2">
        <v>85.416679999999999</v>
      </c>
      <c r="N13">
        <f t="shared" si="2"/>
        <v>23.481378629286766</v>
      </c>
    </row>
    <row r="14" spans="3:14">
      <c r="D14">
        <v>3.33</v>
      </c>
      <c r="E14" s="1">
        <f t="shared" si="3"/>
        <v>800</v>
      </c>
      <c r="F14">
        <f t="shared" si="3"/>
        <v>524.94690688677917</v>
      </c>
      <c r="G14" s="1">
        <f t="shared" si="3"/>
        <v>624.17144125568268</v>
      </c>
      <c r="H14" s="1">
        <f t="shared" si="1"/>
        <v>112.14521728004539</v>
      </c>
      <c r="I14" s="1">
        <f t="shared" si="1"/>
        <v>39.083941084086938</v>
      </c>
      <c r="J14" s="1">
        <f t="shared" si="1"/>
        <v>19.215326763382993</v>
      </c>
      <c r="K14" s="1">
        <f t="shared" si="1"/>
        <v>283.40968011690484</v>
      </c>
      <c r="L14" s="1">
        <f t="shared" si="4"/>
        <v>105.61571750175203</v>
      </c>
      <c r="M14" s="2">
        <v>78.210980000000006</v>
      </c>
      <c r="N14">
        <f t="shared" si="2"/>
        <v>27.404737501752024</v>
      </c>
    </row>
    <row r="15" spans="3:14">
      <c r="D15">
        <v>6.66</v>
      </c>
      <c r="E15" s="1">
        <f t="shared" si="3"/>
        <v>800</v>
      </c>
      <c r="F15">
        <f t="shared" si="3"/>
        <v>524.94690688677917</v>
      </c>
      <c r="G15" s="1">
        <f t="shared" si="3"/>
        <v>624.17144125568268</v>
      </c>
      <c r="H15" s="1">
        <f t="shared" si="1"/>
        <v>112.14521728004539</v>
      </c>
      <c r="I15" s="1">
        <f t="shared" si="1"/>
        <v>39.083941084086938</v>
      </c>
      <c r="J15" s="1">
        <f t="shared" si="1"/>
        <v>19.215326763382993</v>
      </c>
      <c r="K15" s="1">
        <f t="shared" si="1"/>
        <v>283.40968011690484</v>
      </c>
      <c r="L15" s="1">
        <f t="shared" si="4"/>
        <v>101.52568902647471</v>
      </c>
      <c r="M15" s="2">
        <v>78.724090000000004</v>
      </c>
      <c r="N15">
        <f t="shared" si="2"/>
        <v>22.801599026474705</v>
      </c>
    </row>
    <row r="16" spans="3:14">
      <c r="D16">
        <v>10</v>
      </c>
      <c r="E16" s="1">
        <f t="shared" si="3"/>
        <v>800</v>
      </c>
      <c r="F16">
        <f t="shared" si="3"/>
        <v>524.94690688677917</v>
      </c>
      <c r="G16" s="1">
        <f t="shared" si="3"/>
        <v>624.17144125568268</v>
      </c>
      <c r="H16" s="1">
        <f t="shared" si="1"/>
        <v>112.14521728004539</v>
      </c>
      <c r="I16" s="1">
        <f t="shared" si="1"/>
        <v>39.083941084086938</v>
      </c>
      <c r="J16" s="1">
        <f t="shared" si="1"/>
        <v>19.215326763382993</v>
      </c>
      <c r="K16" s="1">
        <f t="shared" si="1"/>
        <v>283.40968011690484</v>
      </c>
      <c r="L16" s="1">
        <f t="shared" si="4"/>
        <v>97.938401819505827</v>
      </c>
      <c r="M16" s="2">
        <v>72.169370000000001</v>
      </c>
      <c r="N16">
        <f t="shared" si="2"/>
        <v>25.769031819505827</v>
      </c>
    </row>
    <row r="17" spans="4:14">
      <c r="D17">
        <v>21</v>
      </c>
      <c r="E17" s="1">
        <f t="shared" si="3"/>
        <v>800</v>
      </c>
      <c r="F17">
        <f t="shared" si="3"/>
        <v>524.94690688677917</v>
      </c>
      <c r="G17" s="1">
        <f t="shared" si="3"/>
        <v>624.17144125568268</v>
      </c>
      <c r="H17" s="1">
        <f t="shared" si="1"/>
        <v>112.14521728004539</v>
      </c>
      <c r="I17" s="1">
        <f t="shared" si="1"/>
        <v>39.083941084086938</v>
      </c>
      <c r="J17" s="1">
        <f t="shared" si="1"/>
        <v>19.215326763382993</v>
      </c>
      <c r="K17" s="1">
        <f t="shared" si="1"/>
        <v>283.40968011690484</v>
      </c>
      <c r="L17" s="1">
        <f t="shared" si="4"/>
        <v>88.396642524101779</v>
      </c>
      <c r="M17" s="2">
        <v>60.972839999999998</v>
      </c>
      <c r="N17">
        <f t="shared" si="2"/>
        <v>27.423802524101781</v>
      </c>
    </row>
    <row r="18" spans="4:14">
      <c r="D18">
        <v>33.299999999999997</v>
      </c>
      <c r="E18" s="1">
        <f t="shared" si="3"/>
        <v>800</v>
      </c>
      <c r="F18">
        <f t="shared" si="3"/>
        <v>524.94690688677917</v>
      </c>
      <c r="G18" s="1">
        <f t="shared" si="3"/>
        <v>624.17144125568268</v>
      </c>
      <c r="H18" s="1">
        <f t="shared" si="1"/>
        <v>112.14521728004539</v>
      </c>
      <c r="I18" s="1">
        <f t="shared" si="1"/>
        <v>39.083941084086938</v>
      </c>
      <c r="J18" s="1">
        <f t="shared" si="1"/>
        <v>19.215326763382993</v>
      </c>
      <c r="K18" s="1">
        <f t="shared" si="1"/>
        <v>283.40968011690484</v>
      </c>
      <c r="L18" s="1">
        <f t="shared" si="4"/>
        <v>80.187826245147164</v>
      </c>
      <c r="M18" s="2">
        <v>57.473610000000001</v>
      </c>
      <c r="N18">
        <f t="shared" si="2"/>
        <v>22.714216245147163</v>
      </c>
    </row>
    <row r="19" spans="4:14">
      <c r="D19">
        <v>45</v>
      </c>
      <c r="E19" s="1">
        <f t="shared" si="3"/>
        <v>800</v>
      </c>
      <c r="F19">
        <f t="shared" si="3"/>
        <v>524.94690688677917</v>
      </c>
      <c r="G19" s="1">
        <f t="shared" si="3"/>
        <v>624.17144125568268</v>
      </c>
      <c r="H19" s="1">
        <f t="shared" si="1"/>
        <v>112.14521728004539</v>
      </c>
      <c r="I19" s="1">
        <f t="shared" si="1"/>
        <v>39.083941084086938</v>
      </c>
      <c r="J19" s="1">
        <f t="shared" si="1"/>
        <v>19.215326763382993</v>
      </c>
      <c r="K19" s="1">
        <f t="shared" si="1"/>
        <v>283.40968011690484</v>
      </c>
      <c r="L19" s="1">
        <f t="shared" si="4"/>
        <v>73.846048378302044</v>
      </c>
      <c r="M19" s="2">
        <v>56.07159</v>
      </c>
      <c r="N19">
        <f t="shared" si="2"/>
        <v>17.774458378302043</v>
      </c>
    </row>
    <row r="20" spans="4:14">
      <c r="D20">
        <v>66.599999999999994</v>
      </c>
      <c r="E20" s="1">
        <f t="shared" si="3"/>
        <v>800</v>
      </c>
      <c r="F20">
        <f t="shared" si="3"/>
        <v>524.94690688677917</v>
      </c>
      <c r="G20" s="1">
        <f t="shared" si="3"/>
        <v>624.17144125568268</v>
      </c>
      <c r="H20" s="1">
        <f t="shared" si="1"/>
        <v>112.14521728004539</v>
      </c>
      <c r="I20" s="1">
        <f t="shared" si="1"/>
        <v>39.083941084086938</v>
      </c>
      <c r="J20" s="1">
        <f t="shared" si="1"/>
        <v>19.215326763382993</v>
      </c>
      <c r="K20" s="1">
        <f t="shared" si="1"/>
        <v>283.40968011690484</v>
      </c>
      <c r="L20" s="1">
        <f t="shared" si="4"/>
        <v>64.574294980680747</v>
      </c>
      <c r="M20" s="2">
        <v>49.312489999999997</v>
      </c>
      <c r="N20">
        <f t="shared" si="2"/>
        <v>15.261804980680751</v>
      </c>
    </row>
    <row r="21" spans="4:14">
      <c r="D21">
        <v>100</v>
      </c>
      <c r="E21" s="1">
        <f t="shared" si="3"/>
        <v>800</v>
      </c>
      <c r="F21">
        <f t="shared" si="3"/>
        <v>524.94690688677917</v>
      </c>
      <c r="G21" s="1">
        <f t="shared" si="3"/>
        <v>624.17144125568268</v>
      </c>
      <c r="H21" s="1">
        <f t="shared" si="1"/>
        <v>112.14521728004539</v>
      </c>
      <c r="I21" s="1">
        <f t="shared" si="1"/>
        <v>39.083941084086938</v>
      </c>
      <c r="J21" s="1">
        <f t="shared" si="1"/>
        <v>19.215326763382993</v>
      </c>
      <c r="K21" s="1">
        <f t="shared" si="1"/>
        <v>283.40968011690484</v>
      </c>
      <c r="L21" s="1">
        <f t="shared" si="4"/>
        <v>54.167919757477222</v>
      </c>
      <c r="M21" s="2">
        <v>43.874580000000002</v>
      </c>
      <c r="N21">
        <f t="shared" si="2"/>
        <v>10.29333975747722</v>
      </c>
    </row>
    <row r="22" spans="4:14">
      <c r="D22">
        <v>333</v>
      </c>
      <c r="E22" s="1">
        <f t="shared" si="3"/>
        <v>800</v>
      </c>
      <c r="F22">
        <f t="shared" si="3"/>
        <v>524.94690688677917</v>
      </c>
      <c r="G22" s="1">
        <f t="shared" si="3"/>
        <v>624.17144125568268</v>
      </c>
      <c r="H22" s="1">
        <f t="shared" si="1"/>
        <v>112.14521728004539</v>
      </c>
      <c r="I22" s="1">
        <f t="shared" si="1"/>
        <v>39.083941084086938</v>
      </c>
      <c r="J22" s="1">
        <f t="shared" si="1"/>
        <v>19.215326763382993</v>
      </c>
      <c r="K22" s="1">
        <f t="shared" si="1"/>
        <v>283.40968011690484</v>
      </c>
      <c r="L22" s="1">
        <f t="shared" si="4"/>
        <v>25.586965951008853</v>
      </c>
      <c r="M22" s="2">
        <v>30.277729999999998</v>
      </c>
      <c r="N22">
        <f t="shared" si="2"/>
        <v>4.6907640489911451</v>
      </c>
    </row>
    <row r="23" spans="4:14">
      <c r="D23">
        <v>450</v>
      </c>
      <c r="E23" s="1">
        <f t="shared" si="3"/>
        <v>800</v>
      </c>
      <c r="F23">
        <f t="shared" si="3"/>
        <v>524.94690688677917</v>
      </c>
      <c r="G23" s="1">
        <f t="shared" si="3"/>
        <v>624.17144125568268</v>
      </c>
      <c r="H23" s="1">
        <f t="shared" si="1"/>
        <v>112.14521728004539</v>
      </c>
      <c r="I23" s="1">
        <f t="shared" si="1"/>
        <v>39.083941084086938</v>
      </c>
      <c r="J23" s="1">
        <f t="shared" si="1"/>
        <v>19.215326763382993</v>
      </c>
      <c r="K23" s="1">
        <f t="shared" si="1"/>
        <v>283.40968011690484</v>
      </c>
      <c r="L23" s="1">
        <f t="shared" si="4"/>
        <v>20.231060853665365</v>
      </c>
      <c r="M23" s="2">
        <v>24.080030000000001</v>
      </c>
      <c r="N23">
        <f t="shared" si="2"/>
        <v>3.8489691463346354</v>
      </c>
    </row>
    <row r="24" spans="4:14">
      <c r="D24">
        <v>666</v>
      </c>
      <c r="E24" s="1">
        <f t="shared" si="3"/>
        <v>800</v>
      </c>
      <c r="F24">
        <f t="shared" si="3"/>
        <v>524.94690688677917</v>
      </c>
      <c r="G24" s="1">
        <f t="shared" si="3"/>
        <v>624.17144125568268</v>
      </c>
      <c r="H24" s="1">
        <f t="shared" si="1"/>
        <v>112.14521728004539</v>
      </c>
      <c r="I24" s="1">
        <f t="shared" si="1"/>
        <v>39.083941084086938</v>
      </c>
      <c r="J24" s="1">
        <f t="shared" si="1"/>
        <v>19.215326763382993</v>
      </c>
      <c r="K24" s="1">
        <f t="shared" si="1"/>
        <v>283.40968011690484</v>
      </c>
      <c r="L24" s="1">
        <f t="shared" si="4"/>
        <v>14.592166177379866</v>
      </c>
      <c r="M24" s="2">
        <v>16.609380000000002</v>
      </c>
      <c r="N24">
        <f t="shared" si="2"/>
        <v>2.0172138226201355</v>
      </c>
    </row>
    <row r="25" spans="4:14">
      <c r="D25">
        <v>800</v>
      </c>
      <c r="E25" s="1">
        <f t="shared" si="3"/>
        <v>800</v>
      </c>
      <c r="F25">
        <f t="shared" si="3"/>
        <v>524.94690688677917</v>
      </c>
      <c r="G25" s="1">
        <f t="shared" si="3"/>
        <v>624.17144125568268</v>
      </c>
      <c r="H25" s="1">
        <f t="shared" si="1"/>
        <v>112.14521728004539</v>
      </c>
      <c r="I25" s="1">
        <f t="shared" si="1"/>
        <v>39.083941084086938</v>
      </c>
      <c r="J25" s="1">
        <f t="shared" si="1"/>
        <v>19.215326763382993</v>
      </c>
      <c r="K25" s="1">
        <f t="shared" si="1"/>
        <v>283.40968011690484</v>
      </c>
      <c r="L25" s="1">
        <f t="shared" si="4"/>
        <v>12.44095540501557</v>
      </c>
      <c r="M25" s="2">
        <v>19.309799999999999</v>
      </c>
      <c r="N25">
        <f t="shared" si="2"/>
        <v>6.868844594984429</v>
      </c>
    </row>
    <row r="26" spans="4:14">
      <c r="D26">
        <v>1000</v>
      </c>
      <c r="E26" s="1">
        <f t="shared" si="3"/>
        <v>800</v>
      </c>
      <c r="F26">
        <f t="shared" si="3"/>
        <v>524.94690688677917</v>
      </c>
      <c r="G26" s="1">
        <f t="shared" si="3"/>
        <v>624.17144125568268</v>
      </c>
      <c r="H26" s="1">
        <f t="shared" si="1"/>
        <v>112.14521728004539</v>
      </c>
      <c r="I26" s="1">
        <f t="shared" si="1"/>
        <v>39.083941084086938</v>
      </c>
      <c r="J26" s="1">
        <f t="shared" si="1"/>
        <v>19.215326763382993</v>
      </c>
      <c r="K26" s="1">
        <f t="shared" si="1"/>
        <v>283.40968011690484</v>
      </c>
      <c r="L26" s="1">
        <f t="shared" si="4"/>
        <v>10.197212019030024</v>
      </c>
      <c r="M26" s="2">
        <v>16.311399999999999</v>
      </c>
      <c r="N26">
        <f t="shared" si="2"/>
        <v>6.1141879809699748</v>
      </c>
    </row>
    <row r="27" spans="4:14">
      <c r="D27">
        <v>1800</v>
      </c>
      <c r="E27" s="1">
        <f t="shared" si="3"/>
        <v>800</v>
      </c>
      <c r="F27">
        <f t="shared" si="3"/>
        <v>524.94690688677917</v>
      </c>
      <c r="G27" s="1">
        <f t="shared" si="3"/>
        <v>624.17144125568268</v>
      </c>
      <c r="H27" s="1">
        <f t="shared" si="3"/>
        <v>112.14521728004539</v>
      </c>
      <c r="I27" s="1">
        <f t="shared" si="3"/>
        <v>39.083941084086938</v>
      </c>
      <c r="J27" s="1">
        <f t="shared" si="3"/>
        <v>19.215326763382993</v>
      </c>
      <c r="K27" s="1">
        <f t="shared" si="3"/>
        <v>283.40968011690484</v>
      </c>
      <c r="L27" s="1">
        <f t="shared" si="4"/>
        <v>5.9237384049365627</v>
      </c>
      <c r="M27" s="2">
        <v>14.314640000000001</v>
      </c>
      <c r="N27">
        <f t="shared" si="2"/>
        <v>8.390901595063438</v>
      </c>
    </row>
    <row r="28" spans="4:14">
      <c r="D28">
        <v>3333</v>
      </c>
      <c r="E28" s="1">
        <f t="shared" ref="E28:K33" si="5">E27</f>
        <v>800</v>
      </c>
      <c r="F28">
        <f t="shared" si="5"/>
        <v>524.94690688677917</v>
      </c>
      <c r="G28" s="1">
        <f t="shared" si="5"/>
        <v>624.17144125568268</v>
      </c>
      <c r="H28" s="1">
        <f t="shared" si="5"/>
        <v>112.14521728004539</v>
      </c>
      <c r="I28" s="1">
        <f t="shared" si="5"/>
        <v>39.083941084086938</v>
      </c>
      <c r="J28" s="1">
        <f t="shared" si="5"/>
        <v>19.215326763382993</v>
      </c>
      <c r="K28" s="1">
        <f t="shared" si="5"/>
        <v>283.40968011690484</v>
      </c>
      <c r="L28" s="1">
        <f t="shared" si="4"/>
        <v>3.2853531187756437</v>
      </c>
      <c r="M28" s="2">
        <v>7.5459800000000001</v>
      </c>
      <c r="N28">
        <f t="shared" si="2"/>
        <v>4.260626881224356</v>
      </c>
    </row>
    <row r="29" spans="4:14">
      <c r="D29">
        <v>6666</v>
      </c>
      <c r="E29" s="1">
        <f t="shared" si="5"/>
        <v>800</v>
      </c>
      <c r="F29">
        <f t="shared" si="5"/>
        <v>524.94690688677917</v>
      </c>
      <c r="G29" s="1">
        <f t="shared" si="5"/>
        <v>624.17144125568268</v>
      </c>
      <c r="H29" s="1">
        <f t="shared" si="5"/>
        <v>112.14521728004539</v>
      </c>
      <c r="I29" s="1">
        <f t="shared" si="5"/>
        <v>39.083941084086938</v>
      </c>
      <c r="J29" s="1">
        <f t="shared" si="5"/>
        <v>19.215326763382993</v>
      </c>
      <c r="K29" s="1">
        <f t="shared" si="5"/>
        <v>283.40968011690484</v>
      </c>
      <c r="L29" s="1">
        <f t="shared" si="4"/>
        <v>1.6690806565550704</v>
      </c>
      <c r="M29" s="2">
        <v>6.1633100000000001</v>
      </c>
      <c r="N29">
        <f t="shared" si="2"/>
        <v>4.4942293434449301</v>
      </c>
    </row>
    <row r="30" spans="4:14">
      <c r="D30">
        <v>10000</v>
      </c>
      <c r="E30" s="1">
        <f t="shared" si="5"/>
        <v>800</v>
      </c>
      <c r="F30">
        <f t="shared" si="5"/>
        <v>524.94690688677917</v>
      </c>
      <c r="G30" s="1">
        <f t="shared" si="5"/>
        <v>624.17144125568268</v>
      </c>
      <c r="H30" s="1">
        <f t="shared" si="5"/>
        <v>112.14521728004539</v>
      </c>
      <c r="I30" s="1">
        <f t="shared" si="5"/>
        <v>39.083941084086938</v>
      </c>
      <c r="J30" s="1">
        <f t="shared" si="5"/>
        <v>19.215326763382993</v>
      </c>
      <c r="K30" s="1">
        <f t="shared" si="5"/>
        <v>283.40968011690484</v>
      </c>
      <c r="L30" s="1">
        <f t="shared" si="4"/>
        <v>1.1186033694511985</v>
      </c>
      <c r="M30" s="2">
        <v>5.5656499999999998</v>
      </c>
      <c r="N30">
        <f t="shared" si="2"/>
        <v>4.447046630548801</v>
      </c>
    </row>
    <row r="31" spans="4:14">
      <c r="D31">
        <v>21000</v>
      </c>
      <c r="E31" s="1">
        <f t="shared" si="5"/>
        <v>800</v>
      </c>
      <c r="F31">
        <f t="shared" si="5"/>
        <v>524.94690688677917</v>
      </c>
      <c r="G31" s="1">
        <f t="shared" si="5"/>
        <v>624.17144125568268</v>
      </c>
      <c r="H31" s="1">
        <f t="shared" si="5"/>
        <v>112.14521728004539</v>
      </c>
      <c r="I31" s="1">
        <f t="shared" si="5"/>
        <v>39.083941084086938</v>
      </c>
      <c r="J31" s="1">
        <f t="shared" si="5"/>
        <v>19.215326763382993</v>
      </c>
      <c r="K31" s="1">
        <f t="shared" si="5"/>
        <v>283.40968011690484</v>
      </c>
      <c r="L31" s="1">
        <f t="shared" si="4"/>
        <v>0.53569072796622985</v>
      </c>
      <c r="M31" s="2">
        <v>2.8285999999999998</v>
      </c>
      <c r="N31">
        <f t="shared" si="2"/>
        <v>2.29290927203377</v>
      </c>
    </row>
    <row r="32" spans="4:14">
      <c r="D32">
        <v>33000</v>
      </c>
      <c r="E32" s="1">
        <f t="shared" si="5"/>
        <v>800</v>
      </c>
      <c r="F32">
        <f t="shared" si="5"/>
        <v>524.94690688677917</v>
      </c>
      <c r="G32" s="1">
        <f t="shared" si="5"/>
        <v>624.17144125568268</v>
      </c>
      <c r="H32" s="1">
        <f t="shared" si="5"/>
        <v>112.14521728004539</v>
      </c>
      <c r="I32" s="1">
        <f t="shared" si="5"/>
        <v>39.083941084086938</v>
      </c>
      <c r="J32" s="1">
        <f t="shared" si="5"/>
        <v>19.215326763382993</v>
      </c>
      <c r="K32" s="1">
        <f t="shared" si="5"/>
        <v>283.40968011690484</v>
      </c>
      <c r="L32" s="1">
        <f t="shared" si="4"/>
        <v>0.34153472119499417</v>
      </c>
      <c r="M32" s="2">
        <v>2.7533400000000001</v>
      </c>
      <c r="N32">
        <f t="shared" si="2"/>
        <v>2.4118052788050059</v>
      </c>
    </row>
    <row r="33" spans="4:20">
      <c r="D33">
        <v>100000</v>
      </c>
      <c r="E33" s="1">
        <f t="shared" si="5"/>
        <v>800</v>
      </c>
      <c r="F33">
        <f t="shared" si="5"/>
        <v>524.94690688677917</v>
      </c>
      <c r="G33" s="1">
        <f t="shared" si="5"/>
        <v>624.17144125568268</v>
      </c>
      <c r="H33" s="1">
        <f t="shared" si="5"/>
        <v>112.14521728004539</v>
      </c>
      <c r="I33" s="1">
        <f t="shared" si="5"/>
        <v>39.083941084086938</v>
      </c>
      <c r="J33" s="1">
        <f t="shared" si="5"/>
        <v>19.215326763382993</v>
      </c>
      <c r="K33" s="1">
        <f t="shared" si="5"/>
        <v>283.40968011690484</v>
      </c>
      <c r="L33" s="1">
        <f t="shared" si="4"/>
        <v>0.11295534116997706</v>
      </c>
      <c r="M33" s="2">
        <v>1.39584</v>
      </c>
      <c r="N33">
        <f t="shared" si="2"/>
        <v>1.2828846588300229</v>
      </c>
    </row>
    <row r="34" spans="4:20">
      <c r="N34">
        <f>SUM(N10:N33)</f>
        <v>309.57895485087676</v>
      </c>
    </row>
    <row r="43" spans="4:20">
      <c r="E43" t="s">
        <v>8</v>
      </c>
      <c r="F43" t="s">
        <v>7</v>
      </c>
      <c r="G43" t="s">
        <v>32</v>
      </c>
      <c r="H43" t="s">
        <v>33</v>
      </c>
      <c r="I43" t="s">
        <v>34</v>
      </c>
      <c r="J43" t="s">
        <v>35</v>
      </c>
      <c r="K43" t="s">
        <v>36</v>
      </c>
      <c r="L43" t="s">
        <v>37</v>
      </c>
    </row>
    <row r="44" spans="4:20">
      <c r="E44" s="4">
        <v>50000</v>
      </c>
      <c r="F44" s="1">
        <f>E10</f>
        <v>800</v>
      </c>
      <c r="G44" s="1">
        <f t="shared" ref="G44:L44" si="6">F10</f>
        <v>524.94690688677917</v>
      </c>
      <c r="H44" s="1">
        <f t="shared" si="6"/>
        <v>624.17144125568268</v>
      </c>
      <c r="I44" s="1">
        <f t="shared" si="6"/>
        <v>112.14521728004539</v>
      </c>
      <c r="J44" s="1">
        <f t="shared" si="6"/>
        <v>39.083941084086938</v>
      </c>
      <c r="K44" s="1">
        <f t="shared" si="6"/>
        <v>19.215326763382993</v>
      </c>
      <c r="L44" s="1">
        <f t="shared" si="6"/>
        <v>283.40968011690484</v>
      </c>
      <c r="M44" s="1">
        <f>((G44*F44*(1/(1+(F44/H44)))*(1/(1+(E44/I44))))+(F44*J44*(1/(1+(E44/I44)))*(1/(1+(E44/K44)))))/((F44*(1+(F44/H44)))+(L44*(1/(1+(E44/I44)))*(1/(1+(E44/K44)+(F44/H44)))))</f>
        <v>0.22566524035993388</v>
      </c>
      <c r="P44">
        <f>E44</f>
        <v>50000</v>
      </c>
      <c r="Q44" s="1">
        <f>M44</f>
        <v>0.22566524035993388</v>
      </c>
      <c r="S44">
        <f>'s800 (2)'!C33</f>
        <v>50000</v>
      </c>
      <c r="T44">
        <f>'s800 (2)'!AA33</f>
        <v>0.21015989496264759</v>
      </c>
    </row>
    <row r="45" spans="4:20">
      <c r="E45">
        <f>E44*0.9</f>
        <v>45000</v>
      </c>
      <c r="F45" s="1">
        <f>F44</f>
        <v>800</v>
      </c>
      <c r="G45">
        <f>G44</f>
        <v>524.94690688677917</v>
      </c>
      <c r="H45" s="1">
        <f>H44</f>
        <v>624.17144125568268</v>
      </c>
      <c r="I45" s="1">
        <f t="shared" ref="I45:L60" si="7">I44</f>
        <v>112.14521728004539</v>
      </c>
      <c r="J45" s="1">
        <f t="shared" si="7"/>
        <v>39.083941084086938</v>
      </c>
      <c r="K45" s="1">
        <f t="shared" si="7"/>
        <v>19.215326763382993</v>
      </c>
      <c r="L45" s="1">
        <f t="shared" si="7"/>
        <v>283.40968011690484</v>
      </c>
      <c r="M45" s="1">
        <f>((G45*F45*(1/(1+(F45/H45)))*(1/(1+(E45/I45))))+(F45*J45*(1/(1+(E45/I45)))*(1/(1+(E45/K45)))))/((F45*(1+(F45/H45)))+(L45*(1/(1+(E45/I45)))*(1/(1+(E45/K45)+(F45/H45)))))</f>
        <v>0.25067863317090516</v>
      </c>
      <c r="P45">
        <f t="shared" ref="P45:P108" si="8">E45</f>
        <v>45000</v>
      </c>
      <c r="Q45" s="1">
        <f t="shared" ref="Q45:Q108" si="9">M45</f>
        <v>0.25067863317090516</v>
      </c>
      <c r="S45">
        <f>'s800 (2)'!C34</f>
        <v>45000</v>
      </c>
      <c r="T45">
        <f>'s800 (2)'!AA34</f>
        <v>0.23250754647076147</v>
      </c>
    </row>
    <row r="46" spans="4:20">
      <c r="E46">
        <f t="shared" ref="E46:E109" si="10">E45*0.9</f>
        <v>40500</v>
      </c>
      <c r="F46" s="1">
        <f t="shared" ref="F46:L90" si="11">F45</f>
        <v>800</v>
      </c>
      <c r="G46">
        <f t="shared" si="11"/>
        <v>524.94690688677917</v>
      </c>
      <c r="H46" s="1">
        <f t="shared" si="11"/>
        <v>624.17144125568268</v>
      </c>
      <c r="I46" s="1">
        <f t="shared" si="7"/>
        <v>112.14521728004539</v>
      </c>
      <c r="J46" s="1">
        <f t="shared" si="7"/>
        <v>39.083941084086938</v>
      </c>
      <c r="K46" s="1">
        <f t="shared" si="7"/>
        <v>19.215326763382993</v>
      </c>
      <c r="L46" s="1">
        <f t="shared" si="7"/>
        <v>283.40968011690484</v>
      </c>
      <c r="M46" s="1">
        <f t="shared" ref="M46:M90" si="12">((G46*F46*(1/(1+(F46/H46)))*(1/(1+(E46/I46))))+(F46*J46*(1/(1+(E46/I46)))*(1/(1+(E46/K46)))))/((F46*(1+(F46/H46)))+(L46*(1/(1+(E46/I46)))*(1/(1+(E46/K46)+(F46/H46)))))</f>
        <v>0.27845713307939984</v>
      </c>
      <c r="P46">
        <f t="shared" si="8"/>
        <v>40500</v>
      </c>
      <c r="Q46" s="1">
        <f t="shared" si="9"/>
        <v>0.27845713307939984</v>
      </c>
      <c r="S46">
        <f>'s800 (2)'!C35</f>
        <v>40500</v>
      </c>
      <c r="T46">
        <f>'s800 (2)'!AA35</f>
        <v>0.25722464872492168</v>
      </c>
    </row>
    <row r="47" spans="4:20">
      <c r="E47">
        <f t="shared" si="10"/>
        <v>36450</v>
      </c>
      <c r="F47" s="1">
        <f t="shared" si="11"/>
        <v>800</v>
      </c>
      <c r="G47">
        <f t="shared" si="11"/>
        <v>524.94690688677917</v>
      </c>
      <c r="H47" s="1">
        <f t="shared" si="11"/>
        <v>624.17144125568268</v>
      </c>
      <c r="I47" s="1">
        <f t="shared" si="7"/>
        <v>112.14521728004539</v>
      </c>
      <c r="J47" s="1">
        <f t="shared" si="7"/>
        <v>39.083941084086938</v>
      </c>
      <c r="K47" s="1">
        <f t="shared" si="7"/>
        <v>19.215326763382993</v>
      </c>
      <c r="L47" s="1">
        <f t="shared" si="7"/>
        <v>283.40968011690484</v>
      </c>
      <c r="M47" s="1">
        <f t="shared" si="12"/>
        <v>0.30930466707375981</v>
      </c>
      <c r="P47">
        <f t="shared" si="8"/>
        <v>36450</v>
      </c>
      <c r="Q47" s="1">
        <f t="shared" si="9"/>
        <v>0.30930466707375981</v>
      </c>
      <c r="S47">
        <f>'s800 (2)'!C36</f>
        <v>36450</v>
      </c>
      <c r="T47">
        <f>'s800 (2)'!AA36</f>
        <v>0.28456080584750398</v>
      </c>
    </row>
    <row r="48" spans="4:20">
      <c r="E48">
        <f t="shared" si="10"/>
        <v>32805</v>
      </c>
      <c r="F48" s="1">
        <f t="shared" si="11"/>
        <v>800</v>
      </c>
      <c r="G48">
        <f t="shared" si="11"/>
        <v>524.94690688677917</v>
      </c>
      <c r="H48" s="1">
        <f t="shared" si="11"/>
        <v>624.17144125568268</v>
      </c>
      <c r="I48" s="1">
        <f t="shared" si="7"/>
        <v>112.14521728004539</v>
      </c>
      <c r="J48" s="1">
        <f t="shared" si="7"/>
        <v>39.083941084086938</v>
      </c>
      <c r="K48" s="1">
        <f t="shared" si="7"/>
        <v>19.215326763382993</v>
      </c>
      <c r="L48" s="1">
        <f t="shared" si="7"/>
        <v>283.40968011690484</v>
      </c>
      <c r="M48" s="1">
        <f t="shared" si="12"/>
        <v>0.34355816126508876</v>
      </c>
      <c r="P48">
        <f t="shared" si="8"/>
        <v>32805</v>
      </c>
      <c r="Q48" s="1">
        <f t="shared" si="9"/>
        <v>0.34355816126508876</v>
      </c>
      <c r="S48">
        <f>'s800 (2)'!C37</f>
        <v>32805</v>
      </c>
      <c r="T48">
        <f>'s800 (2)'!AA37</f>
        <v>0.31479153032081592</v>
      </c>
    </row>
    <row r="49" spans="5:20">
      <c r="E49">
        <f t="shared" si="10"/>
        <v>29524.5</v>
      </c>
      <c r="F49" s="1">
        <f t="shared" si="11"/>
        <v>800</v>
      </c>
      <c r="G49">
        <f t="shared" si="11"/>
        <v>524.94690688677917</v>
      </c>
      <c r="H49" s="1">
        <f t="shared" si="11"/>
        <v>624.17144125568268</v>
      </c>
      <c r="I49" s="1">
        <f t="shared" si="7"/>
        <v>112.14521728004539</v>
      </c>
      <c r="J49" s="1">
        <f t="shared" si="7"/>
        <v>39.083941084086938</v>
      </c>
      <c r="K49" s="1">
        <f t="shared" si="7"/>
        <v>19.215326763382993</v>
      </c>
      <c r="L49" s="1">
        <f t="shared" si="7"/>
        <v>283.40968011690484</v>
      </c>
      <c r="M49" s="1">
        <f t="shared" si="12"/>
        <v>0.38159102863539068</v>
      </c>
      <c r="P49">
        <f t="shared" si="8"/>
        <v>29524.5</v>
      </c>
      <c r="Q49" s="1">
        <f t="shared" si="9"/>
        <v>0.38159102863539068</v>
      </c>
      <c r="S49">
        <f>'s800 (2)'!C38</f>
        <v>29524.5</v>
      </c>
      <c r="T49">
        <f>'s800 (2)'!AA38</f>
        <v>0.34822083828968492</v>
      </c>
    </row>
    <row r="50" spans="5:20">
      <c r="E50">
        <f t="shared" si="10"/>
        <v>26572.05</v>
      </c>
      <c r="F50" s="1">
        <f t="shared" si="11"/>
        <v>800</v>
      </c>
      <c r="G50">
        <f t="shared" si="11"/>
        <v>524.94690688677917</v>
      </c>
      <c r="H50" s="1">
        <f t="shared" si="11"/>
        <v>624.17144125568268</v>
      </c>
      <c r="I50" s="1">
        <f t="shared" si="7"/>
        <v>112.14521728004539</v>
      </c>
      <c r="J50" s="1">
        <f t="shared" si="7"/>
        <v>39.083941084086938</v>
      </c>
      <c r="K50" s="1">
        <f t="shared" si="7"/>
        <v>19.215326763382993</v>
      </c>
      <c r="L50" s="1">
        <f t="shared" si="7"/>
        <v>283.40968011690484</v>
      </c>
      <c r="M50" s="1">
        <f t="shared" si="12"/>
        <v>0.42381700307674391</v>
      </c>
      <c r="P50">
        <f t="shared" si="8"/>
        <v>26572.05</v>
      </c>
      <c r="Q50" s="1">
        <f t="shared" si="9"/>
        <v>0.42381700307674391</v>
      </c>
      <c r="S50">
        <f>'s800 (2)'!C39</f>
        <v>26572.05</v>
      </c>
      <c r="T50">
        <f>'s800 (2)'!AA39</f>
        <v>0.38518408108871427</v>
      </c>
    </row>
    <row r="51" spans="5:20">
      <c r="E51">
        <f t="shared" si="10"/>
        <v>23914.845000000001</v>
      </c>
      <c r="F51" s="1">
        <f t="shared" si="11"/>
        <v>800</v>
      </c>
      <c r="G51">
        <f t="shared" si="11"/>
        <v>524.94690688677917</v>
      </c>
      <c r="H51" s="1">
        <f t="shared" si="11"/>
        <v>624.17144125568268</v>
      </c>
      <c r="I51" s="1">
        <f t="shared" si="7"/>
        <v>112.14521728004539</v>
      </c>
      <c r="J51" s="1">
        <f t="shared" si="7"/>
        <v>39.083941084086938</v>
      </c>
      <c r="K51" s="1">
        <f t="shared" si="7"/>
        <v>19.215326763382993</v>
      </c>
      <c r="L51" s="1">
        <f t="shared" si="7"/>
        <v>283.40968011690484</v>
      </c>
      <c r="M51" s="1">
        <f t="shared" si="12"/>
        <v>0.47069434878607069</v>
      </c>
      <c r="P51">
        <f t="shared" si="8"/>
        <v>23914.845000000001</v>
      </c>
      <c r="Q51" s="1">
        <f t="shared" si="9"/>
        <v>0.47069434878607069</v>
      </c>
      <c r="S51">
        <f>'s800 (2)'!C40</f>
        <v>23914.845000000001</v>
      </c>
      <c r="T51">
        <f>'s800 (2)'!AA40</f>
        <v>0.42605102810290679</v>
      </c>
    </row>
    <row r="52" spans="5:20">
      <c r="E52">
        <f t="shared" si="10"/>
        <v>21523.360500000003</v>
      </c>
      <c r="F52" s="1">
        <f t="shared" si="11"/>
        <v>800</v>
      </c>
      <c r="G52">
        <f t="shared" si="11"/>
        <v>524.94690688677917</v>
      </c>
      <c r="H52" s="1">
        <f t="shared" si="11"/>
        <v>624.17144125568268</v>
      </c>
      <c r="I52" s="1">
        <f t="shared" si="7"/>
        <v>112.14521728004539</v>
      </c>
      <c r="J52" s="1">
        <f t="shared" si="7"/>
        <v>39.083941084086938</v>
      </c>
      <c r="K52" s="1">
        <f t="shared" si="7"/>
        <v>19.215326763382993</v>
      </c>
      <c r="L52" s="1">
        <f t="shared" si="7"/>
        <v>283.40968011690484</v>
      </c>
      <c r="M52" s="1">
        <f t="shared" si="12"/>
        <v>0.52273047519691596</v>
      </c>
      <c r="P52">
        <f t="shared" si="8"/>
        <v>21523.360500000003</v>
      </c>
      <c r="Q52" s="1">
        <f t="shared" si="9"/>
        <v>0.52273047519691596</v>
      </c>
      <c r="S52">
        <f>'s800 (2)'!C41</f>
        <v>21523.360500000003</v>
      </c>
      <c r="T52">
        <f>'s800 (2)'!AA41</f>
        <v>0.47122921509219362</v>
      </c>
    </row>
    <row r="53" spans="5:20">
      <c r="E53">
        <f t="shared" si="10"/>
        <v>19371.024450000004</v>
      </c>
      <c r="F53" s="1">
        <f t="shared" si="11"/>
        <v>800</v>
      </c>
      <c r="G53">
        <f t="shared" si="11"/>
        <v>524.94690688677917</v>
      </c>
      <c r="H53" s="1">
        <f t="shared" si="11"/>
        <v>624.17144125568268</v>
      </c>
      <c r="I53" s="1">
        <f t="shared" si="7"/>
        <v>112.14521728004539</v>
      </c>
      <c r="J53" s="1">
        <f t="shared" si="7"/>
        <v>39.083941084086938</v>
      </c>
      <c r="K53" s="1">
        <f t="shared" si="7"/>
        <v>19.215326763382993</v>
      </c>
      <c r="L53" s="1">
        <f t="shared" si="7"/>
        <v>283.40968011690484</v>
      </c>
      <c r="M53" s="1">
        <f t="shared" si="12"/>
        <v>0.58048698840965218</v>
      </c>
      <c r="P53">
        <f t="shared" si="8"/>
        <v>19371.024450000004</v>
      </c>
      <c r="Q53" s="1">
        <f t="shared" si="9"/>
        <v>0.58048698840965218</v>
      </c>
      <c r="S53">
        <f>'s800 (2)'!C42</f>
        <v>19371.024450000004</v>
      </c>
      <c r="T53">
        <f>'s800 (2)'!AA42</f>
        <v>0.52116757033751115</v>
      </c>
    </row>
    <row r="54" spans="5:20">
      <c r="E54">
        <f t="shared" si="10"/>
        <v>17433.922005000004</v>
      </c>
      <c r="F54" s="1">
        <f t="shared" si="11"/>
        <v>800</v>
      </c>
      <c r="G54">
        <f t="shared" si="11"/>
        <v>524.94690688677917</v>
      </c>
      <c r="H54" s="1">
        <f t="shared" si="11"/>
        <v>624.17144125568268</v>
      </c>
      <c r="I54" s="1">
        <f t="shared" si="7"/>
        <v>112.14521728004539</v>
      </c>
      <c r="J54" s="1">
        <f t="shared" si="7"/>
        <v>39.083941084086938</v>
      </c>
      <c r="K54" s="1">
        <f t="shared" si="7"/>
        <v>19.215326763382993</v>
      </c>
      <c r="L54" s="1">
        <f t="shared" si="7"/>
        <v>283.40968011690484</v>
      </c>
      <c r="M54" s="1">
        <f t="shared" si="12"/>
        <v>0.64458521039155947</v>
      </c>
      <c r="P54">
        <f t="shared" si="8"/>
        <v>17433.922005000004</v>
      </c>
      <c r="Q54" s="1">
        <f t="shared" si="9"/>
        <v>0.64458521039155947</v>
      </c>
      <c r="S54">
        <f>'s800 (2)'!C43</f>
        <v>17433.922005000004</v>
      </c>
      <c r="T54">
        <f>'s800 (2)'!AA43</f>
        <v>0.57636032812597626</v>
      </c>
    </row>
    <row r="55" spans="5:20">
      <c r="E55">
        <f t="shared" si="10"/>
        <v>15690.529804500004</v>
      </c>
      <c r="F55" s="1">
        <f t="shared" si="11"/>
        <v>800</v>
      </c>
      <c r="G55">
        <f t="shared" si="11"/>
        <v>524.94690688677917</v>
      </c>
      <c r="H55" s="1">
        <f t="shared" si="11"/>
        <v>624.17144125568268</v>
      </c>
      <c r="I55" s="1">
        <f t="shared" si="7"/>
        <v>112.14521728004539</v>
      </c>
      <c r="J55" s="1">
        <f t="shared" si="7"/>
        <v>39.083941084086938</v>
      </c>
      <c r="K55" s="1">
        <f t="shared" si="7"/>
        <v>19.215326763382993</v>
      </c>
      <c r="L55" s="1">
        <f t="shared" si="7"/>
        <v>283.40968011690484</v>
      </c>
      <c r="M55" s="1">
        <f t="shared" si="12"/>
        <v>0.71571219689234256</v>
      </c>
      <c r="P55">
        <f t="shared" si="8"/>
        <v>15690.529804500004</v>
      </c>
      <c r="Q55" s="1">
        <f t="shared" si="9"/>
        <v>0.71571219689234256</v>
      </c>
      <c r="S55">
        <f>'s800 (2)'!C44</f>
        <v>15690.529804500004</v>
      </c>
      <c r="T55">
        <f>'s800 (2)'!AA44</f>
        <v>0.63735123482542777</v>
      </c>
    </row>
    <row r="56" spans="5:20">
      <c r="E56">
        <f t="shared" si="10"/>
        <v>14121.476824050003</v>
      </c>
      <c r="F56" s="1">
        <f t="shared" si="11"/>
        <v>800</v>
      </c>
      <c r="G56">
        <f t="shared" si="11"/>
        <v>524.94690688677917</v>
      </c>
      <c r="H56" s="1">
        <f t="shared" si="11"/>
        <v>624.17144125568268</v>
      </c>
      <c r="I56" s="1">
        <f t="shared" si="7"/>
        <v>112.14521728004539</v>
      </c>
      <c r="J56" s="1">
        <f t="shared" si="7"/>
        <v>39.083941084086938</v>
      </c>
      <c r="K56" s="1">
        <f t="shared" si="7"/>
        <v>19.215326763382993</v>
      </c>
      <c r="L56" s="1">
        <f t="shared" si="7"/>
        <v>283.40968011690484</v>
      </c>
      <c r="M56" s="1">
        <f t="shared" si="12"/>
        <v>0.79462728385371406</v>
      </c>
      <c r="P56">
        <f t="shared" si="8"/>
        <v>14121.476824050003</v>
      </c>
      <c r="Q56" s="1">
        <f t="shared" si="9"/>
        <v>0.79462728385371406</v>
      </c>
      <c r="S56">
        <f>'s800 (2)'!C45</f>
        <v>14121.476824050003</v>
      </c>
      <c r="T56">
        <f>'s800 (2)'!AA45</f>
        <v>0.70473804664411743</v>
      </c>
    </row>
    <row r="57" spans="5:20">
      <c r="E57">
        <f t="shared" si="10"/>
        <v>12709.329141645003</v>
      </c>
      <c r="F57" s="1">
        <f t="shared" si="11"/>
        <v>800</v>
      </c>
      <c r="G57">
        <f t="shared" si="11"/>
        <v>524.94690688677917</v>
      </c>
      <c r="H57" s="1">
        <f t="shared" si="11"/>
        <v>624.17144125568268</v>
      </c>
      <c r="I57" s="1">
        <f t="shared" si="7"/>
        <v>112.14521728004539</v>
      </c>
      <c r="J57" s="1">
        <f t="shared" si="7"/>
        <v>39.083941084086938</v>
      </c>
      <c r="K57" s="1">
        <f t="shared" si="7"/>
        <v>19.215326763382993</v>
      </c>
      <c r="L57" s="1">
        <f t="shared" si="7"/>
        <v>283.40968011690484</v>
      </c>
      <c r="M57" s="1">
        <f t="shared" si="12"/>
        <v>0.88216918983217851</v>
      </c>
      <c r="P57">
        <f t="shared" si="8"/>
        <v>12709.329141645003</v>
      </c>
      <c r="Q57" s="1">
        <f t="shared" si="9"/>
        <v>0.88216918983217851</v>
      </c>
      <c r="S57">
        <f>'s800 (2)'!C46</f>
        <v>12709.329141645003</v>
      </c>
      <c r="T57">
        <f>'s800 (2)'!AA46</f>
        <v>0.77917730952853448</v>
      </c>
    </row>
    <row r="58" spans="5:20">
      <c r="E58">
        <f t="shared" si="10"/>
        <v>11438.396227480504</v>
      </c>
      <c r="F58" s="1">
        <f t="shared" si="11"/>
        <v>800</v>
      </c>
      <c r="G58">
        <f t="shared" si="11"/>
        <v>524.94690688677917</v>
      </c>
      <c r="H58" s="1">
        <f t="shared" si="11"/>
        <v>624.17144125568268</v>
      </c>
      <c r="I58" s="1">
        <f t="shared" si="7"/>
        <v>112.14521728004539</v>
      </c>
      <c r="J58" s="1">
        <f t="shared" si="7"/>
        <v>39.083941084086938</v>
      </c>
      <c r="K58" s="1">
        <f t="shared" si="7"/>
        <v>19.215326763382993</v>
      </c>
      <c r="L58" s="1">
        <f t="shared" si="7"/>
        <v>283.40968011690484</v>
      </c>
      <c r="M58" s="1">
        <f t="shared" si="12"/>
        <v>0.97926369829627447</v>
      </c>
      <c r="P58">
        <f t="shared" si="8"/>
        <v>11438.396227480504</v>
      </c>
      <c r="Q58" s="1">
        <f t="shared" si="9"/>
        <v>0.97926369829627447</v>
      </c>
      <c r="S58">
        <f>'s800 (2)'!C47</f>
        <v>11438.396227480504</v>
      </c>
      <c r="T58">
        <f>'s800 (2)'!AA47</f>
        <v>0.86138939975522211</v>
      </c>
    </row>
    <row r="59" spans="5:20">
      <c r="E59">
        <f t="shared" si="10"/>
        <v>10294.556604732454</v>
      </c>
      <c r="F59" s="1">
        <f t="shared" si="11"/>
        <v>800</v>
      </c>
      <c r="G59">
        <f t="shared" si="11"/>
        <v>524.94690688677917</v>
      </c>
      <c r="H59" s="1">
        <f t="shared" si="11"/>
        <v>624.17144125568268</v>
      </c>
      <c r="I59" s="1">
        <f t="shared" si="7"/>
        <v>112.14521728004539</v>
      </c>
      <c r="J59" s="1">
        <f t="shared" si="7"/>
        <v>39.083941084086938</v>
      </c>
      <c r="K59" s="1">
        <f t="shared" si="7"/>
        <v>19.215326763382993</v>
      </c>
      <c r="L59" s="1">
        <f t="shared" si="7"/>
        <v>283.40968011690484</v>
      </c>
      <c r="M59" s="1">
        <f t="shared" si="12"/>
        <v>1.0869319382344853</v>
      </c>
      <c r="P59">
        <f t="shared" si="8"/>
        <v>10294.556604732454</v>
      </c>
      <c r="Q59" s="1">
        <f t="shared" si="9"/>
        <v>1.0869319382344853</v>
      </c>
      <c r="S59">
        <f>'s800 (2)'!C48</f>
        <v>10294.556604732454</v>
      </c>
      <c r="T59">
        <f>'s800 (2)'!AA48</f>
        <v>0.95216378764234</v>
      </c>
    </row>
    <row r="60" spans="5:20">
      <c r="E60">
        <f t="shared" si="10"/>
        <v>9265.1009442592094</v>
      </c>
      <c r="F60" s="1">
        <f t="shared" si="11"/>
        <v>800</v>
      </c>
      <c r="G60">
        <f t="shared" si="11"/>
        <v>524.94690688677917</v>
      </c>
      <c r="H60" s="1">
        <f t="shared" si="11"/>
        <v>624.17144125568268</v>
      </c>
      <c r="I60" s="1">
        <f t="shared" si="7"/>
        <v>112.14521728004539</v>
      </c>
      <c r="J60" s="1">
        <f t="shared" si="7"/>
        <v>39.083941084086938</v>
      </c>
      <c r="K60" s="1">
        <f t="shared" si="7"/>
        <v>19.215326763382993</v>
      </c>
      <c r="L60" s="1">
        <f t="shared" si="7"/>
        <v>283.40968011690484</v>
      </c>
      <c r="M60" s="1">
        <f t="shared" si="12"/>
        <v>1.2062992738769889</v>
      </c>
      <c r="P60">
        <f t="shared" si="8"/>
        <v>9265.1009442592094</v>
      </c>
      <c r="Q60" s="1">
        <f t="shared" si="9"/>
        <v>1.2062992738769889</v>
      </c>
      <c r="S60">
        <f>'s800 (2)'!C49</f>
        <v>9265.1009442592094</v>
      </c>
      <c r="T60">
        <f>'s800 (2)'!AA49</f>
        <v>1.0523644652117254</v>
      </c>
    </row>
    <row r="61" spans="5:20">
      <c r="E61">
        <f t="shared" si="10"/>
        <v>8338.5908498332883</v>
      </c>
      <c r="F61" s="1">
        <f t="shared" si="11"/>
        <v>800</v>
      </c>
      <c r="G61">
        <f t="shared" si="11"/>
        <v>524.94690688677917</v>
      </c>
      <c r="H61" s="1">
        <f t="shared" si="11"/>
        <v>624.17144125568268</v>
      </c>
      <c r="I61" s="1">
        <f t="shared" si="11"/>
        <v>112.14521728004539</v>
      </c>
      <c r="J61" s="1">
        <f t="shared" si="11"/>
        <v>39.083941084086938</v>
      </c>
      <c r="K61" s="1">
        <f t="shared" si="11"/>
        <v>19.215326763382993</v>
      </c>
      <c r="L61" s="1">
        <f t="shared" si="11"/>
        <v>283.40968011690484</v>
      </c>
      <c r="M61" s="1">
        <f t="shared" si="12"/>
        <v>1.3386048039715994</v>
      </c>
      <c r="P61">
        <f t="shared" si="8"/>
        <v>8338.5908498332883</v>
      </c>
      <c r="Q61" s="1">
        <f t="shared" si="9"/>
        <v>1.3386048039715994</v>
      </c>
      <c r="S61">
        <f>'s800 (2)'!C50</f>
        <v>8338.5908498332883</v>
      </c>
      <c r="T61">
        <f>'s800 (2)'!AA50</f>
        <v>1.1629354500488542</v>
      </c>
    </row>
    <row r="62" spans="5:20">
      <c r="E62">
        <f t="shared" si="10"/>
        <v>7504.7317648499593</v>
      </c>
      <c r="F62" s="1">
        <f t="shared" si="11"/>
        <v>800</v>
      </c>
      <c r="G62">
        <f t="shared" si="11"/>
        <v>524.94690688677917</v>
      </c>
      <c r="H62" s="1">
        <f t="shared" si="11"/>
        <v>624.17144125568268</v>
      </c>
      <c r="I62" s="1">
        <f t="shared" si="11"/>
        <v>112.14521728004539</v>
      </c>
      <c r="J62" s="1">
        <f t="shared" si="11"/>
        <v>39.083941084086938</v>
      </c>
      <c r="K62" s="1">
        <f t="shared" si="11"/>
        <v>19.215326763382993</v>
      </c>
      <c r="L62" s="1">
        <f t="shared" si="11"/>
        <v>283.40968011690484</v>
      </c>
      <c r="M62" s="1">
        <f t="shared" si="12"/>
        <v>1.4852114573503978</v>
      </c>
      <c r="P62">
        <f t="shared" si="8"/>
        <v>7504.7317648499593</v>
      </c>
      <c r="Q62" s="1">
        <f t="shared" si="9"/>
        <v>1.4852114573503978</v>
      </c>
      <c r="S62">
        <f>'s800 (2)'!C51</f>
        <v>7504.7317648499593</v>
      </c>
      <c r="T62">
        <f>'s800 (2)'!AA51</f>
        <v>1.2849062402007325</v>
      </c>
    </row>
    <row r="63" spans="5:20">
      <c r="E63">
        <f t="shared" si="10"/>
        <v>6754.2585883649635</v>
      </c>
      <c r="F63" s="1">
        <f t="shared" si="11"/>
        <v>800</v>
      </c>
      <c r="G63">
        <f t="shared" si="11"/>
        <v>524.94690688677917</v>
      </c>
      <c r="H63" s="1">
        <f t="shared" si="11"/>
        <v>624.17144125568268</v>
      </c>
      <c r="I63" s="1">
        <f t="shared" si="11"/>
        <v>112.14521728004539</v>
      </c>
      <c r="J63" s="1">
        <f t="shared" si="11"/>
        <v>39.083941084086938</v>
      </c>
      <c r="K63" s="1">
        <f t="shared" si="11"/>
        <v>19.215326763382993</v>
      </c>
      <c r="L63" s="1">
        <f t="shared" si="11"/>
        <v>283.40968011690484</v>
      </c>
      <c r="M63" s="1">
        <f t="shared" si="12"/>
        <v>1.6476166537713852</v>
      </c>
      <c r="P63">
        <f t="shared" si="8"/>
        <v>6754.2585883649635</v>
      </c>
      <c r="Q63" s="1">
        <f t="shared" si="9"/>
        <v>1.6476166537713852</v>
      </c>
      <c r="S63">
        <f>'s800 (2)'!C52</f>
        <v>6754.2585883649635</v>
      </c>
      <c r="T63">
        <f>'s800 (2)'!AA52</f>
        <v>1.4193970466089076</v>
      </c>
    </row>
    <row r="64" spans="5:20">
      <c r="E64">
        <f t="shared" si="10"/>
        <v>6078.8327295284671</v>
      </c>
      <c r="F64" s="1">
        <f t="shared" si="11"/>
        <v>800</v>
      </c>
      <c r="G64">
        <f t="shared" si="11"/>
        <v>524.94690688677917</v>
      </c>
      <c r="H64" s="1">
        <f t="shared" si="11"/>
        <v>624.17144125568268</v>
      </c>
      <c r="I64" s="1">
        <f t="shared" si="11"/>
        <v>112.14521728004539</v>
      </c>
      <c r="J64" s="1">
        <f t="shared" si="11"/>
        <v>39.083941084086938</v>
      </c>
      <c r="K64" s="1">
        <f t="shared" si="11"/>
        <v>19.215326763382993</v>
      </c>
      <c r="L64" s="1">
        <f t="shared" si="11"/>
        <v>283.40968011690484</v>
      </c>
      <c r="M64" s="1">
        <f t="shared" si="12"/>
        <v>1.8274634764119571</v>
      </c>
      <c r="P64">
        <f t="shared" si="8"/>
        <v>6078.8327295284671</v>
      </c>
      <c r="Q64" s="1">
        <f t="shared" si="9"/>
        <v>1.8274634764119571</v>
      </c>
      <c r="S64">
        <f>'s800 (2)'!C53</f>
        <v>6078.8327295284671</v>
      </c>
      <c r="T64">
        <f>'s800 (2)'!AA53</f>
        <v>1.5676235680453077</v>
      </c>
    </row>
    <row r="65" spans="5:20">
      <c r="E65">
        <f t="shared" si="10"/>
        <v>5470.9494565756204</v>
      </c>
      <c r="F65" s="1">
        <f t="shared" si="11"/>
        <v>800</v>
      </c>
      <c r="G65">
        <f t="shared" si="11"/>
        <v>524.94690688677917</v>
      </c>
      <c r="H65" s="1">
        <f t="shared" si="11"/>
        <v>624.17144125568268</v>
      </c>
      <c r="I65" s="1">
        <f t="shared" si="11"/>
        <v>112.14521728004539</v>
      </c>
      <c r="J65" s="1">
        <f t="shared" si="11"/>
        <v>39.083941084086938</v>
      </c>
      <c r="K65" s="1">
        <f t="shared" si="11"/>
        <v>19.215326763382993</v>
      </c>
      <c r="L65" s="1">
        <f t="shared" si="11"/>
        <v>283.40968011690484</v>
      </c>
      <c r="M65" s="1">
        <f t="shared" si="12"/>
        <v>2.0265522740228272</v>
      </c>
      <c r="P65">
        <f t="shared" si="8"/>
        <v>5470.9494565756204</v>
      </c>
      <c r="Q65" s="1">
        <f t="shared" si="9"/>
        <v>2.0265522740228272</v>
      </c>
      <c r="S65">
        <f>'s800 (2)'!C54</f>
        <v>5470.9494565756204</v>
      </c>
      <c r="T65">
        <f>'s800 (2)'!AA54</f>
        <v>1.730900996789549</v>
      </c>
    </row>
    <row r="66" spans="5:20">
      <c r="E66">
        <f t="shared" si="10"/>
        <v>4923.8545109180586</v>
      </c>
      <c r="F66" s="1">
        <f t="shared" si="11"/>
        <v>800</v>
      </c>
      <c r="G66">
        <f t="shared" si="11"/>
        <v>524.94690688677917</v>
      </c>
      <c r="H66" s="1">
        <f t="shared" si="11"/>
        <v>624.17144125568268</v>
      </c>
      <c r="I66" s="1">
        <f t="shared" si="11"/>
        <v>112.14521728004539</v>
      </c>
      <c r="J66" s="1">
        <f t="shared" si="11"/>
        <v>39.083941084086938</v>
      </c>
      <c r="K66" s="1">
        <f t="shared" si="11"/>
        <v>19.215326763382993</v>
      </c>
      <c r="L66" s="1">
        <f t="shared" si="11"/>
        <v>283.40968011690484</v>
      </c>
      <c r="M66" s="1">
        <f t="shared" si="12"/>
        <v>2.2468525756277247</v>
      </c>
      <c r="P66">
        <f t="shared" si="8"/>
        <v>4923.8545109180586</v>
      </c>
      <c r="Q66" s="1">
        <f t="shared" si="9"/>
        <v>2.2468525756277247</v>
      </c>
      <c r="S66">
        <f>'s800 (2)'!C55</f>
        <v>4923.8545109180586</v>
      </c>
      <c r="T66">
        <f>'s800 (2)'!AA55</f>
        <v>1.9106468503523728</v>
      </c>
    </row>
    <row r="67" spans="5:20">
      <c r="E67">
        <f t="shared" si="10"/>
        <v>4431.4690598262532</v>
      </c>
      <c r="F67" s="1">
        <f t="shared" si="11"/>
        <v>800</v>
      </c>
      <c r="G67">
        <f t="shared" si="11"/>
        <v>524.94690688677917</v>
      </c>
      <c r="H67" s="1">
        <f t="shared" si="11"/>
        <v>624.17144125568268</v>
      </c>
      <c r="I67" s="1">
        <f t="shared" si="11"/>
        <v>112.14521728004539</v>
      </c>
      <c r="J67" s="1">
        <f t="shared" si="11"/>
        <v>39.083941084086938</v>
      </c>
      <c r="K67" s="1">
        <f t="shared" si="11"/>
        <v>19.215326763382993</v>
      </c>
      <c r="L67" s="1">
        <f t="shared" si="11"/>
        <v>283.40968011690484</v>
      </c>
      <c r="M67" s="1">
        <f t="shared" si="12"/>
        <v>2.4905151577125544</v>
      </c>
      <c r="P67">
        <f t="shared" si="8"/>
        <v>4431.4690598262532</v>
      </c>
      <c r="Q67" s="1">
        <f t="shared" si="9"/>
        <v>2.4905151577125544</v>
      </c>
      <c r="S67">
        <f>'s800 (2)'!C56</f>
        <v>4431.4690598262532</v>
      </c>
      <c r="T67">
        <f>'s800 (2)'!AA56</f>
        <v>2.1083821169616872</v>
      </c>
    </row>
    <row r="68" spans="5:20">
      <c r="E68">
        <f t="shared" si="10"/>
        <v>3988.3221538436278</v>
      </c>
      <c r="F68" s="1">
        <f t="shared" si="11"/>
        <v>800</v>
      </c>
      <c r="G68">
        <f t="shared" si="11"/>
        <v>524.94690688677917</v>
      </c>
      <c r="H68" s="1">
        <f t="shared" si="11"/>
        <v>624.17144125568268</v>
      </c>
      <c r="I68" s="1">
        <f t="shared" si="11"/>
        <v>112.14521728004539</v>
      </c>
      <c r="J68" s="1">
        <f t="shared" si="11"/>
        <v>39.083941084086938</v>
      </c>
      <c r="K68" s="1">
        <f t="shared" si="11"/>
        <v>19.215326763382993</v>
      </c>
      <c r="L68" s="1">
        <f t="shared" si="11"/>
        <v>283.40968011690484</v>
      </c>
      <c r="M68" s="1">
        <f t="shared" si="12"/>
        <v>2.7598840519918544</v>
      </c>
      <c r="P68">
        <f t="shared" si="8"/>
        <v>3988.3221538436278</v>
      </c>
      <c r="Q68" s="1">
        <f t="shared" si="9"/>
        <v>2.7598840519918544</v>
      </c>
      <c r="S68">
        <f>'s800 (2)'!C57</f>
        <v>3988.3221538436278</v>
      </c>
      <c r="T68">
        <f>'s800 (2)'!AA57</f>
        <v>2.3257300872352773</v>
      </c>
    </row>
    <row r="69" spans="5:20">
      <c r="E69">
        <f t="shared" si="10"/>
        <v>3589.489938459265</v>
      </c>
      <c r="F69" s="1">
        <f t="shared" si="11"/>
        <v>800</v>
      </c>
      <c r="G69">
        <f t="shared" si="11"/>
        <v>524.94690688677917</v>
      </c>
      <c r="H69" s="1">
        <f t="shared" si="11"/>
        <v>624.17144125568268</v>
      </c>
      <c r="I69" s="1">
        <f t="shared" si="11"/>
        <v>112.14521728004539</v>
      </c>
      <c r="J69" s="1">
        <f t="shared" si="11"/>
        <v>39.083941084086938</v>
      </c>
      <c r="K69" s="1">
        <f t="shared" si="11"/>
        <v>19.215326763382993</v>
      </c>
      <c r="L69" s="1">
        <f t="shared" si="11"/>
        <v>283.40968011690484</v>
      </c>
      <c r="M69" s="1">
        <f t="shared" si="12"/>
        <v>3.0575082199992565</v>
      </c>
      <c r="P69">
        <f t="shared" si="8"/>
        <v>3589.489938459265</v>
      </c>
      <c r="Q69" s="1">
        <f t="shared" si="9"/>
        <v>3.0575082199992565</v>
      </c>
      <c r="S69">
        <f>'s800 (2)'!C58</f>
        <v>3589.489938459265</v>
      </c>
      <c r="T69">
        <f>'s800 (2)'!AA58</f>
        <v>2.5644121388441841</v>
      </c>
    </row>
    <row r="70" spans="5:20">
      <c r="E70">
        <f t="shared" si="10"/>
        <v>3230.5409446133385</v>
      </c>
      <c r="F70" s="1">
        <f t="shared" si="11"/>
        <v>800</v>
      </c>
      <c r="G70">
        <f t="shared" si="11"/>
        <v>524.94690688677917</v>
      </c>
      <c r="H70" s="1">
        <f t="shared" si="11"/>
        <v>624.17144125568268</v>
      </c>
      <c r="I70" s="1">
        <f t="shared" si="11"/>
        <v>112.14521728004539</v>
      </c>
      <c r="J70" s="1">
        <f t="shared" si="11"/>
        <v>39.083941084086938</v>
      </c>
      <c r="K70" s="1">
        <f t="shared" si="11"/>
        <v>19.215326763382993</v>
      </c>
      <c r="L70" s="1">
        <f t="shared" si="11"/>
        <v>283.40968011690484</v>
      </c>
      <c r="M70" s="1">
        <f t="shared" si="12"/>
        <v>3.3861525479615646</v>
      </c>
      <c r="P70">
        <f t="shared" si="8"/>
        <v>3230.5409446133385</v>
      </c>
      <c r="Q70" s="1">
        <f t="shared" si="9"/>
        <v>3.3861525479615646</v>
      </c>
      <c r="S70">
        <f>'s800 (2)'!C59</f>
        <v>3230.5409446133385</v>
      </c>
      <c r="T70">
        <f>'s800 (2)'!AA59</f>
        <v>2.8262396813048034</v>
      </c>
    </row>
    <row r="71" spans="5:20">
      <c r="E71">
        <f t="shared" si="10"/>
        <v>2907.4868501520045</v>
      </c>
      <c r="F71" s="1">
        <f t="shared" si="11"/>
        <v>800</v>
      </c>
      <c r="G71">
        <f t="shared" si="11"/>
        <v>524.94690688677917</v>
      </c>
      <c r="H71" s="1">
        <f t="shared" si="11"/>
        <v>624.17144125568268</v>
      </c>
      <c r="I71" s="1">
        <f t="shared" si="11"/>
        <v>112.14521728004539</v>
      </c>
      <c r="J71" s="1">
        <f t="shared" si="11"/>
        <v>39.083941084086938</v>
      </c>
      <c r="K71" s="1">
        <f t="shared" si="11"/>
        <v>19.215326763382993</v>
      </c>
      <c r="L71" s="1">
        <f t="shared" si="11"/>
        <v>283.40968011690484</v>
      </c>
      <c r="M71" s="1">
        <f t="shared" si="12"/>
        <v>3.7488077309544594</v>
      </c>
      <c r="P71">
        <f t="shared" si="8"/>
        <v>2907.4868501520045</v>
      </c>
      <c r="Q71" s="1">
        <f t="shared" si="9"/>
        <v>3.7488077309544594</v>
      </c>
      <c r="S71">
        <f>'s800 (2)'!C60</f>
        <v>2907.4868501520045</v>
      </c>
      <c r="T71">
        <f>'s800 (2)'!AA60</f>
        <v>3.113101522979477</v>
      </c>
    </row>
    <row r="72" spans="5:20">
      <c r="E72">
        <f t="shared" si="10"/>
        <v>2616.7381651368041</v>
      </c>
      <c r="F72" s="1">
        <f t="shared" si="11"/>
        <v>800</v>
      </c>
      <c r="G72">
        <f t="shared" si="11"/>
        <v>524.94690688677917</v>
      </c>
      <c r="H72" s="1">
        <f t="shared" si="11"/>
        <v>624.17144125568268</v>
      </c>
      <c r="I72" s="1">
        <f t="shared" si="11"/>
        <v>112.14521728004539</v>
      </c>
      <c r="J72" s="1">
        <f t="shared" si="11"/>
        <v>39.083941084086938</v>
      </c>
      <c r="K72" s="1">
        <f t="shared" si="11"/>
        <v>19.215326763382993</v>
      </c>
      <c r="L72" s="1">
        <f t="shared" si="11"/>
        <v>283.40968011690484</v>
      </c>
      <c r="M72" s="1">
        <f t="shared" si="12"/>
        <v>4.1486985188711385</v>
      </c>
      <c r="P72">
        <f t="shared" si="8"/>
        <v>2616.7381651368041</v>
      </c>
      <c r="Q72" s="1">
        <f t="shared" si="9"/>
        <v>4.1486985188711385</v>
      </c>
      <c r="S72">
        <f>'s800 (2)'!C61</f>
        <v>2616.7381651368041</v>
      </c>
      <c r="T72">
        <f>'s800 (2)'!AA61</f>
        <v>3.426946212702735</v>
      </c>
    </row>
    <row r="73" spans="5:20">
      <c r="E73">
        <f t="shared" si="10"/>
        <v>2355.0643486231238</v>
      </c>
      <c r="F73" s="1">
        <f t="shared" si="11"/>
        <v>800</v>
      </c>
      <c r="G73">
        <f t="shared" si="11"/>
        <v>524.94690688677917</v>
      </c>
      <c r="H73" s="1">
        <f t="shared" si="11"/>
        <v>624.17144125568268</v>
      </c>
      <c r="I73" s="1">
        <f t="shared" si="11"/>
        <v>112.14521728004539</v>
      </c>
      <c r="J73" s="1">
        <f t="shared" si="11"/>
        <v>39.083941084086938</v>
      </c>
      <c r="K73" s="1">
        <f t="shared" si="11"/>
        <v>19.215326763382993</v>
      </c>
      <c r="L73" s="1">
        <f t="shared" si="11"/>
        <v>283.40968011690484</v>
      </c>
      <c r="M73" s="1">
        <f t="shared" si="12"/>
        <v>4.5892896885502923</v>
      </c>
      <c r="P73">
        <f t="shared" si="8"/>
        <v>2355.0643486231238</v>
      </c>
      <c r="Q73" s="1">
        <f t="shared" si="9"/>
        <v>4.5892896885502923</v>
      </c>
      <c r="S73">
        <f>'s800 (2)'!C62</f>
        <v>2355.0643486231238</v>
      </c>
      <c r="T73">
        <f>'s800 (2)'!AA62</f>
        <v>3.769759632324063</v>
      </c>
    </row>
    <row r="74" spans="5:20">
      <c r="E74">
        <f t="shared" si="10"/>
        <v>2119.5579137608115</v>
      </c>
      <c r="F74" s="1">
        <f t="shared" si="11"/>
        <v>800</v>
      </c>
      <c r="G74">
        <f t="shared" si="11"/>
        <v>524.94690688677917</v>
      </c>
      <c r="H74" s="1">
        <f t="shared" si="11"/>
        <v>624.17144125568268</v>
      </c>
      <c r="I74" s="1">
        <f t="shared" si="11"/>
        <v>112.14521728004539</v>
      </c>
      <c r="J74" s="1">
        <f t="shared" si="11"/>
        <v>39.083941084086938</v>
      </c>
      <c r="K74" s="1">
        <f t="shared" si="11"/>
        <v>19.215326763382993</v>
      </c>
      <c r="L74" s="1">
        <f t="shared" si="11"/>
        <v>283.40968011690484</v>
      </c>
      <c r="M74" s="1">
        <f t="shared" si="12"/>
        <v>5.0742889876909674</v>
      </c>
      <c r="P74">
        <f t="shared" si="8"/>
        <v>2119.5579137608115</v>
      </c>
      <c r="Q74" s="1">
        <f t="shared" si="9"/>
        <v>5.0742889876909674</v>
      </c>
      <c r="S74">
        <f>'s800 (2)'!C63</f>
        <v>2119.5579137608115</v>
      </c>
      <c r="T74">
        <f>'s800 (2)'!AA63</f>
        <v>4.1435395725135855</v>
      </c>
    </row>
    <row r="75" spans="5:20">
      <c r="E75">
        <f t="shared" si="10"/>
        <v>1907.6021223847304</v>
      </c>
      <c r="F75" s="1">
        <f t="shared" si="11"/>
        <v>800</v>
      </c>
      <c r="G75">
        <f t="shared" si="11"/>
        <v>524.94690688677917</v>
      </c>
      <c r="H75" s="1">
        <f t="shared" si="11"/>
        <v>624.17144125568268</v>
      </c>
      <c r="I75" s="1">
        <f t="shared" si="11"/>
        <v>112.14521728004539</v>
      </c>
      <c r="J75" s="1">
        <f t="shared" si="11"/>
        <v>39.083941084086938</v>
      </c>
      <c r="K75" s="1">
        <f t="shared" si="11"/>
        <v>19.215326763382993</v>
      </c>
      <c r="L75" s="1">
        <f t="shared" si="11"/>
        <v>283.40968011690484</v>
      </c>
      <c r="M75" s="1">
        <f t="shared" si="12"/>
        <v>5.6076461693556237</v>
      </c>
      <c r="P75">
        <f t="shared" si="8"/>
        <v>1907.6021223847304</v>
      </c>
      <c r="Q75" s="1">
        <f t="shared" si="9"/>
        <v>5.6076461693556237</v>
      </c>
      <c r="S75">
        <f>'s800 (2)'!C64</f>
        <v>1907.6021223847304</v>
      </c>
      <c r="T75">
        <f>'s800 (2)'!AA64</f>
        <v>4.5502716087857644</v>
      </c>
    </row>
    <row r="76" spans="5:20">
      <c r="E76">
        <f t="shared" si="10"/>
        <v>1716.8419101462573</v>
      </c>
      <c r="F76" s="1">
        <f t="shared" si="11"/>
        <v>800</v>
      </c>
      <c r="G76">
        <f t="shared" si="11"/>
        <v>524.94690688677917</v>
      </c>
      <c r="H76" s="1">
        <f t="shared" si="11"/>
        <v>624.17144125568268</v>
      </c>
      <c r="I76" s="1">
        <f t="shared" si="11"/>
        <v>112.14521728004539</v>
      </c>
      <c r="J76" s="1">
        <f t="shared" si="11"/>
        <v>39.083941084086938</v>
      </c>
      <c r="K76" s="1">
        <f t="shared" si="11"/>
        <v>19.215326763382993</v>
      </c>
      <c r="L76" s="1">
        <f t="shared" si="11"/>
        <v>283.40968011690484</v>
      </c>
      <c r="M76" s="1">
        <f t="shared" si="12"/>
        <v>6.1935471050069593</v>
      </c>
      <c r="P76">
        <f t="shared" si="8"/>
        <v>1716.8419101462573</v>
      </c>
      <c r="Q76" s="1">
        <f t="shared" si="9"/>
        <v>6.1935471050069593</v>
      </c>
      <c r="S76">
        <f>'s800 (2)'!C65</f>
        <v>1716.8419101462573</v>
      </c>
      <c r="T76">
        <f>'s800 (2)'!AA65</f>
        <v>4.9919147160853488</v>
      </c>
    </row>
    <row r="77" spans="5:20">
      <c r="E77">
        <f t="shared" si="10"/>
        <v>1545.1577191316317</v>
      </c>
      <c r="F77" s="1">
        <f t="shared" si="11"/>
        <v>800</v>
      </c>
      <c r="G77">
        <f t="shared" si="11"/>
        <v>524.94690688677917</v>
      </c>
      <c r="H77" s="1">
        <f t="shared" si="11"/>
        <v>624.17144125568268</v>
      </c>
      <c r="I77" s="1">
        <f t="shared" si="11"/>
        <v>112.14521728004539</v>
      </c>
      <c r="J77" s="1">
        <f t="shared" si="11"/>
        <v>39.083941084086938</v>
      </c>
      <c r="K77" s="1">
        <f t="shared" si="11"/>
        <v>19.215326763382993</v>
      </c>
      <c r="L77" s="1">
        <f t="shared" si="11"/>
        <v>283.40968011690484</v>
      </c>
      <c r="M77" s="1">
        <f t="shared" si="12"/>
        <v>6.8364018353291831</v>
      </c>
      <c r="P77">
        <f t="shared" si="8"/>
        <v>1545.1577191316317</v>
      </c>
      <c r="Q77" s="1">
        <f t="shared" si="9"/>
        <v>6.8364018353291831</v>
      </c>
      <c r="S77">
        <f>'s800 (2)'!C66</f>
        <v>1545.1577191316317</v>
      </c>
      <c r="T77">
        <f>'s800 (2)'!AA66</f>
        <v>5.4704108578299779</v>
      </c>
    </row>
    <row r="78" spans="5:20">
      <c r="E78">
        <f t="shared" si="10"/>
        <v>1390.6419472184684</v>
      </c>
      <c r="F78" s="1">
        <f t="shared" si="11"/>
        <v>800</v>
      </c>
      <c r="G78">
        <f t="shared" si="11"/>
        <v>524.94690688677917</v>
      </c>
      <c r="H78" s="1">
        <f t="shared" si="11"/>
        <v>624.17144125568268</v>
      </c>
      <c r="I78" s="1">
        <f t="shared" si="11"/>
        <v>112.14521728004539</v>
      </c>
      <c r="J78" s="1">
        <f t="shared" si="11"/>
        <v>39.083941084086938</v>
      </c>
      <c r="K78" s="1">
        <f t="shared" si="11"/>
        <v>19.215326763382993</v>
      </c>
      <c r="L78" s="1">
        <f t="shared" si="11"/>
        <v>283.40968011690484</v>
      </c>
      <c r="M78" s="1">
        <f t="shared" si="12"/>
        <v>7.540825300342223</v>
      </c>
      <c r="P78">
        <f t="shared" si="8"/>
        <v>1390.6419472184684</v>
      </c>
      <c r="Q78" s="1">
        <f t="shared" si="9"/>
        <v>7.540825300342223</v>
      </c>
      <c r="S78">
        <f>'s800 (2)'!C67</f>
        <v>1390.6419472184684</v>
      </c>
      <c r="T78">
        <f>'s800 (2)'!AA67</f>
        <v>5.9877394849690448</v>
      </c>
    </row>
    <row r="79" spans="5:20">
      <c r="E79">
        <f t="shared" si="10"/>
        <v>1251.5777524966215</v>
      </c>
      <c r="F79" s="1">
        <f t="shared" si="11"/>
        <v>800</v>
      </c>
      <c r="G79">
        <f t="shared" si="11"/>
        <v>524.94690688677917</v>
      </c>
      <c r="H79" s="1">
        <f t="shared" si="11"/>
        <v>624.17144125568268</v>
      </c>
      <c r="I79" s="1">
        <f t="shared" si="11"/>
        <v>112.14521728004539</v>
      </c>
      <c r="J79" s="1">
        <f t="shared" si="11"/>
        <v>39.083941084086938</v>
      </c>
      <c r="K79" s="1">
        <f t="shared" si="11"/>
        <v>19.215326763382993</v>
      </c>
      <c r="L79" s="1">
        <f t="shared" si="11"/>
        <v>283.40968011690484</v>
      </c>
      <c r="M79" s="1">
        <f t="shared" si="12"/>
        <v>8.3116093953890715</v>
      </c>
      <c r="P79">
        <f t="shared" si="8"/>
        <v>1251.5777524966215</v>
      </c>
      <c r="Q79" s="1">
        <f t="shared" si="9"/>
        <v>8.3116093953890715</v>
      </c>
      <c r="S79">
        <f>'s800 (2)'!C68</f>
        <v>1251.5777524966215</v>
      </c>
      <c r="T79">
        <f>'s800 (2)'!AA68</f>
        <v>6.5460426476267015</v>
      </c>
    </row>
    <row r="80" spans="5:20">
      <c r="E80">
        <f t="shared" si="10"/>
        <v>1126.4199772469594</v>
      </c>
      <c r="F80" s="1">
        <f t="shared" si="11"/>
        <v>800</v>
      </c>
      <c r="G80">
        <f t="shared" si="11"/>
        <v>524.94690688677917</v>
      </c>
      <c r="H80" s="1">
        <f t="shared" si="11"/>
        <v>624.17144125568268</v>
      </c>
      <c r="I80" s="1">
        <f t="shared" si="11"/>
        <v>112.14521728004539</v>
      </c>
      <c r="J80" s="1">
        <f t="shared" si="11"/>
        <v>39.083941084086938</v>
      </c>
      <c r="K80" s="1">
        <f t="shared" si="11"/>
        <v>19.215326763382993</v>
      </c>
      <c r="L80" s="1">
        <f t="shared" si="11"/>
        <v>283.40968011690484</v>
      </c>
      <c r="M80" s="1">
        <f t="shared" si="12"/>
        <v>9.1536849427691926</v>
      </c>
      <c r="P80">
        <f t="shared" si="8"/>
        <v>1126.4199772469594</v>
      </c>
      <c r="Q80" s="1">
        <f t="shared" si="9"/>
        <v>9.1536849427691926</v>
      </c>
      <c r="S80">
        <f>'s800 (2)'!C69</f>
        <v>1126.4199772469594</v>
      </c>
      <c r="T80">
        <f>'s800 (2)'!AA69</f>
        <v>7.147842928645189</v>
      </c>
    </row>
    <row r="81" spans="5:20">
      <c r="E81">
        <f t="shared" si="10"/>
        <v>1013.7779795222635</v>
      </c>
      <c r="F81" s="1">
        <f t="shared" si="11"/>
        <v>800</v>
      </c>
      <c r="G81">
        <f t="shared" si="11"/>
        <v>524.94690688677917</v>
      </c>
      <c r="H81" s="1">
        <f t="shared" si="11"/>
        <v>624.17144125568268</v>
      </c>
      <c r="I81" s="1">
        <f t="shared" si="11"/>
        <v>112.14521728004539</v>
      </c>
      <c r="J81" s="1">
        <f t="shared" si="11"/>
        <v>39.083941084086938</v>
      </c>
      <c r="K81" s="1">
        <f t="shared" si="11"/>
        <v>19.215326763382993</v>
      </c>
      <c r="L81" s="1">
        <f t="shared" si="11"/>
        <v>283.40968011690484</v>
      </c>
      <c r="M81" s="1">
        <f t="shared" si="12"/>
        <v>10.072072169032086</v>
      </c>
      <c r="P81">
        <f t="shared" si="8"/>
        <v>1013.7779795222635</v>
      </c>
      <c r="Q81" s="1">
        <f t="shared" si="9"/>
        <v>10.072072169032086</v>
      </c>
      <c r="S81">
        <f>'s800 (2)'!C70</f>
        <v>1013.7779795222635</v>
      </c>
      <c r="T81">
        <f>'s800 (2)'!AA70</f>
        <v>7.7963544020622333</v>
      </c>
    </row>
    <row r="82" spans="5:20">
      <c r="E82">
        <f t="shared" si="10"/>
        <v>912.40018157003715</v>
      </c>
      <c r="F82" s="1">
        <f t="shared" si="11"/>
        <v>800</v>
      </c>
      <c r="G82">
        <f t="shared" si="11"/>
        <v>524.94690688677917</v>
      </c>
      <c r="H82" s="1">
        <f t="shared" si="11"/>
        <v>624.17144125568268</v>
      </c>
      <c r="I82" s="1">
        <f t="shared" si="11"/>
        <v>112.14521728004539</v>
      </c>
      <c r="J82" s="1">
        <f t="shared" si="11"/>
        <v>39.083941084086938</v>
      </c>
      <c r="K82" s="1">
        <f t="shared" si="11"/>
        <v>19.215326763382993</v>
      </c>
      <c r="L82" s="1">
        <f t="shared" si="11"/>
        <v>283.40968011690484</v>
      </c>
      <c r="M82" s="1">
        <f t="shared" si="12"/>
        <v>11.07181835761417</v>
      </c>
      <c r="P82">
        <f t="shared" si="8"/>
        <v>912.40018157003715</v>
      </c>
      <c r="Q82" s="1">
        <f t="shared" si="9"/>
        <v>11.07181835761417</v>
      </c>
      <c r="S82">
        <f>'s800 (2)'!C71</f>
        <v>912.40018157003715</v>
      </c>
      <c r="T82">
        <f>'s800 (2)'!AA71</f>
        <v>8.4958358297751442</v>
      </c>
    </row>
    <row r="83" spans="5:20">
      <c r="E83">
        <f t="shared" si="10"/>
        <v>821.1601634130335</v>
      </c>
      <c r="F83" s="1">
        <f t="shared" si="11"/>
        <v>800</v>
      </c>
      <c r="G83">
        <f t="shared" si="11"/>
        <v>524.94690688677917</v>
      </c>
      <c r="H83" s="1">
        <f t="shared" si="11"/>
        <v>624.17144125568268</v>
      </c>
      <c r="I83" s="1">
        <f t="shared" si="11"/>
        <v>112.14521728004539</v>
      </c>
      <c r="J83" s="1">
        <f t="shared" si="11"/>
        <v>39.083941084086938</v>
      </c>
      <c r="K83" s="1">
        <f t="shared" si="11"/>
        <v>19.215326763382993</v>
      </c>
      <c r="L83" s="1">
        <f t="shared" si="11"/>
        <v>283.40968011690484</v>
      </c>
      <c r="M83" s="1">
        <f t="shared" si="12"/>
        <v>12.157921530740913</v>
      </c>
      <c r="P83">
        <f t="shared" si="8"/>
        <v>821.1601634130335</v>
      </c>
      <c r="Q83" s="1">
        <f t="shared" si="9"/>
        <v>12.157921530740913</v>
      </c>
      <c r="S83">
        <f>'s800 (2)'!C72</f>
        <v>821.1601634130335</v>
      </c>
      <c r="T83">
        <f>'s800 (2)'!AA72</f>
        <v>9.2518566109654952</v>
      </c>
    </row>
    <row r="84" spans="5:20">
      <c r="E84">
        <f t="shared" si="10"/>
        <v>739.04414707173021</v>
      </c>
      <c r="F84" s="1">
        <f t="shared" si="11"/>
        <v>800</v>
      </c>
      <c r="G84">
        <f t="shared" si="11"/>
        <v>524.94690688677917</v>
      </c>
      <c r="H84" s="1">
        <f t="shared" si="11"/>
        <v>624.17144125568268</v>
      </c>
      <c r="I84" s="1">
        <f t="shared" si="11"/>
        <v>112.14521728004539</v>
      </c>
      <c r="J84" s="1">
        <f t="shared" si="11"/>
        <v>39.083941084086938</v>
      </c>
      <c r="K84" s="1">
        <f t="shared" si="11"/>
        <v>19.215326763382993</v>
      </c>
      <c r="L84" s="1">
        <f t="shared" si="11"/>
        <v>283.40968011690484</v>
      </c>
      <c r="M84" s="1">
        <f t="shared" si="12"/>
        <v>13.335239329813469</v>
      </c>
      <c r="P84">
        <f t="shared" si="8"/>
        <v>739.04414707173021</v>
      </c>
      <c r="Q84" s="1">
        <f t="shared" si="9"/>
        <v>13.335239329813469</v>
      </c>
      <c r="S84">
        <f>'s800 (2)'!C73</f>
        <v>739.04414707173021</v>
      </c>
      <c r="T84">
        <f>'s800 (2)'!AA73</f>
        <v>10.071271885233463</v>
      </c>
    </row>
    <row r="85" spans="5:20">
      <c r="E85">
        <f t="shared" si="10"/>
        <v>665.13973236455718</v>
      </c>
      <c r="F85" s="1">
        <f t="shared" si="11"/>
        <v>800</v>
      </c>
      <c r="G85">
        <f t="shared" si="11"/>
        <v>524.94690688677917</v>
      </c>
      <c r="H85" s="1">
        <f t="shared" si="11"/>
        <v>624.17144125568268</v>
      </c>
      <c r="I85" s="1">
        <f t="shared" si="11"/>
        <v>112.14521728004539</v>
      </c>
      <c r="J85" s="1">
        <f t="shared" si="11"/>
        <v>39.083941084086938</v>
      </c>
      <c r="K85" s="1">
        <f t="shared" si="11"/>
        <v>19.215326763382993</v>
      </c>
      <c r="L85" s="1">
        <f t="shared" si="11"/>
        <v>283.40968011690484</v>
      </c>
      <c r="M85" s="1">
        <f t="shared" si="12"/>
        <v>14.608382735353377</v>
      </c>
      <c r="P85">
        <f t="shared" si="8"/>
        <v>665.13973236455718</v>
      </c>
      <c r="Q85" s="1">
        <f t="shared" si="9"/>
        <v>14.608382735353377</v>
      </c>
      <c r="S85">
        <f>'s800 (2)'!C74</f>
        <v>665.13973236455718</v>
      </c>
      <c r="T85">
        <f>'s800 (2)'!AA74</f>
        <v>10.961706072500899</v>
      </c>
    </row>
    <row r="86" spans="5:20">
      <c r="E86">
        <f t="shared" si="10"/>
        <v>598.62575912810144</v>
      </c>
      <c r="F86" s="1">
        <f t="shared" si="11"/>
        <v>800</v>
      </c>
      <c r="G86">
        <f t="shared" si="11"/>
        <v>524.94690688677917</v>
      </c>
      <c r="H86" s="1">
        <f t="shared" si="11"/>
        <v>624.17144125568268</v>
      </c>
      <c r="I86" s="1">
        <f t="shared" si="11"/>
        <v>112.14521728004539</v>
      </c>
      <c r="J86" s="1">
        <f t="shared" si="11"/>
        <v>39.083941084086938</v>
      </c>
      <c r="K86" s="1">
        <f t="shared" si="11"/>
        <v>19.215326763382993</v>
      </c>
      <c r="L86" s="1">
        <f t="shared" si="11"/>
        <v>283.40968011690484</v>
      </c>
      <c r="M86" s="1">
        <f t="shared" si="12"/>
        <v>15.981594917078114</v>
      </c>
      <c r="P86">
        <f t="shared" si="8"/>
        <v>598.62575912810144</v>
      </c>
      <c r="Q86" s="1">
        <f t="shared" si="9"/>
        <v>15.981594917078114</v>
      </c>
      <c r="S86">
        <f>'s800 (2)'!C75</f>
        <v>598.62575912810144</v>
      </c>
      <c r="T86">
        <f>'s800 (2)'!AA75</f>
        <v>11.930500281431634</v>
      </c>
    </row>
    <row r="87" spans="5:20">
      <c r="E87">
        <f t="shared" si="10"/>
        <v>538.76318321529129</v>
      </c>
      <c r="F87" s="1">
        <f t="shared" si="11"/>
        <v>800</v>
      </c>
      <c r="G87">
        <f t="shared" si="11"/>
        <v>524.94690688677917</v>
      </c>
      <c r="H87" s="1">
        <f t="shared" si="11"/>
        <v>624.17144125568268</v>
      </c>
      <c r="I87" s="1">
        <f t="shared" si="11"/>
        <v>112.14521728004539</v>
      </c>
      <c r="J87" s="1">
        <f t="shared" si="11"/>
        <v>39.083941084086938</v>
      </c>
      <c r="K87" s="1">
        <f t="shared" si="11"/>
        <v>19.215326763382993</v>
      </c>
      <c r="L87" s="1">
        <f t="shared" si="11"/>
        <v>283.40968011690484</v>
      </c>
      <c r="M87" s="1">
        <f t="shared" si="12"/>
        <v>17.458616343947792</v>
      </c>
      <c r="P87">
        <f t="shared" si="8"/>
        <v>538.76318321529129</v>
      </c>
      <c r="Q87" s="1">
        <f t="shared" si="9"/>
        <v>17.458616343947792</v>
      </c>
      <c r="S87">
        <f>'s800 (2)'!C76</f>
        <v>538.76318321529129</v>
      </c>
      <c r="T87">
        <f>'s800 (2)'!AA76</f>
        <v>12.983374766967319</v>
      </c>
    </row>
    <row r="88" spans="5:20">
      <c r="E88">
        <f t="shared" si="10"/>
        <v>484.88686489376215</v>
      </c>
      <c r="F88" s="1">
        <f t="shared" si="11"/>
        <v>800</v>
      </c>
      <c r="G88">
        <f t="shared" si="11"/>
        <v>524.94690688677917</v>
      </c>
      <c r="H88" s="1">
        <f t="shared" si="11"/>
        <v>624.17144125568268</v>
      </c>
      <c r="I88" s="1">
        <f t="shared" si="11"/>
        <v>112.14521728004539</v>
      </c>
      <c r="J88" s="1">
        <f t="shared" si="11"/>
        <v>39.083941084086938</v>
      </c>
      <c r="K88" s="1">
        <f t="shared" si="11"/>
        <v>19.215326763382993</v>
      </c>
      <c r="L88" s="1">
        <f t="shared" si="11"/>
        <v>283.40968011690484</v>
      </c>
      <c r="M88" s="1">
        <f t="shared" si="12"/>
        <v>19.042538310674221</v>
      </c>
      <c r="P88">
        <f t="shared" si="8"/>
        <v>484.88686489376215</v>
      </c>
      <c r="Q88" s="1">
        <f t="shared" si="9"/>
        <v>19.042538310674221</v>
      </c>
      <c r="S88">
        <f>'s800 (2)'!C77</f>
        <v>484.88686489376215</v>
      </c>
      <c r="T88">
        <f>'s800 (2)'!AA77</f>
        <v>14.123318148511801</v>
      </c>
    </row>
    <row r="89" spans="5:20">
      <c r="E89">
        <f t="shared" si="10"/>
        <v>436.39817840438593</v>
      </c>
      <c r="F89" s="1">
        <f t="shared" si="11"/>
        <v>800</v>
      </c>
      <c r="G89">
        <f t="shared" si="11"/>
        <v>524.94690688677917</v>
      </c>
      <c r="H89" s="1">
        <f t="shared" si="11"/>
        <v>624.17144125568268</v>
      </c>
      <c r="I89" s="1">
        <f t="shared" si="11"/>
        <v>112.14521728004539</v>
      </c>
      <c r="J89" s="1">
        <f t="shared" si="11"/>
        <v>39.083941084086938</v>
      </c>
      <c r="K89" s="1">
        <f t="shared" si="11"/>
        <v>19.215326763382993</v>
      </c>
      <c r="L89" s="1">
        <f t="shared" si="11"/>
        <v>283.40968011690484</v>
      </c>
      <c r="M89" s="1">
        <f t="shared" si="12"/>
        <v>20.735648228195917</v>
      </c>
      <c r="P89">
        <f t="shared" si="8"/>
        <v>436.39817840438593</v>
      </c>
      <c r="Q89" s="1">
        <f t="shared" si="9"/>
        <v>20.735648228195917</v>
      </c>
      <c r="S89">
        <f>'s800 (2)'!C78</f>
        <v>436.39817840438593</v>
      </c>
      <c r="T89">
        <f>'s800 (2)'!AA78</f>
        <v>15.350198010470034</v>
      </c>
    </row>
    <row r="90" spans="5:20">
      <c r="E90">
        <f t="shared" si="10"/>
        <v>392.75836056394735</v>
      </c>
      <c r="F90" s="1">
        <f t="shared" si="11"/>
        <v>800</v>
      </c>
      <c r="G90">
        <f t="shared" si="11"/>
        <v>524.94690688677917</v>
      </c>
      <c r="H90" s="1">
        <f t="shared" si="11"/>
        <v>624.17144125568268</v>
      </c>
      <c r="I90" s="1">
        <f t="shared" si="11"/>
        <v>112.14521728004539</v>
      </c>
      <c r="J90" s="1">
        <f t="shared" si="11"/>
        <v>39.083941084086938</v>
      </c>
      <c r="K90" s="1">
        <f t="shared" si="11"/>
        <v>19.215326763382993</v>
      </c>
      <c r="L90" s="1">
        <f t="shared" si="11"/>
        <v>283.40968011690484</v>
      </c>
      <c r="M90" s="1">
        <f t="shared" si="12"/>
        <v>22.539271331413417</v>
      </c>
      <c r="P90">
        <f t="shared" si="8"/>
        <v>392.75836056394735</v>
      </c>
      <c r="Q90" s="1">
        <f t="shared" si="9"/>
        <v>22.539271331413417</v>
      </c>
      <c r="S90">
        <f>'s800 (2)'!C79</f>
        <v>392.75836056394735</v>
      </c>
      <c r="T90">
        <f>'s800 (2)'!AA79</f>
        <v>16.661231004713599</v>
      </c>
    </row>
    <row r="91" spans="5:20">
      <c r="E91">
        <f t="shared" si="10"/>
        <v>353.48252450755263</v>
      </c>
      <c r="F91" s="1">
        <f>F90</f>
        <v>800</v>
      </c>
      <c r="G91">
        <f>G90</f>
        <v>524.94690688677917</v>
      </c>
      <c r="H91" s="1">
        <f>H90</f>
        <v>624.17144125568268</v>
      </c>
      <c r="I91" s="1">
        <f t="shared" ref="I91:L136" si="13">I90</f>
        <v>112.14521728004539</v>
      </c>
      <c r="J91" s="1">
        <f t="shared" si="13"/>
        <v>39.083941084086938</v>
      </c>
      <c r="K91" s="1">
        <f t="shared" si="13"/>
        <v>19.215326763382993</v>
      </c>
      <c r="L91" s="1">
        <f t="shared" si="13"/>
        <v>283.40968011690484</v>
      </c>
      <c r="M91" s="1">
        <f>((G91*F91*(1/(1+(F91/H91)))*(1/(1+(E91/I91))))+(F91*J91*(1/(1+(E91/I91)))*(1/(1+(E91/K91)))))/((F91*(1+(F91/H91)))+(L91*(1/(1+(E91/I91)))*(1/(1+(E91/K91)+(F91/H91)))))</f>
        <v>24.453614797340141</v>
      </c>
      <c r="P91">
        <f t="shared" si="8"/>
        <v>353.48252450755263</v>
      </c>
      <c r="Q91" s="1">
        <f t="shared" si="9"/>
        <v>24.453614797340141</v>
      </c>
      <c r="S91">
        <f>'s800 (2)'!C80</f>
        <v>353.48252450755263</v>
      </c>
      <c r="T91">
        <f>'s800 (2)'!AA80</f>
        <v>18.05199774548154</v>
      </c>
    </row>
    <row r="92" spans="5:20">
      <c r="E92">
        <f t="shared" si="10"/>
        <v>318.13427205679739</v>
      </c>
      <c r="F92" s="1">
        <f t="shared" ref="F92:H134" si="14">F91</f>
        <v>800</v>
      </c>
      <c r="G92">
        <f t="shared" si="14"/>
        <v>524.94690688677917</v>
      </c>
      <c r="H92" s="1">
        <f t="shared" si="14"/>
        <v>624.17144125568268</v>
      </c>
      <c r="I92" s="1">
        <f t="shared" si="13"/>
        <v>112.14521728004539</v>
      </c>
      <c r="J92" s="1">
        <f t="shared" si="13"/>
        <v>39.083941084086938</v>
      </c>
      <c r="K92" s="1">
        <f t="shared" si="13"/>
        <v>19.215326763382993</v>
      </c>
      <c r="L92" s="1">
        <f t="shared" si="13"/>
        <v>283.40968011690484</v>
      </c>
      <c r="M92" s="1">
        <f t="shared" ref="M92:M134" si="15">((G92*F92*(1/(1+(F92/H92)))*(1/(1+(E92/I92))))+(F92*J92*(1/(1+(E92/I92)))*(1/(1+(E92/K92)))))/((F92*(1+(F92/H92)))+(L92*(1/(1+(E92/I92)))*(1/(1+(E92/K92)+(F92/H92)))))</f>
        <v>26.477621527251603</v>
      </c>
      <c r="P92">
        <f t="shared" si="8"/>
        <v>318.13427205679739</v>
      </c>
      <c r="Q92" s="1">
        <f t="shared" si="9"/>
        <v>26.477621527251603</v>
      </c>
      <c r="S92">
        <f>'s800 (2)'!C81</f>
        <v>318.13427205679739</v>
      </c>
      <c r="T92">
        <f>'s800 (2)'!AA81</f>
        <v>19.517473778073303</v>
      </c>
    </row>
    <row r="93" spans="5:20">
      <c r="E93">
        <f t="shared" si="10"/>
        <v>286.32084485111767</v>
      </c>
      <c r="F93" s="1">
        <f t="shared" si="14"/>
        <v>800</v>
      </c>
      <c r="G93">
        <f t="shared" si="14"/>
        <v>524.94690688677917</v>
      </c>
      <c r="H93" s="1">
        <f t="shared" si="14"/>
        <v>624.17144125568268</v>
      </c>
      <c r="I93" s="1">
        <f t="shared" si="13"/>
        <v>112.14521728004539</v>
      </c>
      <c r="J93" s="1">
        <f t="shared" si="13"/>
        <v>39.083941084086938</v>
      </c>
      <c r="K93" s="1">
        <f t="shared" si="13"/>
        <v>19.215326763382993</v>
      </c>
      <c r="L93" s="1">
        <f t="shared" si="13"/>
        <v>283.40968011690484</v>
      </c>
      <c r="M93" s="1">
        <f t="shared" si="15"/>
        <v>28.608841884020677</v>
      </c>
      <c r="P93">
        <f t="shared" si="8"/>
        <v>286.32084485111767</v>
      </c>
      <c r="Q93" s="1">
        <f t="shared" si="9"/>
        <v>28.608841884020677</v>
      </c>
      <c r="S93">
        <f>'s800 (2)'!C82</f>
        <v>286.32084485111767</v>
      </c>
      <c r="T93">
        <f>'s800 (2)'!AA82</f>
        <v>21.052677186377124</v>
      </c>
    </row>
    <row r="94" spans="5:20">
      <c r="E94">
        <f t="shared" si="10"/>
        <v>257.68876036600591</v>
      </c>
      <c r="F94" s="1">
        <f t="shared" si="14"/>
        <v>800</v>
      </c>
      <c r="G94">
        <f t="shared" si="14"/>
        <v>524.94690688677917</v>
      </c>
      <c r="H94" s="1">
        <f t="shared" si="14"/>
        <v>624.17144125568268</v>
      </c>
      <c r="I94" s="1">
        <f t="shared" si="13"/>
        <v>112.14521728004539</v>
      </c>
      <c r="J94" s="1">
        <f t="shared" si="13"/>
        <v>39.083941084086938</v>
      </c>
      <c r="K94" s="1">
        <f t="shared" si="13"/>
        <v>19.215326763382993</v>
      </c>
      <c r="L94" s="1">
        <f t="shared" si="13"/>
        <v>283.40968011690484</v>
      </c>
      <c r="M94" s="1">
        <f t="shared" si="15"/>
        <v>30.843332326373396</v>
      </c>
      <c r="P94">
        <f t="shared" si="8"/>
        <v>257.68876036600591</v>
      </c>
      <c r="Q94" s="1">
        <f t="shared" si="9"/>
        <v>30.843332326373396</v>
      </c>
      <c r="S94">
        <f>'s800 (2)'!C83</f>
        <v>257.68876036600591</v>
      </c>
      <c r="T94">
        <f>'s800 (2)'!AA83</f>
        <v>22.652830784085811</v>
      </c>
    </row>
    <row r="95" spans="5:20">
      <c r="E95">
        <f t="shared" si="10"/>
        <v>231.91988432940533</v>
      </c>
      <c r="F95" s="1">
        <f t="shared" si="14"/>
        <v>800</v>
      </c>
      <c r="G95">
        <f t="shared" si="14"/>
        <v>524.94690688677917</v>
      </c>
      <c r="H95" s="1">
        <f t="shared" si="14"/>
        <v>624.17144125568268</v>
      </c>
      <c r="I95" s="1">
        <f t="shared" si="13"/>
        <v>112.14521728004539</v>
      </c>
      <c r="J95" s="1">
        <f t="shared" si="13"/>
        <v>39.083941084086938</v>
      </c>
      <c r="K95" s="1">
        <f t="shared" si="13"/>
        <v>19.215326763382993</v>
      </c>
      <c r="L95" s="1">
        <f t="shared" si="13"/>
        <v>283.40968011690484</v>
      </c>
      <c r="M95" s="1">
        <f t="shared" si="15"/>
        <v>33.175589976288009</v>
      </c>
      <c r="P95">
        <f t="shared" si="8"/>
        <v>231.91988432940533</v>
      </c>
      <c r="Q95" s="1">
        <f t="shared" si="9"/>
        <v>33.175589976288009</v>
      </c>
      <c r="S95">
        <f>'s800 (2)'!C84</f>
        <v>231.91988432940533</v>
      </c>
      <c r="T95">
        <f>'s800 (2)'!AA84</f>
        <v>24.31317173535485</v>
      </c>
    </row>
    <row r="96" spans="5:20">
      <c r="E96">
        <f t="shared" si="10"/>
        <v>208.72789589646482</v>
      </c>
      <c r="F96" s="1">
        <f t="shared" si="14"/>
        <v>800</v>
      </c>
      <c r="G96">
        <f t="shared" si="14"/>
        <v>524.94690688677917</v>
      </c>
      <c r="H96" s="1">
        <f t="shared" si="14"/>
        <v>624.17144125568268</v>
      </c>
      <c r="I96" s="1">
        <f t="shared" si="13"/>
        <v>112.14521728004539</v>
      </c>
      <c r="J96" s="1">
        <f t="shared" si="13"/>
        <v>39.083941084086938</v>
      </c>
      <c r="K96" s="1">
        <f t="shared" si="13"/>
        <v>19.215326763382993</v>
      </c>
      <c r="L96" s="1">
        <f t="shared" si="13"/>
        <v>283.40968011690484</v>
      </c>
      <c r="M96" s="1">
        <f t="shared" si="15"/>
        <v>35.598531543293603</v>
      </c>
      <c r="P96">
        <f t="shared" si="8"/>
        <v>208.72789589646482</v>
      </c>
      <c r="Q96" s="1">
        <f t="shared" si="9"/>
        <v>35.598531543293603</v>
      </c>
      <c r="S96">
        <f>'s800 (2)'!C85</f>
        <v>208.72789589646482</v>
      </c>
      <c r="T96">
        <f>'s800 (2)'!AA85</f>
        <v>26.028618619161026</v>
      </c>
    </row>
    <row r="97" spans="5:20">
      <c r="E97">
        <f t="shared" si="10"/>
        <v>187.85510630681833</v>
      </c>
      <c r="F97" s="1">
        <f t="shared" si="14"/>
        <v>800</v>
      </c>
      <c r="G97">
        <f t="shared" si="14"/>
        <v>524.94690688677917</v>
      </c>
      <c r="H97" s="1">
        <f t="shared" si="14"/>
        <v>624.17144125568268</v>
      </c>
      <c r="I97" s="1">
        <f t="shared" si="13"/>
        <v>112.14521728004539</v>
      </c>
      <c r="J97" s="1">
        <f t="shared" si="13"/>
        <v>39.083941084086938</v>
      </c>
      <c r="K97" s="1">
        <f t="shared" si="13"/>
        <v>19.215326763382993</v>
      </c>
      <c r="L97" s="1">
        <f t="shared" si="13"/>
        <v>283.40968011690484</v>
      </c>
      <c r="M97" s="1">
        <f t="shared" si="15"/>
        <v>38.103523604936029</v>
      </c>
      <c r="P97">
        <f t="shared" si="8"/>
        <v>187.85510630681833</v>
      </c>
      <c r="Q97" s="1">
        <f t="shared" si="9"/>
        <v>38.103523604936029</v>
      </c>
      <c r="S97">
        <f>'s800 (2)'!C86</f>
        <v>187.85510630681833</v>
      </c>
      <c r="T97">
        <f>'s800 (2)'!AA86</f>
        <v>27.793465493334331</v>
      </c>
    </row>
    <row r="98" spans="5:20">
      <c r="E98">
        <f t="shared" si="10"/>
        <v>169.06959567613649</v>
      </c>
      <c r="F98" s="1">
        <f t="shared" si="14"/>
        <v>800</v>
      </c>
      <c r="G98">
        <f t="shared" si="14"/>
        <v>524.94690688677917</v>
      </c>
      <c r="H98" s="1">
        <f t="shared" si="14"/>
        <v>624.17144125568268</v>
      </c>
      <c r="I98" s="1">
        <f t="shared" si="13"/>
        <v>112.14521728004539</v>
      </c>
      <c r="J98" s="1">
        <f t="shared" si="13"/>
        <v>39.083941084086938</v>
      </c>
      <c r="K98" s="1">
        <f t="shared" si="13"/>
        <v>19.215326763382993</v>
      </c>
      <c r="L98" s="1">
        <f t="shared" si="13"/>
        <v>283.40968011690484</v>
      </c>
      <c r="M98" s="1">
        <f t="shared" si="15"/>
        <v>40.680468975677023</v>
      </c>
      <c r="P98">
        <f t="shared" si="8"/>
        <v>169.06959567613649</v>
      </c>
      <c r="Q98" s="1">
        <f t="shared" si="9"/>
        <v>40.680468975677023</v>
      </c>
      <c r="S98">
        <f>'s800 (2)'!C87</f>
        <v>169.06959567613649</v>
      </c>
      <c r="T98">
        <f>'s800 (2)'!AA87</f>
        <v>29.601193712097022</v>
      </c>
    </row>
    <row r="99" spans="5:20">
      <c r="E99">
        <f t="shared" si="10"/>
        <v>152.16263610852283</v>
      </c>
      <c r="F99" s="1">
        <f t="shared" si="14"/>
        <v>800</v>
      </c>
      <c r="G99">
        <f t="shared" si="14"/>
        <v>524.94690688677917</v>
      </c>
      <c r="H99" s="1">
        <f t="shared" si="14"/>
        <v>624.17144125568268</v>
      </c>
      <c r="I99" s="1">
        <f t="shared" si="13"/>
        <v>112.14521728004539</v>
      </c>
      <c r="J99" s="1">
        <f t="shared" si="13"/>
        <v>39.083941084086938</v>
      </c>
      <c r="K99" s="1">
        <f t="shared" si="13"/>
        <v>19.215326763382993</v>
      </c>
      <c r="L99" s="1">
        <f t="shared" si="13"/>
        <v>283.40968011690484</v>
      </c>
      <c r="M99" s="1">
        <f t="shared" si="15"/>
        <v>43.317950855347725</v>
      </c>
      <c r="P99">
        <f t="shared" si="8"/>
        <v>152.16263610852283</v>
      </c>
      <c r="Q99" s="1">
        <f t="shared" si="9"/>
        <v>43.317950855347725</v>
      </c>
      <c r="S99">
        <f>'s800 (2)'!C88</f>
        <v>152.16263610852283</v>
      </c>
      <c r="T99">
        <f>'s800 (2)'!AA88</f>
        <v>31.444426790963874</v>
      </c>
    </row>
    <row r="100" spans="5:20">
      <c r="E100">
        <f t="shared" si="10"/>
        <v>136.94637249767055</v>
      </c>
      <c r="F100" s="1">
        <f t="shared" si="14"/>
        <v>800</v>
      </c>
      <c r="G100">
        <f t="shared" si="14"/>
        <v>524.94690688677917</v>
      </c>
      <c r="H100" s="1">
        <f t="shared" si="14"/>
        <v>624.17144125568268</v>
      </c>
      <c r="I100" s="1">
        <f t="shared" si="13"/>
        <v>112.14521728004539</v>
      </c>
      <c r="J100" s="1">
        <f t="shared" si="13"/>
        <v>39.083941084086938</v>
      </c>
      <c r="K100" s="1">
        <f t="shared" si="13"/>
        <v>19.215326763382993</v>
      </c>
      <c r="L100" s="1">
        <f t="shared" si="13"/>
        <v>283.40968011690484</v>
      </c>
      <c r="M100" s="1">
        <f t="shared" si="15"/>
        <v>46.003432813697422</v>
      </c>
      <c r="P100">
        <f t="shared" si="8"/>
        <v>136.94637249767055</v>
      </c>
      <c r="Q100" s="1">
        <f t="shared" si="9"/>
        <v>46.003432813697422</v>
      </c>
      <c r="S100">
        <f>'s800 (2)'!C89</f>
        <v>136.94637249767055</v>
      </c>
      <c r="T100">
        <f>'s800 (2)'!AA89</f>
        <v>33.315016040931368</v>
      </c>
    </row>
    <row r="101" spans="5:20">
      <c r="E101">
        <f t="shared" si="10"/>
        <v>123.2517352479035</v>
      </c>
      <c r="F101" s="1">
        <f t="shared" si="14"/>
        <v>800</v>
      </c>
      <c r="G101">
        <f t="shared" si="14"/>
        <v>524.94690688677917</v>
      </c>
      <c r="H101" s="1">
        <f t="shared" si="14"/>
        <v>624.17144125568268</v>
      </c>
      <c r="I101" s="1">
        <f t="shared" si="13"/>
        <v>112.14521728004539</v>
      </c>
      <c r="J101" s="1">
        <f t="shared" si="13"/>
        <v>39.083941084086938</v>
      </c>
      <c r="K101" s="1">
        <f t="shared" si="13"/>
        <v>19.215326763382993</v>
      </c>
      <c r="L101" s="1">
        <f t="shared" si="13"/>
        <v>283.40968011690484</v>
      </c>
      <c r="M101" s="1">
        <f t="shared" si="15"/>
        <v>48.723508729526152</v>
      </c>
      <c r="P101">
        <f t="shared" si="8"/>
        <v>123.2517352479035</v>
      </c>
      <c r="Q101" s="1">
        <f t="shared" si="9"/>
        <v>48.723508729526152</v>
      </c>
      <c r="S101">
        <f>'s800 (2)'!C90</f>
        <v>123.2517352479035</v>
      </c>
      <c r="T101">
        <f>'s800 (2)'!AA90</f>
        <v>35.204229257445625</v>
      </c>
    </row>
    <row r="102" spans="5:20">
      <c r="E102">
        <f t="shared" si="10"/>
        <v>110.92656172311315</v>
      </c>
      <c r="F102" s="1">
        <f t="shared" si="14"/>
        <v>800</v>
      </c>
      <c r="G102">
        <f t="shared" si="14"/>
        <v>524.94690688677917</v>
      </c>
      <c r="H102" s="1">
        <f t="shared" si="14"/>
        <v>624.17144125568268</v>
      </c>
      <c r="I102" s="1">
        <f t="shared" si="13"/>
        <v>112.14521728004539</v>
      </c>
      <c r="J102" s="1">
        <f t="shared" si="13"/>
        <v>39.083941084086938</v>
      </c>
      <c r="K102" s="1">
        <f t="shared" si="13"/>
        <v>19.215326763382993</v>
      </c>
      <c r="L102" s="1">
        <f t="shared" si="13"/>
        <v>283.40968011690484</v>
      </c>
      <c r="M102" s="1">
        <f t="shared" si="15"/>
        <v>51.464192937484029</v>
      </c>
      <c r="P102">
        <f t="shared" si="8"/>
        <v>110.92656172311315</v>
      </c>
      <c r="Q102" s="1">
        <f t="shared" si="9"/>
        <v>51.464192937484029</v>
      </c>
      <c r="S102">
        <f>'s800 (2)'!C91</f>
        <v>110.92656172311315</v>
      </c>
      <c r="T102">
        <f>'s800 (2)'!AA91</f>
        <v>37.103011255868822</v>
      </c>
    </row>
    <row r="103" spans="5:20">
      <c r="E103">
        <f t="shared" si="10"/>
        <v>99.833905550801845</v>
      </c>
      <c r="F103" s="1">
        <f t="shared" si="14"/>
        <v>800</v>
      </c>
      <c r="G103">
        <f t="shared" si="14"/>
        <v>524.94690688677917</v>
      </c>
      <c r="H103" s="1">
        <f t="shared" si="14"/>
        <v>624.17144125568268</v>
      </c>
      <c r="I103" s="1">
        <f t="shared" si="13"/>
        <v>112.14521728004539</v>
      </c>
      <c r="J103" s="1">
        <f t="shared" si="13"/>
        <v>39.083941084086938</v>
      </c>
      <c r="K103" s="1">
        <f t="shared" si="13"/>
        <v>19.215326763382993</v>
      </c>
      <c r="L103" s="1">
        <f t="shared" si="13"/>
        <v>283.40968011690484</v>
      </c>
      <c r="M103" s="1">
        <f t="shared" si="15"/>
        <v>54.211237462367123</v>
      </c>
      <c r="P103">
        <f t="shared" si="8"/>
        <v>99.833905550801845</v>
      </c>
      <c r="Q103" s="1">
        <f t="shared" si="9"/>
        <v>54.211237462367123</v>
      </c>
      <c r="S103">
        <f>'s800 (2)'!C92</f>
        <v>99.833905550801845</v>
      </c>
      <c r="T103">
        <f>'s800 (2)'!AA92</f>
        <v>39.002286043687384</v>
      </c>
    </row>
    <row r="104" spans="5:20">
      <c r="E104">
        <f t="shared" si="10"/>
        <v>89.850514995721667</v>
      </c>
      <c r="F104" s="1">
        <f t="shared" si="14"/>
        <v>800</v>
      </c>
      <c r="G104">
        <f t="shared" si="14"/>
        <v>524.94690688677917</v>
      </c>
      <c r="H104" s="1">
        <f t="shared" si="14"/>
        <v>624.17144125568268</v>
      </c>
      <c r="I104" s="1">
        <f t="shared" si="13"/>
        <v>112.14521728004539</v>
      </c>
      <c r="J104" s="1">
        <f t="shared" si="13"/>
        <v>39.083941084086938</v>
      </c>
      <c r="K104" s="1">
        <f t="shared" si="13"/>
        <v>19.215326763382993</v>
      </c>
      <c r="L104" s="1">
        <f t="shared" si="13"/>
        <v>283.40968011690484</v>
      </c>
      <c r="M104" s="1">
        <f t="shared" si="15"/>
        <v>56.950460745193922</v>
      </c>
      <c r="P104">
        <f t="shared" si="8"/>
        <v>89.850514995721667</v>
      </c>
      <c r="Q104" s="1">
        <f t="shared" si="9"/>
        <v>56.950460745193922</v>
      </c>
      <c r="S104">
        <f>'s800 (2)'!C93</f>
        <v>89.850514995721667</v>
      </c>
      <c r="T104">
        <f>'s800 (2)'!AA93</f>
        <v>40.893272309093604</v>
      </c>
    </row>
    <row r="105" spans="5:20">
      <c r="E105">
        <f t="shared" si="10"/>
        <v>80.865463496149502</v>
      </c>
      <c r="F105" s="1">
        <f t="shared" si="14"/>
        <v>800</v>
      </c>
      <c r="G105">
        <f t="shared" si="14"/>
        <v>524.94690688677917</v>
      </c>
      <c r="H105" s="1">
        <f t="shared" si="14"/>
        <v>624.17144125568268</v>
      </c>
      <c r="I105" s="1">
        <f t="shared" si="13"/>
        <v>112.14521728004539</v>
      </c>
      <c r="J105" s="1">
        <f t="shared" si="13"/>
        <v>39.083941084086938</v>
      </c>
      <c r="K105" s="1">
        <f t="shared" si="13"/>
        <v>19.215326763382993</v>
      </c>
      <c r="L105" s="1">
        <f t="shared" si="13"/>
        <v>283.40968011690484</v>
      </c>
      <c r="M105" s="1">
        <f t="shared" si="15"/>
        <v>59.668071016467735</v>
      </c>
      <c r="P105">
        <f t="shared" si="8"/>
        <v>80.865463496149502</v>
      </c>
      <c r="Q105" s="1">
        <f t="shared" si="9"/>
        <v>59.668071016467735</v>
      </c>
      <c r="S105">
        <f>'s800 (2)'!C94</f>
        <v>80.865463496149502</v>
      </c>
      <c r="T105">
        <f>'s800 (2)'!AA94</f>
        <v>42.767785760440269</v>
      </c>
    </row>
    <row r="106" spans="5:20">
      <c r="E106">
        <f t="shared" si="10"/>
        <v>72.778917146534553</v>
      </c>
      <c r="F106" s="1">
        <f t="shared" si="14"/>
        <v>800</v>
      </c>
      <c r="G106">
        <f t="shared" si="14"/>
        <v>524.94690688677917</v>
      </c>
      <c r="H106" s="1">
        <f t="shared" si="14"/>
        <v>624.17144125568268</v>
      </c>
      <c r="I106" s="1">
        <f t="shared" si="13"/>
        <v>112.14521728004539</v>
      </c>
      <c r="J106" s="1">
        <f t="shared" si="13"/>
        <v>39.083941084086938</v>
      </c>
      <c r="K106" s="1">
        <f t="shared" si="13"/>
        <v>19.215326763382993</v>
      </c>
      <c r="L106" s="1">
        <f t="shared" si="13"/>
        <v>283.40968011690484</v>
      </c>
      <c r="M106" s="1">
        <f t="shared" si="15"/>
        <v>62.350967646202612</v>
      </c>
      <c r="P106">
        <f t="shared" si="8"/>
        <v>72.778917146534553</v>
      </c>
      <c r="Q106" s="1">
        <f t="shared" si="9"/>
        <v>62.350967646202612</v>
      </c>
      <c r="S106">
        <f>'s800 (2)'!C95</f>
        <v>72.778917146534553</v>
      </c>
      <c r="T106">
        <f>'s800 (2)'!AA95</f>
        <v>44.618504042139151</v>
      </c>
    </row>
    <row r="107" spans="5:20">
      <c r="E107">
        <f t="shared" si="10"/>
        <v>65.501025431881104</v>
      </c>
      <c r="F107" s="1">
        <f t="shared" si="14"/>
        <v>800</v>
      </c>
      <c r="G107">
        <f t="shared" si="14"/>
        <v>524.94690688677917</v>
      </c>
      <c r="H107" s="1">
        <f t="shared" si="14"/>
        <v>624.17144125568268</v>
      </c>
      <c r="I107" s="1">
        <f t="shared" si="13"/>
        <v>112.14521728004539</v>
      </c>
      <c r="J107" s="1">
        <f t="shared" si="13"/>
        <v>39.083941084086938</v>
      </c>
      <c r="K107" s="1">
        <f t="shared" si="13"/>
        <v>19.215326763382993</v>
      </c>
      <c r="L107" s="1">
        <f t="shared" si="13"/>
        <v>283.40968011690484</v>
      </c>
      <c r="M107" s="1">
        <f t="shared" si="15"/>
        <v>64.987005423655376</v>
      </c>
      <c r="P107">
        <f t="shared" si="8"/>
        <v>65.501025431881104</v>
      </c>
      <c r="Q107" s="1">
        <f t="shared" si="9"/>
        <v>64.987005423655376</v>
      </c>
      <c r="S107">
        <f>'s800 (2)'!C96</f>
        <v>65.501025431881104</v>
      </c>
      <c r="T107">
        <f>'s800 (2)'!AA96</f>
        <v>46.439173191260977</v>
      </c>
    </row>
    <row r="108" spans="5:20">
      <c r="E108">
        <f t="shared" si="10"/>
        <v>58.950922888692993</v>
      </c>
      <c r="F108" s="1">
        <f t="shared" si="14"/>
        <v>800</v>
      </c>
      <c r="G108">
        <f t="shared" si="14"/>
        <v>524.94690688677917</v>
      </c>
      <c r="H108" s="1">
        <f t="shared" si="14"/>
        <v>624.17144125568268</v>
      </c>
      <c r="I108" s="1">
        <f t="shared" si="13"/>
        <v>112.14521728004539</v>
      </c>
      <c r="J108" s="1">
        <f t="shared" si="13"/>
        <v>39.083941084086938</v>
      </c>
      <c r="K108" s="1">
        <f t="shared" si="13"/>
        <v>19.215326763382993</v>
      </c>
      <c r="L108" s="1">
        <f t="shared" si="13"/>
        <v>283.40968011690484</v>
      </c>
      <c r="M108" s="1">
        <f t="shared" si="15"/>
        <v>67.565209637465998</v>
      </c>
      <c r="P108">
        <f t="shared" si="8"/>
        <v>58.950922888692993</v>
      </c>
      <c r="Q108" s="1">
        <f t="shared" si="9"/>
        <v>67.565209637465998</v>
      </c>
      <c r="S108">
        <f>'s800 (2)'!C97</f>
        <v>58.950922888692993</v>
      </c>
      <c r="T108">
        <f>'s800 (2)'!AA97</f>
        <v>48.224739410869653</v>
      </c>
    </row>
    <row r="109" spans="5:20">
      <c r="E109">
        <f t="shared" si="10"/>
        <v>53.055830599823693</v>
      </c>
      <c r="F109" s="1">
        <f t="shared" si="14"/>
        <v>800</v>
      </c>
      <c r="G109">
        <f t="shared" si="14"/>
        <v>524.94690688677917</v>
      </c>
      <c r="H109" s="1">
        <f t="shared" si="14"/>
        <v>624.17144125568268</v>
      </c>
      <c r="I109" s="1">
        <f t="shared" si="13"/>
        <v>112.14521728004539</v>
      </c>
      <c r="J109" s="1">
        <f t="shared" si="13"/>
        <v>39.083941084086938</v>
      </c>
      <c r="K109" s="1">
        <f t="shared" si="13"/>
        <v>19.215326763382993</v>
      </c>
      <c r="L109" s="1">
        <f t="shared" si="13"/>
        <v>283.40968011690484</v>
      </c>
      <c r="M109" s="1">
        <f t="shared" si="15"/>
        <v>70.075933722624626</v>
      </c>
      <c r="P109">
        <f t="shared" ref="P109:P172" si="16">E109</f>
        <v>53.055830599823693</v>
      </c>
      <c r="Q109" s="1">
        <f t="shared" ref="Q109:Q172" si="17">M109</f>
        <v>70.075933722624626</v>
      </c>
      <c r="S109">
        <f>'s800 (2)'!C98</f>
        <v>53.055830599823693</v>
      </c>
      <c r="T109">
        <f>'s800 (2)'!AA98</f>
        <v>49.971396425178277</v>
      </c>
    </row>
    <row r="110" spans="5:20">
      <c r="E110">
        <f t="shared" ref="E110:E173" si="18">E109*0.9</f>
        <v>47.750247539841325</v>
      </c>
      <c r="F110" s="1">
        <f t="shared" si="14"/>
        <v>800</v>
      </c>
      <c r="G110">
        <f t="shared" si="14"/>
        <v>524.94690688677917</v>
      </c>
      <c r="H110" s="1">
        <f t="shared" si="14"/>
        <v>624.17144125568268</v>
      </c>
      <c r="I110" s="1">
        <f t="shared" si="13"/>
        <v>112.14521728004539</v>
      </c>
      <c r="J110" s="1">
        <f t="shared" si="13"/>
        <v>39.083941084086938</v>
      </c>
      <c r="K110" s="1">
        <f t="shared" si="13"/>
        <v>19.215326763382993</v>
      </c>
      <c r="L110" s="1">
        <f t="shared" si="13"/>
        <v>283.40968011690484</v>
      </c>
      <c r="M110" s="1">
        <f t="shared" si="15"/>
        <v>72.510955682304356</v>
      </c>
      <c r="P110">
        <f t="shared" si="16"/>
        <v>47.750247539841325</v>
      </c>
      <c r="Q110" s="1">
        <f t="shared" si="17"/>
        <v>72.510955682304356</v>
      </c>
      <c r="S110">
        <f>'s800 (2)'!C99</f>
        <v>47.750247539841325</v>
      </c>
      <c r="T110">
        <f>'s800 (2)'!AA99</f>
        <v>51.676546477990989</v>
      </c>
    </row>
    <row r="111" spans="5:20">
      <c r="E111">
        <f t="shared" si="18"/>
        <v>42.975222785857191</v>
      </c>
      <c r="F111" s="1">
        <f t="shared" si="14"/>
        <v>800</v>
      </c>
      <c r="G111">
        <f t="shared" si="14"/>
        <v>524.94690688677917</v>
      </c>
      <c r="H111" s="1">
        <f t="shared" si="14"/>
        <v>624.17144125568268</v>
      </c>
      <c r="I111" s="1">
        <f t="shared" si="13"/>
        <v>112.14521728004539</v>
      </c>
      <c r="J111" s="1">
        <f t="shared" si="13"/>
        <v>39.083941084086938</v>
      </c>
      <c r="K111" s="1">
        <f t="shared" si="13"/>
        <v>19.215326763382993</v>
      </c>
      <c r="L111" s="1">
        <f t="shared" si="13"/>
        <v>283.40968011690484</v>
      </c>
      <c r="M111" s="1">
        <f t="shared" si="15"/>
        <v>74.863513996309337</v>
      </c>
      <c r="P111">
        <f t="shared" si="16"/>
        <v>42.975222785857191</v>
      </c>
      <c r="Q111" s="1">
        <f t="shared" si="17"/>
        <v>74.863513996309337</v>
      </c>
      <c r="S111">
        <f>'s800 (2)'!C100</f>
        <v>42.975222785857191</v>
      </c>
      <c r="T111">
        <f>'s800 (2)'!AA100</f>
        <v>53.338681364269419</v>
      </c>
    </row>
    <row r="112" spans="5:20">
      <c r="E112">
        <f t="shared" si="18"/>
        <v>38.677700507271474</v>
      </c>
      <c r="F112" s="1">
        <f t="shared" si="14"/>
        <v>800</v>
      </c>
      <c r="G112">
        <f t="shared" si="14"/>
        <v>524.94690688677917</v>
      </c>
      <c r="H112" s="1">
        <f t="shared" si="14"/>
        <v>624.17144125568268</v>
      </c>
      <c r="I112" s="1">
        <f t="shared" si="13"/>
        <v>112.14521728004539</v>
      </c>
      <c r="J112" s="1">
        <f t="shared" si="13"/>
        <v>39.083941084086938</v>
      </c>
      <c r="K112" s="1">
        <f t="shared" si="13"/>
        <v>19.215326763382993</v>
      </c>
      <c r="L112" s="1">
        <f t="shared" si="13"/>
        <v>283.40968011690484</v>
      </c>
      <c r="M112" s="1">
        <f t="shared" si="15"/>
        <v>77.12828782756236</v>
      </c>
      <c r="P112">
        <f t="shared" si="16"/>
        <v>38.677700507271474</v>
      </c>
      <c r="Q112" s="1">
        <f t="shared" si="17"/>
        <v>77.12828782756236</v>
      </c>
      <c r="S112">
        <f>'s800 (2)'!C101</f>
        <v>38.677700507271474</v>
      </c>
      <c r="T112">
        <f>'s800 (2)'!AA101</f>
        <v>54.957197719023902</v>
      </c>
    </row>
    <row r="113" spans="5:20">
      <c r="E113">
        <f t="shared" si="18"/>
        <v>34.809930456544329</v>
      </c>
      <c r="F113" s="1">
        <f t="shared" si="14"/>
        <v>800</v>
      </c>
      <c r="G113">
        <f t="shared" si="14"/>
        <v>524.94690688677917</v>
      </c>
      <c r="H113" s="1">
        <f t="shared" si="14"/>
        <v>624.17144125568268</v>
      </c>
      <c r="I113" s="1">
        <f t="shared" si="13"/>
        <v>112.14521728004539</v>
      </c>
      <c r="J113" s="1">
        <f t="shared" si="13"/>
        <v>39.083941084086938</v>
      </c>
      <c r="K113" s="1">
        <f t="shared" si="13"/>
        <v>19.215326763382993</v>
      </c>
      <c r="L113" s="1">
        <f t="shared" si="13"/>
        <v>283.40968011690484</v>
      </c>
      <c r="M113" s="1">
        <f t="shared" si="15"/>
        <v>79.301329647717054</v>
      </c>
      <c r="P113">
        <f t="shared" si="16"/>
        <v>34.809930456544329</v>
      </c>
      <c r="Q113" s="1">
        <f t="shared" si="17"/>
        <v>79.301329647717054</v>
      </c>
      <c r="S113">
        <f>'s800 (2)'!C102</f>
        <v>34.809930456544329</v>
      </c>
      <c r="T113">
        <f>'s800 (2)'!AA102</f>
        <v>56.532167059001836</v>
      </c>
    </row>
    <row r="114" spans="5:20">
      <c r="E114">
        <f t="shared" si="18"/>
        <v>31.328937410889896</v>
      </c>
      <c r="F114" s="1">
        <f t="shared" si="14"/>
        <v>800</v>
      </c>
      <c r="G114">
        <f t="shared" si="14"/>
        <v>524.94690688677917</v>
      </c>
      <c r="H114" s="1">
        <f t="shared" si="14"/>
        <v>624.17144125568268</v>
      </c>
      <c r="I114" s="1">
        <f t="shared" si="13"/>
        <v>112.14521728004539</v>
      </c>
      <c r="J114" s="1">
        <f t="shared" si="13"/>
        <v>39.083941084086938</v>
      </c>
      <c r="K114" s="1">
        <f t="shared" si="13"/>
        <v>19.215326763382993</v>
      </c>
      <c r="L114" s="1">
        <f t="shared" si="13"/>
        <v>283.40968011690484</v>
      </c>
      <c r="M114" s="1">
        <f t="shared" si="15"/>
        <v>81.379960662137336</v>
      </c>
      <c r="P114">
        <f t="shared" si="16"/>
        <v>31.328937410889896</v>
      </c>
      <c r="Q114" s="1">
        <f t="shared" si="17"/>
        <v>81.379960662137336</v>
      </c>
      <c r="S114">
        <f>'s800 (2)'!C103</f>
        <v>31.328937410889896</v>
      </c>
      <c r="T114">
        <f>'s800 (2)'!AA103</f>
        <v>58.064084888686793</v>
      </c>
    </row>
    <row r="115" spans="5:20">
      <c r="E115">
        <f t="shared" si="18"/>
        <v>28.196043669800908</v>
      </c>
      <c r="F115" s="1">
        <f t="shared" si="14"/>
        <v>800</v>
      </c>
      <c r="G115">
        <f t="shared" si="14"/>
        <v>524.94690688677917</v>
      </c>
      <c r="H115" s="1">
        <f t="shared" si="14"/>
        <v>624.17144125568268</v>
      </c>
      <c r="I115" s="1">
        <f t="shared" si="13"/>
        <v>112.14521728004539</v>
      </c>
      <c r="J115" s="1">
        <f t="shared" si="13"/>
        <v>39.083941084086938</v>
      </c>
      <c r="K115" s="1">
        <f t="shared" si="13"/>
        <v>19.215326763382993</v>
      </c>
      <c r="L115" s="1">
        <f t="shared" si="13"/>
        <v>283.40968011690484</v>
      </c>
      <c r="M115" s="1">
        <f t="shared" si="15"/>
        <v>83.362640510464658</v>
      </c>
      <c r="P115">
        <f t="shared" si="16"/>
        <v>28.196043669800908</v>
      </c>
      <c r="Q115" s="1">
        <f t="shared" si="17"/>
        <v>83.362640510464658</v>
      </c>
      <c r="S115">
        <f>'s800 (2)'!C104</f>
        <v>28.196043669800908</v>
      </c>
      <c r="T115">
        <f>'s800 (2)'!AA104</f>
        <v>59.553624014407774</v>
      </c>
    </row>
    <row r="116" spans="5:20">
      <c r="E116">
        <f t="shared" si="18"/>
        <v>25.376439302820817</v>
      </c>
      <c r="F116" s="1">
        <f t="shared" si="14"/>
        <v>800</v>
      </c>
      <c r="G116">
        <f t="shared" si="14"/>
        <v>524.94690688677917</v>
      </c>
      <c r="H116" s="1">
        <f t="shared" si="14"/>
        <v>624.17144125568268</v>
      </c>
      <c r="I116" s="1">
        <f t="shared" si="13"/>
        <v>112.14521728004539</v>
      </c>
      <c r="J116" s="1">
        <f t="shared" si="13"/>
        <v>39.083941084086938</v>
      </c>
      <c r="K116" s="1">
        <f t="shared" si="13"/>
        <v>19.215326763382993</v>
      </c>
      <c r="L116" s="1">
        <f t="shared" si="13"/>
        <v>283.40968011690484</v>
      </c>
      <c r="M116" s="1">
        <f t="shared" si="15"/>
        <v>85.248822685339434</v>
      </c>
      <c r="P116">
        <f t="shared" si="16"/>
        <v>25.376439302820817</v>
      </c>
      <c r="Q116" s="1">
        <f t="shared" si="17"/>
        <v>85.248822685339434</v>
      </c>
      <c r="S116">
        <f>'s800 (2)'!C105</f>
        <v>25.376439302820817</v>
      </c>
      <c r="T116">
        <f>'s800 (2)'!AA105</f>
        <v>61.001415005384018</v>
      </c>
    </row>
    <row r="117" spans="5:20">
      <c r="E117">
        <f t="shared" si="18"/>
        <v>22.838795372538737</v>
      </c>
      <c r="F117" s="1">
        <f t="shared" si="14"/>
        <v>800</v>
      </c>
      <c r="G117">
        <f t="shared" si="14"/>
        <v>524.94690688677917</v>
      </c>
      <c r="H117" s="1">
        <f t="shared" si="14"/>
        <v>624.17144125568268</v>
      </c>
      <c r="I117" s="1">
        <f t="shared" si="13"/>
        <v>112.14521728004539</v>
      </c>
      <c r="J117" s="1">
        <f t="shared" si="13"/>
        <v>39.083941084086938</v>
      </c>
      <c r="K117" s="1">
        <f t="shared" si="13"/>
        <v>19.215326763382993</v>
      </c>
      <c r="L117" s="1">
        <f t="shared" si="13"/>
        <v>283.40968011690484</v>
      </c>
      <c r="M117" s="1">
        <f t="shared" si="15"/>
        <v>87.038806106166135</v>
      </c>
      <c r="P117">
        <f t="shared" si="16"/>
        <v>22.838795372538737</v>
      </c>
      <c r="Q117" s="1">
        <f t="shared" si="17"/>
        <v>87.038806106166135</v>
      </c>
      <c r="S117">
        <f>'s800 (2)'!C106</f>
        <v>22.838795372538737</v>
      </c>
      <c r="T117">
        <f>'s800 (2)'!AA106</f>
        <v>62.40787193037464</v>
      </c>
    </row>
    <row r="118" spans="5:20">
      <c r="E118">
        <f t="shared" si="18"/>
        <v>20.554915835284863</v>
      </c>
      <c r="F118" s="1">
        <f t="shared" si="14"/>
        <v>800</v>
      </c>
      <c r="G118">
        <f t="shared" si="14"/>
        <v>524.94690688677917</v>
      </c>
      <c r="H118" s="1">
        <f t="shared" si="14"/>
        <v>624.17144125568268</v>
      </c>
      <c r="I118" s="1">
        <f t="shared" si="13"/>
        <v>112.14521728004539</v>
      </c>
      <c r="J118" s="1">
        <f t="shared" si="13"/>
        <v>39.083941084086938</v>
      </c>
      <c r="K118" s="1">
        <f t="shared" si="13"/>
        <v>19.215326763382993</v>
      </c>
      <c r="L118" s="1">
        <f t="shared" si="13"/>
        <v>283.40968011690484</v>
      </c>
      <c r="M118" s="1">
        <f t="shared" si="15"/>
        <v>88.733591552370058</v>
      </c>
      <c r="P118">
        <f t="shared" si="16"/>
        <v>20.554915835284863</v>
      </c>
      <c r="Q118" s="1">
        <f t="shared" si="17"/>
        <v>88.733591552370058</v>
      </c>
      <c r="S118">
        <f>'s800 (2)'!C107</f>
        <v>20.554915835284863</v>
      </c>
      <c r="T118">
        <f>'s800 (2)'!AA107</f>
        <v>63.773074909074282</v>
      </c>
    </row>
    <row r="119" spans="5:20">
      <c r="E119">
        <f t="shared" si="18"/>
        <v>18.499424251756377</v>
      </c>
      <c r="F119" s="1">
        <f t="shared" si="14"/>
        <v>800</v>
      </c>
      <c r="G119">
        <f t="shared" si="14"/>
        <v>524.94690688677917</v>
      </c>
      <c r="H119" s="1">
        <f t="shared" si="14"/>
        <v>624.17144125568268</v>
      </c>
      <c r="I119" s="1">
        <f t="shared" si="13"/>
        <v>112.14521728004539</v>
      </c>
      <c r="J119" s="1">
        <f t="shared" si="13"/>
        <v>39.083941084086938</v>
      </c>
      <c r="K119" s="1">
        <f t="shared" si="13"/>
        <v>19.215326763382993</v>
      </c>
      <c r="L119" s="1">
        <f t="shared" si="13"/>
        <v>283.40968011690484</v>
      </c>
      <c r="M119" s="1">
        <f t="shared" si="15"/>
        <v>90.334749491207987</v>
      </c>
      <c r="P119">
        <f t="shared" si="16"/>
        <v>18.499424251756377</v>
      </c>
      <c r="Q119" s="1">
        <f t="shared" si="17"/>
        <v>90.334749491207987</v>
      </c>
      <c r="S119">
        <f>'s800 (2)'!C108</f>
        <v>18.499424251756377</v>
      </c>
      <c r="T119">
        <f>'s800 (2)'!AA108</f>
        <v>65.096713698099606</v>
      </c>
    </row>
    <row r="120" spans="5:20">
      <c r="E120">
        <f t="shared" si="18"/>
        <v>16.64948182658074</v>
      </c>
      <c r="F120" s="1">
        <f t="shared" si="14"/>
        <v>800</v>
      </c>
      <c r="G120">
        <f t="shared" si="14"/>
        <v>524.94690688677917</v>
      </c>
      <c r="H120" s="1">
        <f t="shared" si="14"/>
        <v>624.17144125568268</v>
      </c>
      <c r="I120" s="1">
        <f t="shared" si="13"/>
        <v>112.14521728004539</v>
      </c>
      <c r="J120" s="1">
        <f t="shared" si="13"/>
        <v>39.083941084086938</v>
      </c>
      <c r="K120" s="1">
        <f t="shared" si="13"/>
        <v>19.215326763382993</v>
      </c>
      <c r="L120" s="1">
        <f t="shared" si="13"/>
        <v>283.40968011690484</v>
      </c>
      <c r="M120" s="1">
        <f t="shared" si="15"/>
        <v>91.844303520749563</v>
      </c>
      <c r="P120">
        <f t="shared" si="16"/>
        <v>16.64948182658074</v>
      </c>
      <c r="Q120" s="1">
        <f t="shared" si="17"/>
        <v>91.844303520749563</v>
      </c>
      <c r="S120">
        <f>'s800 (2)'!C109</f>
        <v>16.64948182658074</v>
      </c>
      <c r="T120">
        <f>'s800 (2)'!AA109</f>
        <v>66.378089550834602</v>
      </c>
    </row>
    <row r="121" spans="5:20">
      <c r="E121">
        <f t="shared" si="18"/>
        <v>14.984533643922665</v>
      </c>
      <c r="F121" s="1">
        <f t="shared" si="14"/>
        <v>800</v>
      </c>
      <c r="G121">
        <f t="shared" si="14"/>
        <v>524.94690688677917</v>
      </c>
      <c r="H121" s="1">
        <f t="shared" si="14"/>
        <v>624.17144125568268</v>
      </c>
      <c r="I121" s="1">
        <f t="shared" si="13"/>
        <v>112.14521728004539</v>
      </c>
      <c r="J121" s="1">
        <f t="shared" si="13"/>
        <v>39.083941084086938</v>
      </c>
      <c r="K121" s="1">
        <f t="shared" si="13"/>
        <v>19.215326763382993</v>
      </c>
      <c r="L121" s="1">
        <f t="shared" si="13"/>
        <v>283.40968011690484</v>
      </c>
      <c r="M121" s="1">
        <f t="shared" si="15"/>
        <v>93.264631447135059</v>
      </c>
      <c r="P121">
        <f t="shared" si="16"/>
        <v>14.984533643922665</v>
      </c>
      <c r="Q121" s="1">
        <f t="shared" si="17"/>
        <v>93.264631447135059</v>
      </c>
      <c r="S121">
        <f>'s800 (2)'!C110</f>
        <v>14.984533643922665</v>
      </c>
      <c r="T121">
        <f>'s800 (2)'!AA110</f>
        <v>67.61616684529811</v>
      </c>
    </row>
    <row r="122" spans="5:20">
      <c r="E122">
        <f t="shared" si="18"/>
        <v>13.486080279530398</v>
      </c>
      <c r="F122" s="1">
        <f t="shared" si="14"/>
        <v>800</v>
      </c>
      <c r="G122">
        <f t="shared" si="14"/>
        <v>524.94690688677917</v>
      </c>
      <c r="H122" s="1">
        <f t="shared" si="14"/>
        <v>624.17144125568268</v>
      </c>
      <c r="I122" s="1">
        <f t="shared" si="13"/>
        <v>112.14521728004539</v>
      </c>
      <c r="J122" s="1">
        <f t="shared" si="13"/>
        <v>39.083941084086938</v>
      </c>
      <c r="K122" s="1">
        <f t="shared" si="13"/>
        <v>19.215326763382993</v>
      </c>
      <c r="L122" s="1">
        <f t="shared" si="13"/>
        <v>283.40968011690484</v>
      </c>
      <c r="M122" s="1">
        <f t="shared" si="15"/>
        <v>94.598384125194144</v>
      </c>
      <c r="P122">
        <f t="shared" si="16"/>
        <v>13.486080279530398</v>
      </c>
      <c r="Q122" s="1">
        <f t="shared" si="17"/>
        <v>94.598384125194144</v>
      </c>
      <c r="S122">
        <f>'s800 (2)'!C111</f>
        <v>13.486080279530398</v>
      </c>
      <c r="T122">
        <f>'s800 (2)'!AA111</f>
        <v>68.809662054518085</v>
      </c>
    </row>
    <row r="123" spans="5:20">
      <c r="E123">
        <f t="shared" si="18"/>
        <v>12.137472251577359</v>
      </c>
      <c r="F123" s="1">
        <f t="shared" si="14"/>
        <v>800</v>
      </c>
      <c r="G123">
        <f t="shared" si="14"/>
        <v>524.94690688677917</v>
      </c>
      <c r="H123" s="1">
        <f t="shared" si="14"/>
        <v>624.17144125568268</v>
      </c>
      <c r="I123" s="1">
        <f t="shared" si="13"/>
        <v>112.14521728004539</v>
      </c>
      <c r="J123" s="1">
        <f t="shared" si="13"/>
        <v>39.083941084086938</v>
      </c>
      <c r="K123" s="1">
        <f t="shared" si="13"/>
        <v>19.215326763382993</v>
      </c>
      <c r="L123" s="1">
        <f t="shared" si="13"/>
        <v>283.40968011690484</v>
      </c>
      <c r="M123" s="1">
        <f t="shared" si="15"/>
        <v>95.848420738736834</v>
      </c>
      <c r="P123">
        <f t="shared" si="16"/>
        <v>12.137472251577359</v>
      </c>
      <c r="Q123" s="1">
        <f t="shared" si="17"/>
        <v>95.848420738736834</v>
      </c>
      <c r="S123">
        <f>'s800 (2)'!C112</f>
        <v>12.137472251577359</v>
      </c>
      <c r="T123">
        <f>'s800 (2)'!AA112</f>
        <v>69.957155766146442</v>
      </c>
    </row>
    <row r="124" spans="5:20">
      <c r="E124">
        <f t="shared" si="18"/>
        <v>10.923725026419623</v>
      </c>
      <c r="F124" s="1">
        <f t="shared" si="14"/>
        <v>800</v>
      </c>
      <c r="G124">
        <f t="shared" si="14"/>
        <v>524.94690688677917</v>
      </c>
      <c r="H124" s="1">
        <f t="shared" si="14"/>
        <v>624.17144125568268</v>
      </c>
      <c r="I124" s="1">
        <f t="shared" si="13"/>
        <v>112.14521728004539</v>
      </c>
      <c r="J124" s="1">
        <f t="shared" si="13"/>
        <v>39.083941084086938</v>
      </c>
      <c r="K124" s="1">
        <f t="shared" si="13"/>
        <v>19.215326763382993</v>
      </c>
      <c r="L124" s="1">
        <f t="shared" si="13"/>
        <v>283.40968011690484</v>
      </c>
      <c r="M124" s="1">
        <f t="shared" si="15"/>
        <v>97.017758232776288</v>
      </c>
      <c r="P124">
        <f t="shared" si="16"/>
        <v>10.923725026419623</v>
      </c>
      <c r="Q124" s="1">
        <f t="shared" si="17"/>
        <v>97.017758232776288</v>
      </c>
      <c r="S124">
        <f>'s800 (2)'!C113</f>
        <v>10.923725026419623</v>
      </c>
      <c r="T124">
        <f>'s800 (2)'!AA113</f>
        <v>71.057213527426498</v>
      </c>
    </row>
    <row r="125" spans="5:20">
      <c r="E125">
        <f t="shared" si="18"/>
        <v>9.8313525237776602</v>
      </c>
      <c r="F125" s="1">
        <f t="shared" si="14"/>
        <v>800</v>
      </c>
      <c r="G125">
        <f t="shared" si="14"/>
        <v>524.94690688677917</v>
      </c>
      <c r="H125" s="1">
        <f t="shared" si="14"/>
        <v>624.17144125568268</v>
      </c>
      <c r="I125" s="1">
        <f t="shared" si="13"/>
        <v>112.14521728004539</v>
      </c>
      <c r="J125" s="1">
        <f t="shared" si="13"/>
        <v>39.083941084086938</v>
      </c>
      <c r="K125" s="1">
        <f t="shared" si="13"/>
        <v>19.215326763382993</v>
      </c>
      <c r="L125" s="1">
        <f t="shared" si="13"/>
        <v>283.40968011690484</v>
      </c>
      <c r="M125" s="1">
        <f t="shared" si="15"/>
        <v>98.109532120295441</v>
      </c>
      <c r="P125">
        <f t="shared" si="16"/>
        <v>9.8313525237776602</v>
      </c>
      <c r="Q125" s="1">
        <f t="shared" si="17"/>
        <v>98.109532120295441</v>
      </c>
      <c r="S125">
        <f>'s800 (2)'!C114</f>
        <v>9.8313525237776602</v>
      </c>
      <c r="T125">
        <f>'s800 (2)'!AA114</f>
        <v>72.108502924458548</v>
      </c>
    </row>
    <row r="126" spans="5:20">
      <c r="E126">
        <f t="shared" si="18"/>
        <v>8.8482172713998946</v>
      </c>
      <c r="F126" s="1">
        <f t="shared" si="14"/>
        <v>800</v>
      </c>
      <c r="G126">
        <f t="shared" si="14"/>
        <v>524.94690688677917</v>
      </c>
      <c r="H126" s="1">
        <f t="shared" si="14"/>
        <v>624.17144125568268</v>
      </c>
      <c r="I126" s="1">
        <f t="shared" si="13"/>
        <v>112.14521728004539</v>
      </c>
      <c r="J126" s="1">
        <f t="shared" si="13"/>
        <v>39.083941084086938</v>
      </c>
      <c r="K126" s="1">
        <f t="shared" si="13"/>
        <v>19.215326763382993</v>
      </c>
      <c r="L126" s="1">
        <f t="shared" si="13"/>
        <v>283.40968011690484</v>
      </c>
      <c r="M126" s="1">
        <f t="shared" si="15"/>
        <v>99.12696580629337</v>
      </c>
      <c r="P126">
        <f t="shared" si="16"/>
        <v>8.8482172713998946</v>
      </c>
      <c r="Q126" s="1">
        <f t="shared" si="17"/>
        <v>99.12696580629337</v>
      </c>
      <c r="S126">
        <f>'s800 (2)'!C115</f>
        <v>8.8482172713998946</v>
      </c>
      <c r="T126">
        <f>'s800 (2)'!AA115</f>
        <v>73.109896982078794</v>
      </c>
    </row>
    <row r="127" spans="5:20">
      <c r="E127">
        <f t="shared" si="18"/>
        <v>7.9633955442599049</v>
      </c>
      <c r="F127" s="1">
        <f t="shared" si="14"/>
        <v>800</v>
      </c>
      <c r="G127">
        <f t="shared" si="14"/>
        <v>524.94690688677917</v>
      </c>
      <c r="H127" s="1">
        <f t="shared" si="14"/>
        <v>624.17144125568268</v>
      </c>
      <c r="I127" s="1">
        <f t="shared" si="13"/>
        <v>112.14521728004539</v>
      </c>
      <c r="J127" s="1">
        <f t="shared" si="13"/>
        <v>39.083941084086938</v>
      </c>
      <c r="K127" s="1">
        <f t="shared" si="13"/>
        <v>19.215326763382993</v>
      </c>
      <c r="L127" s="1">
        <f t="shared" si="13"/>
        <v>283.40968011690484</v>
      </c>
      <c r="M127" s="1">
        <f t="shared" si="15"/>
        <v>100.07334580571509</v>
      </c>
      <c r="P127">
        <f t="shared" si="16"/>
        <v>7.9633955442599049</v>
      </c>
      <c r="Q127" s="1">
        <f t="shared" si="17"/>
        <v>100.07334580571509</v>
      </c>
      <c r="S127">
        <f>'s800 (2)'!C116</f>
        <v>7.9633955442599049</v>
      </c>
      <c r="T127">
        <f>'s800 (2)'!AA116</f>
        <v>74.06055714300156</v>
      </c>
    </row>
    <row r="128" spans="5:20">
      <c r="E128">
        <f t="shared" si="18"/>
        <v>7.1670559898339148</v>
      </c>
      <c r="F128" s="1">
        <f t="shared" si="14"/>
        <v>800</v>
      </c>
      <c r="G128">
        <f t="shared" si="14"/>
        <v>524.94690688677917</v>
      </c>
      <c r="H128" s="1">
        <f t="shared" si="14"/>
        <v>624.17144125568268</v>
      </c>
      <c r="I128" s="1">
        <f t="shared" si="13"/>
        <v>112.14521728004539</v>
      </c>
      <c r="J128" s="1">
        <f t="shared" si="13"/>
        <v>39.083941084086938</v>
      </c>
      <c r="K128" s="1">
        <f t="shared" si="13"/>
        <v>19.215326763382993</v>
      </c>
      <c r="L128" s="1">
        <f t="shared" si="13"/>
        <v>283.40968011690484</v>
      </c>
      <c r="M128" s="1">
        <f t="shared" si="15"/>
        <v>100.95200067111681</v>
      </c>
      <c r="P128">
        <f t="shared" si="16"/>
        <v>7.1670559898339148</v>
      </c>
      <c r="Q128" s="1">
        <f t="shared" si="17"/>
        <v>100.95200067111681</v>
      </c>
      <c r="S128">
        <f>'s800 (2)'!C117</f>
        <v>7.1670559898339148</v>
      </c>
      <c r="T128">
        <f>'s800 (2)'!AA117</f>
        <v>74.959992264547083</v>
      </c>
    </row>
    <row r="129" spans="5:20">
      <c r="E129">
        <f t="shared" si="18"/>
        <v>6.4503503908505238</v>
      </c>
      <c r="F129" s="1">
        <f t="shared" si="14"/>
        <v>800</v>
      </c>
      <c r="G129">
        <f t="shared" si="14"/>
        <v>524.94690688677917</v>
      </c>
      <c r="H129" s="1">
        <f t="shared" si="14"/>
        <v>624.17144125568268</v>
      </c>
      <c r="I129" s="1">
        <f t="shared" si="13"/>
        <v>112.14521728004539</v>
      </c>
      <c r="J129" s="1">
        <f t="shared" si="13"/>
        <v>39.083941084086938</v>
      </c>
      <c r="K129" s="1">
        <f t="shared" si="13"/>
        <v>19.215326763382993</v>
      </c>
      <c r="L129" s="1">
        <f t="shared" si="13"/>
        <v>283.40968011690484</v>
      </c>
      <c r="M129" s="1">
        <f t="shared" si="15"/>
        <v>101.76628198618735</v>
      </c>
      <c r="P129">
        <f t="shared" si="16"/>
        <v>6.4503503908505238</v>
      </c>
      <c r="Q129" s="1">
        <f t="shared" si="17"/>
        <v>101.76628198618735</v>
      </c>
      <c r="S129">
        <f>'s800 (2)'!C118</f>
        <v>6.4503503908505238</v>
      </c>
      <c r="T129">
        <f>'s800 (2)'!AA118</f>
        <v>75.808092890613409</v>
      </c>
    </row>
    <row r="130" spans="5:20">
      <c r="E130">
        <f t="shared" si="18"/>
        <v>5.8053153517654712</v>
      </c>
      <c r="F130" s="1">
        <f t="shared" si="14"/>
        <v>800</v>
      </c>
      <c r="G130">
        <f t="shared" si="14"/>
        <v>524.94690688677917</v>
      </c>
      <c r="H130" s="1">
        <f t="shared" si="14"/>
        <v>624.17144125568268</v>
      </c>
      <c r="I130" s="1">
        <f t="shared" si="13"/>
        <v>112.14521728004539</v>
      </c>
      <c r="J130" s="1">
        <f t="shared" si="13"/>
        <v>39.083941084086938</v>
      </c>
      <c r="K130" s="1">
        <f t="shared" si="13"/>
        <v>19.215326763382993</v>
      </c>
      <c r="L130" s="1">
        <f t="shared" si="13"/>
        <v>283.40968011690484</v>
      </c>
      <c r="M130" s="1">
        <f t="shared" si="15"/>
        <v>102.51954633415365</v>
      </c>
      <c r="P130">
        <f t="shared" si="16"/>
        <v>5.8053153517654712</v>
      </c>
      <c r="Q130" s="1">
        <f t="shared" si="17"/>
        <v>102.51954633415365</v>
      </c>
      <c r="S130">
        <f>'s800 (2)'!C119</f>
        <v>5.8053153517654712</v>
      </c>
      <c r="T130">
        <f>'s800 (2)'!AA119</f>
        <v>76.605142289935998</v>
      </c>
    </row>
    <row r="131" spans="5:20">
      <c r="E131">
        <f t="shared" si="18"/>
        <v>5.224783816588924</v>
      </c>
      <c r="F131" s="1">
        <f t="shared" si="14"/>
        <v>800</v>
      </c>
      <c r="G131">
        <f t="shared" si="14"/>
        <v>524.94690688677917</v>
      </c>
      <c r="H131" s="1">
        <f t="shared" si="14"/>
        <v>624.17144125568268</v>
      </c>
      <c r="I131" s="1">
        <f t="shared" si="13"/>
        <v>112.14521728004539</v>
      </c>
      <c r="J131" s="1">
        <f t="shared" si="13"/>
        <v>39.083941084086938</v>
      </c>
      <c r="K131" s="1">
        <f t="shared" si="13"/>
        <v>19.215326763382993</v>
      </c>
      <c r="L131" s="1">
        <f t="shared" si="13"/>
        <v>283.40968011690484</v>
      </c>
      <c r="M131" s="1">
        <f t="shared" si="15"/>
        <v>103.21513764999987</v>
      </c>
      <c r="P131">
        <f t="shared" si="16"/>
        <v>5.224783816588924</v>
      </c>
      <c r="Q131" s="1">
        <f t="shared" si="17"/>
        <v>103.21513764999987</v>
      </c>
      <c r="S131">
        <f>'s800 (2)'!C120</f>
        <v>5.224783816588924</v>
      </c>
      <c r="T131">
        <f>'s800 (2)'!AA120</f>
        <v>77.351807308021051</v>
      </c>
    </row>
    <row r="132" spans="5:20">
      <c r="E132">
        <f t="shared" si="18"/>
        <v>4.7023054349300315</v>
      </c>
      <c r="F132" s="1">
        <f t="shared" si="14"/>
        <v>800</v>
      </c>
      <c r="G132">
        <f t="shared" si="14"/>
        <v>524.94690688677917</v>
      </c>
      <c r="H132" s="1">
        <f t="shared" si="14"/>
        <v>624.17144125568268</v>
      </c>
      <c r="I132" s="1">
        <f t="shared" si="13"/>
        <v>112.14521728004539</v>
      </c>
      <c r="J132" s="1">
        <f t="shared" si="13"/>
        <v>39.083941084086938</v>
      </c>
      <c r="K132" s="1">
        <f t="shared" si="13"/>
        <v>19.215326763382993</v>
      </c>
      <c r="L132" s="1">
        <f t="shared" si="13"/>
        <v>283.40968011690484</v>
      </c>
      <c r="M132" s="1">
        <f t="shared" si="15"/>
        <v>103.85636977142302</v>
      </c>
      <c r="P132">
        <f t="shared" si="16"/>
        <v>4.7023054349300315</v>
      </c>
      <c r="Q132" s="1">
        <f t="shared" si="17"/>
        <v>103.85636977142302</v>
      </c>
      <c r="S132">
        <f>'s800 (2)'!C121</f>
        <v>4.7023054349300315</v>
      </c>
      <c r="T132">
        <f>'s800 (2)'!AA121</f>
        <v>78.049112976250655</v>
      </c>
    </row>
    <row r="133" spans="5:20">
      <c r="E133">
        <f t="shared" si="18"/>
        <v>4.2320748914370281</v>
      </c>
      <c r="F133" s="1">
        <f t="shared" si="14"/>
        <v>800</v>
      </c>
      <c r="G133">
        <f t="shared" si="14"/>
        <v>524.94690688677917</v>
      </c>
      <c r="H133" s="1">
        <f t="shared" si="14"/>
        <v>624.17144125568268</v>
      </c>
      <c r="I133" s="1">
        <f t="shared" si="13"/>
        <v>112.14521728004539</v>
      </c>
      <c r="J133" s="1">
        <f t="shared" si="13"/>
        <v>39.083941084086938</v>
      </c>
      <c r="K133" s="1">
        <f t="shared" si="13"/>
        <v>19.215326763382993</v>
      </c>
      <c r="L133" s="1">
        <f t="shared" si="13"/>
        <v>283.40968011690484</v>
      </c>
      <c r="M133" s="1">
        <f t="shared" si="15"/>
        <v>104.44650929740732</v>
      </c>
      <c r="P133">
        <f t="shared" si="16"/>
        <v>4.2320748914370281</v>
      </c>
      <c r="Q133" s="1">
        <f t="shared" si="17"/>
        <v>104.44650929740732</v>
      </c>
      <c r="S133">
        <f>'s800 (2)'!C122</f>
        <v>4.2320748914370281</v>
      </c>
      <c r="T133">
        <f>'s800 (2)'!AA122</f>
        <v>78.698405147265646</v>
      </c>
    </row>
    <row r="134" spans="5:20">
      <c r="E134">
        <f t="shared" si="18"/>
        <v>3.8088674022933255</v>
      </c>
      <c r="F134" s="1">
        <f t="shared" si="14"/>
        <v>800</v>
      </c>
      <c r="G134">
        <f t="shared" si="14"/>
        <v>524.94690688677917</v>
      </c>
      <c r="H134" s="1">
        <f t="shared" si="14"/>
        <v>624.17144125568268</v>
      </c>
      <c r="I134" s="1">
        <f t="shared" si="13"/>
        <v>112.14521728004539</v>
      </c>
      <c r="J134" s="1">
        <f t="shared" si="13"/>
        <v>39.083941084086938</v>
      </c>
      <c r="K134" s="1">
        <f t="shared" si="13"/>
        <v>19.215326763382993</v>
      </c>
      <c r="L134" s="1">
        <f t="shared" si="13"/>
        <v>283.40968011690484</v>
      </c>
      <c r="M134" s="1">
        <f t="shared" si="15"/>
        <v>104.98875904552229</v>
      </c>
      <c r="P134">
        <f t="shared" si="16"/>
        <v>3.8088674022933255</v>
      </c>
      <c r="Q134" s="1">
        <f t="shared" si="17"/>
        <v>104.98875904552229</v>
      </c>
      <c r="S134">
        <f>'s800 (2)'!C123</f>
        <v>3.8088674022933255</v>
      </c>
      <c r="T134">
        <f>'s800 (2)'!AA123</f>
        <v>79.301305308924583</v>
      </c>
    </row>
    <row r="135" spans="5:20">
      <c r="E135">
        <f t="shared" si="18"/>
        <v>3.4279806620639932</v>
      </c>
      <c r="F135" s="1">
        <f>F134</f>
        <v>800</v>
      </c>
      <c r="G135">
        <f>G134</f>
        <v>524.94690688677917</v>
      </c>
      <c r="H135" s="1">
        <f>H134</f>
        <v>624.17144125568268</v>
      </c>
      <c r="I135" s="1">
        <f t="shared" si="13"/>
        <v>112.14521728004539</v>
      </c>
      <c r="J135" s="1">
        <f t="shared" si="13"/>
        <v>39.083941084086938</v>
      </c>
      <c r="K135" s="1">
        <f t="shared" si="13"/>
        <v>19.215326763382993</v>
      </c>
      <c r="L135" s="1">
        <f t="shared" si="13"/>
        <v>283.40968011690484</v>
      </c>
      <c r="M135" s="1">
        <f>((G135*F135*(1/(1+(F135/H135)))*(1/(1+(E135/I135))))+(F135*J135*(1/(1+(E135/I135)))*(1/(1+(E135/K135)))))/((F135*(1+(F135/H135)))+(L135*(1/(1+(E135/I135)))*(1/(1+(E135/K135)+(F135/H135)))))</f>
        <v>105.48624248263688</v>
      </c>
      <c r="P135">
        <f t="shared" si="16"/>
        <v>3.4279806620639932</v>
      </c>
      <c r="Q135" s="1">
        <f t="shared" si="17"/>
        <v>105.48624248263688</v>
      </c>
      <c r="S135">
        <f>'s800 (2)'!C124</f>
        <v>3.4279806620639932</v>
      </c>
      <c r="T135">
        <f>'s800 (2)'!AA124</f>
        <v>79.859661307751622</v>
      </c>
    </row>
    <row r="136" spans="5:20">
      <c r="E136">
        <f t="shared" si="18"/>
        <v>3.085182595857594</v>
      </c>
      <c r="F136" s="1">
        <f t="shared" ref="F136:L172" si="19">F135</f>
        <v>800</v>
      </c>
      <c r="G136">
        <f t="shared" si="19"/>
        <v>524.94690688677917</v>
      </c>
      <c r="H136" s="1">
        <f t="shared" si="19"/>
        <v>624.17144125568268</v>
      </c>
      <c r="I136" s="1">
        <f t="shared" si="13"/>
        <v>112.14521728004539</v>
      </c>
      <c r="J136" s="1">
        <f t="shared" si="13"/>
        <v>39.083941084086938</v>
      </c>
      <c r="K136" s="1">
        <f t="shared" si="13"/>
        <v>19.215326763382993</v>
      </c>
      <c r="L136" s="1">
        <f t="shared" si="13"/>
        <v>283.40968011690484</v>
      </c>
      <c r="M136" s="1">
        <f t="shared" ref="M136:M180" si="20">((G136*F136*(1/(1+(F136/H136)))*(1/(1+(E136/I136))))+(F136*J136*(1/(1+(E136/I136)))*(1/(1+(E136/K136)))))/((F136*(1+(F136/H136)))+(L136*(1/(1+(E136/I136)))*(1/(1+(E136/K136)+(F136/H136)))))</f>
        <v>105.94198950910319</v>
      </c>
      <c r="P136">
        <f t="shared" si="16"/>
        <v>3.085182595857594</v>
      </c>
      <c r="Q136" s="1">
        <f t="shared" si="17"/>
        <v>105.94198950910319</v>
      </c>
      <c r="S136">
        <f>'s800 (2)'!C125</f>
        <v>3.085182595857594</v>
      </c>
      <c r="T136">
        <f>'s800 (2)'!AA125</f>
        <v>80.375497114196804</v>
      </c>
    </row>
    <row r="137" spans="5:20">
      <c r="E137">
        <f t="shared" si="18"/>
        <v>2.7766643362718346</v>
      </c>
      <c r="F137" s="1">
        <f t="shared" si="19"/>
        <v>800</v>
      </c>
      <c r="G137">
        <f t="shared" si="19"/>
        <v>524.94690688677917</v>
      </c>
      <c r="H137" s="1">
        <f t="shared" si="19"/>
        <v>624.17144125568268</v>
      </c>
      <c r="I137" s="1">
        <f t="shared" si="19"/>
        <v>112.14521728004539</v>
      </c>
      <c r="J137" s="1">
        <f t="shared" si="19"/>
        <v>39.083941084086938</v>
      </c>
      <c r="K137" s="1">
        <f t="shared" si="19"/>
        <v>19.215326763382993</v>
      </c>
      <c r="L137" s="1">
        <f t="shared" si="19"/>
        <v>283.40968011690484</v>
      </c>
      <c r="M137" s="1">
        <f t="shared" si="20"/>
        <v>106.3589239265293</v>
      </c>
      <c r="P137">
        <f t="shared" si="16"/>
        <v>2.7766643362718346</v>
      </c>
      <c r="Q137" s="1">
        <f t="shared" si="17"/>
        <v>106.3589239265293</v>
      </c>
      <c r="S137">
        <f>'s800 (2)'!C126</f>
        <v>2.7766643362718346</v>
      </c>
      <c r="T137">
        <f>'s800 (2)'!AA126</f>
        <v>80.8509640915277</v>
      </c>
    </row>
    <row r="138" spans="5:20">
      <c r="E138">
        <f t="shared" si="18"/>
        <v>2.4989979026446512</v>
      </c>
      <c r="F138" s="1">
        <f t="shared" si="19"/>
        <v>800</v>
      </c>
      <c r="G138">
        <f t="shared" si="19"/>
        <v>524.94690688677917</v>
      </c>
      <c r="H138" s="1">
        <f t="shared" si="19"/>
        <v>624.17144125568268</v>
      </c>
      <c r="I138" s="1">
        <f t="shared" si="19"/>
        <v>112.14521728004539</v>
      </c>
      <c r="J138" s="1">
        <f t="shared" si="19"/>
        <v>39.083941084086938</v>
      </c>
      <c r="K138" s="1">
        <f t="shared" si="19"/>
        <v>19.215326763382993</v>
      </c>
      <c r="L138" s="1">
        <f t="shared" si="19"/>
        <v>283.40968011690484</v>
      </c>
      <c r="M138" s="1">
        <f t="shared" si="20"/>
        <v>106.73985283597283</v>
      </c>
      <c r="P138">
        <f t="shared" si="16"/>
        <v>2.4989979026446512</v>
      </c>
      <c r="Q138" s="1">
        <f t="shared" si="17"/>
        <v>106.73985283597283</v>
      </c>
      <c r="S138">
        <f>'s800 (2)'!C127</f>
        <v>2.4989979026446512</v>
      </c>
      <c r="T138">
        <f>'s800 (2)'!AA127</f>
        <v>81.288295566272495</v>
      </c>
    </row>
    <row r="139" spans="5:20">
      <c r="E139">
        <f t="shared" si="18"/>
        <v>2.2490981123801861</v>
      </c>
      <c r="F139" s="1">
        <f t="shared" si="19"/>
        <v>800</v>
      </c>
      <c r="G139">
        <f t="shared" si="19"/>
        <v>524.94690688677917</v>
      </c>
      <c r="H139" s="1">
        <f t="shared" si="19"/>
        <v>624.17144125568268</v>
      </c>
      <c r="I139" s="1">
        <f t="shared" si="19"/>
        <v>112.14521728004539</v>
      </c>
      <c r="J139" s="1">
        <f t="shared" si="19"/>
        <v>39.083941084086938</v>
      </c>
      <c r="K139" s="1">
        <f t="shared" si="19"/>
        <v>19.215326763382993</v>
      </c>
      <c r="L139" s="1">
        <f t="shared" si="19"/>
        <v>283.40968011690484</v>
      </c>
      <c r="M139" s="1">
        <f t="shared" si="20"/>
        <v>107.08745811544706</v>
      </c>
      <c r="P139">
        <f t="shared" si="16"/>
        <v>2.2490981123801861</v>
      </c>
      <c r="Q139" s="1">
        <f t="shared" si="17"/>
        <v>107.08745811544706</v>
      </c>
      <c r="S139">
        <f>'s800 (2)'!C128</f>
        <v>2.2490981123801861</v>
      </c>
      <c r="T139">
        <f>'s800 (2)'!AA128</f>
        <v>81.689765893178816</v>
      </c>
    </row>
    <row r="140" spans="5:20">
      <c r="E140">
        <f t="shared" si="18"/>
        <v>2.0241883011421677</v>
      </c>
      <c r="F140" s="1">
        <f t="shared" si="19"/>
        <v>800</v>
      </c>
      <c r="G140">
        <f t="shared" si="19"/>
        <v>524.94690688677917</v>
      </c>
      <c r="H140" s="1">
        <f t="shared" si="19"/>
        <v>624.17144125568268</v>
      </c>
      <c r="I140" s="1">
        <f t="shared" si="19"/>
        <v>112.14521728004539</v>
      </c>
      <c r="J140" s="1">
        <f t="shared" si="19"/>
        <v>39.083941084086938</v>
      </c>
      <c r="K140" s="1">
        <f t="shared" si="19"/>
        <v>19.215326763382993</v>
      </c>
      <c r="L140" s="1">
        <f t="shared" si="19"/>
        <v>283.40968011690484</v>
      </c>
      <c r="M140" s="1">
        <f t="shared" si="20"/>
        <v>107.40429002743397</v>
      </c>
      <c r="P140">
        <f t="shared" si="16"/>
        <v>2.0241883011421677</v>
      </c>
      <c r="Q140" s="1">
        <f t="shared" si="17"/>
        <v>107.40429002743397</v>
      </c>
      <c r="S140">
        <f>'s800 (2)'!C129</f>
        <v>2.0241883011421677</v>
      </c>
      <c r="T140">
        <f>'s800 (2)'!AA129</f>
        <v>82.057654691257</v>
      </c>
    </row>
    <row r="141" spans="5:20">
      <c r="E141">
        <f t="shared" si="18"/>
        <v>1.8217694710279511</v>
      </c>
      <c r="F141" s="1">
        <f t="shared" si="19"/>
        <v>800</v>
      </c>
      <c r="G141">
        <f t="shared" si="19"/>
        <v>524.94690688677917</v>
      </c>
      <c r="H141" s="1">
        <f t="shared" si="19"/>
        <v>624.17144125568268</v>
      </c>
      <c r="I141" s="1">
        <f t="shared" si="19"/>
        <v>112.14521728004539</v>
      </c>
      <c r="J141" s="1">
        <f t="shared" si="19"/>
        <v>39.083941084086938</v>
      </c>
      <c r="K141" s="1">
        <f t="shared" si="19"/>
        <v>19.215326763382993</v>
      </c>
      <c r="L141" s="1">
        <f t="shared" si="19"/>
        <v>283.40968011690484</v>
      </c>
      <c r="M141" s="1">
        <f t="shared" si="20"/>
        <v>107.69276291854791</v>
      </c>
      <c r="P141">
        <f t="shared" si="16"/>
        <v>1.8217694710279511</v>
      </c>
      <c r="Q141" s="1">
        <f t="shared" si="17"/>
        <v>107.69276291854791</v>
      </c>
      <c r="S141">
        <f>'s800 (2)'!C130</f>
        <v>1.8217694710279511</v>
      </c>
      <c r="T141">
        <f>'s800 (2)'!AA130</f>
        <v>82.394216511543874</v>
      </c>
    </row>
    <row r="142" spans="5:20">
      <c r="E142">
        <f t="shared" si="18"/>
        <v>1.6395925239251561</v>
      </c>
      <c r="F142" s="1">
        <f t="shared" si="19"/>
        <v>800</v>
      </c>
      <c r="G142">
        <f t="shared" si="19"/>
        <v>524.94690688677917</v>
      </c>
      <c r="H142" s="1">
        <f t="shared" si="19"/>
        <v>624.17144125568268</v>
      </c>
      <c r="I142" s="1">
        <f t="shared" si="19"/>
        <v>112.14521728004539</v>
      </c>
      <c r="J142" s="1">
        <f t="shared" si="19"/>
        <v>39.083941084086938</v>
      </c>
      <c r="K142" s="1">
        <f t="shared" si="19"/>
        <v>19.215326763382993</v>
      </c>
      <c r="L142" s="1">
        <f t="shared" si="19"/>
        <v>283.40968011690484</v>
      </c>
      <c r="M142" s="1">
        <f t="shared" si="20"/>
        <v>107.95515290042734</v>
      </c>
      <c r="P142">
        <f t="shared" si="16"/>
        <v>1.6395925239251561</v>
      </c>
      <c r="Q142" s="1">
        <f t="shared" si="17"/>
        <v>107.95515290042734</v>
      </c>
      <c r="S142">
        <f>'s800 (2)'!C131</f>
        <v>1.6395925239251561</v>
      </c>
      <c r="T142">
        <f>'s800 (2)'!AA131</f>
        <v>82.701655881014091</v>
      </c>
    </row>
    <row r="143" spans="5:20">
      <c r="E143">
        <f t="shared" si="18"/>
        <v>1.4756332715326406</v>
      </c>
      <c r="F143" s="1">
        <f t="shared" si="19"/>
        <v>800</v>
      </c>
      <c r="G143">
        <f t="shared" si="19"/>
        <v>524.94690688677917</v>
      </c>
      <c r="H143" s="1">
        <f t="shared" si="19"/>
        <v>624.17144125568268</v>
      </c>
      <c r="I143" s="1">
        <f t="shared" si="19"/>
        <v>112.14521728004539</v>
      </c>
      <c r="J143" s="1">
        <f t="shared" si="19"/>
        <v>39.083941084086938</v>
      </c>
      <c r="K143" s="1">
        <f t="shared" si="19"/>
        <v>19.215326763382993</v>
      </c>
      <c r="L143" s="1">
        <f t="shared" si="19"/>
        <v>283.40968011690484</v>
      </c>
      <c r="M143" s="1">
        <f t="shared" si="20"/>
        <v>108.19359734586253</v>
      </c>
      <c r="P143">
        <f t="shared" si="16"/>
        <v>1.4756332715326406</v>
      </c>
      <c r="Q143" s="1">
        <f t="shared" si="17"/>
        <v>108.19359734586253</v>
      </c>
      <c r="S143">
        <f>'s800 (2)'!C132</f>
        <v>1.4756332715326406</v>
      </c>
      <c r="T143">
        <f>'s800 (2)'!AA132</f>
        <v>82.982107441840441</v>
      </c>
    </row>
    <row r="144" spans="5:20">
      <c r="E144">
        <f t="shared" si="18"/>
        <v>1.3280699443793766</v>
      </c>
      <c r="F144" s="1">
        <f t="shared" si="19"/>
        <v>800</v>
      </c>
      <c r="G144">
        <f t="shared" si="19"/>
        <v>524.94690688677917</v>
      </c>
      <c r="H144" s="1">
        <f t="shared" si="19"/>
        <v>624.17144125568268</v>
      </c>
      <c r="I144" s="1">
        <f t="shared" si="19"/>
        <v>112.14521728004539</v>
      </c>
      <c r="J144" s="1">
        <f t="shared" si="19"/>
        <v>39.083941084086938</v>
      </c>
      <c r="K144" s="1">
        <f t="shared" si="19"/>
        <v>19.215326763382993</v>
      </c>
      <c r="L144" s="1">
        <f t="shared" si="19"/>
        <v>283.40968011690484</v>
      </c>
      <c r="M144" s="1">
        <f t="shared" si="20"/>
        <v>108.41009599715674</v>
      </c>
      <c r="P144">
        <f t="shared" si="16"/>
        <v>1.3280699443793766</v>
      </c>
      <c r="Q144" s="1">
        <f t="shared" si="17"/>
        <v>108.41009599715674</v>
      </c>
      <c r="S144">
        <f>'s800 (2)'!C133</f>
        <v>1.3280699443793766</v>
      </c>
      <c r="T144">
        <f>'s800 (2)'!AA133</f>
        <v>83.23762075788143</v>
      </c>
    </row>
    <row r="145" spans="5:20">
      <c r="E145">
        <f t="shared" si="18"/>
        <v>1.1952629499414391</v>
      </c>
      <c r="F145" s="1">
        <f t="shared" si="19"/>
        <v>800</v>
      </c>
      <c r="G145">
        <f t="shared" si="19"/>
        <v>524.94690688677917</v>
      </c>
      <c r="H145" s="1">
        <f t="shared" si="19"/>
        <v>624.17144125568268</v>
      </c>
      <c r="I145" s="1">
        <f t="shared" si="19"/>
        <v>112.14521728004539</v>
      </c>
      <c r="J145" s="1">
        <f t="shared" si="19"/>
        <v>39.083941084086938</v>
      </c>
      <c r="K145" s="1">
        <f t="shared" si="19"/>
        <v>19.215326763382993</v>
      </c>
      <c r="L145" s="1">
        <f t="shared" si="19"/>
        <v>283.40968011690484</v>
      </c>
      <c r="M145" s="1">
        <f t="shared" si="20"/>
        <v>108.60651346318018</v>
      </c>
      <c r="P145">
        <f t="shared" si="16"/>
        <v>1.1952629499414391</v>
      </c>
      <c r="Q145" s="1">
        <f t="shared" si="17"/>
        <v>108.60651346318018</v>
      </c>
      <c r="S145">
        <f>'s800 (2)'!C134</f>
        <v>1.1952629499414391</v>
      </c>
      <c r="T145">
        <f>'s800 (2)'!AA134</f>
        <v>83.470149276211899</v>
      </c>
    </row>
    <row r="146" spans="5:20">
      <c r="E146">
        <f t="shared" si="18"/>
        <v>1.0757366549472953</v>
      </c>
      <c r="F146" s="1">
        <f t="shared" si="19"/>
        <v>800</v>
      </c>
      <c r="G146">
        <f t="shared" si="19"/>
        <v>524.94690688677917</v>
      </c>
      <c r="H146" s="1">
        <f t="shared" si="19"/>
        <v>624.17144125568268</v>
      </c>
      <c r="I146" s="1">
        <f t="shared" si="19"/>
        <v>112.14521728004539</v>
      </c>
      <c r="J146" s="1">
        <f t="shared" si="19"/>
        <v>39.083941084086938</v>
      </c>
      <c r="K146" s="1">
        <f t="shared" si="19"/>
        <v>19.215326763382993</v>
      </c>
      <c r="L146" s="1">
        <f t="shared" si="19"/>
        <v>283.40968011690484</v>
      </c>
      <c r="M146" s="1">
        <f t="shared" si="20"/>
        <v>108.78458287500368</v>
      </c>
      <c r="P146">
        <f t="shared" si="16"/>
        <v>1.0757366549472953</v>
      </c>
      <c r="Q146" s="1">
        <f t="shared" si="17"/>
        <v>108.78458287500368</v>
      </c>
      <c r="S146">
        <f>'s800 (2)'!C135</f>
        <v>1.0757366549472953</v>
      </c>
      <c r="T146">
        <f>'s800 (2)'!AA135</f>
        <v>83.681542896313175</v>
      </c>
    </row>
    <row r="147" spans="5:20">
      <c r="E147">
        <f t="shared" si="18"/>
        <v>0.96816298945256585</v>
      </c>
      <c r="F147" s="1">
        <f t="shared" si="19"/>
        <v>800</v>
      </c>
      <c r="G147">
        <f t="shared" si="19"/>
        <v>524.94690688677917</v>
      </c>
      <c r="H147" s="1">
        <f t="shared" si="19"/>
        <v>624.17144125568268</v>
      </c>
      <c r="I147" s="1">
        <f t="shared" si="19"/>
        <v>112.14521728004539</v>
      </c>
      <c r="J147" s="1">
        <f t="shared" si="19"/>
        <v>39.083941084086938</v>
      </c>
      <c r="K147" s="1">
        <f t="shared" si="19"/>
        <v>19.215326763382993</v>
      </c>
      <c r="L147" s="1">
        <f t="shared" si="19"/>
        <v>283.40968011690484</v>
      </c>
      <c r="M147" s="1">
        <f t="shared" si="20"/>
        <v>108.94591047449309</v>
      </c>
      <c r="P147">
        <f t="shared" si="16"/>
        <v>0.96816298945256585</v>
      </c>
      <c r="Q147" s="1">
        <f t="shared" si="17"/>
        <v>108.94591047449309</v>
      </c>
      <c r="S147">
        <f>'s800 (2)'!C136</f>
        <v>0.96816298945256585</v>
      </c>
      <c r="T147">
        <f>'s800 (2)'!AA136</f>
        <v>83.873543600195006</v>
      </c>
    </row>
    <row r="148" spans="5:20">
      <c r="E148">
        <f t="shared" si="18"/>
        <v>0.87134669050730928</v>
      </c>
      <c r="F148" s="1">
        <f t="shared" si="19"/>
        <v>800</v>
      </c>
      <c r="G148">
        <f t="shared" si="19"/>
        <v>524.94690688677917</v>
      </c>
      <c r="H148" s="1">
        <f t="shared" si="19"/>
        <v>624.17144125568268</v>
      </c>
      <c r="I148" s="1">
        <f t="shared" si="19"/>
        <v>112.14521728004539</v>
      </c>
      <c r="J148" s="1">
        <f t="shared" si="19"/>
        <v>39.083941084086938</v>
      </c>
      <c r="K148" s="1">
        <f t="shared" si="19"/>
        <v>19.215326763382993</v>
      </c>
      <c r="L148" s="1">
        <f t="shared" si="19"/>
        <v>283.40968011690484</v>
      </c>
      <c r="M148" s="1">
        <f t="shared" si="20"/>
        <v>109.0919809229116</v>
      </c>
      <c r="P148">
        <f t="shared" si="16"/>
        <v>0.87134669050730928</v>
      </c>
      <c r="Q148" s="1">
        <f t="shared" si="17"/>
        <v>109.0919809229116</v>
      </c>
      <c r="S148">
        <f>'s800 (2)'!C137</f>
        <v>0.87134669050730928</v>
      </c>
      <c r="T148">
        <f>'s800 (2)'!AA137</f>
        <v>84.047783622131163</v>
      </c>
    </row>
    <row r="149" spans="5:20">
      <c r="E149">
        <f t="shared" si="18"/>
        <v>0.78421202145657842</v>
      </c>
      <c r="F149" s="1">
        <f t="shared" si="19"/>
        <v>800</v>
      </c>
      <c r="G149">
        <f t="shared" si="19"/>
        <v>524.94690688677917</v>
      </c>
      <c r="H149" s="1">
        <f t="shared" si="19"/>
        <v>624.17144125568268</v>
      </c>
      <c r="I149" s="1">
        <f t="shared" si="19"/>
        <v>112.14521728004539</v>
      </c>
      <c r="J149" s="1">
        <f t="shared" si="19"/>
        <v>39.083941084086938</v>
      </c>
      <c r="K149" s="1">
        <f t="shared" si="19"/>
        <v>19.215326763382993</v>
      </c>
      <c r="L149" s="1">
        <f t="shared" si="19"/>
        <v>283.40968011690484</v>
      </c>
      <c r="M149" s="1">
        <f t="shared" si="20"/>
        <v>109.2241631347743</v>
      </c>
      <c r="P149">
        <f t="shared" si="16"/>
        <v>0.78421202145657842</v>
      </c>
      <c r="Q149" s="1">
        <f t="shared" si="17"/>
        <v>109.2241631347743</v>
      </c>
      <c r="S149">
        <f>'s800 (2)'!C138</f>
        <v>0.78421202145657842</v>
      </c>
      <c r="T149">
        <f>'s800 (2)'!AA138</f>
        <v>84.205785677868434</v>
      </c>
    </row>
    <row r="150" spans="5:20">
      <c r="E150">
        <f t="shared" si="18"/>
        <v>0.70579081931092058</v>
      </c>
      <c r="F150" s="1">
        <f t="shared" si="19"/>
        <v>800</v>
      </c>
      <c r="G150">
        <f t="shared" si="19"/>
        <v>524.94690688677917</v>
      </c>
      <c r="H150" s="1">
        <f t="shared" si="19"/>
        <v>624.17144125568268</v>
      </c>
      <c r="I150" s="1">
        <f t="shared" si="19"/>
        <v>112.14521728004539</v>
      </c>
      <c r="J150" s="1">
        <f t="shared" si="19"/>
        <v>39.083941084086938</v>
      </c>
      <c r="K150" s="1">
        <f t="shared" si="19"/>
        <v>19.215326763382993</v>
      </c>
      <c r="L150" s="1">
        <f t="shared" si="19"/>
        <v>283.40968011690484</v>
      </c>
      <c r="M150" s="1">
        <f t="shared" si="20"/>
        <v>109.34371646366631</v>
      </c>
      <c r="P150">
        <f t="shared" si="16"/>
        <v>0.70579081931092058</v>
      </c>
      <c r="Q150" s="1">
        <f t="shared" si="17"/>
        <v>109.34371646366631</v>
      </c>
      <c r="S150">
        <f>'s800 (2)'!C139</f>
        <v>0.70579081931092058</v>
      </c>
      <c r="T150">
        <f>'s800 (2)'!AA139</f>
        <v>84.348964823120539</v>
      </c>
    </row>
    <row r="151" spans="5:20">
      <c r="E151">
        <f t="shared" si="18"/>
        <v>0.6352117373798285</v>
      </c>
      <c r="F151" s="1">
        <f t="shared" si="19"/>
        <v>800</v>
      </c>
      <c r="G151">
        <f t="shared" si="19"/>
        <v>524.94690688677917</v>
      </c>
      <c r="H151" s="1">
        <f t="shared" si="19"/>
        <v>624.17144125568268</v>
      </c>
      <c r="I151" s="1">
        <f t="shared" si="19"/>
        <v>112.14521728004539</v>
      </c>
      <c r="J151" s="1">
        <f t="shared" si="19"/>
        <v>39.083941084086938</v>
      </c>
      <c r="K151" s="1">
        <f t="shared" si="19"/>
        <v>19.215326763382993</v>
      </c>
      <c r="L151" s="1">
        <f t="shared" si="19"/>
        <v>283.40968011690484</v>
      </c>
      <c r="M151" s="1">
        <f t="shared" si="20"/>
        <v>109.451797089653</v>
      </c>
      <c r="P151">
        <f t="shared" si="16"/>
        <v>0.6352117373798285</v>
      </c>
      <c r="Q151" s="1">
        <f t="shared" si="17"/>
        <v>109.451797089653</v>
      </c>
      <c r="S151">
        <f>'s800 (2)'!C140</f>
        <v>0.6352117373798285</v>
      </c>
      <c r="T151">
        <f>'s800 (2)'!AA140</f>
        <v>84.478631564697849</v>
      </c>
    </row>
    <row r="152" spans="5:20">
      <c r="E152">
        <f t="shared" si="18"/>
        <v>0.57169056364184567</v>
      </c>
      <c r="F152" s="1">
        <f t="shared" si="19"/>
        <v>800</v>
      </c>
      <c r="G152">
        <f t="shared" si="19"/>
        <v>524.94690688677917</v>
      </c>
      <c r="H152" s="1">
        <f t="shared" si="19"/>
        <v>624.17144125568268</v>
      </c>
      <c r="I152" s="1">
        <f t="shared" si="19"/>
        <v>112.14521728004539</v>
      </c>
      <c r="J152" s="1">
        <f t="shared" si="19"/>
        <v>39.083941084086938</v>
      </c>
      <c r="K152" s="1">
        <f t="shared" si="19"/>
        <v>19.215326763382993</v>
      </c>
      <c r="L152" s="1">
        <f t="shared" si="19"/>
        <v>283.40968011690484</v>
      </c>
      <c r="M152" s="1">
        <f t="shared" si="20"/>
        <v>109.54946448088474</v>
      </c>
      <c r="P152">
        <f t="shared" si="16"/>
        <v>0.57169056364184567</v>
      </c>
      <c r="Q152" s="1">
        <f t="shared" si="17"/>
        <v>109.54946448088474</v>
      </c>
      <c r="S152">
        <f>'s800 (2)'!C141</f>
        <v>0.57169056364184567</v>
      </c>
      <c r="T152">
        <f>'s800 (2)'!AA141</f>
        <v>84.595995901073621</v>
      </c>
    </row>
    <row r="153" spans="5:20">
      <c r="E153">
        <f t="shared" si="18"/>
        <v>0.51452150727766111</v>
      </c>
      <c r="F153" s="1">
        <f t="shared" si="19"/>
        <v>800</v>
      </c>
      <c r="G153">
        <f t="shared" si="19"/>
        <v>524.94690688677917</v>
      </c>
      <c r="H153" s="1">
        <f t="shared" si="19"/>
        <v>624.17144125568268</v>
      </c>
      <c r="I153" s="1">
        <f t="shared" si="19"/>
        <v>112.14521728004539</v>
      </c>
      <c r="J153" s="1">
        <f t="shared" si="19"/>
        <v>39.083941084086938</v>
      </c>
      <c r="K153" s="1">
        <f t="shared" si="19"/>
        <v>19.215326763382993</v>
      </c>
      <c r="L153" s="1">
        <f t="shared" si="19"/>
        <v>283.40968011690484</v>
      </c>
      <c r="M153" s="1">
        <f t="shared" si="20"/>
        <v>109.63768782403001</v>
      </c>
      <c r="P153">
        <f t="shared" si="16"/>
        <v>0.51452150727766111</v>
      </c>
      <c r="Q153" s="1">
        <f t="shared" si="17"/>
        <v>109.63768782403001</v>
      </c>
      <c r="S153">
        <f>'s800 (2)'!C142</f>
        <v>0.51452150727766111</v>
      </c>
      <c r="T153">
        <f>'s800 (2)'!AA142</f>
        <v>84.702172020088</v>
      </c>
    </row>
    <row r="154" spans="5:20">
      <c r="E154">
        <f t="shared" si="18"/>
        <v>0.46306935654989501</v>
      </c>
      <c r="F154" s="1">
        <f t="shared" si="19"/>
        <v>800</v>
      </c>
      <c r="G154">
        <f t="shared" si="19"/>
        <v>524.94690688677917</v>
      </c>
      <c r="H154" s="1">
        <f t="shared" si="19"/>
        <v>624.17144125568268</v>
      </c>
      <c r="I154" s="1">
        <f t="shared" si="19"/>
        <v>112.14521728004539</v>
      </c>
      <c r="J154" s="1">
        <f t="shared" si="19"/>
        <v>39.083941084086938</v>
      </c>
      <c r="K154" s="1">
        <f t="shared" si="19"/>
        <v>19.215326763382993</v>
      </c>
      <c r="L154" s="1">
        <f t="shared" si="19"/>
        <v>283.40968011690484</v>
      </c>
      <c r="M154" s="1">
        <f t="shared" si="20"/>
        <v>109.71735233859233</v>
      </c>
      <c r="P154">
        <f t="shared" si="16"/>
        <v>0.46306935654989501</v>
      </c>
      <c r="Q154" s="1">
        <f t="shared" si="17"/>
        <v>109.71735233859233</v>
      </c>
      <c r="S154">
        <f>'s800 (2)'!C143</f>
        <v>0.46306935654989501</v>
      </c>
      <c r="T154">
        <f>'s800 (2)'!AA143</f>
        <v>84.79818342833677</v>
      </c>
    </row>
    <row r="155" spans="5:20">
      <c r="E155">
        <f t="shared" si="18"/>
        <v>0.41676242089490551</v>
      </c>
      <c r="F155" s="1">
        <f t="shared" si="19"/>
        <v>800</v>
      </c>
      <c r="G155">
        <f t="shared" si="19"/>
        <v>524.94690688677917</v>
      </c>
      <c r="H155" s="1">
        <f t="shared" si="19"/>
        <v>624.17144125568268</v>
      </c>
      <c r="I155" s="1">
        <f t="shared" si="19"/>
        <v>112.14521728004539</v>
      </c>
      <c r="J155" s="1">
        <f t="shared" si="19"/>
        <v>39.083941084086938</v>
      </c>
      <c r="K155" s="1">
        <f t="shared" si="19"/>
        <v>19.215326763382993</v>
      </c>
      <c r="L155" s="1">
        <f t="shared" si="19"/>
        <v>283.40968011690484</v>
      </c>
      <c r="M155" s="1">
        <f t="shared" si="20"/>
        <v>109.78926540858103</v>
      </c>
      <c r="P155">
        <f t="shared" si="16"/>
        <v>0.41676242089490551</v>
      </c>
      <c r="Q155" s="1">
        <f t="shared" si="17"/>
        <v>109.78926540858103</v>
      </c>
      <c r="S155">
        <f>'s800 (2)'!C144</f>
        <v>0.41676242089490551</v>
      </c>
      <c r="T155">
        <f>'s800 (2)'!AA144</f>
        <v>84.884968328775116</v>
      </c>
    </row>
    <row r="156" spans="5:20">
      <c r="E156">
        <f t="shared" si="18"/>
        <v>0.37508617880541495</v>
      </c>
      <c r="F156" s="1">
        <f t="shared" si="19"/>
        <v>800</v>
      </c>
      <c r="G156">
        <f t="shared" si="19"/>
        <v>524.94690688677917</v>
      </c>
      <c r="H156" s="1">
        <f t="shared" si="19"/>
        <v>624.17144125568268</v>
      </c>
      <c r="I156" s="1">
        <f t="shared" si="19"/>
        <v>112.14521728004539</v>
      </c>
      <c r="J156" s="1">
        <f t="shared" si="19"/>
        <v>39.083941084086938</v>
      </c>
      <c r="K156" s="1">
        <f t="shared" si="19"/>
        <v>19.215326763382993</v>
      </c>
      <c r="L156" s="1">
        <f t="shared" si="19"/>
        <v>283.40968011690484</v>
      </c>
      <c r="M156" s="1">
        <f t="shared" si="20"/>
        <v>109.85416248122763</v>
      </c>
      <c r="P156">
        <f t="shared" si="16"/>
        <v>0.37508617880541495</v>
      </c>
      <c r="Q156" s="1">
        <f t="shared" si="17"/>
        <v>109.85416248122763</v>
      </c>
      <c r="S156">
        <f>'s800 (2)'!C145</f>
        <v>0.37508617880541495</v>
      </c>
      <c r="T156">
        <f>'s800 (2)'!AA145</f>
        <v>84.963385099888995</v>
      </c>
    </row>
    <row r="157" spans="5:20">
      <c r="E157">
        <f t="shared" si="18"/>
        <v>0.33757756092487345</v>
      </c>
      <c r="F157" s="1">
        <f t="shared" si="19"/>
        <v>800</v>
      </c>
      <c r="G157">
        <f t="shared" si="19"/>
        <v>524.94690688677917</v>
      </c>
      <c r="H157" s="1">
        <f t="shared" si="19"/>
        <v>624.17144125568268</v>
      </c>
      <c r="I157" s="1">
        <f t="shared" si="19"/>
        <v>112.14521728004539</v>
      </c>
      <c r="J157" s="1">
        <f t="shared" si="19"/>
        <v>39.083941084086938</v>
      </c>
      <c r="K157" s="1">
        <f t="shared" si="19"/>
        <v>19.215326763382993</v>
      </c>
      <c r="L157" s="1">
        <f t="shared" si="19"/>
        <v>283.40968011690484</v>
      </c>
      <c r="M157" s="1">
        <f t="shared" si="20"/>
        <v>109.91271269643613</v>
      </c>
      <c r="P157">
        <f t="shared" si="16"/>
        <v>0.33757756092487345</v>
      </c>
      <c r="Q157" s="1">
        <f t="shared" si="17"/>
        <v>109.91271269643613</v>
      </c>
      <c r="S157">
        <f>'s800 (2)'!C146</f>
        <v>0.33757756092487345</v>
      </c>
      <c r="T157">
        <f>'s800 (2)'!AA146</f>
        <v>85.034217761508927</v>
      </c>
    </row>
    <row r="158" spans="5:20">
      <c r="E158">
        <f t="shared" si="18"/>
        <v>0.30381980483238613</v>
      </c>
      <c r="F158" s="1">
        <f t="shared" si="19"/>
        <v>800</v>
      </c>
      <c r="G158">
        <f t="shared" si="19"/>
        <v>524.94690688677917</v>
      </c>
      <c r="H158" s="1">
        <f t="shared" si="19"/>
        <v>624.17144125568268</v>
      </c>
      <c r="I158" s="1">
        <f t="shared" si="19"/>
        <v>112.14521728004539</v>
      </c>
      <c r="J158" s="1">
        <f t="shared" si="19"/>
        <v>39.083941084086938</v>
      </c>
      <c r="K158" s="1">
        <f t="shared" si="19"/>
        <v>19.215326763382993</v>
      </c>
      <c r="L158" s="1">
        <f t="shared" si="19"/>
        <v>283.40968011690484</v>
      </c>
      <c r="M158" s="1">
        <f t="shared" si="20"/>
        <v>109.96552422250066</v>
      </c>
      <c r="P158">
        <f t="shared" si="16"/>
        <v>0.30381980483238613</v>
      </c>
      <c r="Q158" s="1">
        <f t="shared" si="17"/>
        <v>109.96552422250066</v>
      </c>
      <c r="S158">
        <f>'s800 (2)'!C147</f>
        <v>0.30381980483238613</v>
      </c>
      <c r="T158">
        <f>'s800 (2)'!AA147</f>
        <v>85.098181339224439</v>
      </c>
    </row>
    <row r="159" spans="5:20">
      <c r="E159">
        <f t="shared" si="18"/>
        <v>0.27343782434914754</v>
      </c>
      <c r="F159" s="1">
        <f t="shared" si="19"/>
        <v>800</v>
      </c>
      <c r="G159">
        <f t="shared" si="19"/>
        <v>524.94690688677917</v>
      </c>
      <c r="H159" s="1">
        <f t="shared" si="19"/>
        <v>624.17144125568268</v>
      </c>
      <c r="I159" s="1">
        <f t="shared" si="19"/>
        <v>112.14521728004539</v>
      </c>
      <c r="J159" s="1">
        <f t="shared" si="19"/>
        <v>39.083941084086938</v>
      </c>
      <c r="K159" s="1">
        <f t="shared" si="19"/>
        <v>19.215326763382993</v>
      </c>
      <c r="L159" s="1">
        <f t="shared" si="19"/>
        <v>283.40968011690484</v>
      </c>
      <c r="M159" s="1">
        <f t="shared" si="20"/>
        <v>110.01314928346707</v>
      </c>
      <c r="P159">
        <f t="shared" si="16"/>
        <v>0.27343782434914754</v>
      </c>
      <c r="Q159" s="1">
        <f t="shared" si="17"/>
        <v>110.01314928346707</v>
      </c>
      <c r="S159">
        <f>'s800 (2)'!C148</f>
        <v>0.27343782434914754</v>
      </c>
      <c r="T159">
        <f>'s800 (2)'!AA148</f>
        <v>85.155927061815461</v>
      </c>
    </row>
    <row r="160" spans="5:20">
      <c r="E160">
        <f t="shared" si="18"/>
        <v>0.24609404191423279</v>
      </c>
      <c r="F160" s="1">
        <f t="shared" si="19"/>
        <v>800</v>
      </c>
      <c r="G160">
        <f t="shared" si="19"/>
        <v>524.94690688677917</v>
      </c>
      <c r="H160" s="1">
        <f t="shared" si="19"/>
        <v>624.17144125568268</v>
      </c>
      <c r="I160" s="1">
        <f t="shared" si="19"/>
        <v>112.14521728004539</v>
      </c>
      <c r="J160" s="1">
        <f t="shared" si="19"/>
        <v>39.083941084086938</v>
      </c>
      <c r="K160" s="1">
        <f t="shared" si="19"/>
        <v>19.215326763382993</v>
      </c>
      <c r="L160" s="1">
        <f t="shared" si="19"/>
        <v>283.40968011690484</v>
      </c>
      <c r="M160" s="1">
        <f t="shared" si="20"/>
        <v>110.05608887154054</v>
      </c>
      <c r="P160">
        <f t="shared" si="16"/>
        <v>0.24609404191423279</v>
      </c>
      <c r="Q160" s="1">
        <f t="shared" si="17"/>
        <v>110.05608887154054</v>
      </c>
      <c r="S160">
        <f>'s800 (2)'!C149</f>
        <v>0.24609404191423279</v>
      </c>
      <c r="T160">
        <f>'s800 (2)'!AA149</f>
        <v>85.20804734462898</v>
      </c>
    </row>
    <row r="161" spans="5:20">
      <c r="E161">
        <f t="shared" si="18"/>
        <v>0.22148463772280952</v>
      </c>
      <c r="F161" s="1">
        <f t="shared" si="19"/>
        <v>800</v>
      </c>
      <c r="G161">
        <f t="shared" si="19"/>
        <v>524.94690688677917</v>
      </c>
      <c r="H161" s="1">
        <f t="shared" si="19"/>
        <v>624.17144125568268</v>
      </c>
      <c r="I161" s="1">
        <f t="shared" si="19"/>
        <v>112.14521728004539</v>
      </c>
      <c r="J161" s="1">
        <f t="shared" si="19"/>
        <v>39.083941084086938</v>
      </c>
      <c r="K161" s="1">
        <f t="shared" si="19"/>
        <v>19.215326763382993</v>
      </c>
      <c r="L161" s="1">
        <f t="shared" si="19"/>
        <v>283.40968011690484</v>
      </c>
      <c r="M161" s="1">
        <f t="shared" si="20"/>
        <v>110.09479714435739</v>
      </c>
      <c r="P161">
        <f t="shared" si="16"/>
        <v>0.22148463772280952</v>
      </c>
      <c r="Q161" s="1">
        <f t="shared" si="17"/>
        <v>110.09479714435739</v>
      </c>
      <c r="S161">
        <f>'s800 (2)'!C150</f>
        <v>0.22148463772280952</v>
      </c>
      <c r="T161">
        <f>'s800 (2)'!AA150</f>
        <v>85.255080526865527</v>
      </c>
    </row>
    <row r="162" spans="5:20">
      <c r="E162">
        <f t="shared" si="18"/>
        <v>0.19933617395052858</v>
      </c>
      <c r="F162" s="1">
        <f t="shared" si="19"/>
        <v>800</v>
      </c>
      <c r="G162">
        <f t="shared" si="19"/>
        <v>524.94690688677917</v>
      </c>
      <c r="H162" s="1">
        <f t="shared" si="19"/>
        <v>624.17144125568268</v>
      </c>
      <c r="I162" s="1">
        <f t="shared" si="19"/>
        <v>112.14521728004539</v>
      </c>
      <c r="J162" s="1">
        <f t="shared" si="19"/>
        <v>39.083941084086938</v>
      </c>
      <c r="K162" s="1">
        <f t="shared" si="19"/>
        <v>19.215326763382993</v>
      </c>
      <c r="L162" s="1">
        <f t="shared" si="19"/>
        <v>283.40968011690484</v>
      </c>
      <c r="M162" s="1">
        <f t="shared" si="20"/>
        <v>110.12968551195688</v>
      </c>
      <c r="P162">
        <f t="shared" si="16"/>
        <v>0.19933617395052858</v>
      </c>
      <c r="Q162" s="1">
        <f t="shared" si="17"/>
        <v>110.12968551195688</v>
      </c>
      <c r="S162">
        <f>'s800 (2)'!C151</f>
        <v>0.19933617395052858</v>
      </c>
      <c r="T162">
        <f>'s800 (2)'!AA151</f>
        <v>85.297515342810243</v>
      </c>
    </row>
    <row r="163" spans="5:20">
      <c r="E163">
        <f t="shared" si="18"/>
        <v>0.17940255655547571</v>
      </c>
      <c r="F163" s="1">
        <f t="shared" si="19"/>
        <v>800</v>
      </c>
      <c r="G163">
        <f t="shared" si="19"/>
        <v>524.94690688677917</v>
      </c>
      <c r="H163" s="1">
        <f t="shared" si="19"/>
        <v>624.17144125568268</v>
      </c>
      <c r="I163" s="1">
        <f t="shared" si="19"/>
        <v>112.14521728004539</v>
      </c>
      <c r="J163" s="1">
        <f t="shared" si="19"/>
        <v>39.083941084086938</v>
      </c>
      <c r="K163" s="1">
        <f t="shared" si="19"/>
        <v>19.215326763382993</v>
      </c>
      <c r="L163" s="1">
        <f t="shared" si="19"/>
        <v>283.40968011690484</v>
      </c>
      <c r="M163" s="1">
        <f t="shared" si="20"/>
        <v>110.16112642210766</v>
      </c>
      <c r="P163">
        <f t="shared" si="16"/>
        <v>0.17940255655547571</v>
      </c>
      <c r="Q163" s="1">
        <f t="shared" si="17"/>
        <v>110.16112642210766</v>
      </c>
      <c r="S163">
        <f>'s800 (2)'!C152</f>
        <v>0.17940255655547571</v>
      </c>
      <c r="T163">
        <f>'s800 (2)'!AA152</f>
        <v>85.335795116566686</v>
      </c>
    </row>
    <row r="164" spans="5:20">
      <c r="E164">
        <f t="shared" si="18"/>
        <v>0.16146230089992814</v>
      </c>
      <c r="F164" s="1">
        <f t="shared" si="19"/>
        <v>800</v>
      </c>
      <c r="G164">
        <f t="shared" si="19"/>
        <v>524.94690688677917</v>
      </c>
      <c r="H164" s="1">
        <f t="shared" si="19"/>
        <v>624.17144125568268</v>
      </c>
      <c r="I164" s="1">
        <f t="shared" si="19"/>
        <v>112.14521728004539</v>
      </c>
      <c r="J164" s="1">
        <f t="shared" si="19"/>
        <v>39.083941084086938</v>
      </c>
      <c r="K164" s="1">
        <f t="shared" si="19"/>
        <v>19.215326763382993</v>
      </c>
      <c r="L164" s="1">
        <f t="shared" si="19"/>
        <v>283.40968011690484</v>
      </c>
      <c r="M164" s="1">
        <f t="shared" si="20"/>
        <v>110.18945685545901</v>
      </c>
      <c r="P164">
        <f t="shared" si="16"/>
        <v>0.16146230089992814</v>
      </c>
      <c r="Q164" s="1">
        <f t="shared" si="17"/>
        <v>110.18945685545901</v>
      </c>
      <c r="S164">
        <f>'s800 (2)'!C153</f>
        <v>0.16146230089992814</v>
      </c>
      <c r="T164">
        <f>'s800 (2)'!AA153</f>
        <v>85.370321677263732</v>
      </c>
    </row>
    <row r="165" spans="5:20">
      <c r="E165">
        <f t="shared" si="18"/>
        <v>0.14531607080993533</v>
      </c>
      <c r="F165" s="1">
        <f t="shared" si="19"/>
        <v>800</v>
      </c>
      <c r="G165">
        <f t="shared" si="19"/>
        <v>524.94690688677917</v>
      </c>
      <c r="H165" s="1">
        <f t="shared" si="19"/>
        <v>624.17144125568268</v>
      </c>
      <c r="I165" s="1">
        <f t="shared" si="19"/>
        <v>112.14521728004539</v>
      </c>
      <c r="J165" s="1">
        <f t="shared" si="19"/>
        <v>39.083941084086938</v>
      </c>
      <c r="K165" s="1">
        <f t="shared" si="19"/>
        <v>19.215326763382993</v>
      </c>
      <c r="L165" s="1">
        <f t="shared" si="19"/>
        <v>283.40968011690484</v>
      </c>
      <c r="M165" s="1">
        <f t="shared" si="20"/>
        <v>110.21498154396421</v>
      </c>
      <c r="P165">
        <f t="shared" si="16"/>
        <v>0.14531607080993533</v>
      </c>
      <c r="Q165" s="1">
        <f t="shared" si="17"/>
        <v>110.21498154396421</v>
      </c>
      <c r="S165">
        <f>'s800 (2)'!C154</f>
        <v>0.14531607080993533</v>
      </c>
      <c r="T165">
        <f>'s800 (2)'!AA154</f>
        <v>85.401458997351313</v>
      </c>
    </row>
    <row r="166" spans="5:20">
      <c r="E166">
        <f t="shared" si="18"/>
        <v>0.13078446372894181</v>
      </c>
      <c r="F166" s="1">
        <f t="shared" si="19"/>
        <v>800</v>
      </c>
      <c r="G166">
        <f t="shared" si="19"/>
        <v>524.94690688677917</v>
      </c>
      <c r="H166" s="1">
        <f t="shared" si="19"/>
        <v>624.17144125568268</v>
      </c>
      <c r="I166" s="1">
        <f t="shared" si="19"/>
        <v>112.14521728004539</v>
      </c>
      <c r="J166" s="1">
        <f t="shared" si="19"/>
        <v>39.083941084086938</v>
      </c>
      <c r="K166" s="1">
        <f t="shared" si="19"/>
        <v>19.215326763382993</v>
      </c>
      <c r="L166" s="1">
        <f t="shared" si="19"/>
        <v>283.40968011690484</v>
      </c>
      <c r="M166" s="1">
        <f t="shared" si="20"/>
        <v>110.23797592732009</v>
      </c>
      <c r="P166">
        <f t="shared" si="16"/>
        <v>0.13078446372894181</v>
      </c>
      <c r="Q166" s="1">
        <f t="shared" si="17"/>
        <v>110.23797592732009</v>
      </c>
      <c r="S166">
        <f>'s800 (2)'!C155</f>
        <v>0.13078446372894181</v>
      </c>
      <c r="T166">
        <f>'s800 (2)'!AA155</f>
        <v>85.429536560805147</v>
      </c>
    </row>
    <row r="167" spans="5:20">
      <c r="E167">
        <f t="shared" si="18"/>
        <v>0.11770601735604763</v>
      </c>
      <c r="F167" s="1">
        <f t="shared" si="19"/>
        <v>800</v>
      </c>
      <c r="G167">
        <f t="shared" si="19"/>
        <v>524.94690688677917</v>
      </c>
      <c r="H167" s="1">
        <f t="shared" si="19"/>
        <v>624.17144125568268</v>
      </c>
      <c r="I167" s="1">
        <f t="shared" si="19"/>
        <v>112.14521728004539</v>
      </c>
      <c r="J167" s="1">
        <f t="shared" si="19"/>
        <v>39.083941084086938</v>
      </c>
      <c r="K167" s="1">
        <f t="shared" si="19"/>
        <v>19.215326763382993</v>
      </c>
      <c r="L167" s="1">
        <f t="shared" si="19"/>
        <v>283.40968011690484</v>
      </c>
      <c r="M167" s="1">
        <f t="shared" si="20"/>
        <v>110.2586888629137</v>
      </c>
      <c r="P167">
        <f t="shared" si="16"/>
        <v>0.11770601735604763</v>
      </c>
      <c r="Q167" s="1">
        <f t="shared" si="17"/>
        <v>110.2586888629137</v>
      </c>
      <c r="S167">
        <f>'s800 (2)'!C156</f>
        <v>0.11770601735604763</v>
      </c>
      <c r="T167">
        <f>'s800 (2)'!AA156</f>
        <v>85.454852471099713</v>
      </c>
    </row>
    <row r="168" spans="5:20">
      <c r="E168">
        <f t="shared" si="18"/>
        <v>0.10593541562044287</v>
      </c>
      <c r="F168" s="1">
        <f t="shared" si="19"/>
        <v>800</v>
      </c>
      <c r="G168">
        <f t="shared" si="19"/>
        <v>524.94690688677917</v>
      </c>
      <c r="H168" s="1">
        <f t="shared" si="19"/>
        <v>624.17144125568268</v>
      </c>
      <c r="I168" s="1">
        <f t="shared" si="19"/>
        <v>112.14521728004539</v>
      </c>
      <c r="J168" s="1">
        <f t="shared" si="19"/>
        <v>39.083941084086938</v>
      </c>
      <c r="K168" s="1">
        <f t="shared" si="19"/>
        <v>19.215326763382993</v>
      </c>
      <c r="L168" s="1">
        <f t="shared" si="19"/>
        <v>283.40968011690484</v>
      </c>
      <c r="M168" s="1">
        <f t="shared" si="20"/>
        <v>110.27734510507661</v>
      </c>
      <c r="P168">
        <f t="shared" si="16"/>
        <v>0.10593541562044287</v>
      </c>
      <c r="Q168" s="1">
        <f t="shared" si="17"/>
        <v>110.27734510507661</v>
      </c>
    </row>
    <row r="169" spans="5:20">
      <c r="E169">
        <f t="shared" si="18"/>
        <v>9.5341874058398585E-2</v>
      </c>
      <c r="F169" s="1">
        <f t="shared" si="19"/>
        <v>800</v>
      </c>
      <c r="G169">
        <f t="shared" si="19"/>
        <v>524.94690688677917</v>
      </c>
      <c r="H169" s="1">
        <f t="shared" si="19"/>
        <v>624.17144125568268</v>
      </c>
      <c r="I169" s="1">
        <f t="shared" si="19"/>
        <v>112.14521728004539</v>
      </c>
      <c r="J169" s="1">
        <f t="shared" si="19"/>
        <v>39.083941084086938</v>
      </c>
      <c r="K169" s="1">
        <f t="shared" si="19"/>
        <v>19.215326763382993</v>
      </c>
      <c r="L169" s="1">
        <f t="shared" si="19"/>
        <v>283.40968011690484</v>
      </c>
      <c r="M169" s="1">
        <f t="shared" si="20"/>
        <v>110.29414756942039</v>
      </c>
      <c r="P169">
        <f t="shared" si="16"/>
        <v>9.5341874058398585E-2</v>
      </c>
      <c r="Q169" s="1">
        <f t="shared" si="17"/>
        <v>110.29414756942039</v>
      </c>
    </row>
    <row r="170" spans="5:20">
      <c r="E170">
        <f t="shared" si="18"/>
        <v>8.5807686652558723E-2</v>
      </c>
      <c r="F170" s="1">
        <f t="shared" si="19"/>
        <v>800</v>
      </c>
      <c r="G170">
        <f t="shared" si="19"/>
        <v>524.94690688677917</v>
      </c>
      <c r="H170" s="1">
        <f t="shared" si="19"/>
        <v>624.17144125568268</v>
      </c>
      <c r="I170" s="1">
        <f t="shared" si="19"/>
        <v>112.14521728004539</v>
      </c>
      <c r="J170" s="1">
        <f t="shared" si="19"/>
        <v>39.083941084086938</v>
      </c>
      <c r="K170" s="1">
        <f t="shared" si="19"/>
        <v>19.215326763382993</v>
      </c>
      <c r="L170" s="1">
        <f t="shared" si="19"/>
        <v>283.40968011690484</v>
      </c>
      <c r="M170" s="1">
        <f t="shared" si="20"/>
        <v>110.3092793977399</v>
      </c>
      <c r="P170">
        <f t="shared" si="16"/>
        <v>8.5807686652558723E-2</v>
      </c>
      <c r="Q170" s="1">
        <f t="shared" si="17"/>
        <v>110.3092793977399</v>
      </c>
    </row>
    <row r="171" spans="5:20">
      <c r="E171">
        <f t="shared" si="18"/>
        <v>7.7226917987302857E-2</v>
      </c>
      <c r="F171" s="1">
        <f t="shared" si="19"/>
        <v>800</v>
      </c>
      <c r="G171">
        <f t="shared" si="19"/>
        <v>524.94690688677917</v>
      </c>
      <c r="H171" s="1">
        <f t="shared" si="19"/>
        <v>624.17144125568268</v>
      </c>
      <c r="I171" s="1">
        <f t="shared" si="19"/>
        <v>112.14521728004539</v>
      </c>
      <c r="J171" s="1">
        <f t="shared" si="19"/>
        <v>39.083941084086938</v>
      </c>
      <c r="K171" s="1">
        <f t="shared" si="19"/>
        <v>19.215326763382993</v>
      </c>
      <c r="L171" s="1">
        <f t="shared" si="19"/>
        <v>283.40968011690484</v>
      </c>
      <c r="M171" s="1">
        <f t="shared" si="20"/>
        <v>110.3229058384924</v>
      </c>
      <c r="P171">
        <f t="shared" si="16"/>
        <v>7.7226917987302857E-2</v>
      </c>
      <c r="Q171" s="1">
        <f t="shared" si="17"/>
        <v>110.3229058384924</v>
      </c>
    </row>
    <row r="172" spans="5:20">
      <c r="E172">
        <f t="shared" si="18"/>
        <v>6.9504226188572577E-2</v>
      </c>
      <c r="F172" s="1">
        <f t="shared" si="19"/>
        <v>800</v>
      </c>
      <c r="G172">
        <f t="shared" si="19"/>
        <v>524.94690688677917</v>
      </c>
      <c r="H172" s="1">
        <f t="shared" si="19"/>
        <v>624.17144125568268</v>
      </c>
      <c r="I172" s="1">
        <f t="shared" si="19"/>
        <v>112.14521728004539</v>
      </c>
      <c r="J172" s="1">
        <f t="shared" si="19"/>
        <v>39.083941084086938</v>
      </c>
      <c r="K172" s="1">
        <f t="shared" si="19"/>
        <v>19.215326763382993</v>
      </c>
      <c r="L172" s="1">
        <f t="shared" si="19"/>
        <v>283.40968011690484</v>
      </c>
      <c r="M172" s="1">
        <f t="shared" si="20"/>
        <v>110.33517595724636</v>
      </c>
      <c r="P172">
        <f t="shared" si="16"/>
        <v>6.9504226188572577E-2</v>
      </c>
      <c r="Q172" s="1">
        <f t="shared" si="17"/>
        <v>110.33517595724636</v>
      </c>
    </row>
    <row r="173" spans="5:20">
      <c r="E173">
        <f t="shared" si="18"/>
        <v>6.2553803569715322E-2</v>
      </c>
      <c r="F173" s="1">
        <f t="shared" ref="F173:L217" si="21">F172</f>
        <v>800</v>
      </c>
      <c r="G173">
        <f t="shared" si="21"/>
        <v>524.94690688677917</v>
      </c>
      <c r="H173" s="1">
        <f t="shared" si="21"/>
        <v>624.17144125568268</v>
      </c>
      <c r="I173" s="1">
        <f t="shared" si="21"/>
        <v>112.14521728004539</v>
      </c>
      <c r="J173" s="1">
        <f t="shared" si="21"/>
        <v>39.083941084086938</v>
      </c>
      <c r="K173" s="1">
        <f t="shared" si="21"/>
        <v>19.215326763382993</v>
      </c>
      <c r="L173" s="1">
        <f t="shared" si="21"/>
        <v>283.40968011690484</v>
      </c>
      <c r="M173" s="1">
        <f t="shared" si="20"/>
        <v>110.34622419078495</v>
      </c>
      <c r="P173">
        <f t="shared" ref="P173:P236" si="22">E173</f>
        <v>6.2553803569715322E-2</v>
      </c>
      <c r="Q173" s="1">
        <f t="shared" ref="Q173:Q236" si="23">M173</f>
        <v>110.34622419078495</v>
      </c>
    </row>
    <row r="174" spans="5:20">
      <c r="E174">
        <f t="shared" ref="E174:E237" si="24">E173*0.9</f>
        <v>5.6298423212743788E-2</v>
      </c>
      <c r="F174" s="1">
        <f t="shared" si="21"/>
        <v>800</v>
      </c>
      <c r="G174">
        <f t="shared" si="21"/>
        <v>524.94690688677917</v>
      </c>
      <c r="H174" s="1">
        <f t="shared" si="21"/>
        <v>624.17144125568268</v>
      </c>
      <c r="I174" s="1">
        <f t="shared" si="21"/>
        <v>112.14521728004539</v>
      </c>
      <c r="J174" s="1">
        <f t="shared" si="21"/>
        <v>39.083941084086938</v>
      </c>
      <c r="K174" s="1">
        <f t="shared" si="21"/>
        <v>19.215326763382993</v>
      </c>
      <c r="L174" s="1">
        <f t="shared" si="21"/>
        <v>283.40968011690484</v>
      </c>
      <c r="M174" s="1">
        <f t="shared" si="20"/>
        <v>110.35617175778279</v>
      </c>
      <c r="P174">
        <f t="shared" si="22"/>
        <v>5.6298423212743788E-2</v>
      </c>
      <c r="Q174" s="1">
        <f t="shared" si="23"/>
        <v>110.35617175778279</v>
      </c>
    </row>
    <row r="175" spans="5:20">
      <c r="E175">
        <f t="shared" si="24"/>
        <v>5.066858089146941E-2</v>
      </c>
      <c r="F175" s="1">
        <f t="shared" si="21"/>
        <v>800</v>
      </c>
      <c r="G175">
        <f t="shared" si="21"/>
        <v>524.94690688677917</v>
      </c>
      <c r="H175" s="1">
        <f t="shared" si="21"/>
        <v>624.17144125568268</v>
      </c>
      <c r="I175" s="1">
        <f t="shared" si="21"/>
        <v>112.14521728004539</v>
      </c>
      <c r="J175" s="1">
        <f t="shared" si="21"/>
        <v>39.083941084086938</v>
      </c>
      <c r="K175" s="1">
        <f t="shared" si="21"/>
        <v>19.215326763382993</v>
      </c>
      <c r="L175" s="1">
        <f t="shared" si="21"/>
        <v>283.40968011690484</v>
      </c>
      <c r="M175" s="1">
        <f t="shared" si="20"/>
        <v>110.36512793817911</v>
      </c>
      <c r="P175">
        <f t="shared" si="22"/>
        <v>5.066858089146941E-2</v>
      </c>
      <c r="Q175" s="1">
        <f t="shared" si="23"/>
        <v>110.36512793817911</v>
      </c>
    </row>
    <row r="176" spans="5:20">
      <c r="E176">
        <f t="shared" si="24"/>
        <v>4.560172280232247E-2</v>
      </c>
      <c r="F176" s="1">
        <f t="shared" si="21"/>
        <v>800</v>
      </c>
      <c r="G176">
        <f t="shared" si="21"/>
        <v>524.94690688677917</v>
      </c>
      <c r="H176" s="1">
        <f t="shared" si="21"/>
        <v>624.17144125568268</v>
      </c>
      <c r="I176" s="1">
        <f t="shared" si="21"/>
        <v>112.14521728004539</v>
      </c>
      <c r="J176" s="1">
        <f t="shared" si="21"/>
        <v>39.083941084086938</v>
      </c>
      <c r="K176" s="1">
        <f t="shared" si="21"/>
        <v>19.215326763382993</v>
      </c>
      <c r="L176" s="1">
        <f t="shared" si="21"/>
        <v>283.40968011690484</v>
      </c>
      <c r="M176" s="1">
        <f t="shared" si="20"/>
        <v>110.37319123256322</v>
      </c>
      <c r="P176">
        <f t="shared" si="22"/>
        <v>4.560172280232247E-2</v>
      </c>
      <c r="Q176" s="1">
        <f t="shared" si="23"/>
        <v>110.37319123256322</v>
      </c>
    </row>
    <row r="177" spans="5:17">
      <c r="E177">
        <f t="shared" si="24"/>
        <v>4.1041550522090221E-2</v>
      </c>
      <c r="F177" s="1">
        <f t="shared" si="21"/>
        <v>800</v>
      </c>
      <c r="G177">
        <f t="shared" si="21"/>
        <v>524.94690688677917</v>
      </c>
      <c r="H177" s="1">
        <f t="shared" si="21"/>
        <v>624.17144125568268</v>
      </c>
      <c r="I177" s="1">
        <f t="shared" si="21"/>
        <v>112.14521728004539</v>
      </c>
      <c r="J177" s="1">
        <f t="shared" si="21"/>
        <v>39.083941084086938</v>
      </c>
      <c r="K177" s="1">
        <f t="shared" si="21"/>
        <v>19.215326763382993</v>
      </c>
      <c r="L177" s="1">
        <f t="shared" si="21"/>
        <v>283.40968011690484</v>
      </c>
      <c r="M177" s="1">
        <f t="shared" si="20"/>
        <v>110.38045041209166</v>
      </c>
      <c r="P177">
        <f t="shared" si="22"/>
        <v>4.1041550522090221E-2</v>
      </c>
      <c r="Q177" s="1">
        <f t="shared" si="23"/>
        <v>110.38045041209166</v>
      </c>
    </row>
    <row r="178" spans="5:17">
      <c r="E178">
        <f t="shared" si="24"/>
        <v>3.6937395469881201E-2</v>
      </c>
      <c r="F178" s="1">
        <f t="shared" si="21"/>
        <v>800</v>
      </c>
      <c r="G178">
        <f t="shared" si="21"/>
        <v>524.94690688677917</v>
      </c>
      <c r="H178" s="1">
        <f t="shared" si="21"/>
        <v>624.17144125568268</v>
      </c>
      <c r="I178" s="1">
        <f t="shared" si="21"/>
        <v>112.14521728004539</v>
      </c>
      <c r="J178" s="1">
        <f t="shared" si="21"/>
        <v>39.083941084086938</v>
      </c>
      <c r="K178" s="1">
        <f t="shared" si="21"/>
        <v>19.215326763382993</v>
      </c>
      <c r="L178" s="1">
        <f t="shared" si="21"/>
        <v>283.40968011690484</v>
      </c>
      <c r="M178" s="1">
        <f t="shared" si="20"/>
        <v>110.38698546867643</v>
      </c>
      <c r="P178">
        <f t="shared" si="22"/>
        <v>3.6937395469881201E-2</v>
      </c>
      <c r="Q178" s="1">
        <f t="shared" si="23"/>
        <v>110.38698546867643</v>
      </c>
    </row>
    <row r="179" spans="5:17">
      <c r="E179">
        <f t="shared" si="24"/>
        <v>3.3243655922893085E-2</v>
      </c>
      <c r="F179" s="1">
        <f t="shared" si="21"/>
        <v>800</v>
      </c>
      <c r="G179">
        <f t="shared" si="21"/>
        <v>524.94690688677917</v>
      </c>
      <c r="H179" s="1">
        <f t="shared" si="21"/>
        <v>624.17144125568268</v>
      </c>
      <c r="I179" s="1">
        <f t="shared" si="21"/>
        <v>112.14521728004539</v>
      </c>
      <c r="J179" s="1">
        <f t="shared" si="21"/>
        <v>39.083941084086938</v>
      </c>
      <c r="K179" s="1">
        <f t="shared" si="21"/>
        <v>19.215326763382993</v>
      </c>
      <c r="L179" s="1">
        <f t="shared" si="21"/>
        <v>283.40968011690484</v>
      </c>
      <c r="M179" s="1">
        <f t="shared" si="20"/>
        <v>110.39286847443364</v>
      </c>
      <c r="P179">
        <f t="shared" si="22"/>
        <v>3.3243655922893085E-2</v>
      </c>
      <c r="Q179" s="1">
        <f t="shared" si="23"/>
        <v>110.39286847443364</v>
      </c>
    </row>
    <row r="180" spans="5:17">
      <c r="E180">
        <f t="shared" si="24"/>
        <v>2.9919290330603778E-2</v>
      </c>
      <c r="F180" s="1">
        <f t="shared" si="21"/>
        <v>800</v>
      </c>
      <c r="G180">
        <f t="shared" si="21"/>
        <v>524.94690688677917</v>
      </c>
      <c r="H180" s="1">
        <f t="shared" si="21"/>
        <v>624.17144125568268</v>
      </c>
      <c r="I180" s="1">
        <f t="shared" si="21"/>
        <v>112.14521728004539</v>
      </c>
      <c r="J180" s="1">
        <f t="shared" si="21"/>
        <v>39.083941084086938</v>
      </c>
      <c r="K180" s="1">
        <f t="shared" si="21"/>
        <v>19.215326763382993</v>
      </c>
      <c r="L180" s="1">
        <f t="shared" si="21"/>
        <v>283.40968011690484</v>
      </c>
      <c r="M180" s="1">
        <f t="shared" si="20"/>
        <v>110.39816435866557</v>
      </c>
      <c r="P180">
        <f t="shared" si="22"/>
        <v>2.9919290330603778E-2</v>
      </c>
      <c r="Q180" s="1">
        <f t="shared" si="23"/>
        <v>110.39816435866557</v>
      </c>
    </row>
    <row r="181" spans="5:17">
      <c r="E181">
        <f t="shared" si="24"/>
        <v>2.69273612975434E-2</v>
      </c>
      <c r="F181" s="1">
        <f t="shared" ref="F181:H182" si="25">F180</f>
        <v>800</v>
      </c>
      <c r="G181">
        <f t="shared" si="25"/>
        <v>524.94690688677917</v>
      </c>
      <c r="H181" s="1">
        <f t="shared" si="25"/>
        <v>624.17144125568268</v>
      </c>
      <c r="I181" s="1">
        <f t="shared" si="21"/>
        <v>112.14521728004539</v>
      </c>
      <c r="J181" s="1">
        <f t="shared" si="21"/>
        <v>39.083941084086938</v>
      </c>
      <c r="K181" s="1">
        <f t="shared" si="21"/>
        <v>19.215326763382993</v>
      </c>
      <c r="L181" s="1">
        <f t="shared" si="21"/>
        <v>283.40968011690484</v>
      </c>
      <c r="M181" s="1">
        <f>((G181*F181*(1/(1+(F181/H181)))*(1/(1+(E181/I181))))+(F181*J181*(1/(1+(E181/I181)))*(1/(1+(E181/K181)))))/((F181*(1+(F181/H181)))+(L181*(1/(1+(E181/I181)))*(1/(1+(E181/K181)+(F181/H181)))))</f>
        <v>110.40293160997005</v>
      </c>
      <c r="P181">
        <f t="shared" si="22"/>
        <v>2.69273612975434E-2</v>
      </c>
      <c r="Q181" s="1">
        <f t="shared" si="23"/>
        <v>110.40293160997005</v>
      </c>
    </row>
    <row r="182" spans="5:17">
      <c r="E182">
        <f t="shared" si="24"/>
        <v>2.423462516778906E-2</v>
      </c>
      <c r="F182" s="1">
        <f t="shared" si="25"/>
        <v>800</v>
      </c>
      <c r="G182">
        <f t="shared" si="25"/>
        <v>524.94690688677917</v>
      </c>
      <c r="H182" s="1">
        <f t="shared" si="25"/>
        <v>624.17144125568268</v>
      </c>
      <c r="I182" s="1">
        <f t="shared" si="21"/>
        <v>112.14521728004539</v>
      </c>
      <c r="J182" s="1">
        <f t="shared" si="21"/>
        <v>39.083941084086938</v>
      </c>
      <c r="K182" s="1">
        <f t="shared" si="21"/>
        <v>19.215326763382993</v>
      </c>
      <c r="L182" s="1">
        <f t="shared" si="21"/>
        <v>283.40968011690484</v>
      </c>
      <c r="M182" s="1">
        <f>((G182*F182*(1/(1+(F182/H182)))*(1/(1+(E182/I182))))+(F182*J182*(1/(1+(E182/I182)))*(1/(1+(E182/K182)))))/((F182*(1+(F182/H182)))+(L182*(1/(1+(E182/I182)))*(1/(1+(E182/K182)+(F182/H182)))))</f>
        <v>110.40722291043484</v>
      </c>
      <c r="P182">
        <f t="shared" si="22"/>
        <v>2.423462516778906E-2</v>
      </c>
      <c r="Q182" s="1">
        <f t="shared" si="23"/>
        <v>110.40722291043484</v>
      </c>
    </row>
    <row r="183" spans="5:17">
      <c r="E183">
        <f t="shared" si="24"/>
        <v>2.1811162651010154E-2</v>
      </c>
      <c r="F183" s="1">
        <f t="shared" ref="F183:L221" si="26">F182</f>
        <v>800</v>
      </c>
      <c r="G183">
        <f t="shared" si="26"/>
        <v>524.94690688677917</v>
      </c>
      <c r="H183" s="1">
        <f t="shared" si="26"/>
        <v>624.17144125568268</v>
      </c>
      <c r="I183" s="1">
        <f t="shared" si="21"/>
        <v>112.14521728004539</v>
      </c>
      <c r="J183" s="1">
        <f t="shared" si="21"/>
        <v>39.083941084086938</v>
      </c>
      <c r="K183" s="1">
        <f t="shared" si="21"/>
        <v>19.215326763382993</v>
      </c>
      <c r="L183" s="1">
        <f t="shared" si="21"/>
        <v>283.40968011690484</v>
      </c>
      <c r="M183" s="1">
        <f t="shared" ref="M183:M246" si="27">((G183*F183*(1/(1+(F183/H183)))*(1/(1+(E183/I183))))+(F183*J183*(1/(1+(E183/I183)))*(1/(1+(E183/K183)))))/((F183*(1+(F183/H183)))+(L183*(1/(1+(E183/I183)))*(1/(1+(E183/K183)+(F183/H183)))))</f>
        <v>110.41108570827602</v>
      </c>
      <c r="P183">
        <f t="shared" si="22"/>
        <v>2.1811162651010154E-2</v>
      </c>
      <c r="Q183" s="1">
        <f t="shared" si="23"/>
        <v>110.41108570827602</v>
      </c>
    </row>
    <row r="184" spans="5:17">
      <c r="E184">
        <f t="shared" si="24"/>
        <v>1.963004638590914E-2</v>
      </c>
      <c r="F184" s="1">
        <f t="shared" si="26"/>
        <v>800</v>
      </c>
      <c r="G184">
        <f t="shared" si="26"/>
        <v>524.94690688677917</v>
      </c>
      <c r="H184" s="1">
        <f t="shared" si="26"/>
        <v>624.17144125568268</v>
      </c>
      <c r="I184" s="1">
        <f t="shared" si="21"/>
        <v>112.14521728004539</v>
      </c>
      <c r="J184" s="1">
        <f t="shared" si="21"/>
        <v>39.083941084086938</v>
      </c>
      <c r="K184" s="1">
        <f t="shared" si="21"/>
        <v>19.215326763382993</v>
      </c>
      <c r="L184" s="1">
        <f t="shared" si="21"/>
        <v>283.40968011690484</v>
      </c>
      <c r="M184" s="1">
        <f t="shared" si="27"/>
        <v>110.41456273472615</v>
      </c>
      <c r="P184">
        <f t="shared" si="22"/>
        <v>1.963004638590914E-2</v>
      </c>
      <c r="Q184" s="1">
        <f t="shared" si="23"/>
        <v>110.41456273472615</v>
      </c>
    </row>
    <row r="185" spans="5:17">
      <c r="E185">
        <f t="shared" si="24"/>
        <v>1.7667041747318226E-2</v>
      </c>
      <c r="F185" s="1">
        <f t="shared" si="26"/>
        <v>800</v>
      </c>
      <c r="G185">
        <f t="shared" si="26"/>
        <v>524.94690688677917</v>
      </c>
      <c r="H185" s="1">
        <f t="shared" si="26"/>
        <v>624.17144125568268</v>
      </c>
      <c r="I185" s="1">
        <f t="shared" si="21"/>
        <v>112.14521728004539</v>
      </c>
      <c r="J185" s="1">
        <f t="shared" si="21"/>
        <v>39.083941084086938</v>
      </c>
      <c r="K185" s="1">
        <f t="shared" si="21"/>
        <v>19.215326763382993</v>
      </c>
      <c r="L185" s="1">
        <f t="shared" si="21"/>
        <v>283.40968011690484</v>
      </c>
      <c r="M185" s="1">
        <f t="shared" si="27"/>
        <v>110.41769247046119</v>
      </c>
      <c r="P185">
        <f t="shared" si="22"/>
        <v>1.7667041747318226E-2</v>
      </c>
      <c r="Q185" s="1">
        <f t="shared" si="23"/>
        <v>110.41769247046119</v>
      </c>
    </row>
    <row r="186" spans="5:17">
      <c r="E186">
        <f t="shared" si="24"/>
        <v>1.5900337572586402E-2</v>
      </c>
      <c r="F186" s="1">
        <f t="shared" si="26"/>
        <v>800</v>
      </c>
      <c r="G186">
        <f t="shared" si="26"/>
        <v>524.94690688677917</v>
      </c>
      <c r="H186" s="1">
        <f t="shared" si="26"/>
        <v>624.17144125568268</v>
      </c>
      <c r="I186" s="1">
        <f t="shared" si="21"/>
        <v>112.14521728004539</v>
      </c>
      <c r="J186" s="1">
        <f t="shared" si="21"/>
        <v>39.083941084086938</v>
      </c>
      <c r="K186" s="1">
        <f t="shared" si="21"/>
        <v>19.215326763382993</v>
      </c>
      <c r="L186" s="1">
        <f t="shared" si="21"/>
        <v>283.40968011690484</v>
      </c>
      <c r="M186" s="1">
        <f t="shared" si="27"/>
        <v>110.42050956638199</v>
      </c>
      <c r="P186">
        <f t="shared" si="22"/>
        <v>1.5900337572586402E-2</v>
      </c>
      <c r="Q186" s="1">
        <f t="shared" si="23"/>
        <v>110.42050956638199</v>
      </c>
    </row>
    <row r="187" spans="5:17">
      <c r="E187">
        <f t="shared" si="24"/>
        <v>1.4310303815327762E-2</v>
      </c>
      <c r="F187" s="1">
        <f t="shared" si="26"/>
        <v>800</v>
      </c>
      <c r="G187">
        <f t="shared" si="26"/>
        <v>524.94690688677917</v>
      </c>
      <c r="H187" s="1">
        <f t="shared" si="26"/>
        <v>624.17144125568268</v>
      </c>
      <c r="I187" s="1">
        <f t="shared" si="21"/>
        <v>112.14521728004539</v>
      </c>
      <c r="J187" s="1">
        <f t="shared" si="21"/>
        <v>39.083941084086938</v>
      </c>
      <c r="K187" s="1">
        <f t="shared" si="21"/>
        <v>19.215326763382993</v>
      </c>
      <c r="L187" s="1">
        <f t="shared" si="21"/>
        <v>283.40968011690484</v>
      </c>
      <c r="M187" s="1">
        <f t="shared" si="27"/>
        <v>110.42304522312571</v>
      </c>
      <c r="P187">
        <f t="shared" si="22"/>
        <v>1.4310303815327762E-2</v>
      </c>
      <c r="Q187" s="1">
        <f t="shared" si="23"/>
        <v>110.42304522312571</v>
      </c>
    </row>
    <row r="188" spans="5:17">
      <c r="E188">
        <f t="shared" si="24"/>
        <v>1.2879273433794986E-2</v>
      </c>
      <c r="F188" s="1">
        <f t="shared" si="26"/>
        <v>800</v>
      </c>
      <c r="G188">
        <f t="shared" si="26"/>
        <v>524.94690688677917</v>
      </c>
      <c r="H188" s="1">
        <f t="shared" si="26"/>
        <v>624.17144125568268</v>
      </c>
      <c r="I188" s="1">
        <f t="shared" si="21"/>
        <v>112.14521728004539</v>
      </c>
      <c r="J188" s="1">
        <f t="shared" si="21"/>
        <v>39.083941084086938</v>
      </c>
      <c r="K188" s="1">
        <f t="shared" si="21"/>
        <v>19.215326763382993</v>
      </c>
      <c r="L188" s="1">
        <f t="shared" si="21"/>
        <v>283.40968011690484</v>
      </c>
      <c r="M188" s="1">
        <f t="shared" si="27"/>
        <v>110.42532753328227</v>
      </c>
      <c r="P188">
        <f t="shared" si="22"/>
        <v>1.2879273433794986E-2</v>
      </c>
      <c r="Q188" s="1">
        <f t="shared" si="23"/>
        <v>110.42532753328227</v>
      </c>
    </row>
    <row r="189" spans="5:17">
      <c r="E189">
        <f t="shared" si="24"/>
        <v>1.1591346090415488E-2</v>
      </c>
      <c r="F189" s="1">
        <f t="shared" si="26"/>
        <v>800</v>
      </c>
      <c r="G189">
        <f t="shared" si="26"/>
        <v>524.94690688677917</v>
      </c>
      <c r="H189" s="1">
        <f t="shared" si="26"/>
        <v>624.17144125568268</v>
      </c>
      <c r="I189" s="1">
        <f t="shared" si="21"/>
        <v>112.14521728004539</v>
      </c>
      <c r="J189" s="1">
        <f t="shared" si="21"/>
        <v>39.083941084086938</v>
      </c>
      <c r="K189" s="1">
        <f t="shared" si="21"/>
        <v>19.215326763382993</v>
      </c>
      <c r="L189" s="1">
        <f t="shared" si="21"/>
        <v>283.40968011690484</v>
      </c>
      <c r="M189" s="1">
        <f t="shared" si="27"/>
        <v>110.42738178992104</v>
      </c>
      <c r="P189">
        <f t="shared" si="22"/>
        <v>1.1591346090415488E-2</v>
      </c>
      <c r="Q189" s="1">
        <f t="shared" si="23"/>
        <v>110.42738178992104</v>
      </c>
    </row>
    <row r="190" spans="5:17">
      <c r="E190">
        <f t="shared" si="24"/>
        <v>1.0432211481373939E-2</v>
      </c>
      <c r="F190" s="1">
        <f t="shared" si="26"/>
        <v>800</v>
      </c>
      <c r="G190">
        <f t="shared" si="26"/>
        <v>524.94690688677917</v>
      </c>
      <c r="H190" s="1">
        <f t="shared" si="26"/>
        <v>624.17144125568268</v>
      </c>
      <c r="I190" s="1">
        <f t="shared" si="21"/>
        <v>112.14521728004539</v>
      </c>
      <c r="J190" s="1">
        <f t="shared" si="21"/>
        <v>39.083941084086938</v>
      </c>
      <c r="K190" s="1">
        <f t="shared" si="21"/>
        <v>19.215326763382993</v>
      </c>
      <c r="L190" s="1">
        <f t="shared" si="21"/>
        <v>283.40968011690484</v>
      </c>
      <c r="M190" s="1">
        <f t="shared" si="27"/>
        <v>110.42923076469637</v>
      </c>
      <c r="P190">
        <f t="shared" si="22"/>
        <v>1.0432211481373939E-2</v>
      </c>
      <c r="Q190" s="1">
        <f t="shared" si="23"/>
        <v>110.42923076469637</v>
      </c>
    </row>
    <row r="191" spans="5:17">
      <c r="E191">
        <f t="shared" si="24"/>
        <v>9.3889903332365458E-3</v>
      </c>
      <c r="F191" s="1">
        <f t="shared" si="26"/>
        <v>800</v>
      </c>
      <c r="G191">
        <f t="shared" si="26"/>
        <v>524.94690688677917</v>
      </c>
      <c r="H191" s="1">
        <f t="shared" si="26"/>
        <v>624.17144125568268</v>
      </c>
      <c r="I191" s="1">
        <f t="shared" si="21"/>
        <v>112.14521728004539</v>
      </c>
      <c r="J191" s="1">
        <f t="shared" si="21"/>
        <v>39.083941084086938</v>
      </c>
      <c r="K191" s="1">
        <f t="shared" si="21"/>
        <v>19.215326763382993</v>
      </c>
      <c r="L191" s="1">
        <f t="shared" si="21"/>
        <v>283.40968011690484</v>
      </c>
      <c r="M191" s="1">
        <f t="shared" si="27"/>
        <v>110.43089495849226</v>
      </c>
      <c r="P191">
        <f t="shared" si="22"/>
        <v>9.3889903332365458E-3</v>
      </c>
      <c r="Q191" s="1">
        <f t="shared" si="23"/>
        <v>110.43089495849226</v>
      </c>
    </row>
    <row r="192" spans="5:17">
      <c r="E192">
        <f t="shared" si="24"/>
        <v>8.4500912999128912E-3</v>
      </c>
      <c r="F192" s="1">
        <f t="shared" si="26"/>
        <v>800</v>
      </c>
      <c r="G192">
        <f t="shared" si="26"/>
        <v>524.94690688677917</v>
      </c>
      <c r="H192" s="1">
        <f t="shared" si="26"/>
        <v>624.17144125568268</v>
      </c>
      <c r="I192" s="1">
        <f t="shared" si="21"/>
        <v>112.14521728004539</v>
      </c>
      <c r="J192" s="1">
        <f t="shared" si="21"/>
        <v>39.083941084086938</v>
      </c>
      <c r="K192" s="1">
        <f t="shared" si="21"/>
        <v>19.215326763382993</v>
      </c>
      <c r="L192" s="1">
        <f t="shared" si="21"/>
        <v>283.40968011690484</v>
      </c>
      <c r="M192" s="1">
        <f t="shared" si="27"/>
        <v>110.43239282728652</v>
      </c>
      <c r="P192">
        <f t="shared" si="22"/>
        <v>8.4500912999128912E-3</v>
      </c>
      <c r="Q192" s="1">
        <f t="shared" si="23"/>
        <v>110.43239282728652</v>
      </c>
    </row>
    <row r="193" spans="5:17">
      <c r="E193">
        <f t="shared" si="24"/>
        <v>7.605082169921602E-3</v>
      </c>
      <c r="F193" s="1">
        <f t="shared" si="26"/>
        <v>800</v>
      </c>
      <c r="G193">
        <f t="shared" si="26"/>
        <v>524.94690688677917</v>
      </c>
      <c r="H193" s="1">
        <f t="shared" si="26"/>
        <v>624.17144125568268</v>
      </c>
      <c r="I193" s="1">
        <f t="shared" si="21"/>
        <v>112.14521728004539</v>
      </c>
      <c r="J193" s="1">
        <f t="shared" si="21"/>
        <v>39.083941084086938</v>
      </c>
      <c r="K193" s="1">
        <f t="shared" si="21"/>
        <v>19.215326763382993</v>
      </c>
      <c r="L193" s="1">
        <f t="shared" si="21"/>
        <v>283.40968011690484</v>
      </c>
      <c r="M193" s="1">
        <f t="shared" si="27"/>
        <v>110.43374098565796</v>
      </c>
      <c r="P193">
        <f t="shared" si="22"/>
        <v>7.605082169921602E-3</v>
      </c>
      <c r="Q193" s="1">
        <f t="shared" si="23"/>
        <v>110.43374098565796</v>
      </c>
    </row>
    <row r="194" spans="5:17">
      <c r="E194">
        <f t="shared" si="24"/>
        <v>6.8445739529294416E-3</v>
      </c>
      <c r="F194" s="1">
        <f t="shared" si="26"/>
        <v>800</v>
      </c>
      <c r="G194">
        <f t="shared" si="26"/>
        <v>524.94690688677917</v>
      </c>
      <c r="H194" s="1">
        <f t="shared" si="26"/>
        <v>624.17144125568268</v>
      </c>
      <c r="I194" s="1">
        <f t="shared" si="21"/>
        <v>112.14521728004539</v>
      </c>
      <c r="J194" s="1">
        <f t="shared" si="21"/>
        <v>39.083941084086938</v>
      </c>
      <c r="K194" s="1">
        <f t="shared" si="21"/>
        <v>19.215326763382993</v>
      </c>
      <c r="L194" s="1">
        <f t="shared" si="21"/>
        <v>283.40968011690484</v>
      </c>
      <c r="M194" s="1">
        <f t="shared" si="27"/>
        <v>110.43495439012985</v>
      </c>
      <c r="P194">
        <f t="shared" si="22"/>
        <v>6.8445739529294416E-3</v>
      </c>
      <c r="Q194" s="1">
        <f t="shared" si="23"/>
        <v>110.43495439012985</v>
      </c>
    </row>
    <row r="195" spans="5:17">
      <c r="E195">
        <f t="shared" si="24"/>
        <v>6.1601165576364979E-3</v>
      </c>
      <c r="F195" s="1">
        <f t="shared" si="26"/>
        <v>800</v>
      </c>
      <c r="G195">
        <f t="shared" si="26"/>
        <v>524.94690688677917</v>
      </c>
      <c r="H195" s="1">
        <f t="shared" si="26"/>
        <v>624.17144125568268</v>
      </c>
      <c r="I195" s="1">
        <f t="shared" si="21"/>
        <v>112.14521728004539</v>
      </c>
      <c r="J195" s="1">
        <f t="shared" si="21"/>
        <v>39.083941084086938</v>
      </c>
      <c r="K195" s="1">
        <f t="shared" si="21"/>
        <v>19.215326763382993</v>
      </c>
      <c r="L195" s="1">
        <f t="shared" si="21"/>
        <v>283.40968011690484</v>
      </c>
      <c r="M195" s="1">
        <f t="shared" si="27"/>
        <v>110.43604650432955</v>
      </c>
      <c r="P195">
        <f t="shared" si="22"/>
        <v>6.1601165576364979E-3</v>
      </c>
      <c r="Q195" s="1">
        <f t="shared" si="23"/>
        <v>110.43604650432955</v>
      </c>
    </row>
    <row r="196" spans="5:17">
      <c r="E196">
        <f t="shared" si="24"/>
        <v>5.5441049018728483E-3</v>
      </c>
      <c r="F196" s="1">
        <f t="shared" si="26"/>
        <v>800</v>
      </c>
      <c r="G196">
        <f t="shared" si="26"/>
        <v>524.94690688677917</v>
      </c>
      <c r="H196" s="1">
        <f t="shared" si="26"/>
        <v>624.17144125568268</v>
      </c>
      <c r="I196" s="1">
        <f t="shared" si="21"/>
        <v>112.14521728004539</v>
      </c>
      <c r="J196" s="1">
        <f t="shared" si="21"/>
        <v>39.083941084086938</v>
      </c>
      <c r="K196" s="1">
        <f t="shared" si="21"/>
        <v>19.215326763382993</v>
      </c>
      <c r="L196" s="1">
        <f t="shared" si="21"/>
        <v>283.40968011690484</v>
      </c>
      <c r="M196" s="1">
        <f t="shared" si="27"/>
        <v>110.43702944775511</v>
      </c>
      <c r="P196">
        <f t="shared" si="22"/>
        <v>5.5441049018728483E-3</v>
      </c>
      <c r="Q196" s="1">
        <f t="shared" si="23"/>
        <v>110.43702944775511</v>
      </c>
    </row>
    <row r="197" spans="5:17">
      <c r="E197">
        <f t="shared" si="24"/>
        <v>4.9896944116855635E-3</v>
      </c>
      <c r="F197" s="1">
        <f t="shared" si="26"/>
        <v>800</v>
      </c>
      <c r="G197">
        <f t="shared" si="26"/>
        <v>524.94690688677917</v>
      </c>
      <c r="H197" s="1">
        <f t="shared" si="26"/>
        <v>624.17144125568268</v>
      </c>
      <c r="I197" s="1">
        <f t="shared" si="21"/>
        <v>112.14521728004539</v>
      </c>
      <c r="J197" s="1">
        <f t="shared" si="21"/>
        <v>39.083941084086938</v>
      </c>
      <c r="K197" s="1">
        <f t="shared" si="21"/>
        <v>19.215326763382993</v>
      </c>
      <c r="L197" s="1">
        <f t="shared" si="21"/>
        <v>283.40968011690484</v>
      </c>
      <c r="M197" s="1">
        <f t="shared" si="27"/>
        <v>110.43791412976422</v>
      </c>
      <c r="P197">
        <f t="shared" si="22"/>
        <v>4.9896944116855635E-3</v>
      </c>
      <c r="Q197" s="1">
        <f t="shared" si="23"/>
        <v>110.43791412976422</v>
      </c>
    </row>
    <row r="198" spans="5:17">
      <c r="E198">
        <f t="shared" si="24"/>
        <v>4.4907249705170077E-3</v>
      </c>
      <c r="F198" s="1">
        <f t="shared" si="26"/>
        <v>800</v>
      </c>
      <c r="G198">
        <f t="shared" si="26"/>
        <v>524.94690688677917</v>
      </c>
      <c r="H198" s="1">
        <f t="shared" si="26"/>
        <v>624.17144125568268</v>
      </c>
      <c r="I198" s="1">
        <f t="shared" si="21"/>
        <v>112.14521728004539</v>
      </c>
      <c r="J198" s="1">
        <f t="shared" si="21"/>
        <v>39.083941084086938</v>
      </c>
      <c r="K198" s="1">
        <f t="shared" si="21"/>
        <v>19.215326763382993</v>
      </c>
      <c r="L198" s="1">
        <f t="shared" si="21"/>
        <v>283.40968011690484</v>
      </c>
      <c r="M198" s="1">
        <f t="shared" si="27"/>
        <v>110.43871037024472</v>
      </c>
      <c r="P198">
        <f t="shared" si="22"/>
        <v>4.4907249705170077E-3</v>
      </c>
      <c r="Q198" s="1">
        <f t="shared" si="23"/>
        <v>110.43871037024472</v>
      </c>
    </row>
    <row r="199" spans="5:17">
      <c r="E199">
        <f t="shared" si="24"/>
        <v>4.0416524734653066E-3</v>
      </c>
      <c r="F199" s="1">
        <f t="shared" si="26"/>
        <v>800</v>
      </c>
      <c r="G199">
        <f t="shared" si="26"/>
        <v>524.94690688677917</v>
      </c>
      <c r="H199" s="1">
        <f t="shared" si="26"/>
        <v>624.17144125568268</v>
      </c>
      <c r="I199" s="1">
        <f t="shared" si="21"/>
        <v>112.14521728004539</v>
      </c>
      <c r="J199" s="1">
        <f t="shared" si="21"/>
        <v>39.083941084086938</v>
      </c>
      <c r="K199" s="1">
        <f t="shared" si="21"/>
        <v>19.215326763382993</v>
      </c>
      <c r="L199" s="1">
        <f t="shared" si="21"/>
        <v>283.40968011690484</v>
      </c>
      <c r="M199" s="1">
        <f t="shared" si="27"/>
        <v>110.43942700828337</v>
      </c>
      <c r="P199">
        <f t="shared" si="22"/>
        <v>4.0416524734653066E-3</v>
      </c>
      <c r="Q199" s="1">
        <f t="shared" si="23"/>
        <v>110.43942700828337</v>
      </c>
    </row>
    <row r="200" spans="5:17">
      <c r="E200">
        <f t="shared" si="24"/>
        <v>3.6374872261187761E-3</v>
      </c>
      <c r="F200" s="1">
        <f t="shared" si="26"/>
        <v>800</v>
      </c>
      <c r="G200">
        <f t="shared" si="26"/>
        <v>524.94690688677917</v>
      </c>
      <c r="H200" s="1">
        <f t="shared" si="26"/>
        <v>624.17144125568268</v>
      </c>
      <c r="I200" s="1">
        <f t="shared" si="21"/>
        <v>112.14521728004539</v>
      </c>
      <c r="J200" s="1">
        <f t="shared" si="21"/>
        <v>39.083941084086938</v>
      </c>
      <c r="K200" s="1">
        <f t="shared" si="21"/>
        <v>19.215326763382993</v>
      </c>
      <c r="L200" s="1">
        <f t="shared" si="21"/>
        <v>283.40968011690484</v>
      </c>
      <c r="M200" s="1">
        <f t="shared" si="27"/>
        <v>110.44007200002027</v>
      </c>
      <c r="P200">
        <f t="shared" si="22"/>
        <v>3.6374872261187761E-3</v>
      </c>
      <c r="Q200" s="1">
        <f t="shared" si="23"/>
        <v>110.44007200002027</v>
      </c>
    </row>
    <row r="201" spans="5:17">
      <c r="E201">
        <f t="shared" si="24"/>
        <v>3.2737385035068985E-3</v>
      </c>
      <c r="F201" s="1">
        <f t="shared" si="26"/>
        <v>800</v>
      </c>
      <c r="G201">
        <f t="shared" si="26"/>
        <v>524.94690688677917</v>
      </c>
      <c r="H201" s="1">
        <f t="shared" si="26"/>
        <v>624.17144125568268</v>
      </c>
      <c r="I201" s="1">
        <f t="shared" si="21"/>
        <v>112.14521728004539</v>
      </c>
      <c r="J201" s="1">
        <f t="shared" si="21"/>
        <v>39.083941084086938</v>
      </c>
      <c r="K201" s="1">
        <f t="shared" si="21"/>
        <v>19.215326763382993</v>
      </c>
      <c r="L201" s="1">
        <f t="shared" si="21"/>
        <v>283.40968011690484</v>
      </c>
      <c r="M201" s="1">
        <f t="shared" si="27"/>
        <v>110.44065250676104</v>
      </c>
      <c r="P201">
        <f t="shared" si="22"/>
        <v>3.2737385035068985E-3</v>
      </c>
      <c r="Q201" s="1">
        <f t="shared" si="23"/>
        <v>110.44065250676104</v>
      </c>
    </row>
    <row r="202" spans="5:17">
      <c r="E202">
        <f t="shared" si="24"/>
        <v>2.9463646531562087E-3</v>
      </c>
      <c r="F202" s="1">
        <f t="shared" si="26"/>
        <v>800</v>
      </c>
      <c r="G202">
        <f t="shared" si="26"/>
        <v>524.94690688677917</v>
      </c>
      <c r="H202" s="1">
        <f t="shared" si="26"/>
        <v>624.17144125568268</v>
      </c>
      <c r="I202" s="1">
        <f t="shared" si="21"/>
        <v>112.14521728004539</v>
      </c>
      <c r="J202" s="1">
        <f t="shared" si="21"/>
        <v>39.083941084086938</v>
      </c>
      <c r="K202" s="1">
        <f t="shared" si="21"/>
        <v>19.215326763382993</v>
      </c>
      <c r="L202" s="1">
        <f t="shared" si="21"/>
        <v>283.40968011690484</v>
      </c>
      <c r="M202" s="1">
        <f t="shared" si="27"/>
        <v>110.44117497431218</v>
      </c>
      <c r="P202">
        <f t="shared" si="22"/>
        <v>2.9463646531562087E-3</v>
      </c>
      <c r="Q202" s="1">
        <f t="shared" si="23"/>
        <v>110.44117497431218</v>
      </c>
    </row>
    <row r="203" spans="5:17">
      <c r="E203">
        <f t="shared" si="24"/>
        <v>2.651728187840588E-3</v>
      </c>
      <c r="F203" s="1">
        <f t="shared" si="26"/>
        <v>800</v>
      </c>
      <c r="G203">
        <f t="shared" si="26"/>
        <v>524.94690688677917</v>
      </c>
      <c r="H203" s="1">
        <f t="shared" si="26"/>
        <v>624.17144125568268</v>
      </c>
      <c r="I203" s="1">
        <f t="shared" si="21"/>
        <v>112.14521728004539</v>
      </c>
      <c r="J203" s="1">
        <f t="shared" si="21"/>
        <v>39.083941084086938</v>
      </c>
      <c r="K203" s="1">
        <f t="shared" si="21"/>
        <v>19.215326763382993</v>
      </c>
      <c r="L203" s="1">
        <f t="shared" si="21"/>
        <v>283.40968011690484</v>
      </c>
      <c r="M203" s="1">
        <f t="shared" si="27"/>
        <v>110.44164520441106</v>
      </c>
      <c r="P203">
        <f t="shared" si="22"/>
        <v>2.651728187840588E-3</v>
      </c>
      <c r="Q203" s="1">
        <f t="shared" si="23"/>
        <v>110.44164520441106</v>
      </c>
    </row>
    <row r="204" spans="5:17">
      <c r="E204">
        <f t="shared" si="24"/>
        <v>2.3865553690565291E-3</v>
      </c>
      <c r="F204" s="1">
        <f t="shared" si="26"/>
        <v>800</v>
      </c>
      <c r="G204">
        <f t="shared" si="26"/>
        <v>524.94690688677917</v>
      </c>
      <c r="H204" s="1">
        <f t="shared" si="26"/>
        <v>624.17144125568268</v>
      </c>
      <c r="I204" s="1">
        <f t="shared" si="21"/>
        <v>112.14521728004539</v>
      </c>
      <c r="J204" s="1">
        <f t="shared" si="21"/>
        <v>39.083941084086938</v>
      </c>
      <c r="K204" s="1">
        <f t="shared" si="21"/>
        <v>19.215326763382993</v>
      </c>
      <c r="L204" s="1">
        <f t="shared" si="21"/>
        <v>283.40968011690484</v>
      </c>
      <c r="M204" s="1">
        <f t="shared" si="27"/>
        <v>110.44206841903571</v>
      </c>
      <c r="P204">
        <f t="shared" si="22"/>
        <v>2.3865553690565291E-3</v>
      </c>
      <c r="Q204" s="1">
        <f t="shared" si="23"/>
        <v>110.44206841903571</v>
      </c>
    </row>
    <row r="205" spans="5:17">
      <c r="E205">
        <f t="shared" si="24"/>
        <v>2.1478998321508764E-3</v>
      </c>
      <c r="F205" s="1">
        <f t="shared" si="26"/>
        <v>800</v>
      </c>
      <c r="G205">
        <f t="shared" si="26"/>
        <v>524.94690688677917</v>
      </c>
      <c r="H205" s="1">
        <f t="shared" si="26"/>
        <v>624.17144125568268</v>
      </c>
      <c r="I205" s="1">
        <f t="shared" si="21"/>
        <v>112.14521728004539</v>
      </c>
      <c r="J205" s="1">
        <f t="shared" si="21"/>
        <v>39.083941084086938</v>
      </c>
      <c r="K205" s="1">
        <f t="shared" si="21"/>
        <v>19.215326763382993</v>
      </c>
      <c r="L205" s="1">
        <f t="shared" si="21"/>
        <v>283.40968011690484</v>
      </c>
      <c r="M205" s="1">
        <f t="shared" si="27"/>
        <v>110.44244931830195</v>
      </c>
      <c r="P205">
        <f t="shared" si="22"/>
        <v>2.1478998321508764E-3</v>
      </c>
      <c r="Q205" s="1">
        <f t="shared" si="23"/>
        <v>110.44244931830195</v>
      </c>
    </row>
    <row r="206" spans="5:17">
      <c r="E206">
        <f t="shared" si="24"/>
        <v>1.9331098489357888E-3</v>
      </c>
      <c r="F206" s="1">
        <f t="shared" si="26"/>
        <v>800</v>
      </c>
      <c r="G206">
        <f t="shared" si="26"/>
        <v>524.94690688677917</v>
      </c>
      <c r="H206" s="1">
        <f t="shared" si="26"/>
        <v>624.17144125568268</v>
      </c>
      <c r="I206" s="1">
        <f t="shared" si="21"/>
        <v>112.14521728004539</v>
      </c>
      <c r="J206" s="1">
        <f t="shared" si="21"/>
        <v>39.083941084086938</v>
      </c>
      <c r="K206" s="1">
        <f t="shared" si="21"/>
        <v>19.215326763382993</v>
      </c>
      <c r="L206" s="1">
        <f t="shared" si="21"/>
        <v>283.40968011690484</v>
      </c>
      <c r="M206" s="1">
        <f t="shared" si="27"/>
        <v>110.44279213258612</v>
      </c>
      <c r="P206">
        <f t="shared" si="22"/>
        <v>1.9331098489357888E-3</v>
      </c>
      <c r="Q206" s="1">
        <f t="shared" si="23"/>
        <v>110.44279213258612</v>
      </c>
    </row>
    <row r="207" spans="5:17">
      <c r="E207">
        <f t="shared" si="24"/>
        <v>1.7397988640422098E-3</v>
      </c>
      <c r="F207" s="1">
        <f t="shared" si="26"/>
        <v>800</v>
      </c>
      <c r="G207">
        <f t="shared" si="26"/>
        <v>524.94690688677917</v>
      </c>
      <c r="H207" s="1">
        <f t="shared" si="26"/>
        <v>624.17144125568268</v>
      </c>
      <c r="I207" s="1">
        <f t="shared" si="21"/>
        <v>112.14521728004539</v>
      </c>
      <c r="J207" s="1">
        <f t="shared" si="21"/>
        <v>39.083941084086938</v>
      </c>
      <c r="K207" s="1">
        <f t="shared" si="21"/>
        <v>19.215326763382993</v>
      </c>
      <c r="L207" s="1">
        <f t="shared" si="21"/>
        <v>283.40968011690484</v>
      </c>
      <c r="M207" s="1">
        <f t="shared" si="27"/>
        <v>110.44310066944699</v>
      </c>
      <c r="P207">
        <f t="shared" si="22"/>
        <v>1.7397988640422098E-3</v>
      </c>
      <c r="Q207" s="1">
        <f t="shared" si="23"/>
        <v>110.44310066944699</v>
      </c>
    </row>
    <row r="208" spans="5:17">
      <c r="E208">
        <f t="shared" si="24"/>
        <v>1.5658189776379889E-3</v>
      </c>
      <c r="F208" s="1">
        <f t="shared" si="26"/>
        <v>800</v>
      </c>
      <c r="G208">
        <f t="shared" si="26"/>
        <v>524.94690688677917</v>
      </c>
      <c r="H208" s="1">
        <f t="shared" si="26"/>
        <v>624.17144125568268</v>
      </c>
      <c r="I208" s="1">
        <f t="shared" si="21"/>
        <v>112.14521728004539</v>
      </c>
      <c r="J208" s="1">
        <f t="shared" si="21"/>
        <v>39.083941084086938</v>
      </c>
      <c r="K208" s="1">
        <f t="shared" si="21"/>
        <v>19.215326763382993</v>
      </c>
      <c r="L208" s="1">
        <f t="shared" si="21"/>
        <v>283.40968011690484</v>
      </c>
      <c r="M208" s="1">
        <f t="shared" si="27"/>
        <v>110.44337835586607</v>
      </c>
      <c r="P208">
        <f t="shared" si="22"/>
        <v>1.5658189776379889E-3</v>
      </c>
      <c r="Q208" s="1">
        <f t="shared" si="23"/>
        <v>110.44337835586607</v>
      </c>
    </row>
    <row r="209" spans="5:17">
      <c r="E209">
        <f t="shared" si="24"/>
        <v>1.40923707987419E-3</v>
      </c>
      <c r="F209" s="1">
        <f t="shared" si="26"/>
        <v>800</v>
      </c>
      <c r="G209">
        <f t="shared" si="26"/>
        <v>524.94690688677917</v>
      </c>
      <c r="H209" s="1">
        <f t="shared" si="26"/>
        <v>624.17144125568268</v>
      </c>
      <c r="I209" s="1">
        <f t="shared" si="21"/>
        <v>112.14521728004539</v>
      </c>
      <c r="J209" s="1">
        <f t="shared" si="21"/>
        <v>39.083941084086938</v>
      </c>
      <c r="K209" s="1">
        <f t="shared" si="21"/>
        <v>19.215326763382993</v>
      </c>
      <c r="L209" s="1">
        <f t="shared" si="21"/>
        <v>283.40968011690484</v>
      </c>
      <c r="M209" s="1">
        <f t="shared" si="27"/>
        <v>110.44362827627116</v>
      </c>
      <c r="P209">
        <f t="shared" si="22"/>
        <v>1.40923707987419E-3</v>
      </c>
      <c r="Q209" s="1">
        <f t="shared" si="23"/>
        <v>110.44362827627116</v>
      </c>
    </row>
    <row r="210" spans="5:17">
      <c r="E210">
        <f t="shared" si="24"/>
        <v>1.268313371886771E-3</v>
      </c>
      <c r="F210" s="1">
        <f t="shared" si="26"/>
        <v>800</v>
      </c>
      <c r="G210">
        <f t="shared" si="26"/>
        <v>524.94690688677917</v>
      </c>
      <c r="H210" s="1">
        <f t="shared" si="26"/>
        <v>624.17144125568268</v>
      </c>
      <c r="I210" s="1">
        <f t="shared" si="21"/>
        <v>112.14521728004539</v>
      </c>
      <c r="J210" s="1">
        <f t="shared" si="21"/>
        <v>39.083941084086938</v>
      </c>
      <c r="K210" s="1">
        <f t="shared" si="21"/>
        <v>19.215326763382993</v>
      </c>
      <c r="L210" s="1">
        <f t="shared" si="21"/>
        <v>283.40968011690484</v>
      </c>
      <c r="M210" s="1">
        <f t="shared" si="27"/>
        <v>110.44385320676443</v>
      </c>
      <c r="P210">
        <f t="shared" si="22"/>
        <v>1.268313371886771E-3</v>
      </c>
      <c r="Q210" s="1">
        <f t="shared" si="23"/>
        <v>110.44385320676443</v>
      </c>
    </row>
    <row r="211" spans="5:17">
      <c r="E211">
        <f t="shared" si="24"/>
        <v>1.1414820346980939E-3</v>
      </c>
      <c r="F211" s="1">
        <f t="shared" si="26"/>
        <v>800</v>
      </c>
      <c r="G211">
        <f t="shared" si="26"/>
        <v>524.94690688677917</v>
      </c>
      <c r="H211" s="1">
        <f t="shared" si="26"/>
        <v>624.17144125568268</v>
      </c>
      <c r="I211" s="1">
        <f t="shared" si="21"/>
        <v>112.14521728004539</v>
      </c>
      <c r="J211" s="1">
        <f t="shared" si="21"/>
        <v>39.083941084086938</v>
      </c>
      <c r="K211" s="1">
        <f t="shared" si="21"/>
        <v>19.215326763382993</v>
      </c>
      <c r="L211" s="1">
        <f t="shared" si="21"/>
        <v>283.40968011690484</v>
      </c>
      <c r="M211" s="1">
        <f t="shared" si="27"/>
        <v>110.44405564593262</v>
      </c>
      <c r="P211">
        <f t="shared" si="22"/>
        <v>1.1414820346980939E-3</v>
      </c>
      <c r="Q211" s="1">
        <f t="shared" si="23"/>
        <v>110.44405564593262</v>
      </c>
    </row>
    <row r="212" spans="5:17">
      <c r="E212">
        <f t="shared" si="24"/>
        <v>1.0273338312282846E-3</v>
      </c>
      <c r="F212" s="1">
        <f t="shared" si="26"/>
        <v>800</v>
      </c>
      <c r="G212">
        <f t="shared" si="26"/>
        <v>524.94690688677917</v>
      </c>
      <c r="H212" s="1">
        <f t="shared" si="26"/>
        <v>624.17144125568268</v>
      </c>
      <c r="I212" s="1">
        <f t="shared" si="21"/>
        <v>112.14521728004539</v>
      </c>
      <c r="J212" s="1">
        <f t="shared" si="21"/>
        <v>39.083941084086938</v>
      </c>
      <c r="K212" s="1">
        <f t="shared" si="21"/>
        <v>19.215326763382993</v>
      </c>
      <c r="L212" s="1">
        <f t="shared" si="21"/>
        <v>283.40968011690484</v>
      </c>
      <c r="M212" s="1">
        <f t="shared" si="27"/>
        <v>110.44423784258069</v>
      </c>
      <c r="P212">
        <f t="shared" si="22"/>
        <v>1.0273338312282846E-3</v>
      </c>
      <c r="Q212" s="1">
        <f t="shared" si="23"/>
        <v>110.44423784258069</v>
      </c>
    </row>
    <row r="213" spans="5:17">
      <c r="E213">
        <f t="shared" si="24"/>
        <v>9.246004481054562E-4</v>
      </c>
      <c r="F213" s="1">
        <f t="shared" si="26"/>
        <v>800</v>
      </c>
      <c r="G213">
        <f t="shared" si="26"/>
        <v>524.94690688677917</v>
      </c>
      <c r="H213" s="1">
        <f t="shared" si="26"/>
        <v>624.17144125568268</v>
      </c>
      <c r="I213" s="1">
        <f t="shared" si="21"/>
        <v>112.14521728004539</v>
      </c>
      <c r="J213" s="1">
        <f t="shared" si="21"/>
        <v>39.083941084086938</v>
      </c>
      <c r="K213" s="1">
        <f t="shared" si="21"/>
        <v>19.215326763382993</v>
      </c>
      <c r="L213" s="1">
        <f t="shared" si="21"/>
        <v>283.40968011690484</v>
      </c>
      <c r="M213" s="1">
        <f t="shared" si="27"/>
        <v>110.44440182069526</v>
      </c>
      <c r="P213">
        <f t="shared" si="22"/>
        <v>9.246004481054562E-4</v>
      </c>
      <c r="Q213" s="1">
        <f t="shared" si="23"/>
        <v>110.44440182069526</v>
      </c>
    </row>
    <row r="214" spans="5:17">
      <c r="E214">
        <f t="shared" si="24"/>
        <v>8.3214040329491058E-4</v>
      </c>
      <c r="F214" s="1">
        <f t="shared" si="26"/>
        <v>800</v>
      </c>
      <c r="G214">
        <f t="shared" si="26"/>
        <v>524.94690688677917</v>
      </c>
      <c r="H214" s="1">
        <f t="shared" si="26"/>
        <v>624.17144125568268</v>
      </c>
      <c r="I214" s="1">
        <f t="shared" si="21"/>
        <v>112.14521728004539</v>
      </c>
      <c r="J214" s="1">
        <f t="shared" si="21"/>
        <v>39.083941084086938</v>
      </c>
      <c r="K214" s="1">
        <f t="shared" si="21"/>
        <v>19.215326763382993</v>
      </c>
      <c r="L214" s="1">
        <f t="shared" si="21"/>
        <v>283.40968011690484</v>
      </c>
      <c r="M214" s="1">
        <f t="shared" si="27"/>
        <v>110.44454940191476</v>
      </c>
      <c r="P214">
        <f t="shared" si="22"/>
        <v>8.3214040329491058E-4</v>
      </c>
      <c r="Q214" s="1">
        <f t="shared" si="23"/>
        <v>110.44454940191476</v>
      </c>
    </row>
    <row r="215" spans="5:17">
      <c r="E215">
        <f t="shared" si="24"/>
        <v>7.4892636296541957E-4</v>
      </c>
      <c r="F215" s="1">
        <f t="shared" si="26"/>
        <v>800</v>
      </c>
      <c r="G215">
        <f t="shared" si="26"/>
        <v>524.94690688677917</v>
      </c>
      <c r="H215" s="1">
        <f t="shared" si="26"/>
        <v>624.17144125568268</v>
      </c>
      <c r="I215" s="1">
        <f t="shared" si="21"/>
        <v>112.14521728004539</v>
      </c>
      <c r="J215" s="1">
        <f t="shared" si="21"/>
        <v>39.083941084086938</v>
      </c>
      <c r="K215" s="1">
        <f t="shared" si="21"/>
        <v>19.215326763382993</v>
      </c>
      <c r="L215" s="1">
        <f t="shared" si="21"/>
        <v>283.40968011690484</v>
      </c>
      <c r="M215" s="1">
        <f t="shared" si="27"/>
        <v>110.44468222575459</v>
      </c>
      <c r="P215">
        <f t="shared" si="22"/>
        <v>7.4892636296541957E-4</v>
      </c>
      <c r="Q215" s="1">
        <f t="shared" si="23"/>
        <v>110.44468222575459</v>
      </c>
    </row>
    <row r="216" spans="5:17">
      <c r="E216">
        <f t="shared" si="24"/>
        <v>6.7403372666887762E-4</v>
      </c>
      <c r="F216" s="1">
        <f t="shared" si="26"/>
        <v>800</v>
      </c>
      <c r="G216">
        <f t="shared" si="26"/>
        <v>524.94690688677917</v>
      </c>
      <c r="H216" s="1">
        <f t="shared" si="26"/>
        <v>624.17144125568268</v>
      </c>
      <c r="I216" s="1">
        <f t="shared" si="21"/>
        <v>112.14521728004539</v>
      </c>
      <c r="J216" s="1">
        <f t="shared" si="21"/>
        <v>39.083941084086938</v>
      </c>
      <c r="K216" s="1">
        <f t="shared" si="21"/>
        <v>19.215326763382993</v>
      </c>
      <c r="L216" s="1">
        <f t="shared" si="21"/>
        <v>283.40968011690484</v>
      </c>
      <c r="M216" s="1">
        <f t="shared" si="27"/>
        <v>110.44480176781173</v>
      </c>
      <c r="P216">
        <f t="shared" si="22"/>
        <v>6.7403372666887762E-4</v>
      </c>
      <c r="Q216" s="1">
        <f t="shared" si="23"/>
        <v>110.44480176781173</v>
      </c>
    </row>
    <row r="217" spans="5:17">
      <c r="E217">
        <f t="shared" si="24"/>
        <v>6.0663035400198987E-4</v>
      </c>
      <c r="F217" s="1">
        <f t="shared" si="26"/>
        <v>800</v>
      </c>
      <c r="G217">
        <f t="shared" si="26"/>
        <v>524.94690688677917</v>
      </c>
      <c r="H217" s="1">
        <f t="shared" si="26"/>
        <v>624.17144125568268</v>
      </c>
      <c r="I217" s="1">
        <f t="shared" si="21"/>
        <v>112.14521728004539</v>
      </c>
      <c r="J217" s="1">
        <f t="shared" si="21"/>
        <v>39.083941084086938</v>
      </c>
      <c r="K217" s="1">
        <f t="shared" si="21"/>
        <v>19.215326763382993</v>
      </c>
      <c r="L217" s="1">
        <f t="shared" si="21"/>
        <v>283.40968011690484</v>
      </c>
      <c r="M217" s="1">
        <f t="shared" si="27"/>
        <v>110.44490935615015</v>
      </c>
      <c r="P217">
        <f t="shared" si="22"/>
        <v>6.0663035400198987E-4</v>
      </c>
      <c r="Q217" s="1">
        <f t="shared" si="23"/>
        <v>110.44490935615015</v>
      </c>
    </row>
    <row r="218" spans="5:17">
      <c r="E218">
        <f t="shared" si="24"/>
        <v>5.4596731860179085E-4</v>
      </c>
      <c r="F218" s="1">
        <f t="shared" si="26"/>
        <v>800</v>
      </c>
      <c r="G218">
        <f t="shared" si="26"/>
        <v>524.94690688677917</v>
      </c>
      <c r="H218" s="1">
        <f t="shared" si="26"/>
        <v>624.17144125568268</v>
      </c>
      <c r="I218" s="1">
        <f t="shared" si="26"/>
        <v>112.14521728004539</v>
      </c>
      <c r="J218" s="1">
        <f t="shared" si="26"/>
        <v>39.083941084086938</v>
      </c>
      <c r="K218" s="1">
        <f t="shared" si="26"/>
        <v>19.215326763382993</v>
      </c>
      <c r="L218" s="1">
        <f t="shared" si="26"/>
        <v>283.40968011690484</v>
      </c>
      <c r="M218" s="1">
        <f t="shared" si="27"/>
        <v>110.44500618604923</v>
      </c>
      <c r="P218">
        <f t="shared" si="22"/>
        <v>5.4596731860179085E-4</v>
      </c>
      <c r="Q218" s="1">
        <f t="shared" si="23"/>
        <v>110.44500618604923</v>
      </c>
    </row>
    <row r="219" spans="5:17">
      <c r="E219">
        <f t="shared" si="24"/>
        <v>4.9137058674161176E-4</v>
      </c>
      <c r="F219" s="1">
        <f t="shared" si="26"/>
        <v>800</v>
      </c>
      <c r="G219">
        <f t="shared" si="26"/>
        <v>524.94690688677917</v>
      </c>
      <c r="H219" s="1">
        <f t="shared" si="26"/>
        <v>624.17144125568268</v>
      </c>
      <c r="I219" s="1">
        <f t="shared" si="26"/>
        <v>112.14521728004539</v>
      </c>
      <c r="J219" s="1">
        <f t="shared" si="26"/>
        <v>39.083941084086938</v>
      </c>
      <c r="K219" s="1">
        <f t="shared" si="26"/>
        <v>19.215326763382993</v>
      </c>
      <c r="L219" s="1">
        <f t="shared" si="26"/>
        <v>283.40968011690484</v>
      </c>
      <c r="M219" s="1">
        <f t="shared" si="27"/>
        <v>110.44509333327795</v>
      </c>
      <c r="P219">
        <f t="shared" si="22"/>
        <v>4.9137058674161176E-4</v>
      </c>
      <c r="Q219" s="1">
        <f t="shared" si="23"/>
        <v>110.44509333327795</v>
      </c>
    </row>
    <row r="220" spans="5:17">
      <c r="E220">
        <f t="shared" si="24"/>
        <v>4.422335280674506E-4</v>
      </c>
      <c r="F220" s="1">
        <f t="shared" si="26"/>
        <v>800</v>
      </c>
      <c r="G220">
        <f t="shared" si="26"/>
        <v>524.94690688677917</v>
      </c>
      <c r="H220" s="1">
        <f t="shared" si="26"/>
        <v>624.17144125568268</v>
      </c>
      <c r="I220" s="1">
        <f t="shared" si="26"/>
        <v>112.14521728004539</v>
      </c>
      <c r="J220" s="1">
        <f t="shared" si="26"/>
        <v>39.083941084086938</v>
      </c>
      <c r="K220" s="1">
        <f t="shared" si="26"/>
        <v>19.215326763382993</v>
      </c>
      <c r="L220" s="1">
        <f t="shared" si="26"/>
        <v>283.40968011690484</v>
      </c>
      <c r="M220" s="1">
        <f t="shared" si="27"/>
        <v>110.44517176604262</v>
      </c>
      <c r="P220">
        <f t="shared" si="22"/>
        <v>4.422335280674506E-4</v>
      </c>
      <c r="Q220" s="1">
        <f t="shared" si="23"/>
        <v>110.44517176604262</v>
      </c>
    </row>
    <row r="221" spans="5:17">
      <c r="E221">
        <f t="shared" si="24"/>
        <v>3.9801017526070554E-4</v>
      </c>
      <c r="F221" s="1">
        <f t="shared" si="26"/>
        <v>800</v>
      </c>
      <c r="G221">
        <f t="shared" si="26"/>
        <v>524.94690688677917</v>
      </c>
      <c r="H221" s="1">
        <f t="shared" si="26"/>
        <v>624.17144125568268</v>
      </c>
      <c r="I221" s="1">
        <f t="shared" si="26"/>
        <v>112.14521728004539</v>
      </c>
      <c r="J221" s="1">
        <f t="shared" si="26"/>
        <v>39.083941084086938</v>
      </c>
      <c r="K221" s="1">
        <f t="shared" si="26"/>
        <v>19.215326763382993</v>
      </c>
      <c r="L221" s="1">
        <f t="shared" si="26"/>
        <v>283.40968011690484</v>
      </c>
      <c r="M221" s="1">
        <f t="shared" si="27"/>
        <v>110.44524235574049</v>
      </c>
      <c r="P221">
        <f t="shared" si="22"/>
        <v>3.9801017526070554E-4</v>
      </c>
      <c r="Q221" s="1">
        <f t="shared" si="23"/>
        <v>110.44524235574049</v>
      </c>
    </row>
    <row r="222" spans="5:17">
      <c r="E222">
        <f t="shared" si="24"/>
        <v>3.5820915773463499E-4</v>
      </c>
      <c r="F222" s="1">
        <f t="shared" ref="F222:L247" si="28">F221</f>
        <v>800</v>
      </c>
      <c r="G222">
        <f t="shared" si="28"/>
        <v>524.94690688677917</v>
      </c>
      <c r="H222" s="1">
        <f t="shared" si="28"/>
        <v>624.17144125568268</v>
      </c>
      <c r="I222" s="1">
        <f t="shared" si="28"/>
        <v>112.14521728004539</v>
      </c>
      <c r="J222" s="1">
        <f t="shared" si="28"/>
        <v>39.083941084086938</v>
      </c>
      <c r="K222" s="1">
        <f t="shared" si="28"/>
        <v>19.215326763382993</v>
      </c>
      <c r="L222" s="1">
        <f t="shared" si="28"/>
        <v>283.40968011690484</v>
      </c>
      <c r="M222" s="1">
        <f t="shared" si="27"/>
        <v>110.44530588663839</v>
      </c>
      <c r="P222">
        <f t="shared" si="22"/>
        <v>3.5820915773463499E-4</v>
      </c>
      <c r="Q222" s="1">
        <f t="shared" si="23"/>
        <v>110.44530588663839</v>
      </c>
    </row>
    <row r="223" spans="5:17">
      <c r="E223">
        <f t="shared" si="24"/>
        <v>3.2238824196117148E-4</v>
      </c>
      <c r="F223" s="1">
        <f t="shared" si="28"/>
        <v>800</v>
      </c>
      <c r="G223">
        <f t="shared" si="28"/>
        <v>524.94690688677917</v>
      </c>
      <c r="H223" s="1">
        <f t="shared" si="28"/>
        <v>624.17144125568268</v>
      </c>
      <c r="I223" s="1">
        <f t="shared" si="28"/>
        <v>112.14521728004539</v>
      </c>
      <c r="J223" s="1">
        <f t="shared" si="28"/>
        <v>39.083941084086938</v>
      </c>
      <c r="K223" s="1">
        <f t="shared" si="28"/>
        <v>19.215326763382993</v>
      </c>
      <c r="L223" s="1">
        <f t="shared" si="28"/>
        <v>283.40968011690484</v>
      </c>
      <c r="M223" s="1">
        <f t="shared" si="27"/>
        <v>110.44536306458404</v>
      </c>
      <c r="P223">
        <f t="shared" si="22"/>
        <v>3.2238824196117148E-4</v>
      </c>
      <c r="Q223" s="1">
        <f t="shared" si="23"/>
        <v>110.44536306458404</v>
      </c>
    </row>
    <row r="224" spans="5:17">
      <c r="E224">
        <f t="shared" si="24"/>
        <v>2.9014941776505434E-4</v>
      </c>
      <c r="F224" s="1">
        <f t="shared" si="28"/>
        <v>800</v>
      </c>
      <c r="G224">
        <f t="shared" si="28"/>
        <v>524.94690688677917</v>
      </c>
      <c r="H224" s="1">
        <f t="shared" si="28"/>
        <v>624.17144125568268</v>
      </c>
      <c r="I224" s="1">
        <f t="shared" si="28"/>
        <v>112.14521728004539</v>
      </c>
      <c r="J224" s="1">
        <f t="shared" si="28"/>
        <v>39.083941084086938</v>
      </c>
      <c r="K224" s="1">
        <f t="shared" si="28"/>
        <v>19.215326763382993</v>
      </c>
      <c r="L224" s="1">
        <f t="shared" si="28"/>
        <v>283.40968011690484</v>
      </c>
      <c r="M224" s="1">
        <f t="shared" si="27"/>
        <v>110.44541452484657</v>
      </c>
      <c r="P224">
        <f t="shared" si="22"/>
        <v>2.9014941776505434E-4</v>
      </c>
      <c r="Q224" s="1">
        <f t="shared" si="23"/>
        <v>110.44541452484657</v>
      </c>
    </row>
    <row r="225" spans="5:17">
      <c r="E225">
        <f t="shared" si="24"/>
        <v>2.6113447598854892E-4</v>
      </c>
      <c r="F225" s="1">
        <f t="shared" si="28"/>
        <v>800</v>
      </c>
      <c r="G225">
        <f t="shared" si="28"/>
        <v>524.94690688677917</v>
      </c>
      <c r="H225" s="1">
        <f t="shared" si="28"/>
        <v>624.17144125568268</v>
      </c>
      <c r="I225" s="1">
        <f t="shared" si="28"/>
        <v>112.14521728004539</v>
      </c>
      <c r="J225" s="1">
        <f t="shared" si="28"/>
        <v>39.083941084086938</v>
      </c>
      <c r="K225" s="1">
        <f t="shared" si="28"/>
        <v>19.215326763382993</v>
      </c>
      <c r="L225" s="1">
        <f t="shared" si="28"/>
        <v>283.40968011690484</v>
      </c>
      <c r="M225" s="1">
        <f t="shared" si="27"/>
        <v>110.44546083917309</v>
      </c>
      <c r="P225">
        <f t="shared" si="22"/>
        <v>2.6113447598854892E-4</v>
      </c>
      <c r="Q225" s="1">
        <f t="shared" si="23"/>
        <v>110.44546083917309</v>
      </c>
    </row>
    <row r="226" spans="5:17">
      <c r="E226">
        <f t="shared" si="24"/>
        <v>2.3502102838969402E-4</v>
      </c>
      <c r="F226" s="1">
        <f t="shared" si="28"/>
        <v>800</v>
      </c>
      <c r="G226">
        <f t="shared" si="28"/>
        <v>524.94690688677917</v>
      </c>
      <c r="H226" s="1">
        <f t="shared" si="28"/>
        <v>624.17144125568268</v>
      </c>
      <c r="I226" s="1">
        <f t="shared" si="28"/>
        <v>112.14521728004539</v>
      </c>
      <c r="J226" s="1">
        <f t="shared" si="28"/>
        <v>39.083941084086938</v>
      </c>
      <c r="K226" s="1">
        <f t="shared" si="28"/>
        <v>19.215326763382993</v>
      </c>
      <c r="L226" s="1">
        <f t="shared" si="28"/>
        <v>283.40968011690484</v>
      </c>
      <c r="M226" s="1">
        <f t="shared" si="27"/>
        <v>110.44550252214007</v>
      </c>
      <c r="P226">
        <f t="shared" si="22"/>
        <v>2.3502102838969402E-4</v>
      </c>
      <c r="Q226" s="1">
        <f t="shared" si="23"/>
        <v>110.44550252214007</v>
      </c>
    </row>
    <row r="227" spans="5:17">
      <c r="E227">
        <f t="shared" si="24"/>
        <v>2.1151892555072463E-4</v>
      </c>
      <c r="F227" s="1">
        <f t="shared" si="28"/>
        <v>800</v>
      </c>
      <c r="G227">
        <f t="shared" si="28"/>
        <v>524.94690688677917</v>
      </c>
      <c r="H227" s="1">
        <f t="shared" si="28"/>
        <v>624.17144125568268</v>
      </c>
      <c r="I227" s="1">
        <f t="shared" si="28"/>
        <v>112.14521728004539</v>
      </c>
      <c r="J227" s="1">
        <f t="shared" si="28"/>
        <v>39.083941084086938</v>
      </c>
      <c r="K227" s="1">
        <f t="shared" si="28"/>
        <v>19.215326763382993</v>
      </c>
      <c r="L227" s="1">
        <f t="shared" si="28"/>
        <v>283.40968011690484</v>
      </c>
      <c r="M227" s="1">
        <f t="shared" si="27"/>
        <v>110.44554003686956</v>
      </c>
      <c r="P227">
        <f t="shared" si="22"/>
        <v>2.1151892555072463E-4</v>
      </c>
      <c r="Q227" s="1">
        <f t="shared" si="23"/>
        <v>110.44554003686956</v>
      </c>
    </row>
    <row r="228" spans="5:17">
      <c r="E228">
        <f t="shared" si="24"/>
        <v>1.9036703299565218E-4</v>
      </c>
      <c r="F228" s="1">
        <f t="shared" si="28"/>
        <v>800</v>
      </c>
      <c r="G228">
        <f t="shared" si="28"/>
        <v>524.94690688677917</v>
      </c>
      <c r="H228" s="1">
        <f t="shared" si="28"/>
        <v>624.17144125568268</v>
      </c>
      <c r="I228" s="1">
        <f t="shared" si="28"/>
        <v>112.14521728004539</v>
      </c>
      <c r="J228" s="1">
        <f t="shared" si="28"/>
        <v>39.083941084086938</v>
      </c>
      <c r="K228" s="1">
        <f t="shared" si="28"/>
        <v>19.215326763382993</v>
      </c>
      <c r="L228" s="1">
        <f t="shared" si="28"/>
        <v>283.40968011690484</v>
      </c>
      <c r="M228" s="1">
        <f t="shared" si="27"/>
        <v>110.44557380017405</v>
      </c>
      <c r="P228">
        <f t="shared" si="22"/>
        <v>1.9036703299565218E-4</v>
      </c>
      <c r="Q228" s="1">
        <f t="shared" si="23"/>
        <v>110.44557380017405</v>
      </c>
    </row>
    <row r="229" spans="5:17">
      <c r="E229">
        <f t="shared" si="24"/>
        <v>1.7133032969608697E-4</v>
      </c>
      <c r="F229" s="1">
        <f t="shared" si="28"/>
        <v>800</v>
      </c>
      <c r="G229">
        <f t="shared" si="28"/>
        <v>524.94690688677917</v>
      </c>
      <c r="H229" s="1">
        <f t="shared" si="28"/>
        <v>624.17144125568268</v>
      </c>
      <c r="I229" s="1">
        <f t="shared" si="28"/>
        <v>112.14521728004539</v>
      </c>
      <c r="J229" s="1">
        <f t="shared" si="28"/>
        <v>39.083941084086938</v>
      </c>
      <c r="K229" s="1">
        <f t="shared" si="28"/>
        <v>19.215326763382993</v>
      </c>
      <c r="L229" s="1">
        <f t="shared" si="28"/>
        <v>283.40968011690484</v>
      </c>
      <c r="M229" s="1">
        <f t="shared" si="27"/>
        <v>110.44560418718697</v>
      </c>
      <c r="P229">
        <f t="shared" si="22"/>
        <v>1.7133032969608697E-4</v>
      </c>
      <c r="Q229" s="1">
        <f t="shared" si="23"/>
        <v>110.44560418718697</v>
      </c>
    </row>
    <row r="230" spans="5:17">
      <c r="E230">
        <f t="shared" si="24"/>
        <v>1.5419729672647828E-4</v>
      </c>
      <c r="F230" s="1">
        <f t="shared" si="28"/>
        <v>800</v>
      </c>
      <c r="G230">
        <f t="shared" si="28"/>
        <v>524.94690688677917</v>
      </c>
      <c r="H230" s="1">
        <f t="shared" si="28"/>
        <v>624.17144125568268</v>
      </c>
      <c r="I230" s="1">
        <f t="shared" si="28"/>
        <v>112.14521728004539</v>
      </c>
      <c r="J230" s="1">
        <f t="shared" si="28"/>
        <v>39.083941084086938</v>
      </c>
      <c r="K230" s="1">
        <f t="shared" si="28"/>
        <v>19.215326763382993</v>
      </c>
      <c r="L230" s="1">
        <f t="shared" si="28"/>
        <v>283.40968011690484</v>
      </c>
      <c r="M230" s="1">
        <f t="shared" si="27"/>
        <v>110.44563153553005</v>
      </c>
      <c r="P230">
        <f t="shared" si="22"/>
        <v>1.5419729672647828E-4</v>
      </c>
      <c r="Q230" s="1">
        <f t="shared" si="23"/>
        <v>110.44563153553005</v>
      </c>
    </row>
    <row r="231" spans="5:17">
      <c r="E231">
        <f t="shared" si="24"/>
        <v>1.3877756705383046E-4</v>
      </c>
      <c r="F231" s="1">
        <f t="shared" si="28"/>
        <v>800</v>
      </c>
      <c r="G231">
        <f t="shared" si="28"/>
        <v>524.94690688677917</v>
      </c>
      <c r="H231" s="1">
        <f t="shared" si="28"/>
        <v>624.17144125568268</v>
      </c>
      <c r="I231" s="1">
        <f t="shared" si="28"/>
        <v>112.14521728004539</v>
      </c>
      <c r="J231" s="1">
        <f t="shared" si="28"/>
        <v>39.083941084086938</v>
      </c>
      <c r="K231" s="1">
        <f t="shared" si="28"/>
        <v>19.215326763382993</v>
      </c>
      <c r="L231" s="1">
        <f t="shared" si="28"/>
        <v>283.40968011690484</v>
      </c>
      <c r="M231" s="1">
        <f t="shared" si="27"/>
        <v>110.44565614906432</v>
      </c>
      <c r="P231">
        <f t="shared" si="22"/>
        <v>1.3877756705383046E-4</v>
      </c>
      <c r="Q231" s="1">
        <f t="shared" si="23"/>
        <v>110.44565614906432</v>
      </c>
    </row>
    <row r="232" spans="5:17">
      <c r="E232">
        <f t="shared" si="24"/>
        <v>1.2489981034844743E-4</v>
      </c>
      <c r="F232" s="1">
        <f t="shared" si="28"/>
        <v>800</v>
      </c>
      <c r="G232">
        <f t="shared" si="28"/>
        <v>524.94690688677917</v>
      </c>
      <c r="H232" s="1">
        <f t="shared" si="28"/>
        <v>624.17144125568268</v>
      </c>
      <c r="I232" s="1">
        <f t="shared" si="28"/>
        <v>112.14521728004539</v>
      </c>
      <c r="J232" s="1">
        <f t="shared" si="28"/>
        <v>39.083941084086938</v>
      </c>
      <c r="K232" s="1">
        <f t="shared" si="28"/>
        <v>19.215326763382993</v>
      </c>
      <c r="L232" s="1">
        <f t="shared" si="28"/>
        <v>283.40968011690484</v>
      </c>
      <c r="M232" s="1">
        <f t="shared" si="27"/>
        <v>110.4456783012658</v>
      </c>
      <c r="P232">
        <f t="shared" si="22"/>
        <v>1.2489981034844743E-4</v>
      </c>
      <c r="Q232" s="1">
        <f t="shared" si="23"/>
        <v>110.4456783012658</v>
      </c>
    </row>
    <row r="233" spans="5:17">
      <c r="E233">
        <f t="shared" si="24"/>
        <v>1.1240982931360268E-4</v>
      </c>
      <c r="F233" s="1">
        <f t="shared" si="28"/>
        <v>800</v>
      </c>
      <c r="G233">
        <f t="shared" si="28"/>
        <v>524.94690688677917</v>
      </c>
      <c r="H233" s="1">
        <f t="shared" si="28"/>
        <v>624.17144125568268</v>
      </c>
      <c r="I233" s="1">
        <f t="shared" si="28"/>
        <v>112.14521728004539</v>
      </c>
      <c r="J233" s="1">
        <f t="shared" si="28"/>
        <v>39.083941084086938</v>
      </c>
      <c r="K233" s="1">
        <f t="shared" si="28"/>
        <v>19.215326763382993</v>
      </c>
      <c r="L233" s="1">
        <f t="shared" si="28"/>
        <v>283.40968011690484</v>
      </c>
      <c r="M233" s="1">
        <f t="shared" si="27"/>
        <v>110.44569823826387</v>
      </c>
      <c r="P233">
        <f t="shared" si="22"/>
        <v>1.1240982931360268E-4</v>
      </c>
      <c r="Q233" s="1">
        <f t="shared" si="23"/>
        <v>110.44569823826387</v>
      </c>
    </row>
    <row r="234" spans="5:17">
      <c r="E234">
        <f t="shared" si="24"/>
        <v>1.0116884638224241E-4</v>
      </c>
      <c r="F234" s="1">
        <f t="shared" si="28"/>
        <v>800</v>
      </c>
      <c r="G234">
        <f t="shared" si="28"/>
        <v>524.94690688677917</v>
      </c>
      <c r="H234" s="1">
        <f t="shared" si="28"/>
        <v>624.17144125568268</v>
      </c>
      <c r="I234" s="1">
        <f t="shared" si="28"/>
        <v>112.14521728004539</v>
      </c>
      <c r="J234" s="1">
        <f t="shared" si="28"/>
        <v>39.083941084086938</v>
      </c>
      <c r="K234" s="1">
        <f t="shared" si="28"/>
        <v>19.215326763382993</v>
      </c>
      <c r="L234" s="1">
        <f t="shared" si="28"/>
        <v>283.40968011690484</v>
      </c>
      <c r="M234" s="1">
        <f t="shared" si="27"/>
        <v>110.44571618157565</v>
      </c>
      <c r="P234">
        <f t="shared" si="22"/>
        <v>1.0116884638224241E-4</v>
      </c>
      <c r="Q234" s="1">
        <f t="shared" si="23"/>
        <v>110.44571618157565</v>
      </c>
    </row>
    <row r="235" spans="5:17">
      <c r="E235">
        <f t="shared" si="24"/>
        <v>9.1051961744018171E-5</v>
      </c>
      <c r="F235" s="1">
        <f t="shared" si="28"/>
        <v>800</v>
      </c>
      <c r="G235">
        <f t="shared" si="28"/>
        <v>524.94690688677917</v>
      </c>
      <c r="H235" s="1">
        <f t="shared" si="28"/>
        <v>624.17144125568268</v>
      </c>
      <c r="I235" s="1">
        <f t="shared" si="28"/>
        <v>112.14521728004539</v>
      </c>
      <c r="J235" s="1">
        <f t="shared" si="28"/>
        <v>39.083941084086938</v>
      </c>
      <c r="K235" s="1">
        <f t="shared" si="28"/>
        <v>19.215326763382993</v>
      </c>
      <c r="L235" s="1">
        <f t="shared" si="28"/>
        <v>283.40968011690484</v>
      </c>
      <c r="M235" s="1">
        <f t="shared" si="27"/>
        <v>110.44573233056727</v>
      </c>
      <c r="P235">
        <f t="shared" si="22"/>
        <v>9.1051961744018171E-5</v>
      </c>
      <c r="Q235" s="1">
        <f t="shared" si="23"/>
        <v>110.44573233056727</v>
      </c>
    </row>
    <row r="236" spans="5:17">
      <c r="E236">
        <f t="shared" si="24"/>
        <v>8.1946765569616359E-5</v>
      </c>
      <c r="F236" s="1">
        <f t="shared" si="28"/>
        <v>800</v>
      </c>
      <c r="G236">
        <f t="shared" si="28"/>
        <v>524.94690688677917</v>
      </c>
      <c r="H236" s="1">
        <f t="shared" si="28"/>
        <v>624.17144125568268</v>
      </c>
      <c r="I236" s="1">
        <f t="shared" si="28"/>
        <v>112.14521728004539</v>
      </c>
      <c r="J236" s="1">
        <f t="shared" si="28"/>
        <v>39.083941084086938</v>
      </c>
      <c r="K236" s="1">
        <f t="shared" si="28"/>
        <v>19.215326763382993</v>
      </c>
      <c r="L236" s="1">
        <f t="shared" si="28"/>
        <v>283.40968011690484</v>
      </c>
      <c r="M236" s="1">
        <f t="shared" si="27"/>
        <v>110.44574686466859</v>
      </c>
      <c r="P236">
        <f t="shared" si="22"/>
        <v>8.1946765569616359E-5</v>
      </c>
      <c r="Q236" s="1">
        <f t="shared" si="23"/>
        <v>110.44574686466859</v>
      </c>
    </row>
    <row r="237" spans="5:17">
      <c r="E237">
        <f t="shared" si="24"/>
        <v>7.3752089012654731E-5</v>
      </c>
      <c r="F237" s="1">
        <f t="shared" si="28"/>
        <v>800</v>
      </c>
      <c r="G237">
        <f t="shared" si="28"/>
        <v>524.94690688677917</v>
      </c>
      <c r="H237" s="1">
        <f t="shared" si="28"/>
        <v>624.17144125568268</v>
      </c>
      <c r="I237" s="1">
        <f t="shared" si="28"/>
        <v>112.14521728004539</v>
      </c>
      <c r="J237" s="1">
        <f t="shared" si="28"/>
        <v>39.083941084086938</v>
      </c>
      <c r="K237" s="1">
        <f t="shared" si="28"/>
        <v>19.215326763382993</v>
      </c>
      <c r="L237" s="1">
        <f t="shared" si="28"/>
        <v>283.40968011690484</v>
      </c>
      <c r="M237" s="1">
        <f t="shared" si="27"/>
        <v>110.44575994536699</v>
      </c>
      <c r="P237">
        <f t="shared" ref="P237:P281" si="29">E237</f>
        <v>7.3752089012654731E-5</v>
      </c>
      <c r="Q237" s="1">
        <f t="shared" ref="Q237:Q281" si="30">M237</f>
        <v>110.44575994536699</v>
      </c>
    </row>
    <row r="238" spans="5:17">
      <c r="E238">
        <f t="shared" ref="E238:E281" si="31">E237*0.9</f>
        <v>6.6376880111389261E-5</v>
      </c>
      <c r="F238" s="1">
        <f t="shared" si="28"/>
        <v>800</v>
      </c>
      <c r="G238">
        <f t="shared" si="28"/>
        <v>524.94690688677917</v>
      </c>
      <c r="H238" s="1">
        <f t="shared" si="28"/>
        <v>624.17144125568268</v>
      </c>
      <c r="I238" s="1">
        <f t="shared" si="28"/>
        <v>112.14521728004539</v>
      </c>
      <c r="J238" s="1">
        <f t="shared" si="28"/>
        <v>39.083941084086938</v>
      </c>
      <c r="K238" s="1">
        <f t="shared" si="28"/>
        <v>19.215326763382993</v>
      </c>
      <c r="L238" s="1">
        <f t="shared" si="28"/>
        <v>283.40968011690484</v>
      </c>
      <c r="M238" s="1">
        <f t="shared" si="27"/>
        <v>110.44577171800137</v>
      </c>
      <c r="P238">
        <f t="shared" si="29"/>
        <v>6.6376880111389261E-5</v>
      </c>
      <c r="Q238" s="1">
        <f t="shared" si="30"/>
        <v>110.44577171800137</v>
      </c>
    </row>
    <row r="239" spans="5:17">
      <c r="E239">
        <f t="shared" si="31"/>
        <v>5.9739192100250337E-5</v>
      </c>
      <c r="F239" s="1">
        <f t="shared" si="28"/>
        <v>800</v>
      </c>
      <c r="G239">
        <f t="shared" si="28"/>
        <v>524.94690688677917</v>
      </c>
      <c r="H239" s="1">
        <f t="shared" si="28"/>
        <v>624.17144125568268</v>
      </c>
      <c r="I239" s="1">
        <f t="shared" si="28"/>
        <v>112.14521728004539</v>
      </c>
      <c r="J239" s="1">
        <f t="shared" si="28"/>
        <v>39.083941084086938</v>
      </c>
      <c r="K239" s="1">
        <f t="shared" si="28"/>
        <v>19.215326763382993</v>
      </c>
      <c r="L239" s="1">
        <f t="shared" si="28"/>
        <v>283.40968011690484</v>
      </c>
      <c r="M239" s="1">
        <f t="shared" si="27"/>
        <v>110.44578231337704</v>
      </c>
      <c r="P239">
        <f t="shared" si="29"/>
        <v>5.9739192100250337E-5</v>
      </c>
      <c r="Q239" s="1">
        <f t="shared" si="30"/>
        <v>110.44578231337704</v>
      </c>
    </row>
    <row r="240" spans="5:17">
      <c r="E240">
        <f t="shared" si="31"/>
        <v>5.3765272890225307E-5</v>
      </c>
      <c r="F240" s="1">
        <f t="shared" si="28"/>
        <v>800</v>
      </c>
      <c r="G240">
        <f t="shared" si="28"/>
        <v>524.94690688677917</v>
      </c>
      <c r="H240" s="1">
        <f t="shared" si="28"/>
        <v>624.17144125568268</v>
      </c>
      <c r="I240" s="1">
        <f t="shared" si="28"/>
        <v>112.14521728004539</v>
      </c>
      <c r="J240" s="1">
        <f t="shared" si="28"/>
        <v>39.083941084086938</v>
      </c>
      <c r="K240" s="1">
        <f t="shared" si="28"/>
        <v>19.215326763382993</v>
      </c>
      <c r="L240" s="1">
        <f t="shared" si="28"/>
        <v>283.40968011690484</v>
      </c>
      <c r="M240" s="1">
        <f t="shared" si="27"/>
        <v>110.44579184921896</v>
      </c>
      <c r="P240">
        <f t="shared" si="29"/>
        <v>5.3765272890225307E-5</v>
      </c>
      <c r="Q240" s="1">
        <f t="shared" si="30"/>
        <v>110.44579184921896</v>
      </c>
    </row>
    <row r="241" spans="5:17">
      <c r="E241">
        <f t="shared" si="31"/>
        <v>4.8388745601202779E-5</v>
      </c>
      <c r="F241" s="1">
        <f t="shared" si="28"/>
        <v>800</v>
      </c>
      <c r="G241">
        <f t="shared" si="28"/>
        <v>524.94690688677917</v>
      </c>
      <c r="H241" s="1">
        <f t="shared" si="28"/>
        <v>624.17144125568268</v>
      </c>
      <c r="I241" s="1">
        <f t="shared" si="28"/>
        <v>112.14521728004539</v>
      </c>
      <c r="J241" s="1">
        <f t="shared" si="28"/>
        <v>39.083941084086938</v>
      </c>
      <c r="K241" s="1">
        <f t="shared" si="28"/>
        <v>19.215326763382993</v>
      </c>
      <c r="L241" s="1">
        <f t="shared" si="28"/>
        <v>283.40968011690484</v>
      </c>
      <c r="M241" s="1">
        <f t="shared" si="27"/>
        <v>110.4458004314798</v>
      </c>
      <c r="P241">
        <f t="shared" si="29"/>
        <v>4.8388745601202779E-5</v>
      </c>
      <c r="Q241" s="1">
        <f t="shared" si="30"/>
        <v>110.4458004314798</v>
      </c>
    </row>
    <row r="242" spans="5:17">
      <c r="E242">
        <f t="shared" si="31"/>
        <v>4.3549871041082503E-5</v>
      </c>
      <c r="F242" s="1">
        <f t="shared" si="28"/>
        <v>800</v>
      </c>
      <c r="G242">
        <f t="shared" si="28"/>
        <v>524.94690688677917</v>
      </c>
      <c r="H242" s="1">
        <f t="shared" si="28"/>
        <v>624.17144125568268</v>
      </c>
      <c r="I242" s="1">
        <f t="shared" si="28"/>
        <v>112.14521728004539</v>
      </c>
      <c r="J242" s="1">
        <f t="shared" si="28"/>
        <v>39.083941084086938</v>
      </c>
      <c r="K242" s="1">
        <f t="shared" si="28"/>
        <v>19.215326763382993</v>
      </c>
      <c r="L242" s="1">
        <f t="shared" si="28"/>
        <v>283.40968011690484</v>
      </c>
      <c r="M242" s="1">
        <f t="shared" si="27"/>
        <v>110.44580815551704</v>
      </c>
      <c r="P242">
        <f t="shared" si="29"/>
        <v>4.3549871041082503E-5</v>
      </c>
      <c r="Q242" s="1">
        <f t="shared" si="30"/>
        <v>110.44580815551704</v>
      </c>
    </row>
    <row r="243" spans="5:17">
      <c r="E243">
        <f t="shared" si="31"/>
        <v>3.9194883936974253E-5</v>
      </c>
      <c r="F243" s="1">
        <f t="shared" si="28"/>
        <v>800</v>
      </c>
      <c r="G243">
        <f t="shared" si="28"/>
        <v>524.94690688677917</v>
      </c>
      <c r="H243" s="1">
        <f t="shared" si="28"/>
        <v>624.17144125568268</v>
      </c>
      <c r="I243" s="1">
        <f t="shared" si="28"/>
        <v>112.14521728004539</v>
      </c>
      <c r="J243" s="1">
        <f t="shared" si="28"/>
        <v>39.083941084086938</v>
      </c>
      <c r="K243" s="1">
        <f t="shared" si="28"/>
        <v>19.215326763382993</v>
      </c>
      <c r="L243" s="1">
        <f t="shared" si="28"/>
        <v>283.40968011690484</v>
      </c>
      <c r="M243" s="1">
        <f t="shared" si="27"/>
        <v>110.44581510715263</v>
      </c>
      <c r="P243">
        <f t="shared" si="29"/>
        <v>3.9194883936974253E-5</v>
      </c>
      <c r="Q243" s="1">
        <f t="shared" si="30"/>
        <v>110.44581510715263</v>
      </c>
    </row>
    <row r="244" spans="5:17">
      <c r="E244">
        <f t="shared" si="31"/>
        <v>3.5275395543276826E-5</v>
      </c>
      <c r="F244" s="1">
        <f t="shared" si="28"/>
        <v>800</v>
      </c>
      <c r="G244">
        <f t="shared" si="28"/>
        <v>524.94690688677917</v>
      </c>
      <c r="H244" s="1">
        <f t="shared" si="28"/>
        <v>624.17144125568268</v>
      </c>
      <c r="I244" s="1">
        <f t="shared" si="28"/>
        <v>112.14521728004539</v>
      </c>
      <c r="J244" s="1">
        <f t="shared" si="28"/>
        <v>39.083941084086938</v>
      </c>
      <c r="K244" s="1">
        <f t="shared" si="28"/>
        <v>19.215326763382993</v>
      </c>
      <c r="L244" s="1">
        <f t="shared" si="28"/>
        <v>283.40968011690484</v>
      </c>
      <c r="M244" s="1">
        <f t="shared" si="27"/>
        <v>110.44582136362628</v>
      </c>
      <c r="P244">
        <f t="shared" si="29"/>
        <v>3.5275395543276826E-5</v>
      </c>
      <c r="Q244" s="1">
        <f t="shared" si="30"/>
        <v>110.44582136362628</v>
      </c>
    </row>
    <row r="245" spans="5:17">
      <c r="E245">
        <f t="shared" si="31"/>
        <v>3.1747855988949142E-5</v>
      </c>
      <c r="F245" s="1">
        <f t="shared" si="28"/>
        <v>800</v>
      </c>
      <c r="G245">
        <f t="shared" si="28"/>
        <v>524.94690688677917</v>
      </c>
      <c r="H245" s="1">
        <f t="shared" si="28"/>
        <v>624.17144125568268</v>
      </c>
      <c r="I245" s="1">
        <f t="shared" si="28"/>
        <v>112.14521728004539</v>
      </c>
      <c r="J245" s="1">
        <f t="shared" si="28"/>
        <v>39.083941084086938</v>
      </c>
      <c r="K245" s="1">
        <f t="shared" si="28"/>
        <v>19.215326763382993</v>
      </c>
      <c r="L245" s="1">
        <f t="shared" si="28"/>
        <v>283.40968011690484</v>
      </c>
      <c r="M245" s="1">
        <f t="shared" si="27"/>
        <v>110.44582699445391</v>
      </c>
      <c r="P245">
        <f t="shared" si="29"/>
        <v>3.1747855988949142E-5</v>
      </c>
      <c r="Q245" s="1">
        <f t="shared" si="30"/>
        <v>110.44582699445391</v>
      </c>
    </row>
    <row r="246" spans="5:17">
      <c r="E246">
        <f t="shared" si="31"/>
        <v>2.8573070390054227E-5</v>
      </c>
      <c r="F246" s="1">
        <f t="shared" si="28"/>
        <v>800</v>
      </c>
      <c r="G246">
        <f t="shared" si="28"/>
        <v>524.94690688677917</v>
      </c>
      <c r="H246" s="1">
        <f t="shared" si="28"/>
        <v>624.17144125568268</v>
      </c>
      <c r="I246" s="1">
        <f t="shared" si="28"/>
        <v>112.14521728004539</v>
      </c>
      <c r="J246" s="1">
        <f t="shared" si="28"/>
        <v>39.083941084086938</v>
      </c>
      <c r="K246" s="1">
        <f t="shared" si="28"/>
        <v>19.215326763382993</v>
      </c>
      <c r="L246" s="1">
        <f t="shared" si="28"/>
        <v>283.40968011690484</v>
      </c>
      <c r="M246" s="1">
        <f t="shared" si="27"/>
        <v>110.44583206219984</v>
      </c>
      <c r="P246">
        <f t="shared" si="29"/>
        <v>2.8573070390054227E-5</v>
      </c>
      <c r="Q246" s="1">
        <f t="shared" si="30"/>
        <v>110.44583206219984</v>
      </c>
    </row>
    <row r="247" spans="5:17">
      <c r="E247">
        <f t="shared" si="31"/>
        <v>2.5715763351048804E-5</v>
      </c>
      <c r="F247" s="1">
        <f t="shared" si="28"/>
        <v>800</v>
      </c>
      <c r="G247">
        <f t="shared" si="28"/>
        <v>524.94690688677917</v>
      </c>
      <c r="H247" s="1">
        <f t="shared" si="28"/>
        <v>624.17144125568268</v>
      </c>
      <c r="I247" s="1">
        <f t="shared" si="28"/>
        <v>112.14521728004539</v>
      </c>
      <c r="J247" s="1">
        <f t="shared" si="28"/>
        <v>39.083941084086938</v>
      </c>
      <c r="K247" s="1">
        <f t="shared" si="28"/>
        <v>19.215326763382993</v>
      </c>
      <c r="L247" s="1">
        <f t="shared" si="28"/>
        <v>283.40968011690484</v>
      </c>
      <c r="M247" s="1">
        <f t="shared" ref="M247:M281" si="32">((G247*F247*(1/(1+(F247/H247)))*(1/(1+(E247/I247))))+(F247*J247*(1/(1+(E247/I247)))*(1/(1+(E247/K247)))))/((F247*(1+(F247/H247)))+(L247*(1/(1+(E247/I247)))*(1/(1+(E247/K247)+(F247/H247)))))</f>
        <v>110.44583662317207</v>
      </c>
      <c r="P247">
        <f t="shared" si="29"/>
        <v>2.5715763351048804E-5</v>
      </c>
      <c r="Q247" s="1">
        <f t="shared" si="30"/>
        <v>110.44583662317207</v>
      </c>
    </row>
    <row r="248" spans="5:17">
      <c r="E248">
        <f t="shared" si="31"/>
        <v>2.3144187015943924E-5</v>
      </c>
      <c r="F248" s="1">
        <f t="shared" ref="F248:L281" si="33">F247</f>
        <v>800</v>
      </c>
      <c r="G248">
        <f t="shared" si="33"/>
        <v>524.94690688677917</v>
      </c>
      <c r="H248" s="1">
        <f t="shared" si="33"/>
        <v>624.17144125568268</v>
      </c>
      <c r="I248" s="1">
        <f t="shared" si="33"/>
        <v>112.14521728004539</v>
      </c>
      <c r="J248" s="1">
        <f t="shared" si="33"/>
        <v>39.083941084086938</v>
      </c>
      <c r="K248" s="1">
        <f t="shared" si="33"/>
        <v>19.215326763382993</v>
      </c>
      <c r="L248" s="1">
        <f t="shared" si="33"/>
        <v>283.40968011690484</v>
      </c>
      <c r="M248" s="1">
        <f t="shared" si="32"/>
        <v>110.44584072804778</v>
      </c>
      <c r="P248">
        <f t="shared" si="29"/>
        <v>2.3144187015943924E-5</v>
      </c>
      <c r="Q248" s="1">
        <f t="shared" si="30"/>
        <v>110.44584072804778</v>
      </c>
    </row>
    <row r="249" spans="5:17">
      <c r="E249">
        <f t="shared" si="31"/>
        <v>2.0829768314349533E-5</v>
      </c>
      <c r="F249" s="1">
        <f t="shared" si="33"/>
        <v>800</v>
      </c>
      <c r="G249">
        <f t="shared" si="33"/>
        <v>524.94690688677917</v>
      </c>
      <c r="H249" s="1">
        <f t="shared" si="33"/>
        <v>624.17144125568268</v>
      </c>
      <c r="I249" s="1">
        <f t="shared" si="33"/>
        <v>112.14521728004539</v>
      </c>
      <c r="J249" s="1">
        <f t="shared" si="33"/>
        <v>39.083941084086938</v>
      </c>
      <c r="K249" s="1">
        <f t="shared" si="33"/>
        <v>19.215326763382993</v>
      </c>
      <c r="L249" s="1">
        <f t="shared" si="33"/>
        <v>283.40968011690484</v>
      </c>
      <c r="M249" s="1">
        <f t="shared" si="32"/>
        <v>110.44584442243649</v>
      </c>
      <c r="P249">
        <f t="shared" si="29"/>
        <v>2.0829768314349533E-5</v>
      </c>
      <c r="Q249" s="1">
        <f t="shared" si="30"/>
        <v>110.44584442243649</v>
      </c>
    </row>
    <row r="250" spans="5:17">
      <c r="E250">
        <f t="shared" si="31"/>
        <v>1.8746791482914581E-5</v>
      </c>
      <c r="F250" s="1">
        <f t="shared" si="33"/>
        <v>800</v>
      </c>
      <c r="G250">
        <f t="shared" si="33"/>
        <v>524.94690688677917</v>
      </c>
      <c r="H250" s="1">
        <f t="shared" si="33"/>
        <v>624.17144125568268</v>
      </c>
      <c r="I250" s="1">
        <f t="shared" si="33"/>
        <v>112.14521728004539</v>
      </c>
      <c r="J250" s="1">
        <f t="shared" si="33"/>
        <v>39.083941084086938</v>
      </c>
      <c r="K250" s="1">
        <f t="shared" si="33"/>
        <v>19.215326763382993</v>
      </c>
      <c r="L250" s="1">
        <f t="shared" si="33"/>
        <v>283.40968011690484</v>
      </c>
      <c r="M250" s="1">
        <f t="shared" si="32"/>
        <v>110.44584774738679</v>
      </c>
      <c r="P250">
        <f t="shared" si="29"/>
        <v>1.8746791482914581E-5</v>
      </c>
      <c r="Q250" s="1">
        <f t="shared" si="30"/>
        <v>110.44584774738679</v>
      </c>
    </row>
    <row r="251" spans="5:17">
      <c r="E251">
        <f t="shared" si="31"/>
        <v>1.6872112334623124E-5</v>
      </c>
      <c r="F251" s="1">
        <f t="shared" si="33"/>
        <v>800</v>
      </c>
      <c r="G251">
        <f t="shared" si="33"/>
        <v>524.94690688677917</v>
      </c>
      <c r="H251" s="1">
        <f t="shared" si="33"/>
        <v>624.17144125568268</v>
      </c>
      <c r="I251" s="1">
        <f t="shared" si="33"/>
        <v>112.14521728004539</v>
      </c>
      <c r="J251" s="1">
        <f t="shared" si="33"/>
        <v>39.083941084086938</v>
      </c>
      <c r="K251" s="1">
        <f t="shared" si="33"/>
        <v>19.215326763382993</v>
      </c>
      <c r="L251" s="1">
        <f t="shared" si="33"/>
        <v>283.40968011690484</v>
      </c>
      <c r="M251" s="1">
        <f t="shared" si="32"/>
        <v>110.44585073984247</v>
      </c>
      <c r="P251">
        <f t="shared" si="29"/>
        <v>1.6872112334623124E-5</v>
      </c>
      <c r="Q251" s="1">
        <f t="shared" si="30"/>
        <v>110.44585073984247</v>
      </c>
    </row>
    <row r="252" spans="5:17">
      <c r="E252">
        <f t="shared" si="31"/>
        <v>1.5184901101160811E-5</v>
      </c>
      <c r="F252" s="1">
        <f t="shared" si="33"/>
        <v>800</v>
      </c>
      <c r="G252">
        <f t="shared" si="33"/>
        <v>524.94690688677917</v>
      </c>
      <c r="H252" s="1">
        <f t="shared" si="33"/>
        <v>624.17144125568268</v>
      </c>
      <c r="I252" s="1">
        <f t="shared" si="33"/>
        <v>112.14521728004539</v>
      </c>
      <c r="J252" s="1">
        <f t="shared" si="33"/>
        <v>39.083941084086938</v>
      </c>
      <c r="K252" s="1">
        <f t="shared" si="33"/>
        <v>19.215326763382993</v>
      </c>
      <c r="L252" s="1">
        <f t="shared" si="33"/>
        <v>283.40968011690484</v>
      </c>
      <c r="M252" s="1">
        <f t="shared" si="32"/>
        <v>110.44585343305286</v>
      </c>
      <c r="P252">
        <f t="shared" si="29"/>
        <v>1.5184901101160811E-5</v>
      </c>
      <c r="Q252" s="1">
        <f t="shared" si="30"/>
        <v>110.44585343305286</v>
      </c>
    </row>
    <row r="253" spans="5:17">
      <c r="E253">
        <f t="shared" si="31"/>
        <v>1.3666410991044731E-5</v>
      </c>
      <c r="F253" s="1">
        <f t="shared" si="33"/>
        <v>800</v>
      </c>
      <c r="G253">
        <f t="shared" si="33"/>
        <v>524.94690688677917</v>
      </c>
      <c r="H253" s="1">
        <f t="shared" si="33"/>
        <v>624.17144125568268</v>
      </c>
      <c r="I253" s="1">
        <f t="shared" si="33"/>
        <v>112.14521728004539</v>
      </c>
      <c r="J253" s="1">
        <f t="shared" si="33"/>
        <v>39.083941084086938</v>
      </c>
      <c r="K253" s="1">
        <f t="shared" si="33"/>
        <v>19.215326763382993</v>
      </c>
      <c r="L253" s="1">
        <f t="shared" si="33"/>
        <v>283.40968011690484</v>
      </c>
      <c r="M253" s="1">
        <f t="shared" si="32"/>
        <v>110.44585585694244</v>
      </c>
      <c r="P253">
        <f t="shared" si="29"/>
        <v>1.3666410991044731E-5</v>
      </c>
      <c r="Q253" s="1">
        <f t="shared" si="30"/>
        <v>110.44585585694244</v>
      </c>
    </row>
    <row r="254" spans="5:17">
      <c r="E254">
        <f t="shared" si="31"/>
        <v>1.2299769891940258E-5</v>
      </c>
      <c r="F254" s="1">
        <f t="shared" si="33"/>
        <v>800</v>
      </c>
      <c r="G254">
        <f t="shared" si="33"/>
        <v>524.94690688677917</v>
      </c>
      <c r="H254" s="1">
        <f t="shared" si="33"/>
        <v>624.17144125568268</v>
      </c>
      <c r="I254" s="1">
        <f t="shared" si="33"/>
        <v>112.14521728004539</v>
      </c>
      <c r="J254" s="1">
        <f t="shared" si="33"/>
        <v>39.083941084086938</v>
      </c>
      <c r="K254" s="1">
        <f t="shared" si="33"/>
        <v>19.215326763382993</v>
      </c>
      <c r="L254" s="1">
        <f t="shared" si="33"/>
        <v>283.40968011690484</v>
      </c>
      <c r="M254" s="1">
        <f t="shared" si="32"/>
        <v>110.4458580384433</v>
      </c>
      <c r="P254">
        <f t="shared" si="29"/>
        <v>1.2299769891940258E-5</v>
      </c>
      <c r="Q254" s="1">
        <f t="shared" si="30"/>
        <v>110.4458580384433</v>
      </c>
    </row>
    <row r="255" spans="5:17">
      <c r="E255">
        <f t="shared" si="31"/>
        <v>1.1069792902746233E-5</v>
      </c>
      <c r="F255" s="1">
        <f t="shared" si="33"/>
        <v>800</v>
      </c>
      <c r="G255">
        <f t="shared" si="33"/>
        <v>524.94690688677917</v>
      </c>
      <c r="H255" s="1">
        <f t="shared" si="33"/>
        <v>624.17144125568268</v>
      </c>
      <c r="I255" s="1">
        <f t="shared" si="33"/>
        <v>112.14521728004539</v>
      </c>
      <c r="J255" s="1">
        <f t="shared" si="33"/>
        <v>39.083941084086938</v>
      </c>
      <c r="K255" s="1">
        <f t="shared" si="33"/>
        <v>19.215326763382993</v>
      </c>
      <c r="L255" s="1">
        <f t="shared" si="33"/>
        <v>283.40968011690484</v>
      </c>
      <c r="M255" s="1">
        <f t="shared" si="32"/>
        <v>110.4458600017942</v>
      </c>
      <c r="P255">
        <f t="shared" si="29"/>
        <v>1.1069792902746233E-5</v>
      </c>
      <c r="Q255" s="1">
        <f t="shared" si="30"/>
        <v>110.4458600017942</v>
      </c>
    </row>
    <row r="256" spans="5:17">
      <c r="E256">
        <f t="shared" si="31"/>
        <v>9.9628136124716105E-6</v>
      </c>
      <c r="F256" s="1">
        <f t="shared" si="33"/>
        <v>800</v>
      </c>
      <c r="G256">
        <f t="shared" si="33"/>
        <v>524.94690688677917</v>
      </c>
      <c r="H256" s="1">
        <f t="shared" si="33"/>
        <v>624.17144125568268</v>
      </c>
      <c r="I256" s="1">
        <f t="shared" si="33"/>
        <v>112.14521728004539</v>
      </c>
      <c r="J256" s="1">
        <f t="shared" si="33"/>
        <v>39.083941084086938</v>
      </c>
      <c r="K256" s="1">
        <f t="shared" si="33"/>
        <v>19.215326763382993</v>
      </c>
      <c r="L256" s="1">
        <f t="shared" si="33"/>
        <v>283.40968011690484</v>
      </c>
      <c r="M256" s="1">
        <f t="shared" si="32"/>
        <v>110.44586176881016</v>
      </c>
      <c r="P256">
        <f t="shared" si="29"/>
        <v>9.9628136124716105E-6</v>
      </c>
      <c r="Q256" s="1">
        <f t="shared" si="30"/>
        <v>110.44586176881016</v>
      </c>
    </row>
    <row r="257" spans="5:17">
      <c r="E257">
        <f t="shared" si="31"/>
        <v>8.96653225122445E-6</v>
      </c>
      <c r="F257" s="1">
        <f t="shared" si="33"/>
        <v>800</v>
      </c>
      <c r="G257">
        <f t="shared" si="33"/>
        <v>524.94690688677917</v>
      </c>
      <c r="H257" s="1">
        <f t="shared" si="33"/>
        <v>624.17144125568268</v>
      </c>
      <c r="I257" s="1">
        <f t="shared" si="33"/>
        <v>112.14521728004539</v>
      </c>
      <c r="J257" s="1">
        <f t="shared" si="33"/>
        <v>39.083941084086938</v>
      </c>
      <c r="K257" s="1">
        <f t="shared" si="33"/>
        <v>19.215326763382993</v>
      </c>
      <c r="L257" s="1">
        <f t="shared" si="33"/>
        <v>283.40968011690484</v>
      </c>
      <c r="M257" s="1">
        <f t="shared" si="32"/>
        <v>110.44586335912464</v>
      </c>
      <c r="P257">
        <f t="shared" si="29"/>
        <v>8.96653225122445E-6</v>
      </c>
      <c r="Q257" s="1">
        <f t="shared" si="30"/>
        <v>110.44586335912464</v>
      </c>
    </row>
    <row r="258" spans="5:17">
      <c r="E258">
        <f t="shared" si="31"/>
        <v>8.069879026102006E-6</v>
      </c>
      <c r="F258" s="1">
        <f t="shared" si="33"/>
        <v>800</v>
      </c>
      <c r="G258">
        <f t="shared" si="33"/>
        <v>524.94690688677917</v>
      </c>
      <c r="H258" s="1">
        <f t="shared" si="33"/>
        <v>624.17144125568268</v>
      </c>
      <c r="I258" s="1">
        <f t="shared" si="33"/>
        <v>112.14521728004539</v>
      </c>
      <c r="J258" s="1">
        <f t="shared" si="33"/>
        <v>39.083941084086938</v>
      </c>
      <c r="K258" s="1">
        <f t="shared" si="33"/>
        <v>19.215326763382993</v>
      </c>
      <c r="L258" s="1">
        <f t="shared" si="33"/>
        <v>283.40968011690484</v>
      </c>
      <c r="M258" s="1">
        <f t="shared" si="32"/>
        <v>110.44586479040777</v>
      </c>
      <c r="P258">
        <f t="shared" si="29"/>
        <v>8.069879026102006E-6</v>
      </c>
      <c r="Q258" s="1">
        <f t="shared" si="30"/>
        <v>110.44586479040777</v>
      </c>
    </row>
    <row r="259" spans="5:17">
      <c r="E259">
        <f t="shared" si="31"/>
        <v>7.2628911234918056E-6</v>
      </c>
      <c r="F259" s="1">
        <f t="shared" si="33"/>
        <v>800</v>
      </c>
      <c r="G259">
        <f t="shared" si="33"/>
        <v>524.94690688677917</v>
      </c>
      <c r="H259" s="1">
        <f t="shared" si="33"/>
        <v>624.17144125568268</v>
      </c>
      <c r="I259" s="1">
        <f t="shared" si="33"/>
        <v>112.14521728004539</v>
      </c>
      <c r="J259" s="1">
        <f t="shared" si="33"/>
        <v>39.083941084086938</v>
      </c>
      <c r="K259" s="1">
        <f t="shared" si="33"/>
        <v>19.215326763382993</v>
      </c>
      <c r="L259" s="1">
        <f t="shared" si="33"/>
        <v>283.40968011690484</v>
      </c>
      <c r="M259" s="1">
        <f t="shared" si="32"/>
        <v>110.44586607856263</v>
      </c>
      <c r="P259">
        <f t="shared" si="29"/>
        <v>7.2628911234918056E-6</v>
      </c>
      <c r="Q259" s="1">
        <f t="shared" si="30"/>
        <v>110.44586607856263</v>
      </c>
    </row>
    <row r="260" spans="5:17">
      <c r="E260">
        <f t="shared" si="31"/>
        <v>6.5366020111426251E-6</v>
      </c>
      <c r="F260" s="1">
        <f t="shared" si="33"/>
        <v>800</v>
      </c>
      <c r="G260">
        <f t="shared" si="33"/>
        <v>524.94690688677917</v>
      </c>
      <c r="H260" s="1">
        <f t="shared" si="33"/>
        <v>624.17144125568268</v>
      </c>
      <c r="I260" s="1">
        <f t="shared" si="33"/>
        <v>112.14521728004539</v>
      </c>
      <c r="J260" s="1">
        <f t="shared" si="33"/>
        <v>39.083941084086938</v>
      </c>
      <c r="K260" s="1">
        <f t="shared" si="33"/>
        <v>19.215326763382993</v>
      </c>
      <c r="L260" s="1">
        <f t="shared" si="33"/>
        <v>283.40968011690484</v>
      </c>
      <c r="M260" s="1">
        <f t="shared" si="32"/>
        <v>110.44586723790205</v>
      </c>
      <c r="P260">
        <f t="shared" si="29"/>
        <v>6.5366020111426251E-6</v>
      </c>
      <c r="Q260" s="1">
        <f t="shared" si="30"/>
        <v>110.44586723790205</v>
      </c>
    </row>
    <row r="261" spans="5:17">
      <c r="E261">
        <f t="shared" si="31"/>
        <v>5.8829418100283628E-6</v>
      </c>
      <c r="F261" s="1">
        <f t="shared" si="33"/>
        <v>800</v>
      </c>
      <c r="G261">
        <f t="shared" si="33"/>
        <v>524.94690688677917</v>
      </c>
      <c r="H261" s="1">
        <f t="shared" si="33"/>
        <v>624.17144125568268</v>
      </c>
      <c r="I261" s="1">
        <f t="shared" si="33"/>
        <v>112.14521728004539</v>
      </c>
      <c r="J261" s="1">
        <f t="shared" si="33"/>
        <v>39.083941084086938</v>
      </c>
      <c r="K261" s="1">
        <f t="shared" si="33"/>
        <v>19.215326763382993</v>
      </c>
      <c r="L261" s="1">
        <f t="shared" si="33"/>
        <v>283.40968011690484</v>
      </c>
      <c r="M261" s="1">
        <f t="shared" si="32"/>
        <v>110.44586828130758</v>
      </c>
      <c r="P261">
        <f t="shared" si="29"/>
        <v>5.8829418100283628E-6</v>
      </c>
      <c r="Q261" s="1">
        <f t="shared" si="30"/>
        <v>110.44586828130758</v>
      </c>
    </row>
    <row r="262" spans="5:17">
      <c r="E262">
        <f t="shared" si="31"/>
        <v>5.294647629025527E-6</v>
      </c>
      <c r="F262" s="1">
        <f t="shared" si="33"/>
        <v>800</v>
      </c>
      <c r="G262">
        <f t="shared" si="33"/>
        <v>524.94690688677917</v>
      </c>
      <c r="H262" s="1">
        <f t="shared" si="33"/>
        <v>624.17144125568268</v>
      </c>
      <c r="I262" s="1">
        <f t="shared" si="33"/>
        <v>112.14521728004539</v>
      </c>
      <c r="J262" s="1">
        <f t="shared" si="33"/>
        <v>39.083941084086938</v>
      </c>
      <c r="K262" s="1">
        <f t="shared" si="33"/>
        <v>19.215326763382993</v>
      </c>
      <c r="L262" s="1">
        <f t="shared" si="33"/>
        <v>283.40968011690484</v>
      </c>
      <c r="M262" s="1">
        <f t="shared" si="32"/>
        <v>110.44586922037263</v>
      </c>
      <c r="P262">
        <f t="shared" si="29"/>
        <v>5.294647629025527E-6</v>
      </c>
      <c r="Q262" s="1">
        <f t="shared" si="30"/>
        <v>110.44586922037263</v>
      </c>
    </row>
    <row r="263" spans="5:17">
      <c r="E263">
        <f t="shared" si="31"/>
        <v>4.7651828661229748E-6</v>
      </c>
      <c r="F263" s="1">
        <f t="shared" si="33"/>
        <v>800</v>
      </c>
      <c r="G263">
        <f t="shared" si="33"/>
        <v>524.94690688677917</v>
      </c>
      <c r="H263" s="1">
        <f t="shared" si="33"/>
        <v>624.17144125568268</v>
      </c>
      <c r="I263" s="1">
        <f t="shared" si="33"/>
        <v>112.14521728004539</v>
      </c>
      <c r="J263" s="1">
        <f t="shared" si="33"/>
        <v>39.083941084086938</v>
      </c>
      <c r="K263" s="1">
        <f t="shared" si="33"/>
        <v>19.215326763382993</v>
      </c>
      <c r="L263" s="1">
        <f t="shared" si="33"/>
        <v>283.40968011690484</v>
      </c>
      <c r="M263" s="1">
        <f t="shared" si="32"/>
        <v>110.44587006553115</v>
      </c>
      <c r="P263">
        <f t="shared" si="29"/>
        <v>4.7651828661229748E-6</v>
      </c>
      <c r="Q263" s="1">
        <f t="shared" si="30"/>
        <v>110.44587006553115</v>
      </c>
    </row>
    <row r="264" spans="5:17">
      <c r="E264">
        <f t="shared" si="31"/>
        <v>4.2886645795106775E-6</v>
      </c>
      <c r="F264" s="1">
        <f t="shared" si="33"/>
        <v>800</v>
      </c>
      <c r="G264">
        <f t="shared" si="33"/>
        <v>524.94690688677917</v>
      </c>
      <c r="H264" s="1">
        <f t="shared" si="33"/>
        <v>624.17144125568268</v>
      </c>
      <c r="I264" s="1">
        <f t="shared" si="33"/>
        <v>112.14521728004539</v>
      </c>
      <c r="J264" s="1">
        <f t="shared" si="33"/>
        <v>39.083941084086938</v>
      </c>
      <c r="K264" s="1">
        <f t="shared" si="33"/>
        <v>19.215326763382993</v>
      </c>
      <c r="L264" s="1">
        <f t="shared" si="33"/>
        <v>283.40968011690484</v>
      </c>
      <c r="M264" s="1">
        <f t="shared" si="32"/>
        <v>110.4458708261739</v>
      </c>
      <c r="P264">
        <f t="shared" si="29"/>
        <v>4.2886645795106775E-6</v>
      </c>
      <c r="Q264" s="1">
        <f t="shared" si="30"/>
        <v>110.4458708261739</v>
      </c>
    </row>
    <row r="265" spans="5:17">
      <c r="E265">
        <f t="shared" si="31"/>
        <v>3.8597981215596103E-6</v>
      </c>
      <c r="F265" s="1">
        <f t="shared" si="33"/>
        <v>800</v>
      </c>
      <c r="G265">
        <f t="shared" si="33"/>
        <v>524.94690688677917</v>
      </c>
      <c r="H265" s="1">
        <f t="shared" si="33"/>
        <v>624.17144125568268</v>
      </c>
      <c r="I265" s="1">
        <f t="shared" si="33"/>
        <v>112.14521728004539</v>
      </c>
      <c r="J265" s="1">
        <f t="shared" si="33"/>
        <v>39.083941084086938</v>
      </c>
      <c r="K265" s="1">
        <f t="shared" si="33"/>
        <v>19.215326763382993</v>
      </c>
      <c r="L265" s="1">
        <f t="shared" si="33"/>
        <v>283.40968011690484</v>
      </c>
      <c r="M265" s="1">
        <f t="shared" si="32"/>
        <v>110.44587151075235</v>
      </c>
      <c r="P265">
        <f t="shared" si="29"/>
        <v>3.8597981215596103E-6</v>
      </c>
      <c r="Q265" s="1">
        <f t="shared" si="30"/>
        <v>110.44587151075235</v>
      </c>
    </row>
    <row r="266" spans="5:17">
      <c r="E266">
        <f t="shared" si="31"/>
        <v>3.4738183094036492E-6</v>
      </c>
      <c r="F266" s="1">
        <f t="shared" si="33"/>
        <v>800</v>
      </c>
      <c r="G266">
        <f t="shared" si="33"/>
        <v>524.94690688677917</v>
      </c>
      <c r="H266" s="1">
        <f t="shared" si="33"/>
        <v>624.17144125568268</v>
      </c>
      <c r="I266" s="1">
        <f t="shared" si="33"/>
        <v>112.14521728004539</v>
      </c>
      <c r="J266" s="1">
        <f t="shared" si="33"/>
        <v>39.083941084086938</v>
      </c>
      <c r="K266" s="1">
        <f t="shared" si="33"/>
        <v>19.215326763382993</v>
      </c>
      <c r="L266" s="1">
        <f t="shared" si="33"/>
        <v>283.40968011690484</v>
      </c>
      <c r="M266" s="1">
        <f t="shared" si="32"/>
        <v>110.44587212687298</v>
      </c>
      <c r="P266">
        <f t="shared" si="29"/>
        <v>3.4738183094036492E-6</v>
      </c>
      <c r="Q266" s="1">
        <f t="shared" si="30"/>
        <v>110.44587212687298</v>
      </c>
    </row>
    <row r="267" spans="5:17">
      <c r="E267">
        <f t="shared" si="31"/>
        <v>3.1264364784632845E-6</v>
      </c>
      <c r="F267" s="1">
        <f t="shared" si="33"/>
        <v>800</v>
      </c>
      <c r="G267">
        <f t="shared" si="33"/>
        <v>524.94690688677917</v>
      </c>
      <c r="H267" s="1">
        <f t="shared" si="33"/>
        <v>624.17144125568268</v>
      </c>
      <c r="I267" s="1">
        <f t="shared" si="33"/>
        <v>112.14521728004539</v>
      </c>
      <c r="J267" s="1">
        <f t="shared" si="33"/>
        <v>39.083941084086938</v>
      </c>
      <c r="K267" s="1">
        <f t="shared" si="33"/>
        <v>19.215326763382993</v>
      </c>
      <c r="L267" s="1">
        <f t="shared" si="33"/>
        <v>283.40968011690484</v>
      </c>
      <c r="M267" s="1">
        <f t="shared" si="32"/>
        <v>110.44587268138159</v>
      </c>
      <c r="P267">
        <f t="shared" si="29"/>
        <v>3.1264364784632845E-6</v>
      </c>
      <c r="Q267" s="1">
        <f t="shared" si="30"/>
        <v>110.44587268138159</v>
      </c>
    </row>
    <row r="268" spans="5:17">
      <c r="E268">
        <f t="shared" si="31"/>
        <v>2.813792830616956E-6</v>
      </c>
      <c r="F268" s="1">
        <f t="shared" si="33"/>
        <v>800</v>
      </c>
      <c r="G268">
        <f t="shared" si="33"/>
        <v>524.94690688677917</v>
      </c>
      <c r="H268" s="1">
        <f t="shared" si="33"/>
        <v>624.17144125568268</v>
      </c>
      <c r="I268" s="1">
        <f t="shared" si="33"/>
        <v>112.14521728004539</v>
      </c>
      <c r="J268" s="1">
        <f t="shared" si="33"/>
        <v>39.083941084086938</v>
      </c>
      <c r="K268" s="1">
        <f t="shared" si="33"/>
        <v>19.215326763382993</v>
      </c>
      <c r="L268" s="1">
        <f t="shared" si="33"/>
        <v>283.40968011690484</v>
      </c>
      <c r="M268" s="1">
        <f t="shared" si="32"/>
        <v>110.44587318043932</v>
      </c>
      <c r="P268">
        <f t="shared" si="29"/>
        <v>2.813792830616956E-6</v>
      </c>
      <c r="Q268" s="1">
        <f t="shared" si="30"/>
        <v>110.44587318043932</v>
      </c>
    </row>
    <row r="269" spans="5:17">
      <c r="E269">
        <f t="shared" si="31"/>
        <v>2.5324135475552604E-6</v>
      </c>
      <c r="F269" s="1">
        <f t="shared" si="33"/>
        <v>800</v>
      </c>
      <c r="G269">
        <f t="shared" si="33"/>
        <v>524.94690688677917</v>
      </c>
      <c r="H269" s="1">
        <f t="shared" si="33"/>
        <v>624.17144125568268</v>
      </c>
      <c r="I269" s="1">
        <f t="shared" si="33"/>
        <v>112.14521728004539</v>
      </c>
      <c r="J269" s="1">
        <f t="shared" si="33"/>
        <v>39.083941084086938</v>
      </c>
      <c r="K269" s="1">
        <f t="shared" si="33"/>
        <v>19.215326763382993</v>
      </c>
      <c r="L269" s="1">
        <f t="shared" si="33"/>
        <v>283.40968011690484</v>
      </c>
      <c r="M269" s="1">
        <f t="shared" si="32"/>
        <v>110.4458736295913</v>
      </c>
      <c r="P269">
        <f t="shared" si="29"/>
        <v>2.5324135475552604E-6</v>
      </c>
      <c r="Q269" s="1">
        <f t="shared" si="30"/>
        <v>110.4458736295913</v>
      </c>
    </row>
    <row r="270" spans="5:17">
      <c r="E270">
        <f t="shared" si="31"/>
        <v>2.2791721927997343E-6</v>
      </c>
      <c r="F270" s="1">
        <f t="shared" si="33"/>
        <v>800</v>
      </c>
      <c r="G270">
        <f t="shared" si="33"/>
        <v>524.94690688677917</v>
      </c>
      <c r="H270" s="1">
        <f t="shared" si="33"/>
        <v>624.17144125568268</v>
      </c>
      <c r="I270" s="1">
        <f t="shared" si="33"/>
        <v>112.14521728004539</v>
      </c>
      <c r="J270" s="1">
        <f t="shared" si="33"/>
        <v>39.083941084086938</v>
      </c>
      <c r="K270" s="1">
        <f t="shared" si="33"/>
        <v>19.215326763382993</v>
      </c>
      <c r="L270" s="1">
        <f t="shared" si="33"/>
        <v>283.40968011690484</v>
      </c>
      <c r="M270" s="1">
        <f t="shared" si="32"/>
        <v>110.44587403382808</v>
      </c>
      <c r="P270">
        <f t="shared" si="29"/>
        <v>2.2791721927997343E-6</v>
      </c>
      <c r="Q270" s="1">
        <f t="shared" si="30"/>
        <v>110.44587403382808</v>
      </c>
    </row>
    <row r="271" spans="5:17">
      <c r="E271">
        <f t="shared" si="31"/>
        <v>2.0512549735197608E-6</v>
      </c>
      <c r="F271" s="1">
        <f t="shared" si="33"/>
        <v>800</v>
      </c>
      <c r="G271">
        <f t="shared" si="33"/>
        <v>524.94690688677917</v>
      </c>
      <c r="H271" s="1">
        <f t="shared" si="33"/>
        <v>624.17144125568268</v>
      </c>
      <c r="I271" s="1">
        <f t="shared" si="33"/>
        <v>112.14521728004539</v>
      </c>
      <c r="J271" s="1">
        <f t="shared" si="33"/>
        <v>39.083941084086938</v>
      </c>
      <c r="K271" s="1">
        <f t="shared" si="33"/>
        <v>19.215326763382993</v>
      </c>
      <c r="L271" s="1">
        <f t="shared" si="33"/>
        <v>283.40968011690484</v>
      </c>
      <c r="M271" s="1">
        <f t="shared" si="32"/>
        <v>110.44587439764118</v>
      </c>
      <c r="P271">
        <f t="shared" si="29"/>
        <v>2.0512549735197608E-6</v>
      </c>
      <c r="Q271" s="1">
        <f t="shared" si="30"/>
        <v>110.44587439764118</v>
      </c>
    </row>
    <row r="272" spans="5:17">
      <c r="E272">
        <f t="shared" si="31"/>
        <v>1.8461294761677847E-6</v>
      </c>
      <c r="F272" s="1">
        <f t="shared" si="33"/>
        <v>800</v>
      </c>
      <c r="G272">
        <f t="shared" si="33"/>
        <v>524.94690688677917</v>
      </c>
      <c r="H272" s="1">
        <f t="shared" si="33"/>
        <v>624.17144125568268</v>
      </c>
      <c r="I272" s="1">
        <f t="shared" si="33"/>
        <v>112.14521728004539</v>
      </c>
      <c r="J272" s="1">
        <f t="shared" si="33"/>
        <v>39.083941084086938</v>
      </c>
      <c r="K272" s="1">
        <f t="shared" si="33"/>
        <v>19.215326763382993</v>
      </c>
      <c r="L272" s="1">
        <f t="shared" si="33"/>
        <v>283.40968011690484</v>
      </c>
      <c r="M272" s="1">
        <f t="shared" si="32"/>
        <v>110.44587472507298</v>
      </c>
      <c r="P272">
        <f t="shared" si="29"/>
        <v>1.8461294761677847E-6</v>
      </c>
      <c r="Q272" s="1">
        <f t="shared" si="30"/>
        <v>110.44587472507298</v>
      </c>
    </row>
    <row r="273" spans="5:17">
      <c r="E273">
        <f t="shared" si="31"/>
        <v>1.6615165285510063E-6</v>
      </c>
      <c r="F273" s="1">
        <f t="shared" si="33"/>
        <v>800</v>
      </c>
      <c r="G273">
        <f t="shared" si="33"/>
        <v>524.94690688677917</v>
      </c>
      <c r="H273" s="1">
        <f t="shared" si="33"/>
        <v>624.17144125568268</v>
      </c>
      <c r="I273" s="1">
        <f t="shared" si="33"/>
        <v>112.14521728004539</v>
      </c>
      <c r="J273" s="1">
        <f t="shared" si="33"/>
        <v>39.083941084086938</v>
      </c>
      <c r="K273" s="1">
        <f t="shared" si="33"/>
        <v>19.215326763382993</v>
      </c>
      <c r="L273" s="1">
        <f t="shared" si="33"/>
        <v>283.40968011690484</v>
      </c>
      <c r="M273" s="1">
        <f t="shared" si="32"/>
        <v>110.44587501976163</v>
      </c>
      <c r="P273">
        <f t="shared" si="29"/>
        <v>1.6615165285510063E-6</v>
      </c>
      <c r="Q273" s="1">
        <f t="shared" si="30"/>
        <v>110.44587501976163</v>
      </c>
    </row>
    <row r="274" spans="5:17">
      <c r="E274">
        <f t="shared" si="31"/>
        <v>1.4953648756959056E-6</v>
      </c>
      <c r="F274" s="1">
        <f t="shared" si="33"/>
        <v>800</v>
      </c>
      <c r="G274">
        <f t="shared" si="33"/>
        <v>524.94690688677917</v>
      </c>
      <c r="H274" s="1">
        <f t="shared" si="33"/>
        <v>624.17144125568268</v>
      </c>
      <c r="I274" s="1">
        <f t="shared" si="33"/>
        <v>112.14521728004539</v>
      </c>
      <c r="J274" s="1">
        <f t="shared" si="33"/>
        <v>39.083941084086938</v>
      </c>
      <c r="K274" s="1">
        <f t="shared" si="33"/>
        <v>19.215326763382993</v>
      </c>
      <c r="L274" s="1">
        <f t="shared" si="33"/>
        <v>283.40968011690484</v>
      </c>
      <c r="M274" s="1">
        <f t="shared" si="32"/>
        <v>110.44587528498137</v>
      </c>
      <c r="P274">
        <f t="shared" si="29"/>
        <v>1.4953648756959056E-6</v>
      </c>
      <c r="Q274" s="1">
        <f t="shared" si="30"/>
        <v>110.44587528498137</v>
      </c>
    </row>
    <row r="275" spans="5:17">
      <c r="E275">
        <f t="shared" si="31"/>
        <v>1.345828388126315E-6</v>
      </c>
      <c r="F275" s="1">
        <f t="shared" si="33"/>
        <v>800</v>
      </c>
      <c r="G275">
        <f t="shared" si="33"/>
        <v>524.94690688677917</v>
      </c>
      <c r="H275" s="1">
        <f t="shared" si="33"/>
        <v>624.17144125568268</v>
      </c>
      <c r="I275" s="1">
        <f t="shared" si="33"/>
        <v>112.14521728004539</v>
      </c>
      <c r="J275" s="1">
        <f t="shared" si="33"/>
        <v>39.083941084086938</v>
      </c>
      <c r="K275" s="1">
        <f t="shared" si="33"/>
        <v>19.215326763382993</v>
      </c>
      <c r="L275" s="1">
        <f t="shared" si="33"/>
        <v>283.40968011690484</v>
      </c>
      <c r="M275" s="1">
        <f t="shared" si="32"/>
        <v>110.44587552367918</v>
      </c>
      <c r="P275">
        <f t="shared" si="29"/>
        <v>1.345828388126315E-6</v>
      </c>
      <c r="Q275" s="1">
        <f t="shared" si="30"/>
        <v>110.44587552367918</v>
      </c>
    </row>
    <row r="276" spans="5:17">
      <c r="E276">
        <f t="shared" si="31"/>
        <v>1.2112455493136835E-6</v>
      </c>
      <c r="F276" s="1">
        <f t="shared" si="33"/>
        <v>800</v>
      </c>
      <c r="G276">
        <f t="shared" si="33"/>
        <v>524.94690688677917</v>
      </c>
      <c r="H276" s="1">
        <f t="shared" si="33"/>
        <v>624.17144125568268</v>
      </c>
      <c r="I276" s="1">
        <f t="shared" si="33"/>
        <v>112.14521728004539</v>
      </c>
      <c r="J276" s="1">
        <f t="shared" si="33"/>
        <v>39.083941084086938</v>
      </c>
      <c r="K276" s="1">
        <f t="shared" si="33"/>
        <v>19.215326763382993</v>
      </c>
      <c r="L276" s="1">
        <f t="shared" si="33"/>
        <v>283.40968011690484</v>
      </c>
      <c r="M276" s="1">
        <f t="shared" si="32"/>
        <v>110.4458757385072</v>
      </c>
      <c r="P276">
        <f t="shared" si="29"/>
        <v>1.2112455493136835E-6</v>
      </c>
      <c r="Q276" s="1">
        <f t="shared" si="30"/>
        <v>110.4458757385072</v>
      </c>
    </row>
    <row r="277" spans="5:17">
      <c r="E277">
        <f t="shared" si="31"/>
        <v>1.0901209943823152E-6</v>
      </c>
      <c r="F277" s="1">
        <f t="shared" si="33"/>
        <v>800</v>
      </c>
      <c r="G277">
        <f t="shared" si="33"/>
        <v>524.94690688677917</v>
      </c>
      <c r="H277" s="1">
        <f t="shared" si="33"/>
        <v>624.17144125568268</v>
      </c>
      <c r="I277" s="1">
        <f t="shared" si="33"/>
        <v>112.14521728004539</v>
      </c>
      <c r="J277" s="1">
        <f t="shared" si="33"/>
        <v>39.083941084086938</v>
      </c>
      <c r="K277" s="1">
        <f t="shared" si="33"/>
        <v>19.215326763382993</v>
      </c>
      <c r="L277" s="1">
        <f t="shared" si="33"/>
        <v>283.40968011690484</v>
      </c>
      <c r="M277" s="1">
        <f t="shared" si="32"/>
        <v>110.4458759318524</v>
      </c>
      <c r="P277">
        <f t="shared" si="29"/>
        <v>1.0901209943823152E-6</v>
      </c>
      <c r="Q277" s="1">
        <f t="shared" si="30"/>
        <v>110.4458759318524</v>
      </c>
    </row>
    <row r="278" spans="5:17">
      <c r="E278">
        <f t="shared" si="31"/>
        <v>9.8110889494408375E-7</v>
      </c>
      <c r="F278" s="1">
        <f t="shared" si="33"/>
        <v>800</v>
      </c>
      <c r="G278">
        <f t="shared" si="33"/>
        <v>524.94690688677917</v>
      </c>
      <c r="H278" s="1">
        <f t="shared" si="33"/>
        <v>624.17144125568268</v>
      </c>
      <c r="I278" s="1">
        <f t="shared" si="33"/>
        <v>112.14521728004539</v>
      </c>
      <c r="J278" s="1">
        <f t="shared" si="33"/>
        <v>39.083941084086938</v>
      </c>
      <c r="K278" s="1">
        <f t="shared" si="33"/>
        <v>19.215326763382993</v>
      </c>
      <c r="L278" s="1">
        <f t="shared" si="33"/>
        <v>283.40968011690484</v>
      </c>
      <c r="M278" s="1">
        <f t="shared" si="32"/>
        <v>110.44587610586309</v>
      </c>
      <c r="P278">
        <f t="shared" si="29"/>
        <v>9.8110889494408375E-7</v>
      </c>
      <c r="Q278" s="1">
        <f t="shared" si="30"/>
        <v>110.44587610586309</v>
      </c>
    </row>
    <row r="279" spans="5:17">
      <c r="E279">
        <f t="shared" si="31"/>
        <v>8.8299800544967541E-7</v>
      </c>
      <c r="F279" s="1">
        <f t="shared" si="33"/>
        <v>800</v>
      </c>
      <c r="G279">
        <f t="shared" si="33"/>
        <v>524.94690688677917</v>
      </c>
      <c r="H279" s="1">
        <f t="shared" si="33"/>
        <v>624.17144125568268</v>
      </c>
      <c r="I279" s="1">
        <f t="shared" si="33"/>
        <v>112.14521728004539</v>
      </c>
      <c r="J279" s="1">
        <f t="shared" si="33"/>
        <v>39.083941084086938</v>
      </c>
      <c r="K279" s="1">
        <f t="shared" si="33"/>
        <v>19.215326763382993</v>
      </c>
      <c r="L279" s="1">
        <f t="shared" si="33"/>
        <v>283.40968011690484</v>
      </c>
      <c r="M279" s="1">
        <f t="shared" si="32"/>
        <v>110.44587626247272</v>
      </c>
      <c r="P279">
        <f t="shared" si="29"/>
        <v>8.8299800544967541E-7</v>
      </c>
      <c r="Q279" s="1">
        <f t="shared" si="30"/>
        <v>110.44587626247272</v>
      </c>
    </row>
    <row r="280" spans="5:17">
      <c r="E280">
        <f t="shared" si="31"/>
        <v>7.9469820490470788E-7</v>
      </c>
      <c r="F280" s="1">
        <f t="shared" si="33"/>
        <v>800</v>
      </c>
      <c r="G280">
        <f t="shared" si="33"/>
        <v>524.94690688677917</v>
      </c>
      <c r="H280" s="1">
        <f t="shared" si="33"/>
        <v>624.17144125568268</v>
      </c>
      <c r="I280" s="1">
        <f t="shared" si="33"/>
        <v>112.14521728004539</v>
      </c>
      <c r="J280" s="1">
        <f t="shared" si="33"/>
        <v>39.083941084086938</v>
      </c>
      <c r="K280" s="1">
        <f t="shared" si="33"/>
        <v>19.215326763382993</v>
      </c>
      <c r="L280" s="1">
        <f t="shared" si="33"/>
        <v>283.40968011690484</v>
      </c>
      <c r="M280" s="1">
        <f t="shared" si="32"/>
        <v>110.44587640342138</v>
      </c>
      <c r="P280">
        <f t="shared" si="29"/>
        <v>7.9469820490470788E-7</v>
      </c>
      <c r="Q280" s="1">
        <f t="shared" si="30"/>
        <v>110.44587640342138</v>
      </c>
    </row>
    <row r="281" spans="5:17">
      <c r="E281">
        <f t="shared" si="31"/>
        <v>7.1522838441423712E-7</v>
      </c>
      <c r="F281" s="1">
        <f t="shared" si="33"/>
        <v>800</v>
      </c>
      <c r="G281">
        <f t="shared" si="33"/>
        <v>524.94690688677917</v>
      </c>
      <c r="H281" s="1">
        <f t="shared" si="33"/>
        <v>624.17144125568268</v>
      </c>
      <c r="I281" s="1">
        <f t="shared" si="33"/>
        <v>112.14521728004539</v>
      </c>
      <c r="J281" s="1">
        <f t="shared" si="33"/>
        <v>39.083941084086938</v>
      </c>
      <c r="K281" s="1">
        <f t="shared" si="33"/>
        <v>19.215326763382993</v>
      </c>
      <c r="L281" s="1">
        <f t="shared" si="33"/>
        <v>283.40968011690484</v>
      </c>
      <c r="M281" s="1">
        <f t="shared" si="32"/>
        <v>110.44587653027517</v>
      </c>
      <c r="P281">
        <f t="shared" si="29"/>
        <v>7.1522838441423712E-7</v>
      </c>
      <c r="Q281" s="1">
        <f t="shared" si="30"/>
        <v>110.44587653027517</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Sheet14"/>
  <dimension ref="C1:T281"/>
  <sheetViews>
    <sheetView topLeftCell="C32" workbookViewId="0">
      <selection activeCell="E45" sqref="E45:E281"/>
    </sheetView>
  </sheetViews>
  <sheetFormatPr defaultRowHeight="14.4"/>
  <cols>
    <col min="5" max="5" width="10" bestFit="1" customWidth="1"/>
    <col min="19" max="19" width="11" bestFit="1" customWidth="1"/>
  </cols>
  <sheetData>
    <row r="1" spans="3:14">
      <c r="C1" t="s">
        <v>31</v>
      </c>
    </row>
    <row r="3" spans="3:14">
      <c r="F3" t="s">
        <v>32</v>
      </c>
      <c r="G3" t="s">
        <v>33</v>
      </c>
      <c r="H3" t="s">
        <v>34</v>
      </c>
      <c r="I3" t="s">
        <v>35</v>
      </c>
      <c r="J3" t="s">
        <v>36</v>
      </c>
      <c r="K3" t="s">
        <v>37</v>
      </c>
    </row>
    <row r="4" spans="3:14">
      <c r="F4">
        <f>'ms15'!F4</f>
        <v>524.94690688677917</v>
      </c>
      <c r="G4">
        <f>'ms15'!G4</f>
        <v>624.17144125568268</v>
      </c>
      <c r="H4">
        <f>'ms15'!H4</f>
        <v>112.14521728004539</v>
      </c>
      <c r="I4">
        <f>'ms15'!I4</f>
        <v>39.083941084086938</v>
      </c>
      <c r="J4">
        <f>'ms15'!J4</f>
        <v>19.215326763382993</v>
      </c>
      <c r="K4">
        <f>'ms15'!K4</f>
        <v>283.40968011690484</v>
      </c>
    </row>
    <row r="9" spans="3:14">
      <c r="D9" t="s">
        <v>8</v>
      </c>
      <c r="E9" t="s">
        <v>7</v>
      </c>
      <c r="F9" t="s">
        <v>32</v>
      </c>
      <c r="G9" t="s">
        <v>33</v>
      </c>
      <c r="H9" t="s">
        <v>34</v>
      </c>
      <c r="I9" t="s">
        <v>35</v>
      </c>
      <c r="J9" t="s">
        <v>36</v>
      </c>
      <c r="K9" t="s">
        <v>37</v>
      </c>
    </row>
    <row r="10" spans="3:14">
      <c r="D10">
        <v>0.01</v>
      </c>
      <c r="E10" s="1">
        <v>600</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139.27726061286901</v>
      </c>
      <c r="M10" s="2">
        <v>139.92596</v>
      </c>
      <c r="N10">
        <f>ABS(L10-M10)</f>
        <v>0.64869938713098918</v>
      </c>
    </row>
    <row r="11" spans="3:14">
      <c r="D11">
        <v>0.06</v>
      </c>
      <c r="E11" s="1">
        <f>E10</f>
        <v>600</v>
      </c>
      <c r="F11">
        <f>F10</f>
        <v>524.94690688677917</v>
      </c>
      <c r="G11" s="1">
        <f>G10</f>
        <v>624.17144125568268</v>
      </c>
      <c r="H11" s="1">
        <f t="shared" ref="H11:K26" si="1">H10</f>
        <v>112.14521728004539</v>
      </c>
      <c r="I11" s="1">
        <f t="shared" si="1"/>
        <v>39.083941084086938</v>
      </c>
      <c r="J11" s="1">
        <f t="shared" si="1"/>
        <v>19.215326763382993</v>
      </c>
      <c r="K11" s="1">
        <f t="shared" si="1"/>
        <v>283.40968011690484</v>
      </c>
      <c r="L11" s="1">
        <f>((F11*E11*(1/(1+(E11/G11)))*(1/(1+(D11/H11))))+(E11*I11*(1/(1+(D11/H11)))*(1/(1+(D11/J11)))))/((E11*(1+(E11/G11)))+(K11*(1/(1+(D11/H11)))*(1/(1+(D11/J11)+(E11/G11)))))</f>
        <v>139.19613623102433</v>
      </c>
      <c r="M11" s="2">
        <v>139.77369999999999</v>
      </c>
      <c r="N11">
        <f t="shared" ref="N11:N33" si="2">ABS(L11-M11)</f>
        <v>0.57756376897566497</v>
      </c>
    </row>
    <row r="12" spans="3:14">
      <c r="D12">
        <v>0.33</v>
      </c>
      <c r="E12" s="1">
        <f t="shared" ref="E12:K27" si="3">E11</f>
        <v>600</v>
      </c>
      <c r="F12">
        <f t="shared" si="3"/>
        <v>524.94690688677917</v>
      </c>
      <c r="G12" s="1">
        <f t="shared" si="3"/>
        <v>624.17144125568268</v>
      </c>
      <c r="H12" s="1">
        <f t="shared" si="1"/>
        <v>112.14521728004539</v>
      </c>
      <c r="I12" s="1">
        <f t="shared" si="1"/>
        <v>39.083941084086938</v>
      </c>
      <c r="J12" s="1">
        <f t="shared" si="1"/>
        <v>19.215326763382993</v>
      </c>
      <c r="K12" s="1">
        <f t="shared" si="1"/>
        <v>283.40968011690484</v>
      </c>
      <c r="L12" s="1">
        <f t="shared" ref="L12:L33" si="4">((F12*E12*(1/(1+(E12/G12)))*(1/(1+(D12/H12))))+(E12*I12*(1/(1+(D12/H12)))*(1/(1+(D12/J12)))))/((E12*(1+(E12/G12)))+(K12*(1/(1+(D12/H12)))*(1/(1+(D12/J12)+(E12/G12)))))</f>
        <v>138.76192009893256</v>
      </c>
      <c r="M12" s="2">
        <v>138.7629</v>
      </c>
      <c r="N12">
        <f t="shared" si="2"/>
        <v>9.7990106743850447E-4</v>
      </c>
    </row>
    <row r="13" spans="3:14">
      <c r="D13">
        <v>1</v>
      </c>
      <c r="E13" s="1">
        <f t="shared" si="3"/>
        <v>600</v>
      </c>
      <c r="F13">
        <f t="shared" si="3"/>
        <v>524.94690688677917</v>
      </c>
      <c r="G13" s="1">
        <f t="shared" si="3"/>
        <v>624.17144125568268</v>
      </c>
      <c r="H13" s="1">
        <f t="shared" si="1"/>
        <v>112.14521728004539</v>
      </c>
      <c r="I13" s="1">
        <f t="shared" si="1"/>
        <v>39.083941084086938</v>
      </c>
      <c r="J13" s="1">
        <f t="shared" si="1"/>
        <v>19.215326763382993</v>
      </c>
      <c r="K13" s="1">
        <f t="shared" si="1"/>
        <v>283.40968011690484</v>
      </c>
      <c r="L13" s="1">
        <f t="shared" si="4"/>
        <v>137.71118287132828</v>
      </c>
      <c r="M13" s="2">
        <v>138.98949999999999</v>
      </c>
      <c r="N13">
        <f t="shared" si="2"/>
        <v>1.2783171286717163</v>
      </c>
    </row>
    <row r="14" spans="3:14">
      <c r="D14">
        <v>3.33</v>
      </c>
      <c r="E14" s="1">
        <f t="shared" si="3"/>
        <v>600</v>
      </c>
      <c r="F14">
        <f t="shared" si="3"/>
        <v>524.94690688677917</v>
      </c>
      <c r="G14" s="1">
        <f t="shared" si="3"/>
        <v>624.17144125568268</v>
      </c>
      <c r="H14" s="1">
        <f t="shared" si="1"/>
        <v>112.14521728004539</v>
      </c>
      <c r="I14" s="1">
        <f t="shared" si="1"/>
        <v>39.083941084086938</v>
      </c>
      <c r="J14" s="1">
        <f t="shared" si="1"/>
        <v>19.215326763382993</v>
      </c>
      <c r="K14" s="1">
        <f t="shared" si="1"/>
        <v>283.40968011690484</v>
      </c>
      <c r="L14" s="1">
        <f t="shared" si="4"/>
        <v>134.31256346373732</v>
      </c>
      <c r="M14" s="2">
        <v>132.48736</v>
      </c>
      <c r="N14">
        <f t="shared" si="2"/>
        <v>1.8252034637373242</v>
      </c>
    </row>
    <row r="15" spans="3:14">
      <c r="D15">
        <v>6.66</v>
      </c>
      <c r="E15" s="1">
        <f t="shared" si="3"/>
        <v>600</v>
      </c>
      <c r="F15">
        <f t="shared" si="3"/>
        <v>524.94690688677917</v>
      </c>
      <c r="G15" s="1">
        <f t="shared" si="3"/>
        <v>624.17144125568268</v>
      </c>
      <c r="H15" s="1">
        <f t="shared" si="1"/>
        <v>112.14521728004539</v>
      </c>
      <c r="I15" s="1">
        <f t="shared" si="1"/>
        <v>39.083941084086938</v>
      </c>
      <c r="J15" s="1">
        <f t="shared" si="1"/>
        <v>19.215326763382993</v>
      </c>
      <c r="K15" s="1">
        <f t="shared" si="1"/>
        <v>283.40968011690484</v>
      </c>
      <c r="L15" s="1">
        <f t="shared" si="4"/>
        <v>129.98506223017009</v>
      </c>
      <c r="M15" s="2">
        <v>125.51355</v>
      </c>
      <c r="N15">
        <f t="shared" si="2"/>
        <v>4.4715122301700916</v>
      </c>
    </row>
    <row r="16" spans="3:14">
      <c r="D16">
        <v>10</v>
      </c>
      <c r="E16" s="1">
        <f t="shared" si="3"/>
        <v>600</v>
      </c>
      <c r="F16">
        <f t="shared" si="3"/>
        <v>524.94690688677917</v>
      </c>
      <c r="G16" s="1">
        <f t="shared" si="3"/>
        <v>624.17144125568268</v>
      </c>
      <c r="H16" s="1">
        <f t="shared" si="1"/>
        <v>112.14521728004539</v>
      </c>
      <c r="I16" s="1">
        <f t="shared" si="1"/>
        <v>39.083941084086938</v>
      </c>
      <c r="J16" s="1">
        <f t="shared" si="1"/>
        <v>19.215326763382993</v>
      </c>
      <c r="K16" s="1">
        <f t="shared" si="1"/>
        <v>283.40968011690484</v>
      </c>
      <c r="L16" s="1">
        <f t="shared" si="4"/>
        <v>126.09615802859032</v>
      </c>
      <c r="M16" s="2">
        <v>119.71726</v>
      </c>
      <c r="N16">
        <f t="shared" si="2"/>
        <v>6.3788980285903278</v>
      </c>
    </row>
    <row r="17" spans="4:14">
      <c r="D17">
        <v>21</v>
      </c>
      <c r="E17" s="1">
        <f t="shared" si="3"/>
        <v>600</v>
      </c>
      <c r="F17">
        <f t="shared" si="3"/>
        <v>524.94690688677917</v>
      </c>
      <c r="G17" s="1">
        <f t="shared" si="3"/>
        <v>624.17144125568268</v>
      </c>
      <c r="H17" s="1">
        <f t="shared" si="1"/>
        <v>112.14521728004539</v>
      </c>
      <c r="I17" s="1">
        <f t="shared" si="1"/>
        <v>39.083941084086938</v>
      </c>
      <c r="J17" s="1">
        <f t="shared" si="1"/>
        <v>19.215326763382993</v>
      </c>
      <c r="K17" s="1">
        <f t="shared" si="1"/>
        <v>283.40968011690484</v>
      </c>
      <c r="L17" s="1">
        <f t="shared" si="4"/>
        <v>115.3073917081683</v>
      </c>
      <c r="M17" s="2">
        <v>105.94965999999999</v>
      </c>
      <c r="N17">
        <f t="shared" si="2"/>
        <v>9.357731708168302</v>
      </c>
    </row>
    <row r="18" spans="4:14">
      <c r="D18">
        <v>33.299999999999997</v>
      </c>
      <c r="E18" s="1">
        <f t="shared" si="3"/>
        <v>600</v>
      </c>
      <c r="F18">
        <f t="shared" si="3"/>
        <v>524.94690688677917</v>
      </c>
      <c r="G18" s="1">
        <f t="shared" si="3"/>
        <v>624.17144125568268</v>
      </c>
      <c r="H18" s="1">
        <f t="shared" si="1"/>
        <v>112.14521728004539</v>
      </c>
      <c r="I18" s="1">
        <f t="shared" si="1"/>
        <v>39.083941084086938</v>
      </c>
      <c r="J18" s="1">
        <f t="shared" si="1"/>
        <v>19.215326763382993</v>
      </c>
      <c r="K18" s="1">
        <f t="shared" si="1"/>
        <v>283.40968011690484</v>
      </c>
      <c r="L18" s="1">
        <f t="shared" si="4"/>
        <v>105.5421830708983</v>
      </c>
      <c r="M18" s="2">
        <v>101.91188</v>
      </c>
      <c r="N18">
        <f t="shared" si="2"/>
        <v>3.6303030708983073</v>
      </c>
    </row>
    <row r="19" spans="4:14">
      <c r="D19">
        <v>45</v>
      </c>
      <c r="E19" s="1">
        <f t="shared" si="3"/>
        <v>600</v>
      </c>
      <c r="F19">
        <f t="shared" si="3"/>
        <v>524.94690688677917</v>
      </c>
      <c r="G19" s="1">
        <f t="shared" si="3"/>
        <v>624.17144125568268</v>
      </c>
      <c r="H19" s="1">
        <f t="shared" si="1"/>
        <v>112.14521728004539</v>
      </c>
      <c r="I19" s="1">
        <f t="shared" si="1"/>
        <v>39.083941084086938</v>
      </c>
      <c r="J19" s="1">
        <f t="shared" si="1"/>
        <v>19.215326763382993</v>
      </c>
      <c r="K19" s="1">
        <f t="shared" si="1"/>
        <v>283.40968011690484</v>
      </c>
      <c r="L19" s="1">
        <f t="shared" si="4"/>
        <v>97.742437212461638</v>
      </c>
      <c r="M19" s="2">
        <v>92.344080000000005</v>
      </c>
      <c r="N19">
        <f t="shared" si="2"/>
        <v>5.398357212461633</v>
      </c>
    </row>
    <row r="20" spans="4:14">
      <c r="D20">
        <v>66.599999999999994</v>
      </c>
      <c r="E20" s="1">
        <f t="shared" si="3"/>
        <v>600</v>
      </c>
      <c r="F20">
        <f t="shared" si="3"/>
        <v>524.94690688677917</v>
      </c>
      <c r="G20" s="1">
        <f t="shared" si="3"/>
        <v>624.17144125568268</v>
      </c>
      <c r="H20" s="1">
        <f t="shared" si="1"/>
        <v>112.14521728004539</v>
      </c>
      <c r="I20" s="1">
        <f t="shared" si="1"/>
        <v>39.083941084086938</v>
      </c>
      <c r="J20" s="1">
        <f t="shared" si="1"/>
        <v>19.215326763382993</v>
      </c>
      <c r="K20" s="1">
        <f t="shared" si="1"/>
        <v>283.40968011690484</v>
      </c>
      <c r="L20" s="1">
        <f t="shared" si="4"/>
        <v>86.026390916855377</v>
      </c>
      <c r="M20" s="2">
        <v>83.618200000000002</v>
      </c>
      <c r="N20">
        <f t="shared" si="2"/>
        <v>2.408190916855375</v>
      </c>
    </row>
    <row r="21" spans="4:14">
      <c r="D21">
        <v>100</v>
      </c>
      <c r="E21" s="1">
        <f t="shared" si="3"/>
        <v>600</v>
      </c>
      <c r="F21">
        <f t="shared" si="3"/>
        <v>524.94690688677917</v>
      </c>
      <c r="G21" s="1">
        <f t="shared" si="3"/>
        <v>624.17144125568268</v>
      </c>
      <c r="H21" s="1">
        <f t="shared" si="1"/>
        <v>112.14521728004539</v>
      </c>
      <c r="I21" s="1">
        <f t="shared" si="1"/>
        <v>39.083941084086938</v>
      </c>
      <c r="J21" s="1">
        <f t="shared" si="1"/>
        <v>19.215326763382993</v>
      </c>
      <c r="K21" s="1">
        <f t="shared" si="1"/>
        <v>283.40968011690484</v>
      </c>
      <c r="L21" s="1">
        <f t="shared" si="4"/>
        <v>72.550563727907416</v>
      </c>
      <c r="M21" s="2">
        <v>71.098089999999999</v>
      </c>
      <c r="N21">
        <f t="shared" si="2"/>
        <v>1.4524737279074174</v>
      </c>
    </row>
    <row r="22" spans="4:14">
      <c r="D22">
        <v>333</v>
      </c>
      <c r="E22" s="1">
        <f t="shared" si="3"/>
        <v>600</v>
      </c>
      <c r="F22">
        <f t="shared" si="3"/>
        <v>524.94690688677917</v>
      </c>
      <c r="G22" s="1">
        <f t="shared" si="3"/>
        <v>624.17144125568268</v>
      </c>
      <c r="H22" s="1">
        <f t="shared" si="1"/>
        <v>112.14521728004539</v>
      </c>
      <c r="I22" s="1">
        <f t="shared" si="1"/>
        <v>39.083941084086938</v>
      </c>
      <c r="J22" s="1">
        <f t="shared" si="1"/>
        <v>19.215326763382993</v>
      </c>
      <c r="K22" s="1">
        <f t="shared" si="1"/>
        <v>283.40968011690484</v>
      </c>
      <c r="L22" s="1">
        <f t="shared" si="4"/>
        <v>34.546176096915708</v>
      </c>
      <c r="M22" s="2">
        <v>34.546059999999997</v>
      </c>
      <c r="N22">
        <f t="shared" si="2"/>
        <v>1.1609691571123903E-4</v>
      </c>
    </row>
    <row r="23" spans="4:14">
      <c r="D23">
        <v>450</v>
      </c>
      <c r="E23" s="1">
        <f t="shared" si="3"/>
        <v>600</v>
      </c>
      <c r="F23">
        <f t="shared" si="3"/>
        <v>524.94690688677917</v>
      </c>
      <c r="G23" s="1">
        <f t="shared" si="3"/>
        <v>624.17144125568268</v>
      </c>
      <c r="H23" s="1">
        <f t="shared" si="1"/>
        <v>112.14521728004539</v>
      </c>
      <c r="I23" s="1">
        <f t="shared" si="1"/>
        <v>39.083941084086938</v>
      </c>
      <c r="J23" s="1">
        <f t="shared" si="1"/>
        <v>19.215326763382993</v>
      </c>
      <c r="K23" s="1">
        <f t="shared" si="1"/>
        <v>283.40968011690484</v>
      </c>
      <c r="L23" s="1">
        <f t="shared" si="4"/>
        <v>27.336245809525757</v>
      </c>
      <c r="M23" s="2">
        <v>30.904579999999999</v>
      </c>
      <c r="N23">
        <f t="shared" si="2"/>
        <v>3.5683341904742427</v>
      </c>
    </row>
    <row r="24" spans="4:14">
      <c r="D24">
        <v>666</v>
      </c>
      <c r="E24" s="1">
        <f t="shared" si="3"/>
        <v>600</v>
      </c>
      <c r="F24">
        <f t="shared" si="3"/>
        <v>524.94690688677917</v>
      </c>
      <c r="G24" s="1">
        <f t="shared" si="3"/>
        <v>624.17144125568268</v>
      </c>
      <c r="H24" s="1">
        <f t="shared" si="1"/>
        <v>112.14521728004539</v>
      </c>
      <c r="I24" s="1">
        <f t="shared" si="1"/>
        <v>39.083941084086938</v>
      </c>
      <c r="J24" s="1">
        <f t="shared" si="1"/>
        <v>19.215326763382993</v>
      </c>
      <c r="K24" s="1">
        <f t="shared" si="1"/>
        <v>283.40968011690484</v>
      </c>
      <c r="L24" s="1">
        <f t="shared" si="4"/>
        <v>19.729774210027241</v>
      </c>
      <c r="M24" s="2">
        <v>26.705500000000001</v>
      </c>
      <c r="N24">
        <f t="shared" si="2"/>
        <v>6.9757257899727598</v>
      </c>
    </row>
    <row r="25" spans="4:14">
      <c r="D25">
        <v>800</v>
      </c>
      <c r="E25" s="1">
        <f t="shared" si="3"/>
        <v>600</v>
      </c>
      <c r="F25">
        <f t="shared" si="3"/>
        <v>524.94690688677917</v>
      </c>
      <c r="G25" s="1">
        <f t="shared" si="3"/>
        <v>624.17144125568268</v>
      </c>
      <c r="H25" s="1">
        <f t="shared" si="1"/>
        <v>112.14521728004539</v>
      </c>
      <c r="I25" s="1">
        <f t="shared" si="1"/>
        <v>39.083941084086938</v>
      </c>
      <c r="J25" s="1">
        <f t="shared" si="1"/>
        <v>19.215326763382993</v>
      </c>
      <c r="K25" s="1">
        <f t="shared" si="1"/>
        <v>283.40968011690484</v>
      </c>
      <c r="L25" s="1">
        <f t="shared" si="4"/>
        <v>16.824630144410978</v>
      </c>
      <c r="M25" s="2">
        <v>14.567869999999999</v>
      </c>
      <c r="N25">
        <f t="shared" si="2"/>
        <v>2.2567601444109791</v>
      </c>
    </row>
    <row r="26" spans="4:14">
      <c r="D26">
        <v>1000</v>
      </c>
      <c r="E26" s="1">
        <f t="shared" si="3"/>
        <v>600</v>
      </c>
      <c r="F26">
        <f t="shared" si="3"/>
        <v>524.94690688677917</v>
      </c>
      <c r="G26" s="1">
        <f t="shared" si="3"/>
        <v>624.17144125568268</v>
      </c>
      <c r="H26" s="1">
        <f t="shared" si="1"/>
        <v>112.14521728004539</v>
      </c>
      <c r="I26" s="1">
        <f t="shared" si="1"/>
        <v>39.083941084086938</v>
      </c>
      <c r="J26" s="1">
        <f t="shared" si="1"/>
        <v>19.215326763382993</v>
      </c>
      <c r="K26" s="1">
        <f t="shared" si="1"/>
        <v>283.40968011690484</v>
      </c>
      <c r="L26" s="1">
        <f t="shared" si="4"/>
        <v>13.792933473288056</v>
      </c>
      <c r="M26" s="2">
        <v>16.53257</v>
      </c>
      <c r="N26">
        <f t="shared" si="2"/>
        <v>2.7396365267119442</v>
      </c>
    </row>
    <row r="27" spans="4:14">
      <c r="D27">
        <v>1800</v>
      </c>
      <c r="E27" s="1">
        <f t="shared" si="3"/>
        <v>600</v>
      </c>
      <c r="F27">
        <f t="shared" si="3"/>
        <v>524.94690688677917</v>
      </c>
      <c r="G27" s="1">
        <f t="shared" si="3"/>
        <v>624.17144125568268</v>
      </c>
      <c r="H27" s="1">
        <f t="shared" si="3"/>
        <v>112.14521728004539</v>
      </c>
      <c r="I27" s="1">
        <f t="shared" si="3"/>
        <v>39.083941084086938</v>
      </c>
      <c r="J27" s="1">
        <f t="shared" si="3"/>
        <v>19.215326763382993</v>
      </c>
      <c r="K27" s="1">
        <f t="shared" si="3"/>
        <v>283.40968011690484</v>
      </c>
      <c r="L27" s="1">
        <f t="shared" si="4"/>
        <v>8.0150041235023863</v>
      </c>
      <c r="M27" s="2">
        <v>10.41212</v>
      </c>
      <c r="N27">
        <f t="shared" si="2"/>
        <v>2.3971158764976135</v>
      </c>
    </row>
    <row r="28" spans="4:14">
      <c r="D28">
        <v>3333</v>
      </c>
      <c r="E28" s="1">
        <f t="shared" ref="E28:K33" si="5">E27</f>
        <v>600</v>
      </c>
      <c r="F28">
        <f t="shared" si="5"/>
        <v>524.94690688677917</v>
      </c>
      <c r="G28" s="1">
        <f t="shared" si="5"/>
        <v>624.17144125568268</v>
      </c>
      <c r="H28" s="1">
        <f t="shared" si="5"/>
        <v>112.14521728004539</v>
      </c>
      <c r="I28" s="1">
        <f t="shared" si="5"/>
        <v>39.083941084086938</v>
      </c>
      <c r="J28" s="1">
        <f t="shared" si="5"/>
        <v>19.215326763382993</v>
      </c>
      <c r="K28" s="1">
        <f t="shared" si="5"/>
        <v>283.40968011690484</v>
      </c>
      <c r="L28" s="1">
        <f t="shared" si="4"/>
        <v>4.4458607791350886</v>
      </c>
      <c r="M28" s="2">
        <v>7.4162800000000004</v>
      </c>
      <c r="N28">
        <f t="shared" si="2"/>
        <v>2.9704192208649118</v>
      </c>
    </row>
    <row r="29" spans="4:14">
      <c r="D29">
        <v>6666</v>
      </c>
      <c r="E29" s="1">
        <f t="shared" si="5"/>
        <v>600</v>
      </c>
      <c r="F29">
        <f t="shared" si="5"/>
        <v>524.94690688677917</v>
      </c>
      <c r="G29" s="1">
        <f t="shared" si="5"/>
        <v>624.17144125568268</v>
      </c>
      <c r="H29" s="1">
        <f t="shared" si="5"/>
        <v>112.14521728004539</v>
      </c>
      <c r="I29" s="1">
        <f t="shared" si="5"/>
        <v>39.083941084086938</v>
      </c>
      <c r="J29" s="1">
        <f t="shared" si="5"/>
        <v>19.215326763382993</v>
      </c>
      <c r="K29" s="1">
        <f t="shared" si="5"/>
        <v>283.40968011690484</v>
      </c>
      <c r="L29" s="1">
        <f t="shared" si="4"/>
        <v>2.2588419785120286</v>
      </c>
      <c r="M29" s="2">
        <v>4.5506200000000003</v>
      </c>
      <c r="N29">
        <f t="shared" si="2"/>
        <v>2.2917780214879717</v>
      </c>
    </row>
    <row r="30" spans="4:14">
      <c r="D30">
        <v>10000</v>
      </c>
      <c r="E30" s="1">
        <f t="shared" si="5"/>
        <v>600</v>
      </c>
      <c r="F30">
        <f t="shared" si="5"/>
        <v>524.94690688677917</v>
      </c>
      <c r="G30" s="1">
        <f t="shared" si="5"/>
        <v>624.17144125568268</v>
      </c>
      <c r="H30" s="1">
        <f t="shared" si="5"/>
        <v>112.14521728004539</v>
      </c>
      <c r="I30" s="1">
        <f t="shared" si="5"/>
        <v>39.083941084086938</v>
      </c>
      <c r="J30" s="1">
        <f t="shared" si="5"/>
        <v>19.215326763382993</v>
      </c>
      <c r="K30" s="1">
        <f t="shared" si="5"/>
        <v>283.40968011690484</v>
      </c>
      <c r="L30" s="1">
        <f t="shared" si="4"/>
        <v>1.5138942064543754</v>
      </c>
      <c r="M30" s="2">
        <v>4.6286500000000004</v>
      </c>
      <c r="N30">
        <f t="shared" si="2"/>
        <v>3.1147557935456249</v>
      </c>
    </row>
    <row r="31" spans="4:14">
      <c r="D31">
        <v>21000</v>
      </c>
      <c r="E31" s="1">
        <f t="shared" si="5"/>
        <v>600</v>
      </c>
      <c r="F31">
        <f t="shared" si="5"/>
        <v>524.94690688677917</v>
      </c>
      <c r="G31" s="1">
        <f t="shared" si="5"/>
        <v>624.17144125568268</v>
      </c>
      <c r="H31" s="1">
        <f t="shared" si="5"/>
        <v>112.14521728004539</v>
      </c>
      <c r="I31" s="1">
        <f t="shared" si="5"/>
        <v>39.083941084086938</v>
      </c>
      <c r="J31" s="1">
        <f t="shared" si="5"/>
        <v>19.215326763382993</v>
      </c>
      <c r="K31" s="1">
        <f t="shared" si="5"/>
        <v>283.40968011690484</v>
      </c>
      <c r="L31" s="1">
        <f t="shared" si="4"/>
        <v>0.72501090159044634</v>
      </c>
      <c r="M31" s="2">
        <v>0.93132999999999999</v>
      </c>
      <c r="N31">
        <f t="shared" si="2"/>
        <v>0.20631909840955365</v>
      </c>
    </row>
    <row r="32" spans="4:14">
      <c r="D32">
        <v>33000</v>
      </c>
      <c r="E32" s="1">
        <f t="shared" si="5"/>
        <v>600</v>
      </c>
      <c r="F32">
        <f t="shared" si="5"/>
        <v>524.94690688677917</v>
      </c>
      <c r="G32" s="1">
        <f t="shared" si="5"/>
        <v>624.17144125568268</v>
      </c>
      <c r="H32" s="1">
        <f t="shared" si="5"/>
        <v>112.14521728004539</v>
      </c>
      <c r="I32" s="1">
        <f t="shared" si="5"/>
        <v>39.083941084086938</v>
      </c>
      <c r="J32" s="1">
        <f t="shared" si="5"/>
        <v>19.215326763382993</v>
      </c>
      <c r="K32" s="1">
        <f t="shared" si="5"/>
        <v>283.40968011690484</v>
      </c>
      <c r="L32" s="1">
        <f t="shared" si="4"/>
        <v>0.46224137636555385</v>
      </c>
      <c r="M32" s="2">
        <v>1.3824000000000001</v>
      </c>
      <c r="N32">
        <f t="shared" si="2"/>
        <v>0.92015862363444623</v>
      </c>
    </row>
    <row r="33" spans="4:20">
      <c r="D33">
        <v>100000</v>
      </c>
      <c r="E33" s="1">
        <f t="shared" si="5"/>
        <v>600</v>
      </c>
      <c r="F33">
        <f t="shared" si="5"/>
        <v>524.94690688677917</v>
      </c>
      <c r="G33" s="1">
        <f t="shared" si="5"/>
        <v>624.17144125568268</v>
      </c>
      <c r="H33" s="1">
        <f t="shared" si="5"/>
        <v>112.14521728004539</v>
      </c>
      <c r="I33" s="1">
        <f t="shared" si="5"/>
        <v>39.083941084086938</v>
      </c>
      <c r="J33" s="1">
        <f t="shared" si="5"/>
        <v>19.215326763382993</v>
      </c>
      <c r="K33" s="1">
        <f t="shared" si="5"/>
        <v>283.40968011690484</v>
      </c>
      <c r="L33" s="1">
        <f t="shared" si="4"/>
        <v>0.15287794327124579</v>
      </c>
      <c r="M33" s="2">
        <v>0.55071000000000003</v>
      </c>
      <c r="N33">
        <f t="shared" si="2"/>
        <v>0.39783205672875421</v>
      </c>
    </row>
    <row r="34" spans="4:20">
      <c r="N34">
        <f>SUM(N10:N33)</f>
        <v>65.267181984289095</v>
      </c>
    </row>
    <row r="43" spans="4:20">
      <c r="E43" t="s">
        <v>8</v>
      </c>
      <c r="F43" t="s">
        <v>7</v>
      </c>
      <c r="G43" t="s">
        <v>32</v>
      </c>
      <c r="H43" t="s">
        <v>33</v>
      </c>
      <c r="I43" t="s">
        <v>34</v>
      </c>
      <c r="J43" t="s">
        <v>35</v>
      </c>
      <c r="K43" t="s">
        <v>36</v>
      </c>
      <c r="L43" t="s">
        <v>37</v>
      </c>
    </row>
    <row r="44" spans="4:20">
      <c r="E44" s="4">
        <v>50000</v>
      </c>
      <c r="F44" s="1">
        <f>E10</f>
        <v>600</v>
      </c>
      <c r="G44" s="1">
        <f t="shared" ref="G44:L44" si="6">F10</f>
        <v>524.94690688677917</v>
      </c>
      <c r="H44" s="1">
        <f t="shared" si="6"/>
        <v>624.17144125568268</v>
      </c>
      <c r="I44" s="1">
        <f t="shared" si="6"/>
        <v>112.14521728004539</v>
      </c>
      <c r="J44" s="1">
        <f t="shared" si="6"/>
        <v>39.083941084086938</v>
      </c>
      <c r="K44" s="1">
        <f t="shared" si="6"/>
        <v>19.215326763382993</v>
      </c>
      <c r="L44" s="1">
        <f t="shared" si="6"/>
        <v>283.40968011690484</v>
      </c>
      <c r="M44" s="1">
        <f>((G44*F44*(1/(1+(F44/H44)))*(1/(1+(E44/I44))))+(F44*J44*(1/(1+(E44/I44)))*(1/(1+(E44/K44)))))/((F44*(1+(F44/H44)))+(L44*(1/(1+(E44/I44)))*(1/(1+(E44/K44)+(F44/H44)))))</f>
        <v>0.30542228026763457</v>
      </c>
      <c r="P44">
        <f>E44</f>
        <v>50000</v>
      </c>
      <c r="Q44" s="1">
        <f>M44</f>
        <v>0.30542228026763457</v>
      </c>
      <c r="S44">
        <f>'s600 (2)'!C33</f>
        <v>50000</v>
      </c>
      <c r="T44">
        <f>'s600 (2)'!AA33</f>
        <v>0.3300008453410106</v>
      </c>
    </row>
    <row r="45" spans="4:20">
      <c r="E45">
        <f>E44*0.9</f>
        <v>45000</v>
      </c>
      <c r="F45" s="1">
        <f>F44</f>
        <v>600</v>
      </c>
      <c r="G45">
        <f>G44</f>
        <v>524.94690688677917</v>
      </c>
      <c r="H45" s="1">
        <f>H44</f>
        <v>624.17144125568268</v>
      </c>
      <c r="I45" s="1">
        <f t="shared" ref="I45:L60" si="7">I44</f>
        <v>112.14521728004539</v>
      </c>
      <c r="J45" s="1">
        <f t="shared" si="7"/>
        <v>39.083941084086938</v>
      </c>
      <c r="K45" s="1">
        <f t="shared" si="7"/>
        <v>19.215326763382993</v>
      </c>
      <c r="L45" s="1">
        <f t="shared" si="7"/>
        <v>283.40968011690484</v>
      </c>
      <c r="M45" s="1">
        <f>((G45*F45*(1/(1+(F45/H45)))*(1/(1+(E45/I45))))+(F45*J45*(1/(1+(E45/I45)))*(1/(1+(E45/K45)))))/((F45*(1+(F45/H45)))+(L45*(1/(1+(E45/I45)))*(1/(1+(E45/K45)+(F45/H45)))))</f>
        <v>0.33927582464825701</v>
      </c>
      <c r="P45">
        <f t="shared" ref="P45:P108" si="8">E45</f>
        <v>45000</v>
      </c>
      <c r="Q45" s="1">
        <f t="shared" ref="Q45:Q108" si="9">M45</f>
        <v>0.33927582464825701</v>
      </c>
      <c r="S45">
        <f>'s600 (2)'!C34</f>
        <v>45000</v>
      </c>
      <c r="T45">
        <f>'s600 (2)'!AA34</f>
        <v>0.36508052608346281</v>
      </c>
    </row>
    <row r="46" spans="4:20">
      <c r="E46">
        <f t="shared" ref="E46:E109" si="10">E45*0.9</f>
        <v>40500</v>
      </c>
      <c r="F46" s="1">
        <f t="shared" ref="F46:L90" si="11">F45</f>
        <v>600</v>
      </c>
      <c r="G46">
        <f t="shared" si="11"/>
        <v>524.94690688677917</v>
      </c>
      <c r="H46" s="1">
        <f t="shared" si="11"/>
        <v>624.17144125568268</v>
      </c>
      <c r="I46" s="1">
        <f t="shared" si="7"/>
        <v>112.14521728004539</v>
      </c>
      <c r="J46" s="1">
        <f t="shared" si="7"/>
        <v>39.083941084086938</v>
      </c>
      <c r="K46" s="1">
        <f t="shared" si="7"/>
        <v>19.215326763382993</v>
      </c>
      <c r="L46" s="1">
        <f t="shared" si="7"/>
        <v>283.40968011690484</v>
      </c>
      <c r="M46" s="1">
        <f t="shared" ref="M46:M90" si="12">((G46*F46*(1/(1+(F46/H46)))*(1/(1+(E46/I46))))+(F46*J46*(1/(1+(E46/I46)))*(1/(1+(E46/K46)))))/((F46*(1+(F46/H46)))+(L46*(1/(1+(E46/I46)))*(1/(1+(E46/K46)+(F46/H46)))))</f>
        <v>0.37687162814680569</v>
      </c>
      <c r="P46">
        <f t="shared" si="8"/>
        <v>40500</v>
      </c>
      <c r="Q46" s="1">
        <f t="shared" si="9"/>
        <v>0.37687162814680569</v>
      </c>
      <c r="S46">
        <f>'s600 (2)'!C35</f>
        <v>40500</v>
      </c>
      <c r="T46">
        <f>'s600 (2)'!AA35</f>
        <v>0.40387944306369045</v>
      </c>
    </row>
    <row r="47" spans="4:20">
      <c r="E47">
        <f t="shared" si="10"/>
        <v>36450</v>
      </c>
      <c r="F47" s="1">
        <f t="shared" si="11"/>
        <v>600</v>
      </c>
      <c r="G47">
        <f t="shared" si="11"/>
        <v>524.94690688677917</v>
      </c>
      <c r="H47" s="1">
        <f t="shared" si="11"/>
        <v>624.17144125568268</v>
      </c>
      <c r="I47" s="1">
        <f t="shared" si="7"/>
        <v>112.14521728004539</v>
      </c>
      <c r="J47" s="1">
        <f t="shared" si="7"/>
        <v>39.083941084086938</v>
      </c>
      <c r="K47" s="1">
        <f t="shared" si="7"/>
        <v>19.215326763382993</v>
      </c>
      <c r="L47" s="1">
        <f t="shared" si="7"/>
        <v>283.40968011690484</v>
      </c>
      <c r="M47" s="1">
        <f t="shared" si="12"/>
        <v>0.41862100171440653</v>
      </c>
      <c r="P47">
        <f t="shared" si="8"/>
        <v>36450</v>
      </c>
      <c r="Q47" s="1">
        <f t="shared" si="9"/>
        <v>0.41862100171440653</v>
      </c>
      <c r="S47">
        <f>'s600 (2)'!C36</f>
        <v>36450</v>
      </c>
      <c r="T47">
        <f>'s600 (2)'!AA36</f>
        <v>0.44678975816676392</v>
      </c>
    </row>
    <row r="48" spans="4:20">
      <c r="E48">
        <f t="shared" si="10"/>
        <v>32805</v>
      </c>
      <c r="F48" s="1">
        <f t="shared" si="11"/>
        <v>600</v>
      </c>
      <c r="G48">
        <f t="shared" si="11"/>
        <v>524.94690688677917</v>
      </c>
      <c r="H48" s="1">
        <f t="shared" si="11"/>
        <v>624.17144125568268</v>
      </c>
      <c r="I48" s="1">
        <f t="shared" si="7"/>
        <v>112.14521728004539</v>
      </c>
      <c r="J48" s="1">
        <f t="shared" si="7"/>
        <v>39.083941084086938</v>
      </c>
      <c r="K48" s="1">
        <f t="shared" si="7"/>
        <v>19.215326763382993</v>
      </c>
      <c r="L48" s="1">
        <f t="shared" si="7"/>
        <v>283.40968011690484</v>
      </c>
      <c r="M48" s="1">
        <f t="shared" si="12"/>
        <v>0.46497990996374827</v>
      </c>
      <c r="P48">
        <f t="shared" si="8"/>
        <v>32805</v>
      </c>
      <c r="Q48" s="1">
        <f t="shared" si="9"/>
        <v>0.46497990996374827</v>
      </c>
      <c r="S48">
        <f>'s600 (2)'!C37</f>
        <v>32805</v>
      </c>
      <c r="T48">
        <f>'s600 (2)'!AA37</f>
        <v>0.49424450988861562</v>
      </c>
    </row>
    <row r="49" spans="5:20">
      <c r="E49">
        <f t="shared" si="10"/>
        <v>29524.5</v>
      </c>
      <c r="F49" s="1">
        <f t="shared" si="11"/>
        <v>600</v>
      </c>
      <c r="G49">
        <f t="shared" si="11"/>
        <v>524.94690688677917</v>
      </c>
      <c r="H49" s="1">
        <f t="shared" si="11"/>
        <v>624.17144125568268</v>
      </c>
      <c r="I49" s="1">
        <f t="shared" si="7"/>
        <v>112.14521728004539</v>
      </c>
      <c r="J49" s="1">
        <f t="shared" si="7"/>
        <v>39.083941084086938</v>
      </c>
      <c r="K49" s="1">
        <f t="shared" si="7"/>
        <v>19.215326763382993</v>
      </c>
      <c r="L49" s="1">
        <f t="shared" si="7"/>
        <v>283.40968011690484</v>
      </c>
      <c r="M49" s="1">
        <f t="shared" si="12"/>
        <v>0.51645368954124482</v>
      </c>
      <c r="P49">
        <f t="shared" si="8"/>
        <v>29524.5</v>
      </c>
      <c r="Q49" s="1">
        <f t="shared" si="9"/>
        <v>0.51645368954124482</v>
      </c>
      <c r="S49">
        <f>'s600 (2)'!C38</f>
        <v>29524.5</v>
      </c>
      <c r="T49">
        <f>'s600 (2)'!AA38</f>
        <v>0.54672177130563138</v>
      </c>
    </row>
    <row r="50" spans="5:20">
      <c r="E50">
        <f t="shared" si="10"/>
        <v>26572.05</v>
      </c>
      <c r="F50" s="1">
        <f t="shared" si="11"/>
        <v>600</v>
      </c>
      <c r="G50">
        <f t="shared" si="11"/>
        <v>524.94690688677917</v>
      </c>
      <c r="H50" s="1">
        <f t="shared" si="11"/>
        <v>624.17144125568268</v>
      </c>
      <c r="I50" s="1">
        <f t="shared" si="7"/>
        <v>112.14521728004539</v>
      </c>
      <c r="J50" s="1">
        <f t="shared" si="7"/>
        <v>39.083941084086938</v>
      </c>
      <c r="K50" s="1">
        <f t="shared" si="7"/>
        <v>19.215326763382993</v>
      </c>
      <c r="L50" s="1">
        <f t="shared" si="7"/>
        <v>283.40968011690484</v>
      </c>
      <c r="M50" s="1">
        <f t="shared" si="12"/>
        <v>0.57360223567881785</v>
      </c>
      <c r="P50">
        <f t="shared" si="8"/>
        <v>26572.05</v>
      </c>
      <c r="Q50" s="1">
        <f t="shared" si="9"/>
        <v>0.57360223567881785</v>
      </c>
      <c r="S50">
        <f>'s600 (2)'!C39</f>
        <v>26572.05</v>
      </c>
      <c r="T50">
        <f>'s600 (2)'!AA39</f>
        <v>0.60474920898995999</v>
      </c>
    </row>
    <row r="51" spans="5:20">
      <c r="E51">
        <f t="shared" si="10"/>
        <v>23914.845000000001</v>
      </c>
      <c r="F51" s="1">
        <f t="shared" si="11"/>
        <v>600</v>
      </c>
      <c r="G51">
        <f t="shared" si="11"/>
        <v>524.94690688677917</v>
      </c>
      <c r="H51" s="1">
        <f t="shared" si="11"/>
        <v>624.17144125568268</v>
      </c>
      <c r="I51" s="1">
        <f t="shared" si="7"/>
        <v>112.14521728004539</v>
      </c>
      <c r="J51" s="1">
        <f t="shared" si="7"/>
        <v>39.083941084086938</v>
      </c>
      <c r="K51" s="1">
        <f t="shared" si="7"/>
        <v>19.215326763382993</v>
      </c>
      <c r="L51" s="1">
        <f t="shared" si="7"/>
        <v>283.40968011690484</v>
      </c>
      <c r="M51" s="1">
        <f t="shared" si="12"/>
        <v>0.63704569613897666</v>
      </c>
      <c r="P51">
        <f t="shared" si="8"/>
        <v>23914.845000000001</v>
      </c>
      <c r="Q51" s="1">
        <f t="shared" si="9"/>
        <v>0.63704569613897666</v>
      </c>
      <c r="S51">
        <f>'s600 (2)'!C40</f>
        <v>23914.845000000001</v>
      </c>
      <c r="T51">
        <f>'s600 (2)'!AA40</f>
        <v>0.66890907690307</v>
      </c>
    </row>
    <row r="52" spans="5:20">
      <c r="E52">
        <f t="shared" si="10"/>
        <v>21523.360500000003</v>
      </c>
      <c r="F52" s="1">
        <f t="shared" si="11"/>
        <v>600</v>
      </c>
      <c r="G52">
        <f t="shared" si="11"/>
        <v>524.94690688677917</v>
      </c>
      <c r="H52" s="1">
        <f t="shared" si="11"/>
        <v>624.17144125568268</v>
      </c>
      <c r="I52" s="1">
        <f t="shared" si="7"/>
        <v>112.14521728004539</v>
      </c>
      <c r="J52" s="1">
        <f t="shared" si="7"/>
        <v>39.083941084086938</v>
      </c>
      <c r="K52" s="1">
        <f t="shared" si="7"/>
        <v>19.215326763382993</v>
      </c>
      <c r="L52" s="1">
        <f t="shared" si="7"/>
        <v>283.40968011690484</v>
      </c>
      <c r="M52" s="1">
        <f t="shared" si="12"/>
        <v>0.70747071324772703</v>
      </c>
      <c r="P52">
        <f t="shared" si="8"/>
        <v>21523.360500000003</v>
      </c>
      <c r="Q52" s="1">
        <f t="shared" si="9"/>
        <v>0.70747071324772703</v>
      </c>
      <c r="S52">
        <f>'s600 (2)'!C41</f>
        <v>21523.360500000003</v>
      </c>
      <c r="T52">
        <f>'s600 (2)'!AA41</f>
        <v>0.73984368123353628</v>
      </c>
    </row>
    <row r="53" spans="5:20">
      <c r="E53">
        <f t="shared" si="10"/>
        <v>19371.024450000004</v>
      </c>
      <c r="F53" s="1">
        <f t="shared" si="11"/>
        <v>600</v>
      </c>
      <c r="G53">
        <f t="shared" si="11"/>
        <v>524.94690688677917</v>
      </c>
      <c r="H53" s="1">
        <f t="shared" si="11"/>
        <v>624.17144125568268</v>
      </c>
      <c r="I53" s="1">
        <f t="shared" si="7"/>
        <v>112.14521728004539</v>
      </c>
      <c r="J53" s="1">
        <f t="shared" si="7"/>
        <v>39.083941084086938</v>
      </c>
      <c r="K53" s="1">
        <f t="shared" si="7"/>
        <v>19.215326763382993</v>
      </c>
      <c r="L53" s="1">
        <f t="shared" si="7"/>
        <v>283.40968011690484</v>
      </c>
      <c r="M53" s="1">
        <f t="shared" si="12"/>
        <v>0.78563725572696608</v>
      </c>
      <c r="P53">
        <f t="shared" si="8"/>
        <v>19371.024450000004</v>
      </c>
      <c r="Q53" s="1">
        <f t="shared" si="9"/>
        <v>0.78563725572696608</v>
      </c>
      <c r="S53">
        <f>'s600 (2)'!C42</f>
        <v>19371.024450000004</v>
      </c>
      <c r="T53">
        <f>'s600 (2)'!AA42</f>
        <v>0.81826135398963762</v>
      </c>
    </row>
    <row r="54" spans="5:20">
      <c r="E54">
        <f t="shared" si="10"/>
        <v>17433.922005000004</v>
      </c>
      <c r="F54" s="1">
        <f t="shared" si="11"/>
        <v>600</v>
      </c>
      <c r="G54">
        <f t="shared" si="11"/>
        <v>524.94690688677917</v>
      </c>
      <c r="H54" s="1">
        <f t="shared" si="11"/>
        <v>624.17144125568268</v>
      </c>
      <c r="I54" s="1">
        <f t="shared" si="7"/>
        <v>112.14521728004539</v>
      </c>
      <c r="J54" s="1">
        <f t="shared" si="7"/>
        <v>39.083941084086938</v>
      </c>
      <c r="K54" s="1">
        <f t="shared" si="7"/>
        <v>19.215326763382993</v>
      </c>
      <c r="L54" s="1">
        <f t="shared" si="7"/>
        <v>283.40968011690484</v>
      </c>
      <c r="M54" s="1">
        <f t="shared" si="12"/>
        <v>0.87238608240920745</v>
      </c>
      <c r="P54">
        <f t="shared" si="8"/>
        <v>17433.922005000004</v>
      </c>
      <c r="Q54" s="1">
        <f t="shared" si="9"/>
        <v>0.87238608240920745</v>
      </c>
      <c r="S54">
        <f>'s600 (2)'!C43</f>
        <v>17433.922005000004</v>
      </c>
      <c r="T54">
        <f>'s600 (2)'!AA43</f>
        <v>0.904942974870524</v>
      </c>
    </row>
    <row r="55" spans="5:20">
      <c r="E55">
        <f t="shared" si="10"/>
        <v>15690.529804500004</v>
      </c>
      <c r="F55" s="1">
        <f t="shared" si="11"/>
        <v>600</v>
      </c>
      <c r="G55">
        <f t="shared" si="11"/>
        <v>524.94690688677917</v>
      </c>
      <c r="H55" s="1">
        <f t="shared" si="11"/>
        <v>624.17144125568268</v>
      </c>
      <c r="I55" s="1">
        <f t="shared" si="7"/>
        <v>112.14521728004539</v>
      </c>
      <c r="J55" s="1">
        <f t="shared" si="7"/>
        <v>39.083941084086938</v>
      </c>
      <c r="K55" s="1">
        <f t="shared" si="7"/>
        <v>19.215326763382993</v>
      </c>
      <c r="L55" s="1">
        <f t="shared" si="7"/>
        <v>283.40968011690484</v>
      </c>
      <c r="M55" s="1">
        <f t="shared" si="12"/>
        <v>0.96864687941553795</v>
      </c>
      <c r="P55">
        <f t="shared" si="8"/>
        <v>15690.529804500004</v>
      </c>
      <c r="Q55" s="1">
        <f t="shared" si="9"/>
        <v>0.96864687941553795</v>
      </c>
      <c r="S55">
        <f>'s600 (2)'!C44</f>
        <v>15690.529804500004</v>
      </c>
      <c r="T55">
        <f>'s600 (2)'!AA44</f>
        <v>1.0007490824682759</v>
      </c>
    </row>
    <row r="56" spans="5:20">
      <c r="E56">
        <f t="shared" si="10"/>
        <v>14121.476824050003</v>
      </c>
      <c r="F56" s="1">
        <f t="shared" si="11"/>
        <v>600</v>
      </c>
      <c r="G56">
        <f t="shared" si="11"/>
        <v>524.94690688677917</v>
      </c>
      <c r="H56" s="1">
        <f t="shared" si="11"/>
        <v>624.17144125568268</v>
      </c>
      <c r="I56" s="1">
        <f t="shared" si="7"/>
        <v>112.14521728004539</v>
      </c>
      <c r="J56" s="1">
        <f t="shared" si="7"/>
        <v>39.083941084086938</v>
      </c>
      <c r="K56" s="1">
        <f t="shared" si="7"/>
        <v>19.215326763382993</v>
      </c>
      <c r="L56" s="1">
        <f t="shared" si="7"/>
        <v>283.40968011690484</v>
      </c>
      <c r="M56" s="1">
        <f t="shared" si="12"/>
        <v>1.0754471107217221</v>
      </c>
      <c r="P56">
        <f t="shared" si="8"/>
        <v>14121.476824050003</v>
      </c>
      <c r="Q56" s="1">
        <f t="shared" si="9"/>
        <v>1.0754471107217221</v>
      </c>
      <c r="S56">
        <f>'s600 (2)'!C45</f>
        <v>14121.476824050003</v>
      </c>
      <c r="T56">
        <f>'s600 (2)'!AA45</f>
        <v>1.1066276171537639</v>
      </c>
    </row>
    <row r="57" spans="5:20">
      <c r="E57">
        <f t="shared" si="10"/>
        <v>12709.329141645003</v>
      </c>
      <c r="F57" s="1">
        <f t="shared" si="11"/>
        <v>600</v>
      </c>
      <c r="G57">
        <f t="shared" si="11"/>
        <v>524.94690688677917</v>
      </c>
      <c r="H57" s="1">
        <f t="shared" si="11"/>
        <v>624.17144125568268</v>
      </c>
      <c r="I57" s="1">
        <f t="shared" si="7"/>
        <v>112.14521728004539</v>
      </c>
      <c r="J57" s="1">
        <f t="shared" si="7"/>
        <v>39.083941084086938</v>
      </c>
      <c r="K57" s="1">
        <f t="shared" si="7"/>
        <v>19.215326763382993</v>
      </c>
      <c r="L57" s="1">
        <f t="shared" si="7"/>
        <v>283.40968011690484</v>
      </c>
      <c r="M57" s="1">
        <f t="shared" si="12"/>
        <v>1.193921618882799</v>
      </c>
      <c r="P57">
        <f t="shared" si="8"/>
        <v>12709.329141645003</v>
      </c>
      <c r="Q57" s="1">
        <f t="shared" si="9"/>
        <v>1.193921618882799</v>
      </c>
      <c r="S57">
        <f>'s600 (2)'!C46</f>
        <v>12709.329141645003</v>
      </c>
      <c r="T57">
        <f>'s600 (2)'!AA46</f>
        <v>1.2236223390256526</v>
      </c>
    </row>
    <row r="58" spans="5:20">
      <c r="E58">
        <f t="shared" si="10"/>
        <v>11438.396227480504</v>
      </c>
      <c r="F58" s="1">
        <f t="shared" si="11"/>
        <v>600</v>
      </c>
      <c r="G58">
        <f t="shared" si="11"/>
        <v>524.94690688677917</v>
      </c>
      <c r="H58" s="1">
        <f t="shared" si="11"/>
        <v>624.17144125568268</v>
      </c>
      <c r="I58" s="1">
        <f t="shared" si="7"/>
        <v>112.14521728004539</v>
      </c>
      <c r="J58" s="1">
        <f t="shared" si="7"/>
        <v>39.083941084086938</v>
      </c>
      <c r="K58" s="1">
        <f t="shared" si="7"/>
        <v>19.215326763382993</v>
      </c>
      <c r="L58" s="1">
        <f t="shared" si="7"/>
        <v>283.40968011690484</v>
      </c>
      <c r="M58" s="1">
        <f t="shared" si="12"/>
        <v>1.3253230076141673</v>
      </c>
      <c r="P58">
        <f t="shared" si="8"/>
        <v>11438.396227480504</v>
      </c>
      <c r="Q58" s="1">
        <f t="shared" si="9"/>
        <v>1.3253230076141673</v>
      </c>
      <c r="S58">
        <f>'s600 (2)'!C47</f>
        <v>11438.396227480504</v>
      </c>
      <c r="T58">
        <f>'s600 (2)'!AA47</f>
        <v>1.3528819650334287</v>
      </c>
    </row>
    <row r="59" spans="5:20">
      <c r="E59">
        <f t="shared" si="10"/>
        <v>10294.556604732454</v>
      </c>
      <c r="F59" s="1">
        <f t="shared" si="11"/>
        <v>600</v>
      </c>
      <c r="G59">
        <f t="shared" si="11"/>
        <v>524.94690688677917</v>
      </c>
      <c r="H59" s="1">
        <f t="shared" si="11"/>
        <v>624.17144125568268</v>
      </c>
      <c r="I59" s="1">
        <f t="shared" si="7"/>
        <v>112.14521728004539</v>
      </c>
      <c r="J59" s="1">
        <f t="shared" si="7"/>
        <v>39.083941084086938</v>
      </c>
      <c r="K59" s="1">
        <f t="shared" si="7"/>
        <v>19.215326763382993</v>
      </c>
      <c r="L59" s="1">
        <f t="shared" si="7"/>
        <v>283.40968011690484</v>
      </c>
      <c r="M59" s="1">
        <f t="shared" si="12"/>
        <v>1.4710328304312088</v>
      </c>
      <c r="P59">
        <f t="shared" si="8"/>
        <v>10294.556604732454</v>
      </c>
      <c r="Q59" s="1">
        <f t="shared" si="9"/>
        <v>1.4710328304312088</v>
      </c>
      <c r="S59">
        <f>'s600 (2)'!C48</f>
        <v>10294.556604732454</v>
      </c>
      <c r="T59">
        <f>'s600 (2)'!AA48</f>
        <v>1.4956700698322671</v>
      </c>
    </row>
    <row r="60" spans="5:20">
      <c r="E60">
        <f t="shared" si="10"/>
        <v>9265.1009442592094</v>
      </c>
      <c r="F60" s="1">
        <f t="shared" si="11"/>
        <v>600</v>
      </c>
      <c r="G60">
        <f t="shared" si="11"/>
        <v>524.94690688677917</v>
      </c>
      <c r="H60" s="1">
        <f t="shared" si="11"/>
        <v>624.17144125568268</v>
      </c>
      <c r="I60" s="1">
        <f t="shared" si="7"/>
        <v>112.14521728004539</v>
      </c>
      <c r="J60" s="1">
        <f t="shared" si="7"/>
        <v>39.083941084086938</v>
      </c>
      <c r="K60" s="1">
        <f t="shared" si="7"/>
        <v>19.215326763382993</v>
      </c>
      <c r="L60" s="1">
        <f t="shared" si="7"/>
        <v>283.40968011690484</v>
      </c>
      <c r="M60" s="1">
        <f t="shared" si="12"/>
        <v>1.6325735990249335</v>
      </c>
      <c r="P60">
        <f t="shared" si="8"/>
        <v>9265.1009442592094</v>
      </c>
      <c r="Q60" s="1">
        <f t="shared" si="9"/>
        <v>1.6325735990249335</v>
      </c>
      <c r="S60">
        <f>'s600 (2)'!C49</f>
        <v>9265.1009442592094</v>
      </c>
      <c r="T60">
        <f>'s600 (2)'!AA49</f>
        <v>1.6533757951629999</v>
      </c>
    </row>
    <row r="61" spans="5:20">
      <c r="E61">
        <f t="shared" si="10"/>
        <v>8338.5908498332883</v>
      </c>
      <c r="F61" s="1">
        <f t="shared" si="11"/>
        <v>600</v>
      </c>
      <c r="G61">
        <f t="shared" si="11"/>
        <v>524.94690688677917</v>
      </c>
      <c r="H61" s="1">
        <f t="shared" si="11"/>
        <v>624.17144125568268</v>
      </c>
      <c r="I61" s="1">
        <f t="shared" si="11"/>
        <v>112.14521728004539</v>
      </c>
      <c r="J61" s="1">
        <f t="shared" si="11"/>
        <v>39.083941084086938</v>
      </c>
      <c r="K61" s="1">
        <f t="shared" si="11"/>
        <v>19.215326763382993</v>
      </c>
      <c r="L61" s="1">
        <f t="shared" si="11"/>
        <v>283.40968011690484</v>
      </c>
      <c r="M61" s="1">
        <f t="shared" si="12"/>
        <v>1.8116216107810119</v>
      </c>
      <c r="P61">
        <f t="shared" si="8"/>
        <v>8338.5908498332883</v>
      </c>
      <c r="Q61" s="1">
        <f t="shared" si="9"/>
        <v>1.8116216107810119</v>
      </c>
      <c r="S61">
        <f>'s600 (2)'!C50</f>
        <v>8338.5908498332883</v>
      </c>
      <c r="T61">
        <f>'s600 (2)'!AA50</f>
        <v>1.8275254127555749</v>
      </c>
    </row>
    <row r="62" spans="5:20">
      <c r="E62">
        <f t="shared" si="10"/>
        <v>7504.7317648499593</v>
      </c>
      <c r="F62" s="1">
        <f t="shared" si="11"/>
        <v>600</v>
      </c>
      <c r="G62">
        <f t="shared" si="11"/>
        <v>524.94690688677917</v>
      </c>
      <c r="H62" s="1">
        <f t="shared" si="11"/>
        <v>624.17144125568268</v>
      </c>
      <c r="I62" s="1">
        <f t="shared" si="11"/>
        <v>112.14521728004539</v>
      </c>
      <c r="J62" s="1">
        <f t="shared" si="11"/>
        <v>39.083941084086938</v>
      </c>
      <c r="K62" s="1">
        <f t="shared" si="11"/>
        <v>19.215326763382993</v>
      </c>
      <c r="L62" s="1">
        <f t="shared" si="11"/>
        <v>283.40968011690484</v>
      </c>
      <c r="M62" s="1">
        <f t="shared" si="12"/>
        <v>2.0100205759931575</v>
      </c>
      <c r="P62">
        <f t="shared" si="8"/>
        <v>7504.7317648499593</v>
      </c>
      <c r="Q62" s="1">
        <f t="shared" si="9"/>
        <v>2.0100205759931575</v>
      </c>
      <c r="S62">
        <f>'s600 (2)'!C51</f>
        <v>7504.7317648499593</v>
      </c>
      <c r="T62">
        <f>'s600 (2)'!AA51</f>
        <v>2.0197947862863597</v>
      </c>
    </row>
    <row r="63" spans="5:20">
      <c r="E63">
        <f t="shared" si="10"/>
        <v>6754.2585883649635</v>
      </c>
      <c r="F63" s="1">
        <f t="shared" si="11"/>
        <v>600</v>
      </c>
      <c r="G63">
        <f t="shared" si="11"/>
        <v>524.94690688677917</v>
      </c>
      <c r="H63" s="1">
        <f t="shared" si="11"/>
        <v>624.17144125568268</v>
      </c>
      <c r="I63" s="1">
        <f t="shared" si="11"/>
        <v>112.14521728004539</v>
      </c>
      <c r="J63" s="1">
        <f t="shared" si="11"/>
        <v>39.083941084086938</v>
      </c>
      <c r="K63" s="1">
        <f t="shared" si="11"/>
        <v>19.215326763382993</v>
      </c>
      <c r="L63" s="1">
        <f t="shared" si="11"/>
        <v>283.40968011690484</v>
      </c>
      <c r="M63" s="1">
        <f t="shared" si="12"/>
        <v>2.2297960009049733</v>
      </c>
      <c r="P63">
        <f t="shared" si="8"/>
        <v>6754.2585883649635</v>
      </c>
      <c r="Q63" s="1">
        <f t="shared" si="9"/>
        <v>2.2297960009049733</v>
      </c>
      <c r="S63">
        <f>'s600 (2)'!C52</f>
        <v>6754.2585883649635</v>
      </c>
      <c r="T63">
        <f>'s600 (2)'!AA52</f>
        <v>2.2320227794311451</v>
      </c>
    </row>
    <row r="64" spans="5:20">
      <c r="E64">
        <f t="shared" si="10"/>
        <v>6078.8327295284671</v>
      </c>
      <c r="F64" s="1">
        <f t="shared" si="11"/>
        <v>600</v>
      </c>
      <c r="G64">
        <f t="shared" si="11"/>
        <v>524.94690688677917</v>
      </c>
      <c r="H64" s="1">
        <f t="shared" si="11"/>
        <v>624.17144125568268</v>
      </c>
      <c r="I64" s="1">
        <f t="shared" si="11"/>
        <v>112.14521728004539</v>
      </c>
      <c r="J64" s="1">
        <f t="shared" si="11"/>
        <v>39.083941084086938</v>
      </c>
      <c r="K64" s="1">
        <f t="shared" si="11"/>
        <v>19.215326763382993</v>
      </c>
      <c r="L64" s="1">
        <f t="shared" si="11"/>
        <v>283.40968011690484</v>
      </c>
      <c r="M64" s="1">
        <f t="shared" si="12"/>
        <v>2.473170251623527</v>
      </c>
      <c r="P64">
        <f t="shared" si="8"/>
        <v>6078.8327295284671</v>
      </c>
      <c r="Q64" s="1">
        <f t="shared" si="9"/>
        <v>2.473170251623527</v>
      </c>
      <c r="S64">
        <f>'s600 (2)'!C53</f>
        <v>6078.8327295284671</v>
      </c>
      <c r="T64">
        <f>'s600 (2)'!AA53</f>
        <v>2.4662256606660424</v>
      </c>
    </row>
    <row r="65" spans="5:20">
      <c r="E65">
        <f t="shared" si="10"/>
        <v>5470.9494565756204</v>
      </c>
      <c r="F65" s="1">
        <f t="shared" si="11"/>
        <v>600</v>
      </c>
      <c r="G65">
        <f t="shared" si="11"/>
        <v>524.94690688677917</v>
      </c>
      <c r="H65" s="1">
        <f t="shared" si="11"/>
        <v>624.17144125568268</v>
      </c>
      <c r="I65" s="1">
        <f t="shared" si="11"/>
        <v>112.14521728004539</v>
      </c>
      <c r="J65" s="1">
        <f t="shared" si="11"/>
        <v>39.083941084086938</v>
      </c>
      <c r="K65" s="1">
        <f t="shared" si="11"/>
        <v>19.215326763382993</v>
      </c>
      <c r="L65" s="1">
        <f t="shared" si="11"/>
        <v>283.40968011690484</v>
      </c>
      <c r="M65" s="1">
        <f t="shared" si="12"/>
        <v>2.7425781849314763</v>
      </c>
      <c r="P65">
        <f t="shared" si="8"/>
        <v>5470.9494565756204</v>
      </c>
      <c r="Q65" s="1">
        <f t="shared" si="9"/>
        <v>2.7425781849314763</v>
      </c>
      <c r="S65">
        <f>'s600 (2)'!C54</f>
        <v>5470.9494565756204</v>
      </c>
      <c r="T65">
        <f>'s600 (2)'!AA54</f>
        <v>2.7246125630770575</v>
      </c>
    </row>
    <row r="66" spans="5:20">
      <c r="E66">
        <f t="shared" si="10"/>
        <v>4923.8545109180586</v>
      </c>
      <c r="F66" s="1">
        <f t="shared" si="11"/>
        <v>600</v>
      </c>
      <c r="G66">
        <f t="shared" si="11"/>
        <v>524.94690688677917</v>
      </c>
      <c r="H66" s="1">
        <f t="shared" si="11"/>
        <v>624.17144125568268</v>
      </c>
      <c r="I66" s="1">
        <f t="shared" si="11"/>
        <v>112.14521728004539</v>
      </c>
      <c r="J66" s="1">
        <f t="shared" si="11"/>
        <v>39.083941084086938</v>
      </c>
      <c r="K66" s="1">
        <f t="shared" si="11"/>
        <v>19.215326763382993</v>
      </c>
      <c r="L66" s="1">
        <f t="shared" si="11"/>
        <v>283.40968011690484</v>
      </c>
      <c r="M66" s="1">
        <f t="shared" si="12"/>
        <v>3.0406831837037678</v>
      </c>
      <c r="P66">
        <f t="shared" si="8"/>
        <v>4923.8545109180586</v>
      </c>
      <c r="Q66" s="1">
        <f t="shared" si="9"/>
        <v>3.0406831837037678</v>
      </c>
      <c r="S66">
        <f>'s600 (2)'!C55</f>
        <v>4923.8545109180586</v>
      </c>
      <c r="T66">
        <f>'s600 (2)'!AA55</f>
        <v>3.009602072176599</v>
      </c>
    </row>
    <row r="67" spans="5:20">
      <c r="E67">
        <f t="shared" si="10"/>
        <v>4431.4690598262532</v>
      </c>
      <c r="F67" s="1">
        <f t="shared" si="11"/>
        <v>600</v>
      </c>
      <c r="G67">
        <f t="shared" si="11"/>
        <v>524.94690688677917</v>
      </c>
      <c r="H67" s="1">
        <f t="shared" si="11"/>
        <v>624.17144125568268</v>
      </c>
      <c r="I67" s="1">
        <f t="shared" si="11"/>
        <v>112.14521728004539</v>
      </c>
      <c r="J67" s="1">
        <f t="shared" si="11"/>
        <v>39.083941084086938</v>
      </c>
      <c r="K67" s="1">
        <f t="shared" si="11"/>
        <v>19.215326763382993</v>
      </c>
      <c r="L67" s="1">
        <f t="shared" si="11"/>
        <v>283.40968011690484</v>
      </c>
      <c r="M67" s="1">
        <f t="shared" si="12"/>
        <v>3.3703933755305773</v>
      </c>
      <c r="P67">
        <f t="shared" si="8"/>
        <v>4431.4690598262532</v>
      </c>
      <c r="Q67" s="1">
        <f t="shared" si="9"/>
        <v>3.3703933755305773</v>
      </c>
      <c r="S67">
        <f>'s600 (2)'!C56</f>
        <v>4431.4690598262532</v>
      </c>
      <c r="T67">
        <f>'s600 (2)'!AA56</f>
        <v>3.3238400417191913</v>
      </c>
    </row>
    <row r="68" spans="5:20">
      <c r="E68">
        <f t="shared" si="10"/>
        <v>3988.3221538436278</v>
      </c>
      <c r="F68" s="1">
        <f t="shared" si="11"/>
        <v>600</v>
      </c>
      <c r="G68">
        <f t="shared" si="11"/>
        <v>524.94690688677917</v>
      </c>
      <c r="H68" s="1">
        <f t="shared" si="11"/>
        <v>624.17144125568268</v>
      </c>
      <c r="I68" s="1">
        <f t="shared" si="11"/>
        <v>112.14521728004539</v>
      </c>
      <c r="J68" s="1">
        <f t="shared" si="11"/>
        <v>39.083941084086938</v>
      </c>
      <c r="K68" s="1">
        <f t="shared" si="11"/>
        <v>19.215326763382993</v>
      </c>
      <c r="L68" s="1">
        <f t="shared" si="11"/>
        <v>283.40968011690484</v>
      </c>
      <c r="M68" s="1">
        <f t="shared" si="12"/>
        <v>3.7348777417281287</v>
      </c>
      <c r="P68">
        <f t="shared" si="8"/>
        <v>3988.3221538436278</v>
      </c>
      <c r="Q68" s="1">
        <f t="shared" si="9"/>
        <v>3.7348777417281287</v>
      </c>
      <c r="S68">
        <f>'s600 (2)'!C57</f>
        <v>3988.3221538436278</v>
      </c>
      <c r="T68">
        <f>'s600 (2)'!AA57</f>
        <v>3.6702187850316772</v>
      </c>
    </row>
    <row r="69" spans="5:20">
      <c r="E69">
        <f t="shared" si="10"/>
        <v>3589.489938459265</v>
      </c>
      <c r="F69" s="1">
        <f t="shared" si="11"/>
        <v>600</v>
      </c>
      <c r="G69">
        <f t="shared" si="11"/>
        <v>524.94690688677917</v>
      </c>
      <c r="H69" s="1">
        <f t="shared" si="11"/>
        <v>624.17144125568268</v>
      </c>
      <c r="I69" s="1">
        <f t="shared" si="11"/>
        <v>112.14521728004539</v>
      </c>
      <c r="J69" s="1">
        <f t="shared" si="11"/>
        <v>39.083941084086938</v>
      </c>
      <c r="K69" s="1">
        <f t="shared" si="11"/>
        <v>19.215326763382993</v>
      </c>
      <c r="L69" s="1">
        <f t="shared" si="11"/>
        <v>283.40968011690484</v>
      </c>
      <c r="M69" s="1">
        <f t="shared" si="12"/>
        <v>4.1375817386748537</v>
      </c>
      <c r="P69">
        <f t="shared" si="8"/>
        <v>3589.489938459265</v>
      </c>
      <c r="Q69" s="1">
        <f t="shared" si="9"/>
        <v>4.1375817386748537</v>
      </c>
      <c r="S69">
        <f>'s600 (2)'!C58</f>
        <v>3589.489938459265</v>
      </c>
      <c r="T69">
        <f>'s600 (2)'!AA58</f>
        <v>4.0518978705402136</v>
      </c>
    </row>
    <row r="70" spans="5:20">
      <c r="E70">
        <f t="shared" si="10"/>
        <v>3230.5409446133385</v>
      </c>
      <c r="F70" s="1">
        <f t="shared" si="11"/>
        <v>600</v>
      </c>
      <c r="G70">
        <f t="shared" si="11"/>
        <v>524.94690688677917</v>
      </c>
      <c r="H70" s="1">
        <f t="shared" si="11"/>
        <v>624.17144125568268</v>
      </c>
      <c r="I70" s="1">
        <f t="shared" si="11"/>
        <v>112.14521728004539</v>
      </c>
      <c r="J70" s="1">
        <f t="shared" si="11"/>
        <v>39.083941084086938</v>
      </c>
      <c r="K70" s="1">
        <f t="shared" si="11"/>
        <v>19.215326763382993</v>
      </c>
      <c r="L70" s="1">
        <f t="shared" si="11"/>
        <v>283.40968011690484</v>
      </c>
      <c r="M70" s="1">
        <f t="shared" si="12"/>
        <v>4.5822419529724305</v>
      </c>
      <c r="P70">
        <f t="shared" si="8"/>
        <v>3230.5409446133385</v>
      </c>
      <c r="Q70" s="1">
        <f t="shared" si="9"/>
        <v>4.5822419529724305</v>
      </c>
      <c r="S70">
        <f>'s600 (2)'!C59</f>
        <v>3230.5409446133385</v>
      </c>
      <c r="T70">
        <f>'s600 (2)'!AA59</f>
        <v>4.472326885250907</v>
      </c>
    </row>
    <row r="71" spans="5:20">
      <c r="E71">
        <f t="shared" si="10"/>
        <v>2907.4868501520045</v>
      </c>
      <c r="F71" s="1">
        <f t="shared" si="11"/>
        <v>600</v>
      </c>
      <c r="G71">
        <f t="shared" si="11"/>
        <v>524.94690688677917</v>
      </c>
      <c r="H71" s="1">
        <f t="shared" si="11"/>
        <v>624.17144125568268</v>
      </c>
      <c r="I71" s="1">
        <f t="shared" si="11"/>
        <v>112.14521728004539</v>
      </c>
      <c r="J71" s="1">
        <f t="shared" si="11"/>
        <v>39.083941084086938</v>
      </c>
      <c r="K71" s="1">
        <f t="shared" si="11"/>
        <v>19.215326763382993</v>
      </c>
      <c r="L71" s="1">
        <f t="shared" si="11"/>
        <v>283.40968011690484</v>
      </c>
      <c r="M71" s="1">
        <f t="shared" si="12"/>
        <v>5.0728991952330826</v>
      </c>
      <c r="P71">
        <f t="shared" si="8"/>
        <v>2907.4868501520045</v>
      </c>
      <c r="Q71" s="1">
        <f t="shared" si="9"/>
        <v>5.0728991952330826</v>
      </c>
      <c r="S71">
        <f>'s600 (2)'!C60</f>
        <v>2907.4868501520045</v>
      </c>
      <c r="T71">
        <f>'s600 (2)'!AA60</f>
        <v>4.9352707488504848</v>
      </c>
    </row>
    <row r="72" spans="5:20">
      <c r="E72">
        <f t="shared" si="10"/>
        <v>2616.7381651368041</v>
      </c>
      <c r="F72" s="1">
        <f t="shared" si="11"/>
        <v>600</v>
      </c>
      <c r="G72">
        <f t="shared" si="11"/>
        <v>524.94690688677917</v>
      </c>
      <c r="H72" s="1">
        <f t="shared" si="11"/>
        <v>624.17144125568268</v>
      </c>
      <c r="I72" s="1">
        <f t="shared" si="11"/>
        <v>112.14521728004539</v>
      </c>
      <c r="J72" s="1">
        <f t="shared" si="11"/>
        <v>39.083941084086938</v>
      </c>
      <c r="K72" s="1">
        <f t="shared" si="11"/>
        <v>19.215326763382993</v>
      </c>
      <c r="L72" s="1">
        <f t="shared" si="11"/>
        <v>283.40968011690484</v>
      </c>
      <c r="M72" s="1">
        <f t="shared" si="12"/>
        <v>5.6139093037984011</v>
      </c>
      <c r="P72">
        <f t="shared" si="8"/>
        <v>2616.7381651368041</v>
      </c>
      <c r="Q72" s="1">
        <f t="shared" si="9"/>
        <v>5.6139093037984011</v>
      </c>
      <c r="S72">
        <f>'s600 (2)'!C61</f>
        <v>2616.7381651368041</v>
      </c>
      <c r="T72">
        <f>'s600 (2)'!AA61</f>
        <v>5.4448385046765848</v>
      </c>
    </row>
    <row r="73" spans="5:20">
      <c r="E73">
        <f t="shared" si="10"/>
        <v>2355.0643486231238</v>
      </c>
      <c r="F73" s="1">
        <f t="shared" si="11"/>
        <v>600</v>
      </c>
      <c r="G73">
        <f t="shared" si="11"/>
        <v>524.94690688677917</v>
      </c>
      <c r="H73" s="1">
        <f t="shared" si="11"/>
        <v>624.17144125568268</v>
      </c>
      <c r="I73" s="1">
        <f t="shared" si="11"/>
        <v>112.14521728004539</v>
      </c>
      <c r="J73" s="1">
        <f t="shared" si="11"/>
        <v>39.083941084086938</v>
      </c>
      <c r="K73" s="1">
        <f t="shared" si="11"/>
        <v>19.215326763382993</v>
      </c>
      <c r="L73" s="1">
        <f t="shared" si="11"/>
        <v>283.40968011690484</v>
      </c>
      <c r="M73" s="1">
        <f t="shared" si="12"/>
        <v>6.2099507796919236</v>
      </c>
      <c r="P73">
        <f t="shared" si="8"/>
        <v>2355.0643486231238</v>
      </c>
      <c r="Q73" s="1">
        <f t="shared" si="9"/>
        <v>6.2099507796919236</v>
      </c>
      <c r="S73">
        <f>'s600 (2)'!C62</f>
        <v>2355.0643486231238</v>
      </c>
      <c r="T73">
        <f>'s600 (2)'!AA62</f>
        <v>6.0055170293649098</v>
      </c>
    </row>
    <row r="74" spans="5:20">
      <c r="E74">
        <f t="shared" si="10"/>
        <v>2119.5579137608115</v>
      </c>
      <c r="F74" s="1">
        <f t="shared" si="11"/>
        <v>600</v>
      </c>
      <c r="G74">
        <f t="shared" si="11"/>
        <v>524.94690688677917</v>
      </c>
      <c r="H74" s="1">
        <f t="shared" si="11"/>
        <v>624.17144125568268</v>
      </c>
      <c r="I74" s="1">
        <f t="shared" si="11"/>
        <v>112.14521728004539</v>
      </c>
      <c r="J74" s="1">
        <f t="shared" si="11"/>
        <v>39.083941084086938</v>
      </c>
      <c r="K74" s="1">
        <f t="shared" si="11"/>
        <v>19.215326763382993</v>
      </c>
      <c r="L74" s="1">
        <f t="shared" si="11"/>
        <v>283.40968011690484</v>
      </c>
      <c r="M74" s="1">
        <f t="shared" si="12"/>
        <v>6.8660282091015654</v>
      </c>
      <c r="P74">
        <f t="shared" si="8"/>
        <v>2119.5579137608115</v>
      </c>
      <c r="Q74" s="1">
        <f t="shared" si="9"/>
        <v>6.8660282091015654</v>
      </c>
      <c r="S74">
        <f>'s600 (2)'!C63</f>
        <v>2119.5579137608115</v>
      </c>
      <c r="T74">
        <f>'s600 (2)'!AA63</f>
        <v>6.6222118233728446</v>
      </c>
    </row>
    <row r="75" spans="5:20">
      <c r="E75">
        <f t="shared" si="10"/>
        <v>1907.6021223847304</v>
      </c>
      <c r="F75" s="1">
        <f t="shared" si="11"/>
        <v>600</v>
      </c>
      <c r="G75">
        <f t="shared" si="11"/>
        <v>524.94690688677917</v>
      </c>
      <c r="H75" s="1">
        <f t="shared" si="11"/>
        <v>624.17144125568268</v>
      </c>
      <c r="I75" s="1">
        <f t="shared" si="11"/>
        <v>112.14521728004539</v>
      </c>
      <c r="J75" s="1">
        <f t="shared" si="11"/>
        <v>39.083941084086938</v>
      </c>
      <c r="K75" s="1">
        <f t="shared" si="11"/>
        <v>19.215326763382993</v>
      </c>
      <c r="L75" s="1">
        <f t="shared" si="11"/>
        <v>283.40968011690484</v>
      </c>
      <c r="M75" s="1">
        <f t="shared" si="12"/>
        <v>7.5874702528733184</v>
      </c>
      <c r="P75">
        <f t="shared" si="8"/>
        <v>1907.6021223847304</v>
      </c>
      <c r="Q75" s="1">
        <f t="shared" si="9"/>
        <v>7.5874702528733184</v>
      </c>
      <c r="S75">
        <f>'s600 (2)'!C64</f>
        <v>1907.6021223847304</v>
      </c>
      <c r="T75">
        <f>'s600 (2)'!AA64</f>
        <v>7.3002979278280007</v>
      </c>
    </row>
    <row r="76" spans="5:20">
      <c r="E76">
        <f t="shared" si="10"/>
        <v>1716.8419101462573</v>
      </c>
      <c r="F76" s="1">
        <f t="shared" si="11"/>
        <v>600</v>
      </c>
      <c r="G76">
        <f t="shared" si="11"/>
        <v>524.94690688677917</v>
      </c>
      <c r="H76" s="1">
        <f t="shared" si="11"/>
        <v>624.17144125568268</v>
      </c>
      <c r="I76" s="1">
        <f t="shared" si="11"/>
        <v>112.14521728004539</v>
      </c>
      <c r="J76" s="1">
        <f t="shared" si="11"/>
        <v>39.083941084086938</v>
      </c>
      <c r="K76" s="1">
        <f t="shared" si="11"/>
        <v>19.215326763382993</v>
      </c>
      <c r="L76" s="1">
        <f t="shared" si="11"/>
        <v>283.40968011690484</v>
      </c>
      <c r="M76" s="1">
        <f t="shared" si="12"/>
        <v>8.3799207993280511</v>
      </c>
      <c r="P76">
        <f t="shared" si="8"/>
        <v>1716.8419101462573</v>
      </c>
      <c r="Q76" s="1">
        <f t="shared" si="9"/>
        <v>8.3799207993280511</v>
      </c>
      <c r="S76">
        <f>'s600 (2)'!C65</f>
        <v>1716.8419101462573</v>
      </c>
      <c r="T76">
        <f>'s600 (2)'!AA65</f>
        <v>8.0456847996592451</v>
      </c>
    </row>
    <row r="77" spans="5:20">
      <c r="E77">
        <f t="shared" si="10"/>
        <v>1545.1577191316317</v>
      </c>
      <c r="F77" s="1">
        <f t="shared" si="11"/>
        <v>600</v>
      </c>
      <c r="G77">
        <f t="shared" si="11"/>
        <v>524.94690688677917</v>
      </c>
      <c r="H77" s="1">
        <f t="shared" si="11"/>
        <v>624.17144125568268</v>
      </c>
      <c r="I77" s="1">
        <f t="shared" si="11"/>
        <v>112.14521728004539</v>
      </c>
      <c r="J77" s="1">
        <f t="shared" si="11"/>
        <v>39.083941084086938</v>
      </c>
      <c r="K77" s="1">
        <f t="shared" si="11"/>
        <v>19.215326763382993</v>
      </c>
      <c r="L77" s="1">
        <f t="shared" si="11"/>
        <v>283.40968011690484</v>
      </c>
      <c r="M77" s="1">
        <f t="shared" si="12"/>
        <v>9.2493216955521742</v>
      </c>
      <c r="P77">
        <f t="shared" si="8"/>
        <v>1545.1577191316317</v>
      </c>
      <c r="Q77" s="1">
        <f t="shared" si="9"/>
        <v>9.2493216955521742</v>
      </c>
      <c r="S77">
        <f>'s600 (2)'!C66</f>
        <v>1545.1577191316317</v>
      </c>
      <c r="T77">
        <f>'s600 (2)'!AA66</f>
        <v>8.8648989004058745</v>
      </c>
    </row>
    <row r="78" spans="5:20">
      <c r="E78">
        <f t="shared" si="10"/>
        <v>1390.6419472184684</v>
      </c>
      <c r="F78" s="1">
        <f t="shared" si="11"/>
        <v>600</v>
      </c>
      <c r="G78">
        <f t="shared" si="11"/>
        <v>524.94690688677917</v>
      </c>
      <c r="H78" s="1">
        <f t="shared" si="11"/>
        <v>624.17144125568268</v>
      </c>
      <c r="I78" s="1">
        <f t="shared" si="11"/>
        <v>112.14521728004539</v>
      </c>
      <c r="J78" s="1">
        <f t="shared" si="11"/>
        <v>39.083941084086938</v>
      </c>
      <c r="K78" s="1">
        <f t="shared" si="11"/>
        <v>19.215326763382993</v>
      </c>
      <c r="L78" s="1">
        <f t="shared" si="11"/>
        <v>283.40968011690484</v>
      </c>
      <c r="M78" s="1">
        <f t="shared" si="12"/>
        <v>10.201885305128165</v>
      </c>
      <c r="P78">
        <f t="shared" si="8"/>
        <v>1390.6419472184684</v>
      </c>
      <c r="Q78" s="1">
        <f t="shared" si="9"/>
        <v>10.201885305128165</v>
      </c>
      <c r="S78">
        <f>'s600 (2)'!C67</f>
        <v>1390.6419472184684</v>
      </c>
      <c r="T78">
        <f>'s600 (2)'!AA67</f>
        <v>9.7651850533064266</v>
      </c>
    </row>
    <row r="79" spans="5:20">
      <c r="E79">
        <f t="shared" si="10"/>
        <v>1251.5777524966215</v>
      </c>
      <c r="F79" s="1">
        <f t="shared" si="11"/>
        <v>600</v>
      </c>
      <c r="G79">
        <f t="shared" si="11"/>
        <v>524.94690688677917</v>
      </c>
      <c r="H79" s="1">
        <f t="shared" si="11"/>
        <v>624.17144125568268</v>
      </c>
      <c r="I79" s="1">
        <f t="shared" si="11"/>
        <v>112.14521728004539</v>
      </c>
      <c r="J79" s="1">
        <f t="shared" si="11"/>
        <v>39.083941084086938</v>
      </c>
      <c r="K79" s="1">
        <f t="shared" si="11"/>
        <v>19.215326763382993</v>
      </c>
      <c r="L79" s="1">
        <f t="shared" si="11"/>
        <v>283.40968011690484</v>
      </c>
      <c r="M79" s="1">
        <f t="shared" si="12"/>
        <v>11.244055003319556</v>
      </c>
      <c r="P79">
        <f t="shared" si="8"/>
        <v>1251.5777524966215</v>
      </c>
      <c r="Q79" s="1">
        <f t="shared" si="9"/>
        <v>11.244055003319556</v>
      </c>
      <c r="S79">
        <f>'s600 (2)'!C68</f>
        <v>1251.5777524966215</v>
      </c>
      <c r="T79">
        <f>'s600 (2)'!AA68</f>
        <v>10.75461894402418</v>
      </c>
    </row>
    <row r="80" spans="5:20">
      <c r="E80">
        <f t="shared" si="10"/>
        <v>1126.4199772469594</v>
      </c>
      <c r="F80" s="1">
        <f t="shared" si="11"/>
        <v>600</v>
      </c>
      <c r="G80">
        <f t="shared" si="11"/>
        <v>524.94690688677917</v>
      </c>
      <c r="H80" s="1">
        <f t="shared" si="11"/>
        <v>624.17144125568268</v>
      </c>
      <c r="I80" s="1">
        <f t="shared" si="11"/>
        <v>112.14521728004539</v>
      </c>
      <c r="J80" s="1">
        <f t="shared" si="11"/>
        <v>39.083941084086938</v>
      </c>
      <c r="K80" s="1">
        <f t="shared" si="11"/>
        <v>19.215326763382993</v>
      </c>
      <c r="L80" s="1">
        <f t="shared" si="11"/>
        <v>283.40968011690484</v>
      </c>
      <c r="M80" s="1">
        <f t="shared" si="12"/>
        <v>12.382451635123973</v>
      </c>
      <c r="P80">
        <f t="shared" si="8"/>
        <v>1126.4199772469594</v>
      </c>
      <c r="Q80" s="1">
        <f t="shared" si="9"/>
        <v>12.382451635123973</v>
      </c>
      <c r="S80">
        <f>'s600 (2)'!C69</f>
        <v>1126.4199772469594</v>
      </c>
      <c r="T80">
        <f>'s600 (2)'!AA69</f>
        <v>11.842203383445291</v>
      </c>
    </row>
    <row r="81" spans="5:20">
      <c r="E81">
        <f t="shared" si="10"/>
        <v>1013.7779795222635</v>
      </c>
      <c r="F81" s="1">
        <f t="shared" si="11"/>
        <v>600</v>
      </c>
      <c r="G81">
        <f t="shared" si="11"/>
        <v>524.94690688677917</v>
      </c>
      <c r="H81" s="1">
        <f t="shared" si="11"/>
        <v>624.17144125568268</v>
      </c>
      <c r="I81" s="1">
        <f t="shared" si="11"/>
        <v>112.14521728004539</v>
      </c>
      <c r="J81" s="1">
        <f t="shared" si="11"/>
        <v>39.083941084086938</v>
      </c>
      <c r="K81" s="1">
        <f t="shared" si="11"/>
        <v>19.215326763382993</v>
      </c>
      <c r="L81" s="1">
        <f t="shared" si="11"/>
        <v>283.40968011690484</v>
      </c>
      <c r="M81" s="1">
        <f t="shared" si="12"/>
        <v>13.623803953651972</v>
      </c>
      <c r="P81">
        <f t="shared" si="8"/>
        <v>1013.7779795222635</v>
      </c>
      <c r="Q81" s="1">
        <f t="shared" si="9"/>
        <v>13.623803953651972</v>
      </c>
      <c r="S81">
        <f>'s600 (2)'!C70</f>
        <v>1013.7779795222635</v>
      </c>
      <c r="T81">
        <f>'s600 (2)'!AA70</f>
        <v>13.037885102744799</v>
      </c>
    </row>
    <row r="82" spans="5:20">
      <c r="E82">
        <f t="shared" si="10"/>
        <v>912.40018157003715</v>
      </c>
      <c r="F82" s="1">
        <f t="shared" si="11"/>
        <v>600</v>
      </c>
      <c r="G82">
        <f t="shared" si="11"/>
        <v>524.94690688677917</v>
      </c>
      <c r="H82" s="1">
        <f t="shared" si="11"/>
        <v>624.17144125568268</v>
      </c>
      <c r="I82" s="1">
        <f t="shared" si="11"/>
        <v>112.14521728004539</v>
      </c>
      <c r="J82" s="1">
        <f t="shared" si="11"/>
        <v>39.083941084086938</v>
      </c>
      <c r="K82" s="1">
        <f t="shared" si="11"/>
        <v>19.215326763382993</v>
      </c>
      <c r="L82" s="1">
        <f t="shared" si="11"/>
        <v>283.40968011690484</v>
      </c>
      <c r="M82" s="1">
        <f t="shared" si="12"/>
        <v>14.974861157315477</v>
      </c>
      <c r="P82">
        <f t="shared" si="8"/>
        <v>912.40018157003715</v>
      </c>
      <c r="Q82" s="1">
        <f t="shared" si="9"/>
        <v>14.974861157315477</v>
      </c>
      <c r="S82">
        <f>'s600 (2)'!C71</f>
        <v>912.40018157003715</v>
      </c>
      <c r="T82">
        <f>'s600 (2)'!AA71</f>
        <v>14.35237842097346</v>
      </c>
    </row>
    <row r="83" spans="5:20">
      <c r="E83">
        <f t="shared" si="10"/>
        <v>821.1601634130335</v>
      </c>
      <c r="F83" s="1">
        <f t="shared" si="11"/>
        <v>600</v>
      </c>
      <c r="G83">
        <f t="shared" si="11"/>
        <v>524.94690688677917</v>
      </c>
      <c r="H83" s="1">
        <f t="shared" si="11"/>
        <v>624.17144125568268</v>
      </c>
      <c r="I83" s="1">
        <f t="shared" si="11"/>
        <v>112.14521728004539</v>
      </c>
      <c r="J83" s="1">
        <f t="shared" si="11"/>
        <v>39.083941084086938</v>
      </c>
      <c r="K83" s="1">
        <f t="shared" si="11"/>
        <v>19.215326763382993</v>
      </c>
      <c r="L83" s="1">
        <f t="shared" si="11"/>
        <v>283.40968011690484</v>
      </c>
      <c r="M83" s="1">
        <f t="shared" si="12"/>
        <v>16.44228588986271</v>
      </c>
      <c r="P83">
        <f t="shared" si="8"/>
        <v>821.1601634130335</v>
      </c>
      <c r="Q83" s="1">
        <f t="shared" si="9"/>
        <v>16.44228588986271</v>
      </c>
      <c r="S83">
        <f>'s600 (2)'!C72</f>
        <v>821.1601634130335</v>
      </c>
      <c r="T83">
        <f>'s600 (2)'!AA72</f>
        <v>15.796637694909519</v>
      </c>
    </row>
    <row r="84" spans="5:20">
      <c r="E84">
        <f t="shared" si="10"/>
        <v>739.04414707173021</v>
      </c>
      <c r="F84" s="1">
        <f t="shared" si="11"/>
        <v>600</v>
      </c>
      <c r="G84">
        <f t="shared" si="11"/>
        <v>524.94690688677917</v>
      </c>
      <c r="H84" s="1">
        <f t="shared" si="11"/>
        <v>624.17144125568268</v>
      </c>
      <c r="I84" s="1">
        <f t="shared" si="11"/>
        <v>112.14521728004539</v>
      </c>
      <c r="J84" s="1">
        <f t="shared" si="11"/>
        <v>39.083941084086938</v>
      </c>
      <c r="K84" s="1">
        <f t="shared" si="11"/>
        <v>19.215326763382993</v>
      </c>
      <c r="L84" s="1">
        <f t="shared" si="11"/>
        <v>283.40968011690484</v>
      </c>
      <c r="M84" s="1">
        <f t="shared" si="12"/>
        <v>18.032526495306737</v>
      </c>
      <c r="P84">
        <f t="shared" si="8"/>
        <v>739.04414707173021</v>
      </c>
      <c r="Q84" s="1">
        <f t="shared" si="9"/>
        <v>18.032526495306737</v>
      </c>
      <c r="S84">
        <f>'s600 (2)'!C73</f>
        <v>739.04414707173021</v>
      </c>
      <c r="T84">
        <f>'s600 (2)'!AA73</f>
        <v>17.380833684471103</v>
      </c>
    </row>
    <row r="85" spans="5:20">
      <c r="E85">
        <f t="shared" si="10"/>
        <v>665.13973236455718</v>
      </c>
      <c r="F85" s="1">
        <f t="shared" si="11"/>
        <v>600</v>
      </c>
      <c r="G85">
        <f t="shared" si="11"/>
        <v>524.94690688677917</v>
      </c>
      <c r="H85" s="1">
        <f t="shared" si="11"/>
        <v>624.17144125568268</v>
      </c>
      <c r="I85" s="1">
        <f t="shared" si="11"/>
        <v>112.14521728004539</v>
      </c>
      <c r="J85" s="1">
        <f t="shared" si="11"/>
        <v>39.083941084086938</v>
      </c>
      <c r="K85" s="1">
        <f t="shared" si="11"/>
        <v>19.215326763382993</v>
      </c>
      <c r="L85" s="1">
        <f t="shared" si="11"/>
        <v>283.40968011690484</v>
      </c>
      <c r="M85" s="1">
        <f t="shared" si="12"/>
        <v>19.75166796747477</v>
      </c>
      <c r="P85">
        <f t="shared" si="8"/>
        <v>665.13973236455718</v>
      </c>
      <c r="Q85" s="1">
        <f t="shared" si="9"/>
        <v>19.75166796747477</v>
      </c>
      <c r="S85">
        <f>'s600 (2)'!C74</f>
        <v>665.13973236455718</v>
      </c>
      <c r="T85">
        <f>'s600 (2)'!AA74</f>
        <v>19.112830716595649</v>
      </c>
    </row>
    <row r="86" spans="5:20">
      <c r="E86">
        <f t="shared" si="10"/>
        <v>598.62575912810144</v>
      </c>
      <c r="F86" s="1">
        <f t="shared" si="11"/>
        <v>600</v>
      </c>
      <c r="G86">
        <f t="shared" si="11"/>
        <v>524.94690688677917</v>
      </c>
      <c r="H86" s="1">
        <f t="shared" si="11"/>
        <v>624.17144125568268</v>
      </c>
      <c r="I86" s="1">
        <f t="shared" si="11"/>
        <v>112.14521728004539</v>
      </c>
      <c r="J86" s="1">
        <f t="shared" si="11"/>
        <v>39.083941084086938</v>
      </c>
      <c r="K86" s="1">
        <f t="shared" si="11"/>
        <v>19.215326763382993</v>
      </c>
      <c r="L86" s="1">
        <f t="shared" si="11"/>
        <v>283.40968011690484</v>
      </c>
      <c r="M86" s="1">
        <f t="shared" si="12"/>
        <v>21.605261933115298</v>
      </c>
      <c r="P86">
        <f t="shared" si="8"/>
        <v>598.62575912810144</v>
      </c>
      <c r="Q86" s="1">
        <f t="shared" si="9"/>
        <v>21.605261933115298</v>
      </c>
      <c r="S86">
        <f>'s600 (2)'!C75</f>
        <v>598.62575912810144</v>
      </c>
      <c r="T86">
        <f>'s600 (2)'!AA75</f>
        <v>20.996456766368834</v>
      </c>
    </row>
    <row r="87" spans="5:20">
      <c r="E87">
        <f t="shared" si="10"/>
        <v>538.76318321529129</v>
      </c>
      <c r="F87" s="1">
        <f t="shared" si="11"/>
        <v>600</v>
      </c>
      <c r="G87">
        <f t="shared" si="11"/>
        <v>524.94690688677917</v>
      </c>
      <c r="H87" s="1">
        <f t="shared" si="11"/>
        <v>624.17144125568268</v>
      </c>
      <c r="I87" s="1">
        <f t="shared" si="11"/>
        <v>112.14521728004539</v>
      </c>
      <c r="J87" s="1">
        <f t="shared" si="11"/>
        <v>39.083941084086938</v>
      </c>
      <c r="K87" s="1">
        <f t="shared" si="11"/>
        <v>19.215326763382993</v>
      </c>
      <c r="L87" s="1">
        <f t="shared" si="11"/>
        <v>283.40968011690484</v>
      </c>
      <c r="M87" s="1">
        <f t="shared" si="12"/>
        <v>23.598137178467947</v>
      </c>
      <c r="P87">
        <f t="shared" si="8"/>
        <v>538.76318321529129</v>
      </c>
      <c r="Q87" s="1">
        <f t="shared" si="9"/>
        <v>23.598137178467947</v>
      </c>
      <c r="S87">
        <f>'s600 (2)'!C76</f>
        <v>538.76318321529129</v>
      </c>
      <c r="T87">
        <f>'s600 (2)'!AA76</f>
        <v>23.030187309936245</v>
      </c>
    </row>
    <row r="88" spans="5:20">
      <c r="E88">
        <f t="shared" si="10"/>
        <v>484.88686489376215</v>
      </c>
      <c r="F88" s="1">
        <f t="shared" si="11"/>
        <v>600</v>
      </c>
      <c r="G88">
        <f t="shared" si="11"/>
        <v>524.94690688677917</v>
      </c>
      <c r="H88" s="1">
        <f t="shared" si="11"/>
        <v>624.17144125568268</v>
      </c>
      <c r="I88" s="1">
        <f t="shared" si="11"/>
        <v>112.14521728004539</v>
      </c>
      <c r="J88" s="1">
        <f t="shared" si="11"/>
        <v>39.083941084086938</v>
      </c>
      <c r="K88" s="1">
        <f t="shared" si="11"/>
        <v>19.215326763382993</v>
      </c>
      <c r="L88" s="1">
        <f t="shared" si="11"/>
        <v>283.40968011690484</v>
      </c>
      <c r="M88" s="1">
        <f t="shared" si="12"/>
        <v>25.734193672730687</v>
      </c>
      <c r="P88">
        <f t="shared" si="8"/>
        <v>484.88686489376215</v>
      </c>
      <c r="Q88" s="1">
        <f t="shared" si="9"/>
        <v>25.734193672730687</v>
      </c>
      <c r="S88">
        <f>'s600 (2)'!C77</f>
        <v>484.88686489376215</v>
      </c>
      <c r="T88">
        <f>'s600 (2)'!AA77</f>
        <v>25.206951230150441</v>
      </c>
    </row>
    <row r="89" spans="5:20">
      <c r="E89">
        <f t="shared" si="10"/>
        <v>436.39817840438593</v>
      </c>
      <c r="F89" s="1">
        <f t="shared" si="11"/>
        <v>600</v>
      </c>
      <c r="G89">
        <f t="shared" si="11"/>
        <v>524.94690688677917</v>
      </c>
      <c r="H89" s="1">
        <f t="shared" si="11"/>
        <v>624.17144125568268</v>
      </c>
      <c r="I89" s="1">
        <f t="shared" si="11"/>
        <v>112.14521728004539</v>
      </c>
      <c r="J89" s="1">
        <f t="shared" si="11"/>
        <v>39.083941084086938</v>
      </c>
      <c r="K89" s="1">
        <f t="shared" si="11"/>
        <v>19.215326763382993</v>
      </c>
      <c r="L89" s="1">
        <f t="shared" si="11"/>
        <v>283.40968011690484</v>
      </c>
      <c r="M89" s="1">
        <f t="shared" si="12"/>
        <v>28.0161847305239</v>
      </c>
      <c r="P89">
        <f t="shared" si="8"/>
        <v>436.39817840438593</v>
      </c>
      <c r="Q89" s="1">
        <f t="shared" si="9"/>
        <v>28.0161847305239</v>
      </c>
      <c r="S89">
        <f>'s600 (2)'!C78</f>
        <v>436.39817840438593</v>
      </c>
      <c r="T89">
        <f>'s600 (2)'!AA78</f>
        <v>27.515391840589523</v>
      </c>
    </row>
    <row r="90" spans="5:20">
      <c r="E90">
        <f t="shared" si="10"/>
        <v>392.75836056394735</v>
      </c>
      <c r="F90" s="1">
        <f t="shared" si="11"/>
        <v>600</v>
      </c>
      <c r="G90">
        <f t="shared" si="11"/>
        <v>524.94690688677917</v>
      </c>
      <c r="H90" s="1">
        <f t="shared" si="11"/>
        <v>624.17144125568268</v>
      </c>
      <c r="I90" s="1">
        <f t="shared" si="11"/>
        <v>112.14521728004539</v>
      </c>
      <c r="J90" s="1">
        <f t="shared" si="11"/>
        <v>39.083941084086938</v>
      </c>
      <c r="K90" s="1">
        <f t="shared" si="11"/>
        <v>19.215326763382993</v>
      </c>
      <c r="L90" s="1">
        <f t="shared" si="11"/>
        <v>283.40968011690484</v>
      </c>
      <c r="M90" s="1">
        <f t="shared" si="12"/>
        <v>30.445493824793648</v>
      </c>
      <c r="P90">
        <f t="shared" si="8"/>
        <v>392.75836056394735</v>
      </c>
      <c r="Q90" s="1">
        <f t="shared" si="9"/>
        <v>30.445493824793648</v>
      </c>
      <c r="S90">
        <f>'s600 (2)'!C79</f>
        <v>392.75836056394735</v>
      </c>
      <c r="T90">
        <f>'s600 (2)'!AA79</f>
        <v>29.942209127192005</v>
      </c>
    </row>
    <row r="91" spans="5:20">
      <c r="E91">
        <f t="shared" si="10"/>
        <v>353.48252450755263</v>
      </c>
      <c r="F91" s="1">
        <f>F90</f>
        <v>600</v>
      </c>
      <c r="G91">
        <f>G90</f>
        <v>524.94690688677917</v>
      </c>
      <c r="H91" s="1">
        <f>H90</f>
        <v>624.17144125568268</v>
      </c>
      <c r="I91" s="1">
        <f t="shared" ref="I91:L136" si="13">I90</f>
        <v>112.14521728004539</v>
      </c>
      <c r="J91" s="1">
        <f t="shared" si="13"/>
        <v>39.083941084086938</v>
      </c>
      <c r="K91" s="1">
        <f t="shared" si="13"/>
        <v>19.215326763382993</v>
      </c>
      <c r="L91" s="1">
        <f t="shared" si="13"/>
        <v>283.40968011690484</v>
      </c>
      <c r="M91" s="1">
        <f>((G91*F91*(1/(1+(F91/H91)))*(1/(1+(E91/I91))))+(F91*J91*(1/(1+(E91/I91)))*(1/(1+(E91/K91)))))/((F91*(1+(F91/H91)))+(L91*(1/(1+(E91/I91)))*(1/(1+(E91/K91)+(F91/H91)))))</f>
        <v>33.021914502895221</v>
      </c>
      <c r="P91">
        <f t="shared" si="8"/>
        <v>353.48252450755263</v>
      </c>
      <c r="Q91" s="1">
        <f t="shared" si="9"/>
        <v>33.021914502895221</v>
      </c>
      <c r="S91">
        <f>'s600 (2)'!C80</f>
        <v>353.48252450755263</v>
      </c>
      <c r="T91">
        <f>'s600 (2)'!AA80</f>
        <v>32.474652390383881</v>
      </c>
    </row>
    <row r="92" spans="5:20">
      <c r="E92">
        <f t="shared" si="10"/>
        <v>318.13427205679739</v>
      </c>
      <c r="F92" s="1">
        <f t="shared" ref="F92:H134" si="14">F91</f>
        <v>600</v>
      </c>
      <c r="G92">
        <f t="shared" si="14"/>
        <v>524.94690688677917</v>
      </c>
      <c r="H92" s="1">
        <f t="shared" si="14"/>
        <v>624.17144125568268</v>
      </c>
      <c r="I92" s="1">
        <f t="shared" si="13"/>
        <v>112.14521728004539</v>
      </c>
      <c r="J92" s="1">
        <f t="shared" si="13"/>
        <v>39.083941084086938</v>
      </c>
      <c r="K92" s="1">
        <f t="shared" si="13"/>
        <v>19.215326763382993</v>
      </c>
      <c r="L92" s="1">
        <f t="shared" si="13"/>
        <v>283.40968011690484</v>
      </c>
      <c r="M92" s="1">
        <f t="shared" ref="M92:M134" si="15">((G92*F92*(1/(1+(F92/H92)))*(1/(1+(E92/I92))))+(F92*J92*(1/(1+(E92/I92)))*(1/(1+(E92/K92)))))/((F92*(1+(F92/H92)))+(L92*(1/(1+(E92/I92)))*(1/(1+(E92/K92)+(F92/H92)))))</f>
        <v>35.743443715330251</v>
      </c>
      <c r="P92">
        <f t="shared" si="8"/>
        <v>318.13427205679739</v>
      </c>
      <c r="Q92" s="1">
        <f t="shared" si="9"/>
        <v>35.743443715330251</v>
      </c>
      <c r="S92">
        <f>'s600 (2)'!C81</f>
        <v>318.13427205679739</v>
      </c>
      <c r="T92">
        <f>'s600 (2)'!AA81</f>
        <v>35.102231892049268</v>
      </c>
    </row>
    <row r="93" spans="5:20">
      <c r="E93">
        <f t="shared" si="10"/>
        <v>286.32084485111767</v>
      </c>
      <c r="F93" s="1">
        <f t="shared" si="14"/>
        <v>600</v>
      </c>
      <c r="G93">
        <f t="shared" si="14"/>
        <v>524.94690688677917</v>
      </c>
      <c r="H93" s="1">
        <f t="shared" si="14"/>
        <v>624.17144125568268</v>
      </c>
      <c r="I93" s="1">
        <f t="shared" si="13"/>
        <v>112.14521728004539</v>
      </c>
      <c r="J93" s="1">
        <f t="shared" si="13"/>
        <v>39.083941084086938</v>
      </c>
      <c r="K93" s="1">
        <f t="shared" si="13"/>
        <v>19.215326763382993</v>
      </c>
      <c r="L93" s="1">
        <f t="shared" si="13"/>
        <v>283.40968011690484</v>
      </c>
      <c r="M93" s="1">
        <f t="shared" si="15"/>
        <v>38.606100437056732</v>
      </c>
      <c r="P93">
        <f t="shared" si="8"/>
        <v>286.32084485111767</v>
      </c>
      <c r="Q93" s="1">
        <f t="shared" si="9"/>
        <v>38.606100437056732</v>
      </c>
      <c r="S93">
        <f>'s600 (2)'!C82</f>
        <v>286.32084485111767</v>
      </c>
      <c r="T93">
        <f>'s600 (2)'!AA82</f>
        <v>37.817217343664908</v>
      </c>
    </row>
    <row r="94" spans="5:20">
      <c r="E94">
        <f t="shared" si="10"/>
        <v>257.68876036600591</v>
      </c>
      <c r="F94" s="1">
        <f t="shared" si="14"/>
        <v>600</v>
      </c>
      <c r="G94">
        <f t="shared" si="14"/>
        <v>524.94690688677917</v>
      </c>
      <c r="H94" s="1">
        <f t="shared" si="14"/>
        <v>624.17144125568268</v>
      </c>
      <c r="I94" s="1">
        <f t="shared" si="13"/>
        <v>112.14521728004539</v>
      </c>
      <c r="J94" s="1">
        <f t="shared" si="13"/>
        <v>39.083941084086938</v>
      </c>
      <c r="K94" s="1">
        <f t="shared" si="13"/>
        <v>19.215326763382993</v>
      </c>
      <c r="L94" s="1">
        <f t="shared" si="13"/>
        <v>283.40968011690484</v>
      </c>
      <c r="M94" s="1">
        <f t="shared" si="15"/>
        <v>41.603782509633625</v>
      </c>
      <c r="P94">
        <f t="shared" si="8"/>
        <v>257.68876036600591</v>
      </c>
      <c r="Q94" s="1">
        <f t="shared" si="9"/>
        <v>41.603782509633625</v>
      </c>
      <c r="S94">
        <f>'s600 (2)'!C83</f>
        <v>257.68876036600591</v>
      </c>
      <c r="T94">
        <f>'s600 (2)'!AA83</f>
        <v>40.614079620794826</v>
      </c>
    </row>
    <row r="95" spans="5:20">
      <c r="E95">
        <f t="shared" si="10"/>
        <v>231.91988432940533</v>
      </c>
      <c r="F95" s="1">
        <f t="shared" si="14"/>
        <v>600</v>
      </c>
      <c r="G95">
        <f t="shared" si="14"/>
        <v>524.94690688677917</v>
      </c>
      <c r="H95" s="1">
        <f t="shared" si="14"/>
        <v>624.17144125568268</v>
      </c>
      <c r="I95" s="1">
        <f t="shared" si="13"/>
        <v>112.14521728004539</v>
      </c>
      <c r="J95" s="1">
        <f t="shared" si="13"/>
        <v>39.083941084086938</v>
      </c>
      <c r="K95" s="1">
        <f t="shared" si="13"/>
        <v>19.215326763382993</v>
      </c>
      <c r="L95" s="1">
        <f t="shared" si="13"/>
        <v>283.40968011690484</v>
      </c>
      <c r="M95" s="1">
        <f t="shared" si="15"/>
        <v>44.728174910011326</v>
      </c>
      <c r="P95">
        <f t="shared" si="8"/>
        <v>231.91988432940533</v>
      </c>
      <c r="Q95" s="1">
        <f t="shared" si="9"/>
        <v>44.728174910011326</v>
      </c>
      <c r="S95">
        <f>'s600 (2)'!C84</f>
        <v>231.91988432940533</v>
      </c>
      <c r="T95">
        <f>'s600 (2)'!AA84</f>
        <v>43.488359944936178</v>
      </c>
    </row>
    <row r="96" spans="5:20">
      <c r="E96">
        <f t="shared" si="10"/>
        <v>208.72789589646482</v>
      </c>
      <c r="F96" s="1">
        <f t="shared" si="14"/>
        <v>600</v>
      </c>
      <c r="G96">
        <f t="shared" si="14"/>
        <v>524.94690688677917</v>
      </c>
      <c r="H96" s="1">
        <f t="shared" si="14"/>
        <v>624.17144125568268</v>
      </c>
      <c r="I96" s="1">
        <f t="shared" si="13"/>
        <v>112.14521728004539</v>
      </c>
      <c r="J96" s="1">
        <f t="shared" si="13"/>
        <v>39.083941084086938</v>
      </c>
      <c r="K96" s="1">
        <f t="shared" si="13"/>
        <v>19.215326763382993</v>
      </c>
      <c r="L96" s="1">
        <f t="shared" si="13"/>
        <v>283.40968011690484</v>
      </c>
      <c r="M96" s="1">
        <f t="shared" si="15"/>
        <v>47.968721928405493</v>
      </c>
      <c r="P96">
        <f t="shared" si="8"/>
        <v>208.72789589646482</v>
      </c>
      <c r="Q96" s="1">
        <f t="shared" si="9"/>
        <v>47.968721928405493</v>
      </c>
      <c r="S96">
        <f>'s600 (2)'!C85</f>
        <v>208.72789589646482</v>
      </c>
      <c r="T96">
        <f>'s600 (2)'!AA85</f>
        <v>46.435458028741195</v>
      </c>
    </row>
    <row r="97" spans="5:20">
      <c r="E97">
        <f t="shared" si="10"/>
        <v>187.85510630681833</v>
      </c>
      <c r="F97" s="1">
        <f t="shared" si="14"/>
        <v>600</v>
      </c>
      <c r="G97">
        <f t="shared" si="14"/>
        <v>524.94690688677917</v>
      </c>
      <c r="H97" s="1">
        <f t="shared" si="14"/>
        <v>624.17144125568268</v>
      </c>
      <c r="I97" s="1">
        <f t="shared" si="13"/>
        <v>112.14521728004539</v>
      </c>
      <c r="J97" s="1">
        <f t="shared" si="13"/>
        <v>39.083941084086938</v>
      </c>
      <c r="K97" s="1">
        <f t="shared" si="13"/>
        <v>19.215326763382993</v>
      </c>
      <c r="L97" s="1">
        <f t="shared" si="13"/>
        <v>283.40968011690484</v>
      </c>
      <c r="M97" s="1">
        <f t="shared" si="15"/>
        <v>51.312673841282155</v>
      </c>
      <c r="P97">
        <f t="shared" si="8"/>
        <v>187.85510630681833</v>
      </c>
      <c r="Q97" s="1">
        <f t="shared" si="9"/>
        <v>51.312673841282155</v>
      </c>
      <c r="S97">
        <f>'s600 (2)'!C86</f>
        <v>187.85510630681833</v>
      </c>
      <c r="T97">
        <f>'s600 (2)'!AA86</f>
        <v>49.449659410296249</v>
      </c>
    </row>
    <row r="98" spans="5:20">
      <c r="E98">
        <f t="shared" si="10"/>
        <v>169.06959567613649</v>
      </c>
      <c r="F98" s="1">
        <f t="shared" si="14"/>
        <v>600</v>
      </c>
      <c r="G98">
        <f t="shared" si="14"/>
        <v>524.94690688677917</v>
      </c>
      <c r="H98" s="1">
        <f t="shared" si="14"/>
        <v>624.17144125568268</v>
      </c>
      <c r="I98" s="1">
        <f t="shared" si="13"/>
        <v>112.14521728004539</v>
      </c>
      <c r="J98" s="1">
        <f t="shared" si="13"/>
        <v>39.083941084086938</v>
      </c>
      <c r="K98" s="1">
        <f t="shared" si="13"/>
        <v>19.215326763382993</v>
      </c>
      <c r="L98" s="1">
        <f t="shared" si="13"/>
        <v>283.40968011690484</v>
      </c>
      <c r="M98" s="1">
        <f t="shared" si="15"/>
        <v>54.745215524470979</v>
      </c>
      <c r="P98">
        <f t="shared" si="8"/>
        <v>169.06959567613649</v>
      </c>
      <c r="Q98" s="1">
        <f t="shared" si="9"/>
        <v>54.745215524470979</v>
      </c>
      <c r="S98">
        <f>'s600 (2)'!C87</f>
        <v>169.06959567613649</v>
      </c>
      <c r="T98">
        <f>'s600 (2)'!AA87</f>
        <v>52.523530871279455</v>
      </c>
    </row>
    <row r="99" spans="5:20">
      <c r="E99">
        <f t="shared" si="10"/>
        <v>152.16263610852283</v>
      </c>
      <c r="F99" s="1">
        <f t="shared" si="14"/>
        <v>600</v>
      </c>
      <c r="G99">
        <f t="shared" si="14"/>
        <v>524.94690688677917</v>
      </c>
      <c r="H99" s="1">
        <f t="shared" si="14"/>
        <v>624.17144125568268</v>
      </c>
      <c r="I99" s="1">
        <f t="shared" si="13"/>
        <v>112.14521728004539</v>
      </c>
      <c r="J99" s="1">
        <f t="shared" si="13"/>
        <v>39.083941084086938</v>
      </c>
      <c r="K99" s="1">
        <f t="shared" si="13"/>
        <v>19.215326763382993</v>
      </c>
      <c r="L99" s="1">
        <f t="shared" si="13"/>
        <v>283.40968011690484</v>
      </c>
      <c r="M99" s="1">
        <f t="shared" si="15"/>
        <v>58.249680132872363</v>
      </c>
      <c r="P99">
        <f t="shared" si="8"/>
        <v>152.16263610852283</v>
      </c>
      <c r="Q99" s="1">
        <f t="shared" si="9"/>
        <v>58.249680132872363</v>
      </c>
      <c r="S99">
        <f>'s600 (2)'!C88</f>
        <v>152.16263610852283</v>
      </c>
      <c r="T99">
        <f>'s600 (2)'!AA88</f>
        <v>55.647681825548688</v>
      </c>
    </row>
    <row r="100" spans="5:20">
      <c r="E100">
        <f t="shared" si="10"/>
        <v>136.94637249767055</v>
      </c>
      <c r="F100" s="1">
        <f t="shared" si="14"/>
        <v>600</v>
      </c>
      <c r="G100">
        <f t="shared" si="14"/>
        <v>524.94690688677917</v>
      </c>
      <c r="H100" s="1">
        <f t="shared" si="14"/>
        <v>624.17144125568268</v>
      </c>
      <c r="I100" s="1">
        <f t="shared" si="13"/>
        <v>112.14521728004539</v>
      </c>
      <c r="J100" s="1">
        <f t="shared" si="13"/>
        <v>39.083941084086938</v>
      </c>
      <c r="K100" s="1">
        <f t="shared" si="13"/>
        <v>19.215326763382993</v>
      </c>
      <c r="L100" s="1">
        <f t="shared" si="13"/>
        <v>283.40968011690484</v>
      </c>
      <c r="M100" s="1">
        <f t="shared" si="15"/>
        <v>61.807845707310911</v>
      </c>
      <c r="P100">
        <f t="shared" si="8"/>
        <v>136.94637249767055</v>
      </c>
      <c r="Q100" s="1">
        <f t="shared" si="9"/>
        <v>61.807845707310911</v>
      </c>
      <c r="S100">
        <f>'s600 (2)'!C89</f>
        <v>136.94637249767055</v>
      </c>
      <c r="T100">
        <f>'s600 (2)'!AA89</f>
        <v>58.810827595059493</v>
      </c>
    </row>
    <row r="101" spans="5:20">
      <c r="E101">
        <f t="shared" si="10"/>
        <v>123.2517352479035</v>
      </c>
      <c r="F101" s="1">
        <f t="shared" si="14"/>
        <v>600</v>
      </c>
      <c r="G101">
        <f t="shared" si="14"/>
        <v>524.94690688677917</v>
      </c>
      <c r="H101" s="1">
        <f t="shared" si="14"/>
        <v>624.17144125568268</v>
      </c>
      <c r="I101" s="1">
        <f t="shared" si="13"/>
        <v>112.14521728004539</v>
      </c>
      <c r="J101" s="1">
        <f t="shared" si="13"/>
        <v>39.083941084086938</v>
      </c>
      <c r="K101" s="1">
        <f t="shared" si="13"/>
        <v>19.215326763382993</v>
      </c>
      <c r="L101" s="1">
        <f t="shared" si="13"/>
        <v>283.40968011690484</v>
      </c>
      <c r="M101" s="1">
        <f t="shared" si="15"/>
        <v>65.400306751129861</v>
      </c>
      <c r="P101">
        <f t="shared" si="8"/>
        <v>123.2517352479035</v>
      </c>
      <c r="Q101" s="1">
        <f t="shared" si="9"/>
        <v>65.400306751129861</v>
      </c>
      <c r="S101">
        <f>'s600 (2)'!C90</f>
        <v>123.2517352479035</v>
      </c>
      <c r="T101">
        <f>'s600 (2)'!AA90</f>
        <v>62.000074836043311</v>
      </c>
    </row>
    <row r="102" spans="5:20">
      <c r="E102">
        <f t="shared" si="10"/>
        <v>110.92656172311315</v>
      </c>
      <c r="F102" s="1">
        <f t="shared" si="14"/>
        <v>600</v>
      </c>
      <c r="G102">
        <f t="shared" si="14"/>
        <v>524.94690688677917</v>
      </c>
      <c r="H102" s="1">
        <f t="shared" si="14"/>
        <v>624.17144125568268</v>
      </c>
      <c r="I102" s="1">
        <f t="shared" si="13"/>
        <v>112.14521728004539</v>
      </c>
      <c r="J102" s="1">
        <f t="shared" si="13"/>
        <v>39.083941084086938</v>
      </c>
      <c r="K102" s="1">
        <f t="shared" si="13"/>
        <v>19.215326763382993</v>
      </c>
      <c r="L102" s="1">
        <f t="shared" si="13"/>
        <v>283.40968011690484</v>
      </c>
      <c r="M102" s="1">
        <f t="shared" si="15"/>
        <v>69.006906982984262</v>
      </c>
      <c r="P102">
        <f t="shared" si="8"/>
        <v>110.92656172311315</v>
      </c>
      <c r="Q102" s="1">
        <f t="shared" si="9"/>
        <v>69.006906982984262</v>
      </c>
      <c r="S102">
        <f>'s600 (2)'!C91</f>
        <v>110.92656172311315</v>
      </c>
      <c r="T102">
        <f>'s600 (2)'!AA91</f>
        <v>65.201355308950724</v>
      </c>
    </row>
    <row r="103" spans="5:20">
      <c r="E103">
        <f t="shared" si="10"/>
        <v>99.833905550801845</v>
      </c>
      <c r="F103" s="1">
        <f t="shared" si="14"/>
        <v>600</v>
      </c>
      <c r="G103">
        <f t="shared" si="14"/>
        <v>524.94690688677917</v>
      </c>
      <c r="H103" s="1">
        <f t="shared" si="14"/>
        <v>624.17144125568268</v>
      </c>
      <c r="I103" s="1">
        <f t="shared" si="13"/>
        <v>112.14521728004539</v>
      </c>
      <c r="J103" s="1">
        <f t="shared" si="13"/>
        <v>39.083941084086938</v>
      </c>
      <c r="K103" s="1">
        <f t="shared" si="13"/>
        <v>19.215326763382993</v>
      </c>
      <c r="L103" s="1">
        <f t="shared" si="13"/>
        <v>283.40968011690484</v>
      </c>
      <c r="M103" s="1">
        <f t="shared" si="15"/>
        <v>72.60721423408728</v>
      </c>
      <c r="P103">
        <f t="shared" si="8"/>
        <v>99.833905550801845</v>
      </c>
      <c r="Q103" s="1">
        <f t="shared" si="9"/>
        <v>72.60721423408728</v>
      </c>
      <c r="S103">
        <f>'s600 (2)'!C92</f>
        <v>99.833905550801845</v>
      </c>
      <c r="T103">
        <f>'s600 (2)'!AA92</f>
        <v>68.399945835017604</v>
      </c>
    </row>
    <row r="104" spans="5:20">
      <c r="E104">
        <f t="shared" si="10"/>
        <v>89.850514995721667</v>
      </c>
      <c r="F104" s="1">
        <f t="shared" si="14"/>
        <v>600</v>
      </c>
      <c r="G104">
        <f t="shared" si="14"/>
        <v>524.94690688677917</v>
      </c>
      <c r="H104" s="1">
        <f t="shared" si="14"/>
        <v>624.17144125568268</v>
      </c>
      <c r="I104" s="1">
        <f t="shared" si="13"/>
        <v>112.14521728004539</v>
      </c>
      <c r="J104" s="1">
        <f t="shared" si="13"/>
        <v>39.083941084086938</v>
      </c>
      <c r="K104" s="1">
        <f t="shared" si="13"/>
        <v>19.215326763382993</v>
      </c>
      <c r="L104" s="1">
        <f t="shared" si="13"/>
        <v>283.40968011690484</v>
      </c>
      <c r="M104" s="1">
        <f t="shared" si="15"/>
        <v>76.181014435891171</v>
      </c>
      <c r="P104">
        <f t="shared" si="8"/>
        <v>89.850514995721667</v>
      </c>
      <c r="Q104" s="1">
        <f t="shared" si="9"/>
        <v>76.181014435891171</v>
      </c>
      <c r="S104">
        <f>'s600 (2)'!C93</f>
        <v>89.850514995721667</v>
      </c>
      <c r="T104">
        <f>'s600 (2)'!AA93</f>
        <v>71.58102264790557</v>
      </c>
    </row>
    <row r="105" spans="5:20">
      <c r="E105">
        <f t="shared" si="10"/>
        <v>80.865463496149502</v>
      </c>
      <c r="F105" s="1">
        <f t="shared" si="14"/>
        <v>600</v>
      </c>
      <c r="G105">
        <f t="shared" si="14"/>
        <v>524.94690688677917</v>
      </c>
      <c r="H105" s="1">
        <f t="shared" si="14"/>
        <v>624.17144125568268</v>
      </c>
      <c r="I105" s="1">
        <f t="shared" si="13"/>
        <v>112.14521728004539</v>
      </c>
      <c r="J105" s="1">
        <f t="shared" si="13"/>
        <v>39.083941084086938</v>
      </c>
      <c r="K105" s="1">
        <f t="shared" si="13"/>
        <v>19.215326763382993</v>
      </c>
      <c r="L105" s="1">
        <f t="shared" si="13"/>
        <v>283.40968011690484</v>
      </c>
      <c r="M105" s="1">
        <f t="shared" si="15"/>
        <v>79.708799365401092</v>
      </c>
      <c r="P105">
        <f t="shared" si="8"/>
        <v>80.865463496149502</v>
      </c>
      <c r="Q105" s="1">
        <f t="shared" si="9"/>
        <v>79.708799365401092</v>
      </c>
      <c r="S105">
        <f>'s600 (2)'!C94</f>
        <v>80.865463496149502</v>
      </c>
      <c r="T105">
        <f>'s600 (2)'!AA94</f>
        <v>74.730205972898929</v>
      </c>
    </row>
    <row r="106" spans="5:20">
      <c r="E106">
        <f t="shared" si="10"/>
        <v>72.778917146534553</v>
      </c>
      <c r="F106" s="1">
        <f t="shared" si="14"/>
        <v>600</v>
      </c>
      <c r="G106">
        <f t="shared" si="14"/>
        <v>524.94690688677917</v>
      </c>
      <c r="H106" s="1">
        <f t="shared" si="14"/>
        <v>624.17144125568268</v>
      </c>
      <c r="I106" s="1">
        <f t="shared" si="13"/>
        <v>112.14521728004539</v>
      </c>
      <c r="J106" s="1">
        <f t="shared" si="13"/>
        <v>39.083941084086938</v>
      </c>
      <c r="K106" s="1">
        <f t="shared" si="13"/>
        <v>19.215326763382993</v>
      </c>
      <c r="L106" s="1">
        <f t="shared" si="13"/>
        <v>283.40968011690484</v>
      </c>
      <c r="M106" s="1">
        <f t="shared" si="15"/>
        <v>83.172222629756646</v>
      </c>
      <c r="P106">
        <f t="shared" si="8"/>
        <v>72.778917146534553</v>
      </c>
      <c r="Q106" s="1">
        <f t="shared" si="9"/>
        <v>83.172222629756646</v>
      </c>
      <c r="S106">
        <f>'s600 (2)'!C95</f>
        <v>72.778917146534553</v>
      </c>
      <c r="T106">
        <f>'s600 (2)'!AA95</f>
        <v>77.834056594869963</v>
      </c>
    </row>
    <row r="107" spans="5:20">
      <c r="E107">
        <f t="shared" si="10"/>
        <v>65.501025431881104</v>
      </c>
      <c r="F107" s="1">
        <f t="shared" si="14"/>
        <v>600</v>
      </c>
      <c r="G107">
        <f t="shared" si="14"/>
        <v>524.94690688677917</v>
      </c>
      <c r="H107" s="1">
        <f t="shared" si="14"/>
        <v>624.17144125568268</v>
      </c>
      <c r="I107" s="1">
        <f t="shared" si="13"/>
        <v>112.14521728004539</v>
      </c>
      <c r="J107" s="1">
        <f t="shared" si="13"/>
        <v>39.083941084086938</v>
      </c>
      <c r="K107" s="1">
        <f t="shared" si="13"/>
        <v>19.215326763382993</v>
      </c>
      <c r="L107" s="1">
        <f t="shared" si="13"/>
        <v>283.40968011690484</v>
      </c>
      <c r="M107" s="1">
        <f t="shared" si="15"/>
        <v>86.554500386416521</v>
      </c>
      <c r="P107">
        <f t="shared" si="8"/>
        <v>65.501025431881104</v>
      </c>
      <c r="Q107" s="1">
        <f t="shared" si="9"/>
        <v>86.554500386416521</v>
      </c>
      <c r="S107">
        <f>'s600 (2)'!C96</f>
        <v>65.501025431881104</v>
      </c>
      <c r="T107">
        <f>'s600 (2)'!AA96</f>
        <v>80.880492058665212</v>
      </c>
    </row>
    <row r="108" spans="5:20">
      <c r="E108">
        <f t="shared" si="10"/>
        <v>58.950922888692993</v>
      </c>
      <c r="F108" s="1">
        <f t="shared" si="14"/>
        <v>600</v>
      </c>
      <c r="G108">
        <f t="shared" si="14"/>
        <v>524.94690688677917</v>
      </c>
      <c r="H108" s="1">
        <f t="shared" si="14"/>
        <v>624.17144125568268</v>
      </c>
      <c r="I108" s="1">
        <f t="shared" si="13"/>
        <v>112.14521728004539</v>
      </c>
      <c r="J108" s="1">
        <f t="shared" si="13"/>
        <v>39.083941084086938</v>
      </c>
      <c r="K108" s="1">
        <f t="shared" si="13"/>
        <v>19.215326763382993</v>
      </c>
      <c r="L108" s="1">
        <f t="shared" si="13"/>
        <v>283.40968011690484</v>
      </c>
      <c r="M108" s="1">
        <f t="shared" si="15"/>
        <v>89.840737346746565</v>
      </c>
      <c r="P108">
        <f t="shared" si="8"/>
        <v>58.950922888692993</v>
      </c>
      <c r="Q108" s="1">
        <f t="shared" si="9"/>
        <v>89.840737346746565</v>
      </c>
      <c r="S108">
        <f>'s600 (2)'!C97</f>
        <v>58.950922888692993</v>
      </c>
      <c r="T108">
        <f>'s600 (2)'!AA97</f>
        <v>83.859097276809152</v>
      </c>
    </row>
    <row r="109" spans="5:20">
      <c r="E109">
        <f t="shared" si="10"/>
        <v>53.055830599823693</v>
      </c>
      <c r="F109" s="1">
        <f t="shared" si="14"/>
        <v>600</v>
      </c>
      <c r="G109">
        <f t="shared" si="14"/>
        <v>524.94690688677917</v>
      </c>
      <c r="H109" s="1">
        <f t="shared" si="14"/>
        <v>624.17144125568268</v>
      </c>
      <c r="I109" s="1">
        <f t="shared" si="13"/>
        <v>112.14521728004539</v>
      </c>
      <c r="J109" s="1">
        <f t="shared" si="13"/>
        <v>39.083941084086938</v>
      </c>
      <c r="K109" s="1">
        <f t="shared" si="13"/>
        <v>19.215326763382993</v>
      </c>
      <c r="L109" s="1">
        <f t="shared" si="13"/>
        <v>283.40968011690484</v>
      </c>
      <c r="M109" s="1">
        <f t="shared" si="15"/>
        <v>93.018164281175984</v>
      </c>
      <c r="P109">
        <f t="shared" ref="P109:P172" si="16">E109</f>
        <v>53.055830599823693</v>
      </c>
      <c r="Q109" s="1">
        <f t="shared" ref="Q109:Q172" si="17">M109</f>
        <v>93.018164281175984</v>
      </c>
      <c r="S109">
        <f>'s600 (2)'!C98</f>
        <v>53.055830599823693</v>
      </c>
      <c r="T109">
        <f>'s600 (2)'!AA98</f>
        <v>86.761313264567718</v>
      </c>
    </row>
    <row r="110" spans="5:20">
      <c r="E110">
        <f t="shared" ref="E110:E173" si="18">E109*0.9</f>
        <v>47.750247539841325</v>
      </c>
      <c r="F110" s="1">
        <f t="shared" si="14"/>
        <v>600</v>
      </c>
      <c r="G110">
        <f t="shared" si="14"/>
        <v>524.94690688677917</v>
      </c>
      <c r="H110" s="1">
        <f t="shared" si="14"/>
        <v>624.17144125568268</v>
      </c>
      <c r="I110" s="1">
        <f t="shared" si="13"/>
        <v>112.14521728004539</v>
      </c>
      <c r="J110" s="1">
        <f t="shared" si="13"/>
        <v>39.083941084086938</v>
      </c>
      <c r="K110" s="1">
        <f t="shared" si="13"/>
        <v>19.215326763382993</v>
      </c>
      <c r="L110" s="1">
        <f t="shared" si="13"/>
        <v>283.40968011690484</v>
      </c>
      <c r="M110" s="1">
        <f t="shared" si="15"/>
        <v>96.076279919356637</v>
      </c>
      <c r="P110">
        <f t="shared" si="16"/>
        <v>47.750247539841325</v>
      </c>
      <c r="Q110" s="1">
        <f t="shared" si="17"/>
        <v>96.076279919356637</v>
      </c>
      <c r="S110">
        <f>'s600 (2)'!C99</f>
        <v>47.750247539841325</v>
      </c>
      <c r="T110">
        <f>'s600 (2)'!AA99</f>
        <v>89.580498263929286</v>
      </c>
    </row>
    <row r="111" spans="5:20">
      <c r="E111">
        <f t="shared" si="18"/>
        <v>42.975222785857191</v>
      </c>
      <c r="F111" s="1">
        <f t="shared" si="14"/>
        <v>600</v>
      </c>
      <c r="G111">
        <f t="shared" si="14"/>
        <v>524.94690688677917</v>
      </c>
      <c r="H111" s="1">
        <f t="shared" si="14"/>
        <v>624.17144125568268</v>
      </c>
      <c r="I111" s="1">
        <f t="shared" si="13"/>
        <v>112.14521728004539</v>
      </c>
      <c r="J111" s="1">
        <f t="shared" si="13"/>
        <v>39.083941084086938</v>
      </c>
      <c r="K111" s="1">
        <f t="shared" si="13"/>
        <v>19.215326763382993</v>
      </c>
      <c r="L111" s="1">
        <f t="shared" si="13"/>
        <v>283.40968011690484</v>
      </c>
      <c r="M111" s="1">
        <f t="shared" si="15"/>
        <v>99.006897098275957</v>
      </c>
      <c r="P111">
        <f t="shared" si="16"/>
        <v>42.975222785857191</v>
      </c>
      <c r="Q111" s="1">
        <f t="shared" si="17"/>
        <v>99.006897098275957</v>
      </c>
      <c r="S111">
        <f>'s600 (2)'!C100</f>
        <v>42.975222785857191</v>
      </c>
      <c r="T111">
        <f>'s600 (2)'!AA100</f>
        <v>92.31186678877954</v>
      </c>
    </row>
    <row r="112" spans="5:20">
      <c r="E112">
        <f t="shared" si="18"/>
        <v>38.677700507271474</v>
      </c>
      <c r="F112" s="1">
        <f t="shared" si="14"/>
        <v>600</v>
      </c>
      <c r="G112">
        <f t="shared" si="14"/>
        <v>524.94690688677917</v>
      </c>
      <c r="H112" s="1">
        <f t="shared" si="14"/>
        <v>624.17144125568268</v>
      </c>
      <c r="I112" s="1">
        <f t="shared" si="13"/>
        <v>112.14521728004539</v>
      </c>
      <c r="J112" s="1">
        <f t="shared" si="13"/>
        <v>39.083941084086938</v>
      </c>
      <c r="K112" s="1">
        <f t="shared" si="13"/>
        <v>19.215326763382993</v>
      </c>
      <c r="L112" s="1">
        <f t="shared" si="13"/>
        <v>283.40968011690484</v>
      </c>
      <c r="M112" s="1">
        <f t="shared" si="15"/>
        <v>101.80409953140718</v>
      </c>
      <c r="P112">
        <f t="shared" si="16"/>
        <v>38.677700507271474</v>
      </c>
      <c r="Q112" s="1">
        <f t="shared" si="17"/>
        <v>101.80409953140718</v>
      </c>
      <c r="S112">
        <f>'s600 (2)'!C101</f>
        <v>38.677700507271474</v>
      </c>
      <c r="T112">
        <f>'s600 (2)'!AA101</f>
        <v>94.952322851825897</v>
      </c>
    </row>
    <row r="113" spans="5:20">
      <c r="E113">
        <f t="shared" si="18"/>
        <v>34.809930456544329</v>
      </c>
      <c r="F113" s="1">
        <f t="shared" si="14"/>
        <v>600</v>
      </c>
      <c r="G113">
        <f t="shared" si="14"/>
        <v>524.94690688677917</v>
      </c>
      <c r="H113" s="1">
        <f t="shared" si="14"/>
        <v>624.17144125568268</v>
      </c>
      <c r="I113" s="1">
        <f t="shared" si="13"/>
        <v>112.14521728004539</v>
      </c>
      <c r="J113" s="1">
        <f t="shared" si="13"/>
        <v>39.083941084086938</v>
      </c>
      <c r="K113" s="1">
        <f t="shared" si="13"/>
        <v>19.215326763382993</v>
      </c>
      <c r="L113" s="1">
        <f t="shared" si="13"/>
        <v>283.40968011690484</v>
      </c>
      <c r="M113" s="1">
        <f t="shared" si="15"/>
        <v>104.4641210251567</v>
      </c>
      <c r="P113">
        <f t="shared" si="16"/>
        <v>34.809930456544329</v>
      </c>
      <c r="Q113" s="1">
        <f t="shared" si="17"/>
        <v>104.4641210251567</v>
      </c>
      <c r="S113">
        <f>'s600 (2)'!C102</f>
        <v>34.809930456544329</v>
      </c>
      <c r="T113">
        <f>'s600 (2)'!AA102</f>
        <v>97.500212447613734</v>
      </c>
    </row>
    <row r="114" spans="5:20">
      <c r="E114">
        <f t="shared" si="18"/>
        <v>31.328937410889896</v>
      </c>
      <c r="F114" s="1">
        <f t="shared" si="14"/>
        <v>600</v>
      </c>
      <c r="G114">
        <f t="shared" si="14"/>
        <v>524.94690688677917</v>
      </c>
      <c r="H114" s="1">
        <f t="shared" si="14"/>
        <v>624.17144125568268</v>
      </c>
      <c r="I114" s="1">
        <f t="shared" si="13"/>
        <v>112.14521728004539</v>
      </c>
      <c r="J114" s="1">
        <f t="shared" si="13"/>
        <v>39.083941084086938</v>
      </c>
      <c r="K114" s="1">
        <f t="shared" si="13"/>
        <v>19.215326763382993</v>
      </c>
      <c r="L114" s="1">
        <f t="shared" si="13"/>
        <v>283.40968011690484</v>
      </c>
      <c r="M114" s="1">
        <f t="shared" si="15"/>
        <v>106.98516290110173</v>
      </c>
      <c r="P114">
        <f t="shared" si="16"/>
        <v>31.328937410889896</v>
      </c>
      <c r="Q114" s="1">
        <f t="shared" si="17"/>
        <v>106.98516290110173</v>
      </c>
      <c r="S114">
        <f>'s600 (2)'!C103</f>
        <v>31.328937410889896</v>
      </c>
      <c r="T114">
        <f>'s600 (2)'!AA103</f>
        <v>99.95502609963647</v>
      </c>
    </row>
    <row r="115" spans="5:20">
      <c r="E115">
        <f t="shared" si="18"/>
        <v>28.196043669800908</v>
      </c>
      <c r="F115" s="1">
        <f t="shared" si="14"/>
        <v>600</v>
      </c>
      <c r="G115">
        <f t="shared" si="14"/>
        <v>524.94690688677917</v>
      </c>
      <c r="H115" s="1">
        <f t="shared" si="14"/>
        <v>624.17144125568268</v>
      </c>
      <c r="I115" s="1">
        <f t="shared" si="13"/>
        <v>112.14521728004539</v>
      </c>
      <c r="J115" s="1">
        <f t="shared" si="13"/>
        <v>39.083941084086938</v>
      </c>
      <c r="K115" s="1">
        <f t="shared" si="13"/>
        <v>19.215326763382993</v>
      </c>
      <c r="L115" s="1">
        <f t="shared" si="13"/>
        <v>283.40968011690484</v>
      </c>
      <c r="M115" s="1">
        <f t="shared" si="15"/>
        <v>109.36716755825722</v>
      </c>
      <c r="P115">
        <f t="shared" si="16"/>
        <v>28.196043669800908</v>
      </c>
      <c r="Q115" s="1">
        <f t="shared" si="17"/>
        <v>109.36716755825722</v>
      </c>
      <c r="S115">
        <f>'s600 (2)'!C104</f>
        <v>28.196043669800908</v>
      </c>
      <c r="T115">
        <f>'s600 (2)'!AA104</f>
        <v>102.31708422535451</v>
      </c>
    </row>
    <row r="116" spans="5:20">
      <c r="E116">
        <f t="shared" si="18"/>
        <v>25.376439302820817</v>
      </c>
      <c r="F116" s="1">
        <f t="shared" si="14"/>
        <v>600</v>
      </c>
      <c r="G116">
        <f t="shared" si="14"/>
        <v>524.94690688677917</v>
      </c>
      <c r="H116" s="1">
        <f t="shared" si="14"/>
        <v>624.17144125568268</v>
      </c>
      <c r="I116" s="1">
        <f t="shared" si="13"/>
        <v>112.14521728004539</v>
      </c>
      <c r="J116" s="1">
        <f t="shared" si="13"/>
        <v>39.083941084086938</v>
      </c>
      <c r="K116" s="1">
        <f t="shared" si="13"/>
        <v>19.215326763382993</v>
      </c>
      <c r="L116" s="1">
        <f t="shared" si="13"/>
        <v>283.40968011690484</v>
      </c>
      <c r="M116" s="1">
        <f t="shared" si="15"/>
        <v>111.61156651991902</v>
      </c>
      <c r="P116">
        <f t="shared" si="16"/>
        <v>25.376439302820817</v>
      </c>
      <c r="Q116" s="1">
        <f t="shared" si="17"/>
        <v>111.61156651991902</v>
      </c>
      <c r="S116">
        <f>'s600 (2)'!C105</f>
        <v>25.376439302820817</v>
      </c>
      <c r="T116">
        <f>'s600 (2)'!AA105</f>
        <v>104.58723612662182</v>
      </c>
    </row>
    <row r="117" spans="5:20">
      <c r="E117">
        <f t="shared" si="18"/>
        <v>22.838795372538737</v>
      </c>
      <c r="F117" s="1">
        <f t="shared" si="14"/>
        <v>600</v>
      </c>
      <c r="G117">
        <f t="shared" si="14"/>
        <v>524.94690688677917</v>
      </c>
      <c r="H117" s="1">
        <f t="shared" si="14"/>
        <v>624.17144125568268</v>
      </c>
      <c r="I117" s="1">
        <f t="shared" si="13"/>
        <v>112.14521728004539</v>
      </c>
      <c r="J117" s="1">
        <f t="shared" si="13"/>
        <v>39.083941084086938</v>
      </c>
      <c r="K117" s="1">
        <f t="shared" si="13"/>
        <v>19.215326763382993</v>
      </c>
      <c r="L117" s="1">
        <f t="shared" si="13"/>
        <v>283.40968011690484</v>
      </c>
      <c r="M117" s="1">
        <f t="shared" si="15"/>
        <v>113.72102014658586</v>
      </c>
      <c r="P117">
        <f t="shared" si="16"/>
        <v>22.838795372538737</v>
      </c>
      <c r="Q117" s="1">
        <f t="shared" si="17"/>
        <v>113.72102014658586</v>
      </c>
      <c r="S117">
        <f>'s600 (2)'!C106</f>
        <v>22.838795372538737</v>
      </c>
      <c r="T117">
        <f>'s600 (2)'!AA106</f>
        <v>106.76659808535895</v>
      </c>
    </row>
    <row r="118" spans="5:20">
      <c r="E118">
        <f t="shared" si="18"/>
        <v>20.554915835284863</v>
      </c>
      <c r="F118" s="1">
        <f t="shared" si="14"/>
        <v>600</v>
      </c>
      <c r="G118">
        <f t="shared" si="14"/>
        <v>524.94690688677917</v>
      </c>
      <c r="H118" s="1">
        <f t="shared" si="14"/>
        <v>624.17144125568268</v>
      </c>
      <c r="I118" s="1">
        <f t="shared" si="13"/>
        <v>112.14521728004539</v>
      </c>
      <c r="J118" s="1">
        <f t="shared" si="13"/>
        <v>39.083941084086938</v>
      </c>
      <c r="K118" s="1">
        <f t="shared" si="13"/>
        <v>19.215326763382993</v>
      </c>
      <c r="L118" s="1">
        <f t="shared" si="13"/>
        <v>283.40968011690484</v>
      </c>
      <c r="M118" s="1">
        <f t="shared" si="15"/>
        <v>115.69916380236019</v>
      </c>
      <c r="P118">
        <f t="shared" si="16"/>
        <v>20.554915835284863</v>
      </c>
      <c r="Q118" s="1">
        <f t="shared" si="17"/>
        <v>115.69916380236019</v>
      </c>
      <c r="S118">
        <f>'s600 (2)'!C107</f>
        <v>20.554915835284863</v>
      </c>
      <c r="T118">
        <f>'s600 (2)'!AA107</f>
        <v>108.856348342139</v>
      </c>
    </row>
    <row r="119" spans="5:20">
      <c r="E119">
        <f t="shared" si="18"/>
        <v>18.499424251756377</v>
      </c>
      <c r="F119" s="1">
        <f t="shared" si="14"/>
        <v>600</v>
      </c>
      <c r="G119">
        <f t="shared" si="14"/>
        <v>524.94690688677917</v>
      </c>
      <c r="H119" s="1">
        <f t="shared" si="14"/>
        <v>624.17144125568268</v>
      </c>
      <c r="I119" s="1">
        <f t="shared" si="13"/>
        <v>112.14521728004539</v>
      </c>
      <c r="J119" s="1">
        <f t="shared" si="13"/>
        <v>39.083941084086938</v>
      </c>
      <c r="K119" s="1">
        <f t="shared" si="13"/>
        <v>19.215326763382993</v>
      </c>
      <c r="L119" s="1">
        <f t="shared" si="13"/>
        <v>283.40968011690484</v>
      </c>
      <c r="M119" s="1">
        <f t="shared" si="15"/>
        <v>117.55037206493786</v>
      </c>
      <c r="P119">
        <f t="shared" si="16"/>
        <v>18.499424251756377</v>
      </c>
      <c r="Q119" s="1">
        <f t="shared" si="17"/>
        <v>117.55037206493786</v>
      </c>
      <c r="S119">
        <f>'s600 (2)'!C108</f>
        <v>18.499424251756377</v>
      </c>
      <c r="T119">
        <f>'s600 (2)'!AA108</f>
        <v>110.85758794654666</v>
      </c>
    </row>
    <row r="120" spans="5:20">
      <c r="E120">
        <f t="shared" si="18"/>
        <v>16.64948182658074</v>
      </c>
      <c r="F120" s="1">
        <f t="shared" si="14"/>
        <v>600</v>
      </c>
      <c r="G120">
        <f t="shared" si="14"/>
        <v>524.94690688677917</v>
      </c>
      <c r="H120" s="1">
        <f t="shared" si="14"/>
        <v>624.17144125568268</v>
      </c>
      <c r="I120" s="1">
        <f t="shared" si="13"/>
        <v>112.14521728004539</v>
      </c>
      <c r="J120" s="1">
        <f t="shared" si="13"/>
        <v>39.083941084086938</v>
      </c>
      <c r="K120" s="1">
        <f t="shared" si="13"/>
        <v>19.215326763382993</v>
      </c>
      <c r="L120" s="1">
        <f t="shared" si="13"/>
        <v>283.40968011690484</v>
      </c>
      <c r="M120" s="1">
        <f t="shared" si="15"/>
        <v>119.27954901570129</v>
      </c>
      <c r="P120">
        <f t="shared" si="16"/>
        <v>16.64948182658074</v>
      </c>
      <c r="Q120" s="1">
        <f t="shared" si="17"/>
        <v>119.27954901570129</v>
      </c>
      <c r="S120">
        <f>'s600 (2)'!C109</f>
        <v>16.64948182658074</v>
      </c>
      <c r="T120">
        <f>'s600 (2)'!AA109</f>
        <v>112.77126790693768</v>
      </c>
    </row>
    <row r="121" spans="5:20">
      <c r="E121">
        <f t="shared" si="18"/>
        <v>14.984533643922665</v>
      </c>
      <c r="F121" s="1">
        <f t="shared" si="14"/>
        <v>600</v>
      </c>
      <c r="G121">
        <f t="shared" si="14"/>
        <v>524.94690688677917</v>
      </c>
      <c r="H121" s="1">
        <f t="shared" si="14"/>
        <v>624.17144125568268</v>
      </c>
      <c r="I121" s="1">
        <f t="shared" si="13"/>
        <v>112.14521728004539</v>
      </c>
      <c r="J121" s="1">
        <f t="shared" si="13"/>
        <v>39.083941084086938</v>
      </c>
      <c r="K121" s="1">
        <f t="shared" si="13"/>
        <v>19.215326763382993</v>
      </c>
      <c r="L121" s="1">
        <f t="shared" si="13"/>
        <v>283.40968011690484</v>
      </c>
      <c r="M121" s="1">
        <f t="shared" si="15"/>
        <v>120.89194914418999</v>
      </c>
      <c r="P121">
        <f t="shared" si="16"/>
        <v>14.984533643922665</v>
      </c>
      <c r="Q121" s="1">
        <f t="shared" si="17"/>
        <v>120.89194914418999</v>
      </c>
      <c r="S121">
        <f>'s600 (2)'!C110</f>
        <v>14.984533643922665</v>
      </c>
      <c r="T121">
        <f>'s600 (2)'!AA110</f>
        <v>114.59817584091284</v>
      </c>
    </row>
    <row r="122" spans="5:20">
      <c r="E122">
        <f t="shared" si="18"/>
        <v>13.486080279530398</v>
      </c>
      <c r="F122" s="1">
        <f t="shared" si="14"/>
        <v>600</v>
      </c>
      <c r="G122">
        <f t="shared" si="14"/>
        <v>524.94690688677917</v>
      </c>
      <c r="H122" s="1">
        <f t="shared" si="14"/>
        <v>624.17144125568268</v>
      </c>
      <c r="I122" s="1">
        <f t="shared" si="13"/>
        <v>112.14521728004539</v>
      </c>
      <c r="J122" s="1">
        <f t="shared" si="13"/>
        <v>39.083941084086938</v>
      </c>
      <c r="K122" s="1">
        <f t="shared" si="13"/>
        <v>19.215326763382993</v>
      </c>
      <c r="L122" s="1">
        <f t="shared" si="13"/>
        <v>283.40968011690484</v>
      </c>
      <c r="M122" s="1">
        <f t="shared" si="15"/>
        <v>122.39303027595214</v>
      </c>
      <c r="P122">
        <f t="shared" si="16"/>
        <v>13.486080279530398</v>
      </c>
      <c r="Q122" s="1">
        <f t="shared" si="17"/>
        <v>122.39303027595214</v>
      </c>
      <c r="S122">
        <f>'s600 (2)'!C111</f>
        <v>13.486080279530398</v>
      </c>
      <c r="T122">
        <f>'s600 (2)'!AA111</f>
        <v>116.33897017452104</v>
      </c>
    </row>
    <row r="123" spans="5:20">
      <c r="E123">
        <f t="shared" si="18"/>
        <v>12.137472251577359</v>
      </c>
      <c r="F123" s="1">
        <f t="shared" si="14"/>
        <v>600</v>
      </c>
      <c r="G123">
        <f t="shared" si="14"/>
        <v>524.94690688677917</v>
      </c>
      <c r="H123" s="1">
        <f t="shared" si="14"/>
        <v>624.17144125568268</v>
      </c>
      <c r="I123" s="1">
        <f t="shared" si="13"/>
        <v>112.14521728004539</v>
      </c>
      <c r="J123" s="1">
        <f t="shared" si="13"/>
        <v>39.083941084086938</v>
      </c>
      <c r="K123" s="1">
        <f t="shared" si="13"/>
        <v>19.215326763382993</v>
      </c>
      <c r="L123" s="1">
        <f t="shared" si="13"/>
        <v>283.40968011690484</v>
      </c>
      <c r="M123" s="1">
        <f t="shared" si="15"/>
        <v>123.78833740410424</v>
      </c>
      <c r="P123">
        <f t="shared" si="16"/>
        <v>12.137472251577359</v>
      </c>
      <c r="Q123" s="1">
        <f t="shared" si="17"/>
        <v>123.78833740410424</v>
      </c>
      <c r="S123">
        <f>'s600 (2)'!C112</f>
        <v>12.137472251577359</v>
      </c>
      <c r="T123">
        <f>'s600 (2)'!AA112</f>
        <v>117.99424716069326</v>
      </c>
    </row>
    <row r="124" spans="5:20">
      <c r="E124">
        <f t="shared" si="18"/>
        <v>10.923725026419623</v>
      </c>
      <c r="F124" s="1">
        <f t="shared" si="14"/>
        <v>600</v>
      </c>
      <c r="G124">
        <f t="shared" si="14"/>
        <v>524.94690688677917</v>
      </c>
      <c r="H124" s="1">
        <f t="shared" si="14"/>
        <v>624.17144125568268</v>
      </c>
      <c r="I124" s="1">
        <f t="shared" si="13"/>
        <v>112.14521728004539</v>
      </c>
      <c r="J124" s="1">
        <f t="shared" si="13"/>
        <v>39.083941084086938</v>
      </c>
      <c r="K124" s="1">
        <f t="shared" si="13"/>
        <v>19.215326763382993</v>
      </c>
      <c r="L124" s="1">
        <f t="shared" si="13"/>
        <v>283.40968011690484</v>
      </c>
      <c r="M124" s="1">
        <f t="shared" si="15"/>
        <v>125.08341448126872</v>
      </c>
      <c r="P124">
        <f t="shared" si="16"/>
        <v>10.923725026419623</v>
      </c>
      <c r="Q124" s="1">
        <f t="shared" si="17"/>
        <v>125.08341448126872</v>
      </c>
      <c r="S124">
        <f>'s600 (2)'!C113</f>
        <v>10.923725026419623</v>
      </c>
      <c r="T124">
        <f>'s600 (2)'!AA113</f>
        <v>119.56462548154323</v>
      </c>
    </row>
    <row r="125" spans="5:20">
      <c r="E125">
        <f t="shared" si="18"/>
        <v>9.8313525237776602</v>
      </c>
      <c r="F125" s="1">
        <f t="shared" si="14"/>
        <v>600</v>
      </c>
      <c r="G125">
        <f t="shared" si="14"/>
        <v>524.94690688677917</v>
      </c>
      <c r="H125" s="1">
        <f t="shared" si="14"/>
        <v>624.17144125568268</v>
      </c>
      <c r="I125" s="1">
        <f t="shared" si="13"/>
        <v>112.14521728004539</v>
      </c>
      <c r="J125" s="1">
        <f t="shared" si="13"/>
        <v>39.083941084086938</v>
      </c>
      <c r="K125" s="1">
        <f t="shared" si="13"/>
        <v>19.215326763382993</v>
      </c>
      <c r="L125" s="1">
        <f t="shared" si="13"/>
        <v>283.40968011690484</v>
      </c>
      <c r="M125" s="1">
        <f t="shared" si="15"/>
        <v>126.28374011774588</v>
      </c>
      <c r="P125">
        <f t="shared" si="16"/>
        <v>9.8313525237776602</v>
      </c>
      <c r="Q125" s="1">
        <f t="shared" si="17"/>
        <v>126.28374011774588</v>
      </c>
      <c r="S125">
        <f>'s600 (2)'!C114</f>
        <v>9.8313525237776602</v>
      </c>
      <c r="T125">
        <f>'s600 (2)'!AA114</f>
        <v>121.0508345529451</v>
      </c>
    </row>
    <row r="126" spans="5:20">
      <c r="E126">
        <f t="shared" si="18"/>
        <v>8.8482172713998946</v>
      </c>
      <c r="F126" s="1">
        <f t="shared" si="14"/>
        <v>600</v>
      </c>
      <c r="G126">
        <f t="shared" si="14"/>
        <v>524.94690688677917</v>
      </c>
      <c r="H126" s="1">
        <f t="shared" si="14"/>
        <v>624.17144125568268</v>
      </c>
      <c r="I126" s="1">
        <f t="shared" si="13"/>
        <v>112.14521728004539</v>
      </c>
      <c r="J126" s="1">
        <f t="shared" si="13"/>
        <v>39.083941084086938</v>
      </c>
      <c r="K126" s="1">
        <f t="shared" si="13"/>
        <v>19.215326763382993</v>
      </c>
      <c r="L126" s="1">
        <f t="shared" si="13"/>
        <v>283.40968011690484</v>
      </c>
      <c r="M126" s="1">
        <f t="shared" si="15"/>
        <v>127.39468266262389</v>
      </c>
      <c r="P126">
        <f t="shared" si="16"/>
        <v>8.8482172713998946</v>
      </c>
      <c r="Q126" s="1">
        <f t="shared" si="17"/>
        <v>127.39468266262389</v>
      </c>
      <c r="S126">
        <f>'s600 (2)'!C115</f>
        <v>8.8482172713998946</v>
      </c>
      <c r="T126">
        <f>'s600 (2)'!AA115</f>
        <v>122.45379527760048</v>
      </c>
    </row>
    <row r="127" spans="5:20">
      <c r="E127">
        <f t="shared" si="18"/>
        <v>7.9633955442599049</v>
      </c>
      <c r="F127" s="1">
        <f t="shared" si="14"/>
        <v>600</v>
      </c>
      <c r="G127">
        <f t="shared" si="14"/>
        <v>524.94690688677917</v>
      </c>
      <c r="H127" s="1">
        <f t="shared" si="14"/>
        <v>624.17144125568268</v>
      </c>
      <c r="I127" s="1">
        <f t="shared" si="13"/>
        <v>112.14521728004539</v>
      </c>
      <c r="J127" s="1">
        <f t="shared" si="13"/>
        <v>39.083941084086938</v>
      </c>
      <c r="K127" s="1">
        <f t="shared" si="13"/>
        <v>19.215326763382993</v>
      </c>
      <c r="L127" s="1">
        <f t="shared" si="13"/>
        <v>283.40968011690484</v>
      </c>
      <c r="M127" s="1">
        <f t="shared" si="15"/>
        <v>128.42147019402148</v>
      </c>
      <c r="P127">
        <f t="shared" si="16"/>
        <v>7.9633955442599049</v>
      </c>
      <c r="Q127" s="1">
        <f t="shared" si="17"/>
        <v>128.42147019402148</v>
      </c>
      <c r="S127">
        <f>'s600 (2)'!C116</f>
        <v>7.9633955442599049</v>
      </c>
      <c r="T127">
        <f>'s600 (2)'!AA116</f>
        <v>123.77468526937389</v>
      </c>
    </row>
    <row r="128" spans="5:20">
      <c r="E128">
        <f t="shared" si="18"/>
        <v>7.1670559898339148</v>
      </c>
      <c r="F128" s="1">
        <f t="shared" si="14"/>
        <v>600</v>
      </c>
      <c r="G128">
        <f t="shared" si="14"/>
        <v>524.94690688677917</v>
      </c>
      <c r="H128" s="1">
        <f t="shared" si="14"/>
        <v>624.17144125568268</v>
      </c>
      <c r="I128" s="1">
        <f t="shared" si="13"/>
        <v>112.14521728004539</v>
      </c>
      <c r="J128" s="1">
        <f t="shared" si="13"/>
        <v>39.083941084086938</v>
      </c>
      <c r="K128" s="1">
        <f t="shared" si="13"/>
        <v>19.215326763382993</v>
      </c>
      <c r="L128" s="1">
        <f t="shared" si="13"/>
        <v>283.40968011690484</v>
      </c>
      <c r="M128" s="1">
        <f t="shared" si="15"/>
        <v>129.36917136549189</v>
      </c>
      <c r="P128">
        <f t="shared" si="16"/>
        <v>7.1670559898339148</v>
      </c>
      <c r="Q128" s="1">
        <f t="shared" si="17"/>
        <v>129.36917136549189</v>
      </c>
      <c r="S128">
        <f>'s600 (2)'!C117</f>
        <v>7.1670559898339148</v>
      </c>
      <c r="T128">
        <f>'s600 (2)'!AA117</f>
        <v>125.0149839393145</v>
      </c>
    </row>
    <row r="129" spans="5:20">
      <c r="E129">
        <f t="shared" si="18"/>
        <v>6.4503503908505238</v>
      </c>
      <c r="F129" s="1">
        <f t="shared" si="14"/>
        <v>600</v>
      </c>
      <c r="G129">
        <f t="shared" si="14"/>
        <v>524.94690688677917</v>
      </c>
      <c r="H129" s="1">
        <f t="shared" si="14"/>
        <v>624.17144125568268</v>
      </c>
      <c r="I129" s="1">
        <f t="shared" si="13"/>
        <v>112.14521728004539</v>
      </c>
      <c r="J129" s="1">
        <f t="shared" si="13"/>
        <v>39.083941084086938</v>
      </c>
      <c r="K129" s="1">
        <f t="shared" si="13"/>
        <v>19.215326763382993</v>
      </c>
      <c r="L129" s="1">
        <f t="shared" si="13"/>
        <v>283.40968011690484</v>
      </c>
      <c r="M129" s="1">
        <f t="shared" si="15"/>
        <v>130.2426837001365</v>
      </c>
      <c r="P129">
        <f t="shared" si="16"/>
        <v>6.4503503908505238</v>
      </c>
      <c r="Q129" s="1">
        <f t="shared" si="17"/>
        <v>130.2426837001365</v>
      </c>
      <c r="S129">
        <f>'s600 (2)'!C118</f>
        <v>6.4503503908505238</v>
      </c>
      <c r="T129">
        <f>'s600 (2)'!AA118</f>
        <v>126.17649586904226</v>
      </c>
    </row>
    <row r="130" spans="5:20">
      <c r="E130">
        <f t="shared" si="18"/>
        <v>5.8053153517654712</v>
      </c>
      <c r="F130" s="1">
        <f t="shared" si="14"/>
        <v>600</v>
      </c>
      <c r="G130">
        <f t="shared" si="14"/>
        <v>524.94690688677917</v>
      </c>
      <c r="H130" s="1">
        <f t="shared" si="14"/>
        <v>624.17144125568268</v>
      </c>
      <c r="I130" s="1">
        <f t="shared" si="13"/>
        <v>112.14521728004539</v>
      </c>
      <c r="J130" s="1">
        <f t="shared" si="13"/>
        <v>39.083941084086938</v>
      </c>
      <c r="K130" s="1">
        <f t="shared" si="13"/>
        <v>19.215326763382993</v>
      </c>
      <c r="L130" s="1">
        <f t="shared" si="13"/>
        <v>283.40968011690484</v>
      </c>
      <c r="M130" s="1">
        <f t="shared" si="15"/>
        <v>131.04672666192863</v>
      </c>
      <c r="P130">
        <f t="shared" si="16"/>
        <v>5.8053153517654712</v>
      </c>
      <c r="Q130" s="1">
        <f t="shared" si="17"/>
        <v>131.04672666192863</v>
      </c>
      <c r="S130">
        <f>'s600 (2)'!C119</f>
        <v>5.8053153517654712</v>
      </c>
      <c r="T130">
        <f>'s600 (2)'!AA119</f>
        <v>127.26135333615784</v>
      </c>
    </row>
    <row r="131" spans="5:20">
      <c r="E131">
        <f t="shared" si="18"/>
        <v>5.224783816588924</v>
      </c>
      <c r="F131" s="1">
        <f t="shared" si="14"/>
        <v>600</v>
      </c>
      <c r="G131">
        <f t="shared" si="14"/>
        <v>524.94690688677917</v>
      </c>
      <c r="H131" s="1">
        <f t="shared" si="14"/>
        <v>624.17144125568268</v>
      </c>
      <c r="I131" s="1">
        <f t="shared" si="13"/>
        <v>112.14521728004539</v>
      </c>
      <c r="J131" s="1">
        <f t="shared" si="13"/>
        <v>39.083941084086938</v>
      </c>
      <c r="K131" s="1">
        <f t="shared" si="13"/>
        <v>19.215326763382993</v>
      </c>
      <c r="L131" s="1">
        <f t="shared" si="13"/>
        <v>283.40968011690484</v>
      </c>
      <c r="M131" s="1">
        <f t="shared" si="15"/>
        <v>131.78583756293057</v>
      </c>
      <c r="P131">
        <f t="shared" si="16"/>
        <v>5.224783816588924</v>
      </c>
      <c r="Q131" s="1">
        <f t="shared" si="17"/>
        <v>131.78583756293057</v>
      </c>
      <c r="S131">
        <f>'s600 (2)'!C120</f>
        <v>5.224783816588924</v>
      </c>
      <c r="T131">
        <f>'s600 (2)'!AA120</f>
        <v>128.27200058619832</v>
      </c>
    </row>
    <row r="132" spans="5:20">
      <c r="E132">
        <f t="shared" si="18"/>
        <v>4.7023054349300315</v>
      </c>
      <c r="F132" s="1">
        <f t="shared" si="14"/>
        <v>600</v>
      </c>
      <c r="G132">
        <f t="shared" si="14"/>
        <v>524.94690688677917</v>
      </c>
      <c r="H132" s="1">
        <f t="shared" si="14"/>
        <v>624.17144125568268</v>
      </c>
      <c r="I132" s="1">
        <f t="shared" si="13"/>
        <v>112.14521728004539</v>
      </c>
      <c r="J132" s="1">
        <f t="shared" si="13"/>
        <v>39.083941084086938</v>
      </c>
      <c r="K132" s="1">
        <f t="shared" si="13"/>
        <v>19.215326763382993</v>
      </c>
      <c r="L132" s="1">
        <f t="shared" si="13"/>
        <v>283.40968011690484</v>
      </c>
      <c r="M132" s="1">
        <f t="shared" si="15"/>
        <v>132.46436901530413</v>
      </c>
      <c r="P132">
        <f t="shared" si="16"/>
        <v>4.7023054349300315</v>
      </c>
      <c r="Q132" s="1">
        <f t="shared" si="17"/>
        <v>132.46436901530413</v>
      </c>
      <c r="S132">
        <f>'s600 (2)'!C121</f>
        <v>4.7023054349300315</v>
      </c>
      <c r="T132">
        <f>'s600 (2)'!AA121</f>
        <v>129.2111634747726</v>
      </c>
    </row>
    <row r="133" spans="5:20">
      <c r="E133">
        <f t="shared" si="18"/>
        <v>4.2320748914370281</v>
      </c>
      <c r="F133" s="1">
        <f t="shared" si="14"/>
        <v>600</v>
      </c>
      <c r="G133">
        <f t="shared" si="14"/>
        <v>524.94690688677917</v>
      </c>
      <c r="H133" s="1">
        <f t="shared" si="14"/>
        <v>624.17144125568268</v>
      </c>
      <c r="I133" s="1">
        <f t="shared" si="13"/>
        <v>112.14521728004539</v>
      </c>
      <c r="J133" s="1">
        <f t="shared" si="13"/>
        <v>39.083941084086938</v>
      </c>
      <c r="K133" s="1">
        <f t="shared" si="13"/>
        <v>19.215326763382993</v>
      </c>
      <c r="L133" s="1">
        <f t="shared" si="13"/>
        <v>283.40968011690484</v>
      </c>
      <c r="M133" s="1">
        <f t="shared" si="15"/>
        <v>133.08648716871699</v>
      </c>
      <c r="P133">
        <f t="shared" si="16"/>
        <v>4.2320748914370281</v>
      </c>
      <c r="Q133" s="1">
        <f t="shared" si="17"/>
        <v>133.08648716871699</v>
      </c>
      <c r="S133">
        <f>'s600 (2)'!C122</f>
        <v>4.2320748914370281</v>
      </c>
      <c r="T133">
        <f>'s600 (2)'!AA122</f>
        <v>130.08180852234543</v>
      </c>
    </row>
    <row r="134" spans="5:20">
      <c r="E134">
        <f t="shared" si="18"/>
        <v>3.8088674022933255</v>
      </c>
      <c r="F134" s="1">
        <f t="shared" si="14"/>
        <v>600</v>
      </c>
      <c r="G134">
        <f t="shared" si="14"/>
        <v>524.94690688677917</v>
      </c>
      <c r="H134" s="1">
        <f t="shared" si="14"/>
        <v>624.17144125568268</v>
      </c>
      <c r="I134" s="1">
        <f t="shared" si="13"/>
        <v>112.14521728004539</v>
      </c>
      <c r="J134" s="1">
        <f t="shared" si="13"/>
        <v>39.083941084086938</v>
      </c>
      <c r="K134" s="1">
        <f t="shared" si="13"/>
        <v>19.215326763382993</v>
      </c>
      <c r="L134" s="1">
        <f t="shared" si="13"/>
        <v>283.40968011690484</v>
      </c>
      <c r="M134" s="1">
        <f t="shared" si="15"/>
        <v>133.65617037306546</v>
      </c>
      <c r="P134">
        <f t="shared" si="16"/>
        <v>3.8088674022933255</v>
      </c>
      <c r="Q134" s="1">
        <f t="shared" si="17"/>
        <v>133.65617037306546</v>
      </c>
      <c r="S134">
        <f>'s600 (2)'!C123</f>
        <v>3.8088674022933255</v>
      </c>
      <c r="T134">
        <f>'s600 (2)'!AA123</f>
        <v>130.88709536678573</v>
      </c>
    </row>
    <row r="135" spans="5:20">
      <c r="E135">
        <f t="shared" si="18"/>
        <v>3.4279806620639932</v>
      </c>
      <c r="F135" s="1">
        <f>F134</f>
        <v>600</v>
      </c>
      <c r="G135">
        <f>G134</f>
        <v>524.94690688677917</v>
      </c>
      <c r="H135" s="1">
        <f>H134</f>
        <v>624.17144125568268</v>
      </c>
      <c r="I135" s="1">
        <f t="shared" si="13"/>
        <v>112.14521728004539</v>
      </c>
      <c r="J135" s="1">
        <f t="shared" si="13"/>
        <v>39.083941084086938</v>
      </c>
      <c r="K135" s="1">
        <f t="shared" si="13"/>
        <v>19.215326763382993</v>
      </c>
      <c r="L135" s="1">
        <f t="shared" si="13"/>
        <v>283.40968011690484</v>
      </c>
      <c r="M135" s="1">
        <f>((G135*F135*(1/(1+(F135/H135)))*(1/(1+(E135/I135))))+(F135*J135*(1/(1+(E135/I135)))*(1/(1+(E135/K135)))))/((F135*(1+(F135/H135)))+(L135*(1/(1+(E135/I135)))*(1/(1+(E135/K135)+(F135/H135)))))</f>
        <v>134.17720817852839</v>
      </c>
      <c r="P135">
        <f t="shared" si="16"/>
        <v>3.4279806620639932</v>
      </c>
      <c r="Q135" s="1">
        <f t="shared" si="17"/>
        <v>134.17720817852839</v>
      </c>
      <c r="S135">
        <f>'s600 (2)'!C124</f>
        <v>3.4279806620639932</v>
      </c>
      <c r="T135">
        <f>'s600 (2)'!AA124</f>
        <v>131.63032621130358</v>
      </c>
    </row>
    <row r="136" spans="5:20">
      <c r="E136">
        <f t="shared" si="18"/>
        <v>3.085182595857594</v>
      </c>
      <c r="F136" s="1">
        <f t="shared" ref="F136:L172" si="19">F135</f>
        <v>600</v>
      </c>
      <c r="G136">
        <f t="shared" si="19"/>
        <v>524.94690688677917</v>
      </c>
      <c r="H136" s="1">
        <f t="shared" si="19"/>
        <v>624.17144125568268</v>
      </c>
      <c r="I136" s="1">
        <f t="shared" si="13"/>
        <v>112.14521728004539</v>
      </c>
      <c r="J136" s="1">
        <f t="shared" si="13"/>
        <v>39.083941084086938</v>
      </c>
      <c r="K136" s="1">
        <f t="shared" si="13"/>
        <v>19.215326763382993</v>
      </c>
      <c r="L136" s="1">
        <f t="shared" si="13"/>
        <v>283.40968011690484</v>
      </c>
      <c r="M136" s="1">
        <f t="shared" ref="M136:M180" si="20">((G136*F136*(1/(1+(F136/H136)))*(1/(1+(E136/I136))))+(F136*J136*(1/(1+(E136/I136)))*(1/(1+(E136/K136)))))/((F136*(1+(F136/H136)))+(L136*(1/(1+(E136/I136)))*(1/(1+(E136/K136)+(F136/H136)))))</f>
        <v>134.65320074707637</v>
      </c>
      <c r="P136">
        <f t="shared" si="16"/>
        <v>3.085182595857594</v>
      </c>
      <c r="Q136" s="1">
        <f t="shared" si="17"/>
        <v>134.65320074707637</v>
      </c>
      <c r="S136">
        <f>'s600 (2)'!C125</f>
        <v>3.085182595857594</v>
      </c>
      <c r="T136">
        <f>'s600 (2)'!AA125</f>
        <v>132.31489528337215</v>
      </c>
    </row>
    <row r="137" spans="5:20">
      <c r="E137">
        <f t="shared" si="18"/>
        <v>2.7766643362718346</v>
      </c>
      <c r="F137" s="1">
        <f t="shared" si="19"/>
        <v>600</v>
      </c>
      <c r="G137">
        <f t="shared" si="19"/>
        <v>524.94690688677917</v>
      </c>
      <c r="H137" s="1">
        <f t="shared" si="19"/>
        <v>624.17144125568268</v>
      </c>
      <c r="I137" s="1">
        <f t="shared" si="19"/>
        <v>112.14521728004539</v>
      </c>
      <c r="J137" s="1">
        <f t="shared" si="19"/>
        <v>39.083941084086938</v>
      </c>
      <c r="K137" s="1">
        <f t="shared" si="19"/>
        <v>19.215326763382993</v>
      </c>
      <c r="L137" s="1">
        <f t="shared" si="19"/>
        <v>283.40968011690484</v>
      </c>
      <c r="M137" s="1">
        <f t="shared" si="20"/>
        <v>135.08755882489081</v>
      </c>
      <c r="P137">
        <f t="shared" si="16"/>
        <v>2.7766643362718346</v>
      </c>
      <c r="Q137" s="1">
        <f t="shared" si="17"/>
        <v>135.08755882489081</v>
      </c>
      <c r="S137">
        <f>'s600 (2)'!C126</f>
        <v>2.7766643362718346</v>
      </c>
      <c r="T137">
        <f>'s600 (2)'!AA126</f>
        <v>132.94424065602868</v>
      </c>
    </row>
    <row r="138" spans="5:20">
      <c r="E138">
        <f t="shared" si="18"/>
        <v>2.4989979026446512</v>
      </c>
      <c r="F138" s="1">
        <f t="shared" si="19"/>
        <v>600</v>
      </c>
      <c r="G138">
        <f t="shared" si="19"/>
        <v>524.94690688677917</v>
      </c>
      <c r="H138" s="1">
        <f t="shared" si="19"/>
        <v>624.17144125568268</v>
      </c>
      <c r="I138" s="1">
        <f t="shared" si="19"/>
        <v>112.14521728004539</v>
      </c>
      <c r="J138" s="1">
        <f t="shared" si="19"/>
        <v>39.083941084086938</v>
      </c>
      <c r="K138" s="1">
        <f t="shared" si="19"/>
        <v>19.215326763382993</v>
      </c>
      <c r="L138" s="1">
        <f t="shared" si="19"/>
        <v>283.40968011690484</v>
      </c>
      <c r="M138" s="1">
        <f t="shared" si="20"/>
        <v>135.48350443810159</v>
      </c>
      <c r="P138">
        <f t="shared" si="16"/>
        <v>2.4989979026446512</v>
      </c>
      <c r="Q138" s="1">
        <f t="shared" si="17"/>
        <v>135.48350443810159</v>
      </c>
      <c r="S138">
        <f>'s600 (2)'!C127</f>
        <v>2.4989979026446512</v>
      </c>
      <c r="T138">
        <f>'s600 (2)'!AA127</f>
        <v>133.52180012049567</v>
      </c>
    </row>
    <row r="139" spans="5:20">
      <c r="E139">
        <f t="shared" si="18"/>
        <v>2.2490981123801861</v>
      </c>
      <c r="F139" s="1">
        <f t="shared" si="19"/>
        <v>600</v>
      </c>
      <c r="G139">
        <f t="shared" si="19"/>
        <v>524.94690688677917</v>
      </c>
      <c r="H139" s="1">
        <f t="shared" si="19"/>
        <v>624.17144125568268</v>
      </c>
      <c r="I139" s="1">
        <f t="shared" si="19"/>
        <v>112.14521728004539</v>
      </c>
      <c r="J139" s="1">
        <f t="shared" si="19"/>
        <v>39.083941084086938</v>
      </c>
      <c r="K139" s="1">
        <f t="shared" si="19"/>
        <v>19.215326763382993</v>
      </c>
      <c r="L139" s="1">
        <f t="shared" si="19"/>
        <v>283.40968011690484</v>
      </c>
      <c r="M139" s="1">
        <f t="shared" si="20"/>
        <v>135.84407244722286</v>
      </c>
      <c r="P139">
        <f t="shared" si="16"/>
        <v>2.2490981123801861</v>
      </c>
      <c r="Q139" s="1">
        <f t="shared" si="17"/>
        <v>135.84407244722286</v>
      </c>
      <c r="S139">
        <f>'s600 (2)'!C128</f>
        <v>2.2490981123801861</v>
      </c>
      <c r="T139">
        <f>'s600 (2)'!AA128</f>
        <v>134.05097219434026</v>
      </c>
    </row>
    <row r="140" spans="5:20">
      <c r="E140">
        <f t="shared" si="18"/>
        <v>2.0241883011421677</v>
      </c>
      <c r="F140" s="1">
        <f t="shared" si="19"/>
        <v>600</v>
      </c>
      <c r="G140">
        <f t="shared" si="19"/>
        <v>524.94690688677917</v>
      </c>
      <c r="H140" s="1">
        <f t="shared" si="19"/>
        <v>624.17144125568268</v>
      </c>
      <c r="I140" s="1">
        <f t="shared" si="19"/>
        <v>112.14521728004539</v>
      </c>
      <c r="J140" s="1">
        <f t="shared" si="19"/>
        <v>39.083941084086938</v>
      </c>
      <c r="K140" s="1">
        <f t="shared" si="19"/>
        <v>19.215326763382993</v>
      </c>
      <c r="L140" s="1">
        <f t="shared" si="19"/>
        <v>283.40968011690484</v>
      </c>
      <c r="M140" s="1">
        <f t="shared" si="20"/>
        <v>136.17211304721604</v>
      </c>
      <c r="P140">
        <f t="shared" si="16"/>
        <v>2.0241883011421677</v>
      </c>
      <c r="Q140" s="1">
        <f t="shared" si="17"/>
        <v>136.17211304721604</v>
      </c>
      <c r="S140">
        <f>'s600 (2)'!C129</f>
        <v>2.0241883011421677</v>
      </c>
      <c r="T140">
        <f>'s600 (2)'!AA129</f>
        <v>134.53508283421667</v>
      </c>
    </row>
    <row r="141" spans="5:20">
      <c r="E141">
        <f t="shared" si="18"/>
        <v>1.8217694710279511</v>
      </c>
      <c r="F141" s="1">
        <f t="shared" si="19"/>
        <v>600</v>
      </c>
      <c r="G141">
        <f t="shared" si="19"/>
        <v>524.94690688677917</v>
      </c>
      <c r="H141" s="1">
        <f t="shared" si="19"/>
        <v>624.17144125568268</v>
      </c>
      <c r="I141" s="1">
        <f t="shared" si="19"/>
        <v>112.14521728004539</v>
      </c>
      <c r="J141" s="1">
        <f t="shared" si="19"/>
        <v>39.083941084086938</v>
      </c>
      <c r="K141" s="1">
        <f t="shared" si="19"/>
        <v>19.215326763382993</v>
      </c>
      <c r="L141" s="1">
        <f t="shared" si="19"/>
        <v>283.40968011690484</v>
      </c>
      <c r="M141" s="1">
        <f t="shared" si="20"/>
        <v>136.47029524428567</v>
      </c>
      <c r="P141">
        <f t="shared" si="16"/>
        <v>1.8217694710279511</v>
      </c>
      <c r="Q141" s="1">
        <f t="shared" si="17"/>
        <v>136.47029524428567</v>
      </c>
      <c r="S141">
        <f>'s600 (2)'!C130</f>
        <v>1.8217694710279511</v>
      </c>
      <c r="T141">
        <f>'s600 (2)'!AA130</f>
        <v>134.97735800952765</v>
      </c>
    </row>
    <row r="142" spans="5:20">
      <c r="E142">
        <f t="shared" si="18"/>
        <v>1.6395925239251561</v>
      </c>
      <c r="F142" s="1">
        <f t="shared" si="19"/>
        <v>600</v>
      </c>
      <c r="G142">
        <f t="shared" si="19"/>
        <v>524.94690688677917</v>
      </c>
      <c r="H142" s="1">
        <f t="shared" si="19"/>
        <v>624.17144125568268</v>
      </c>
      <c r="I142" s="1">
        <f t="shared" si="19"/>
        <v>112.14521728004539</v>
      </c>
      <c r="J142" s="1">
        <f t="shared" si="19"/>
        <v>39.083941084086938</v>
      </c>
      <c r="K142" s="1">
        <f t="shared" si="19"/>
        <v>19.215326763382993</v>
      </c>
      <c r="L142" s="1">
        <f t="shared" si="19"/>
        <v>283.40968011690484</v>
      </c>
      <c r="M142" s="1">
        <f t="shared" si="20"/>
        <v>136.74111128697638</v>
      </c>
      <c r="P142">
        <f t="shared" si="16"/>
        <v>1.6395925239251561</v>
      </c>
      <c r="Q142" s="1">
        <f t="shared" si="17"/>
        <v>136.74111128697638</v>
      </c>
      <c r="S142">
        <f>'s600 (2)'!C131</f>
        <v>1.6395925239251561</v>
      </c>
      <c r="T142">
        <f>'s600 (2)'!AA131</f>
        <v>135.38090198260335</v>
      </c>
    </row>
    <row r="143" spans="5:20">
      <c r="E143">
        <f t="shared" si="18"/>
        <v>1.4756332715326406</v>
      </c>
      <c r="F143" s="1">
        <f t="shared" si="19"/>
        <v>600</v>
      </c>
      <c r="G143">
        <f t="shared" si="19"/>
        <v>524.94690688677917</v>
      </c>
      <c r="H143" s="1">
        <f t="shared" si="19"/>
        <v>624.17144125568268</v>
      </c>
      <c r="I143" s="1">
        <f t="shared" si="19"/>
        <v>112.14521728004539</v>
      </c>
      <c r="J143" s="1">
        <f t="shared" si="19"/>
        <v>39.083941084086938</v>
      </c>
      <c r="K143" s="1">
        <f t="shared" si="19"/>
        <v>19.215326763382993</v>
      </c>
      <c r="L143" s="1">
        <f t="shared" si="19"/>
        <v>283.40968011690484</v>
      </c>
      <c r="M143" s="1">
        <f t="shared" si="20"/>
        <v>136.98688198372108</v>
      </c>
      <c r="P143">
        <f t="shared" si="16"/>
        <v>1.4756332715326406</v>
      </c>
      <c r="Q143" s="1">
        <f t="shared" si="17"/>
        <v>136.98688198372108</v>
      </c>
      <c r="S143">
        <f>'s600 (2)'!C132</f>
        <v>1.4756332715326406</v>
      </c>
      <c r="T143">
        <f>'s600 (2)'!AA132</f>
        <v>135.74868092322816</v>
      </c>
    </row>
    <row r="144" spans="5:20">
      <c r="E144">
        <f t="shared" si="18"/>
        <v>1.3280699443793766</v>
      </c>
      <c r="F144" s="1">
        <f t="shared" si="19"/>
        <v>600</v>
      </c>
      <c r="G144">
        <f t="shared" si="19"/>
        <v>524.94690688677917</v>
      </c>
      <c r="H144" s="1">
        <f t="shared" si="19"/>
        <v>624.17144125568268</v>
      </c>
      <c r="I144" s="1">
        <f t="shared" si="19"/>
        <v>112.14521728004539</v>
      </c>
      <c r="J144" s="1">
        <f t="shared" si="19"/>
        <v>39.083941084086938</v>
      </c>
      <c r="K144" s="1">
        <f t="shared" si="19"/>
        <v>19.215326763382993</v>
      </c>
      <c r="L144" s="1">
        <f t="shared" si="19"/>
        <v>283.40968011690484</v>
      </c>
      <c r="M144" s="1">
        <f t="shared" si="20"/>
        <v>137.20976280451845</v>
      </c>
      <c r="P144">
        <f t="shared" si="16"/>
        <v>1.3280699443793766</v>
      </c>
      <c r="Q144" s="1">
        <f t="shared" si="17"/>
        <v>137.20976280451845</v>
      </c>
      <c r="S144">
        <f>'s600 (2)'!C133</f>
        <v>1.3280699443793766</v>
      </c>
      <c r="T144">
        <f>'s600 (2)'!AA133</f>
        <v>136.08351134697969</v>
      </c>
    </row>
    <row r="145" spans="5:20">
      <c r="E145">
        <f t="shared" si="18"/>
        <v>1.1952629499414391</v>
      </c>
      <c r="F145" s="1">
        <f t="shared" si="19"/>
        <v>600</v>
      </c>
      <c r="G145">
        <f t="shared" si="19"/>
        <v>524.94690688677917</v>
      </c>
      <c r="H145" s="1">
        <f t="shared" si="19"/>
        <v>624.17144125568268</v>
      </c>
      <c r="I145" s="1">
        <f t="shared" si="19"/>
        <v>112.14521728004539</v>
      </c>
      <c r="J145" s="1">
        <f t="shared" si="19"/>
        <v>39.083941084086938</v>
      </c>
      <c r="K145" s="1">
        <f t="shared" si="19"/>
        <v>19.215326763382993</v>
      </c>
      <c r="L145" s="1">
        <f t="shared" si="19"/>
        <v>283.40968011690484</v>
      </c>
      <c r="M145" s="1">
        <f t="shared" si="20"/>
        <v>137.4117506415362</v>
      </c>
      <c r="P145">
        <f t="shared" si="16"/>
        <v>1.1952629499414391</v>
      </c>
      <c r="Q145" s="1">
        <f t="shared" si="17"/>
        <v>137.4117506415362</v>
      </c>
      <c r="S145">
        <f>'s600 (2)'!C134</f>
        <v>1.1952629499414391</v>
      </c>
      <c r="T145">
        <f>'s600 (2)'!AA134</f>
        <v>136.38805279263335</v>
      </c>
    </row>
    <row r="146" spans="5:20">
      <c r="E146">
        <f t="shared" si="18"/>
        <v>1.0757366549472953</v>
      </c>
      <c r="F146" s="1">
        <f t="shared" si="19"/>
        <v>600</v>
      </c>
      <c r="G146">
        <f t="shared" si="19"/>
        <v>524.94690688677917</v>
      </c>
      <c r="H146" s="1">
        <f t="shared" si="19"/>
        <v>624.17144125568268</v>
      </c>
      <c r="I146" s="1">
        <f t="shared" si="19"/>
        <v>112.14521728004539</v>
      </c>
      <c r="J146" s="1">
        <f t="shared" si="19"/>
        <v>39.083941084086938</v>
      </c>
      <c r="K146" s="1">
        <f t="shared" si="19"/>
        <v>19.215326763382993</v>
      </c>
      <c r="L146" s="1">
        <f t="shared" si="19"/>
        <v>283.40968011690484</v>
      </c>
      <c r="M146" s="1">
        <f t="shared" si="20"/>
        <v>137.5946910913577</v>
      </c>
      <c r="P146">
        <f t="shared" si="16"/>
        <v>1.0757366549472953</v>
      </c>
      <c r="Q146" s="1">
        <f t="shared" si="17"/>
        <v>137.5946910913577</v>
      </c>
      <c r="S146">
        <f>'s600 (2)'!C135</f>
        <v>1.0757366549472953</v>
      </c>
      <c r="T146">
        <f>'s600 (2)'!AA135</f>
        <v>136.66480412890525</v>
      </c>
    </row>
    <row r="147" spans="5:20">
      <c r="E147">
        <f t="shared" si="18"/>
        <v>0.96816298945256585</v>
      </c>
      <c r="F147" s="1">
        <f t="shared" si="19"/>
        <v>600</v>
      </c>
      <c r="G147">
        <f t="shared" si="19"/>
        <v>524.94690688677917</v>
      </c>
      <c r="H147" s="1">
        <f t="shared" si="19"/>
        <v>624.17144125568268</v>
      </c>
      <c r="I147" s="1">
        <f t="shared" si="19"/>
        <v>112.14521728004539</v>
      </c>
      <c r="J147" s="1">
        <f t="shared" si="19"/>
        <v>39.083941084086938</v>
      </c>
      <c r="K147" s="1">
        <f t="shared" si="19"/>
        <v>19.215326763382993</v>
      </c>
      <c r="L147" s="1">
        <f t="shared" si="19"/>
        <v>283.40968011690484</v>
      </c>
      <c r="M147" s="1">
        <f t="shared" si="20"/>
        <v>137.7602861187253</v>
      </c>
      <c r="P147">
        <f t="shared" si="16"/>
        <v>0.96816298945256585</v>
      </c>
      <c r="Q147" s="1">
        <f t="shared" si="17"/>
        <v>137.7602861187253</v>
      </c>
      <c r="S147">
        <f>'s600 (2)'!C136</f>
        <v>0.96816298945256585</v>
      </c>
      <c r="T147">
        <f>'s600 (2)'!AA136</f>
        <v>136.91610289154767</v>
      </c>
    </row>
    <row r="148" spans="5:20">
      <c r="E148">
        <f t="shared" si="18"/>
        <v>0.87134669050730928</v>
      </c>
      <c r="F148" s="1">
        <f t="shared" si="19"/>
        <v>600</v>
      </c>
      <c r="G148">
        <f t="shared" si="19"/>
        <v>524.94690688677917</v>
      </c>
      <c r="H148" s="1">
        <f t="shared" si="19"/>
        <v>624.17144125568268</v>
      </c>
      <c r="I148" s="1">
        <f t="shared" si="19"/>
        <v>112.14521728004539</v>
      </c>
      <c r="J148" s="1">
        <f t="shared" si="19"/>
        <v>39.083941084086938</v>
      </c>
      <c r="K148" s="1">
        <f t="shared" si="19"/>
        <v>19.215326763382993</v>
      </c>
      <c r="L148" s="1">
        <f t="shared" si="19"/>
        <v>283.40968011690484</v>
      </c>
      <c r="M148" s="1">
        <f t="shared" si="20"/>
        <v>137.91010196602664</v>
      </c>
      <c r="P148">
        <f t="shared" si="16"/>
        <v>0.87134669050730928</v>
      </c>
      <c r="Q148" s="1">
        <f t="shared" si="17"/>
        <v>137.91010196602664</v>
      </c>
      <c r="S148">
        <f>'s600 (2)'!C137</f>
        <v>0.87134669050730928</v>
      </c>
      <c r="T148">
        <f>'s600 (2)'!AA137</f>
        <v>137.14412708682755</v>
      </c>
    </row>
    <row r="149" spans="5:20">
      <c r="E149">
        <f t="shared" si="18"/>
        <v>0.78421202145657842</v>
      </c>
      <c r="F149" s="1">
        <f t="shared" si="19"/>
        <v>600</v>
      </c>
      <c r="G149">
        <f t="shared" si="19"/>
        <v>524.94690688677917</v>
      </c>
      <c r="H149" s="1">
        <f t="shared" si="19"/>
        <v>624.17144125568268</v>
      </c>
      <c r="I149" s="1">
        <f t="shared" si="19"/>
        <v>112.14521728004539</v>
      </c>
      <c r="J149" s="1">
        <f t="shared" si="19"/>
        <v>39.083941084086938</v>
      </c>
      <c r="K149" s="1">
        <f t="shared" si="19"/>
        <v>19.215326763382993</v>
      </c>
      <c r="L149" s="1">
        <f t="shared" si="19"/>
        <v>283.40968011690484</v>
      </c>
      <c r="M149" s="1">
        <f t="shared" si="20"/>
        <v>138.04557718245152</v>
      </c>
      <c r="P149">
        <f t="shared" si="16"/>
        <v>0.78421202145657842</v>
      </c>
      <c r="Q149" s="1">
        <f t="shared" si="17"/>
        <v>138.04557718245152</v>
      </c>
      <c r="S149">
        <f>'s600 (2)'!C138</f>
        <v>0.78421202145657842</v>
      </c>
      <c r="T149">
        <f>'s600 (2)'!AA138</f>
        <v>137.3508989474559</v>
      </c>
    </row>
    <row r="150" spans="5:20">
      <c r="E150">
        <f t="shared" si="18"/>
        <v>0.70579081931092058</v>
      </c>
      <c r="F150" s="1">
        <f t="shared" si="19"/>
        <v>600</v>
      </c>
      <c r="G150">
        <f t="shared" si="19"/>
        <v>524.94690688677917</v>
      </c>
      <c r="H150" s="1">
        <f t="shared" si="19"/>
        <v>624.17144125568268</v>
      </c>
      <c r="I150" s="1">
        <f t="shared" si="19"/>
        <v>112.14521728004539</v>
      </c>
      <c r="J150" s="1">
        <f t="shared" si="19"/>
        <v>39.083941084086938</v>
      </c>
      <c r="K150" s="1">
        <f t="shared" si="19"/>
        <v>19.215326763382993</v>
      </c>
      <c r="L150" s="1">
        <f t="shared" si="19"/>
        <v>283.40968011690484</v>
      </c>
      <c r="M150" s="1">
        <f t="shared" si="20"/>
        <v>138.16803065990146</v>
      </c>
      <c r="P150">
        <f t="shared" si="16"/>
        <v>0.70579081931092058</v>
      </c>
      <c r="Q150" s="1">
        <f t="shared" si="17"/>
        <v>138.16803065990146</v>
      </c>
      <c r="S150">
        <f>'s600 (2)'!C139</f>
        <v>0.70579081931092058</v>
      </c>
      <c r="T150">
        <f>'s600 (2)'!AA139</f>
        <v>137.53829018495631</v>
      </c>
    </row>
    <row r="151" spans="5:20">
      <c r="E151">
        <f t="shared" si="18"/>
        <v>0.6352117373798285</v>
      </c>
      <c r="F151" s="1">
        <f t="shared" si="19"/>
        <v>600</v>
      </c>
      <c r="G151">
        <f t="shared" si="19"/>
        <v>524.94690688677917</v>
      </c>
      <c r="H151" s="1">
        <f t="shared" si="19"/>
        <v>624.17144125568268</v>
      </c>
      <c r="I151" s="1">
        <f t="shared" si="19"/>
        <v>112.14521728004539</v>
      </c>
      <c r="J151" s="1">
        <f t="shared" si="19"/>
        <v>39.083941084086938</v>
      </c>
      <c r="K151" s="1">
        <f t="shared" si="19"/>
        <v>19.215326763382993</v>
      </c>
      <c r="L151" s="1">
        <f t="shared" si="19"/>
        <v>283.40968011690484</v>
      </c>
      <c r="M151" s="1">
        <f t="shared" si="20"/>
        <v>138.27866957781526</v>
      </c>
      <c r="P151">
        <f t="shared" si="16"/>
        <v>0.6352117373798285</v>
      </c>
      <c r="Q151" s="1">
        <f t="shared" si="17"/>
        <v>138.27866957781526</v>
      </c>
      <c r="S151">
        <f>'s600 (2)'!C140</f>
        <v>0.6352117373798285</v>
      </c>
      <c r="T151">
        <f>'s600 (2)'!AA140</f>
        <v>137.70802834298959</v>
      </c>
    </row>
    <row r="152" spans="5:20">
      <c r="E152">
        <f t="shared" si="18"/>
        <v>0.57169056364184567</v>
      </c>
      <c r="F152" s="1">
        <f t="shared" si="19"/>
        <v>600</v>
      </c>
      <c r="G152">
        <f t="shared" si="19"/>
        <v>524.94690688677917</v>
      </c>
      <c r="H152" s="1">
        <f t="shared" si="19"/>
        <v>624.17144125568268</v>
      </c>
      <c r="I152" s="1">
        <f t="shared" si="19"/>
        <v>112.14521728004539</v>
      </c>
      <c r="J152" s="1">
        <f t="shared" si="19"/>
        <v>39.083941084086938</v>
      </c>
      <c r="K152" s="1">
        <f t="shared" si="19"/>
        <v>19.215326763382993</v>
      </c>
      <c r="L152" s="1">
        <f t="shared" si="19"/>
        <v>283.40968011690484</v>
      </c>
      <c r="M152" s="1">
        <f t="shared" si="20"/>
        <v>138.37859717486231</v>
      </c>
      <c r="P152">
        <f t="shared" si="16"/>
        <v>0.57169056364184567</v>
      </c>
      <c r="Q152" s="1">
        <f t="shared" si="17"/>
        <v>138.37859717486231</v>
      </c>
      <c r="S152">
        <f>'s600 (2)'!C141</f>
        <v>0.57169056364184567</v>
      </c>
      <c r="T152">
        <f>'s600 (2)'!AA141</f>
        <v>137.86170391560975</v>
      </c>
    </row>
    <row r="153" spans="5:20">
      <c r="E153">
        <f t="shared" si="18"/>
        <v>0.51452150727766111</v>
      </c>
      <c r="F153" s="1">
        <f t="shared" si="19"/>
        <v>600</v>
      </c>
      <c r="G153">
        <f t="shared" si="19"/>
        <v>524.94690688677917</v>
      </c>
      <c r="H153" s="1">
        <f t="shared" si="19"/>
        <v>624.17144125568268</v>
      </c>
      <c r="I153" s="1">
        <f t="shared" si="19"/>
        <v>112.14521728004539</v>
      </c>
      <c r="J153" s="1">
        <f t="shared" si="19"/>
        <v>39.083941084086938</v>
      </c>
      <c r="K153" s="1">
        <f t="shared" si="19"/>
        <v>19.215326763382993</v>
      </c>
      <c r="L153" s="1">
        <f t="shared" si="19"/>
        <v>283.40968011690484</v>
      </c>
      <c r="M153" s="1">
        <f t="shared" si="20"/>
        <v>138.46882028101282</v>
      </c>
      <c r="P153">
        <f t="shared" si="16"/>
        <v>0.51452150727766111</v>
      </c>
      <c r="Q153" s="1">
        <f t="shared" si="17"/>
        <v>138.46882028101282</v>
      </c>
      <c r="S153">
        <f>'s600 (2)'!C142</f>
        <v>0.51452150727766111</v>
      </c>
      <c r="T153">
        <f>'s600 (2)'!AA142</f>
        <v>138.00077795039115</v>
      </c>
    </row>
    <row r="154" spans="5:20">
      <c r="E154">
        <f t="shared" si="18"/>
        <v>0.46306935654989501</v>
      </c>
      <c r="F154" s="1">
        <f t="shared" si="19"/>
        <v>600</v>
      </c>
      <c r="G154">
        <f t="shared" si="19"/>
        <v>524.94690688677917</v>
      </c>
      <c r="H154" s="1">
        <f t="shared" si="19"/>
        <v>624.17144125568268</v>
      </c>
      <c r="I154" s="1">
        <f t="shared" si="19"/>
        <v>112.14521728004539</v>
      </c>
      <c r="J154" s="1">
        <f t="shared" si="19"/>
        <v>39.083941084086938</v>
      </c>
      <c r="K154" s="1">
        <f t="shared" si="19"/>
        <v>19.215326763382993</v>
      </c>
      <c r="L154" s="1">
        <f t="shared" si="19"/>
        <v>283.40968011690484</v>
      </c>
      <c r="M154" s="1">
        <f t="shared" si="20"/>
        <v>138.5502565581823</v>
      </c>
      <c r="P154">
        <f t="shared" si="16"/>
        <v>0.46306935654989501</v>
      </c>
      <c r="Q154" s="1">
        <f t="shared" si="17"/>
        <v>138.5502565581823</v>
      </c>
      <c r="S154">
        <f>'s600 (2)'!C143</f>
        <v>0.46306935654989501</v>
      </c>
      <c r="T154">
        <f>'s600 (2)'!AA143</f>
        <v>138.12658990738635</v>
      </c>
    </row>
    <row r="155" spans="5:20">
      <c r="E155">
        <f t="shared" si="18"/>
        <v>0.41676242089490551</v>
      </c>
      <c r="F155" s="1">
        <f t="shared" si="19"/>
        <v>600</v>
      </c>
      <c r="G155">
        <f t="shared" si="19"/>
        <v>524.94690688677917</v>
      </c>
      <c r="H155" s="1">
        <f t="shared" si="19"/>
        <v>624.17144125568268</v>
      </c>
      <c r="I155" s="1">
        <f t="shared" si="19"/>
        <v>112.14521728004539</v>
      </c>
      <c r="J155" s="1">
        <f t="shared" si="19"/>
        <v>39.083941084086938</v>
      </c>
      <c r="K155" s="1">
        <f t="shared" si="19"/>
        <v>19.215326763382993</v>
      </c>
      <c r="L155" s="1">
        <f t="shared" si="19"/>
        <v>283.40968011690484</v>
      </c>
      <c r="M155" s="1">
        <f t="shared" si="20"/>
        <v>138.62374141103552</v>
      </c>
      <c r="P155">
        <f t="shared" si="16"/>
        <v>0.41676242089490551</v>
      </c>
      <c r="Q155" s="1">
        <f t="shared" si="17"/>
        <v>138.62374141103552</v>
      </c>
      <c r="S155">
        <f>'s600 (2)'!C144</f>
        <v>0.41676242089490551</v>
      </c>
      <c r="T155">
        <f>'s600 (2)'!AA144</f>
        <v>138.24036559023605</v>
      </c>
    </row>
    <row r="156" spans="5:20">
      <c r="E156">
        <f t="shared" si="18"/>
        <v>0.37508617880541495</v>
      </c>
      <c r="F156" s="1">
        <f t="shared" si="19"/>
        <v>600</v>
      </c>
      <c r="G156">
        <f t="shared" si="19"/>
        <v>524.94690688677917</v>
      </c>
      <c r="H156" s="1">
        <f t="shared" si="19"/>
        <v>624.17144125568268</v>
      </c>
      <c r="I156" s="1">
        <f t="shared" si="19"/>
        <v>112.14521728004539</v>
      </c>
      <c r="J156" s="1">
        <f t="shared" si="19"/>
        <v>39.083941084086938</v>
      </c>
      <c r="K156" s="1">
        <f t="shared" si="19"/>
        <v>19.215326763382993</v>
      </c>
      <c r="L156" s="1">
        <f t="shared" si="19"/>
        <v>283.40968011690484</v>
      </c>
      <c r="M156" s="1">
        <f t="shared" si="20"/>
        <v>138.69003454140389</v>
      </c>
      <c r="P156">
        <f t="shared" si="16"/>
        <v>0.37508617880541495</v>
      </c>
      <c r="Q156" s="1">
        <f t="shared" si="17"/>
        <v>138.69003454140389</v>
      </c>
      <c r="S156">
        <f>'s600 (2)'!C145</f>
        <v>0.37508617880541495</v>
      </c>
      <c r="T156">
        <f>'s600 (2)'!AA145</f>
        <v>138.34322500525047</v>
      </c>
    </row>
    <row r="157" spans="5:20">
      <c r="E157">
        <f t="shared" si="18"/>
        <v>0.33757756092487345</v>
      </c>
      <c r="F157" s="1">
        <f t="shared" si="19"/>
        <v>600</v>
      </c>
      <c r="G157">
        <f t="shared" si="19"/>
        <v>524.94690688677917</v>
      </c>
      <c r="H157" s="1">
        <f t="shared" si="19"/>
        <v>624.17144125568268</v>
      </c>
      <c r="I157" s="1">
        <f t="shared" si="19"/>
        <v>112.14521728004539</v>
      </c>
      <c r="J157" s="1">
        <f t="shared" si="19"/>
        <v>39.083941084086938</v>
      </c>
      <c r="K157" s="1">
        <f t="shared" si="19"/>
        <v>19.215326763382993</v>
      </c>
      <c r="L157" s="1">
        <f t="shared" si="19"/>
        <v>283.40968011690484</v>
      </c>
      <c r="M157" s="1">
        <f t="shared" si="20"/>
        <v>138.7498261300162</v>
      </c>
      <c r="P157">
        <f t="shared" si="16"/>
        <v>0.33757756092487345</v>
      </c>
      <c r="Q157" s="1">
        <f t="shared" si="17"/>
        <v>138.7498261300162</v>
      </c>
      <c r="S157">
        <f>'s600 (2)'!C146</f>
        <v>0.33757756092487345</v>
      </c>
      <c r="T157">
        <f>'s600 (2)'!AA146</f>
        <v>138.43619003805463</v>
      </c>
    </row>
    <row r="158" spans="5:20">
      <c r="E158">
        <f t="shared" si="18"/>
        <v>0.30381980483238613</v>
      </c>
      <c r="F158" s="1">
        <f t="shared" si="19"/>
        <v>600</v>
      </c>
      <c r="G158">
        <f t="shared" si="19"/>
        <v>524.94690688677917</v>
      </c>
      <c r="H158" s="1">
        <f t="shared" si="19"/>
        <v>624.17144125568268</v>
      </c>
      <c r="I158" s="1">
        <f t="shared" si="19"/>
        <v>112.14521728004539</v>
      </c>
      <c r="J158" s="1">
        <f t="shared" si="19"/>
        <v>39.083941084086938</v>
      </c>
      <c r="K158" s="1">
        <f t="shared" si="19"/>
        <v>19.215326763382993</v>
      </c>
      <c r="L158" s="1">
        <f t="shared" si="19"/>
        <v>283.40968011690484</v>
      </c>
      <c r="M158" s="1">
        <f t="shared" si="20"/>
        <v>138.80374263788937</v>
      </c>
      <c r="P158">
        <f t="shared" si="16"/>
        <v>0.30381980483238613</v>
      </c>
      <c r="Q158" s="1">
        <f t="shared" si="17"/>
        <v>138.80374263788937</v>
      </c>
      <c r="S158">
        <f>'s600 (2)'!C147</f>
        <v>0.30381980483238613</v>
      </c>
      <c r="T158">
        <f>'s600 (2)'!AA147</f>
        <v>138.52019186581481</v>
      </c>
    </row>
    <row r="159" spans="5:20">
      <c r="E159">
        <f t="shared" si="18"/>
        <v>0.27343782434914754</v>
      </c>
      <c r="F159" s="1">
        <f t="shared" si="19"/>
        <v>600</v>
      </c>
      <c r="G159">
        <f t="shared" si="19"/>
        <v>524.94690688677917</v>
      </c>
      <c r="H159" s="1">
        <f t="shared" si="19"/>
        <v>624.17144125568268</v>
      </c>
      <c r="I159" s="1">
        <f t="shared" si="19"/>
        <v>112.14521728004539</v>
      </c>
      <c r="J159" s="1">
        <f t="shared" si="19"/>
        <v>39.083941084086938</v>
      </c>
      <c r="K159" s="1">
        <f t="shared" si="19"/>
        <v>19.215326763382993</v>
      </c>
      <c r="L159" s="1">
        <f t="shared" si="19"/>
        <v>283.40968011690484</v>
      </c>
      <c r="M159" s="1">
        <f t="shared" si="20"/>
        <v>138.85235222684648</v>
      </c>
      <c r="P159">
        <f t="shared" si="16"/>
        <v>0.27343782434914754</v>
      </c>
      <c r="Q159" s="1">
        <f t="shared" si="17"/>
        <v>138.85235222684648</v>
      </c>
      <c r="S159">
        <f>'s600 (2)'!C148</f>
        <v>0.27343782434914754</v>
      </c>
      <c r="T159">
        <f>'s600 (2)'!AA148</f>
        <v>138.59607804661698</v>
      </c>
    </row>
    <row r="160" spans="5:20">
      <c r="E160">
        <f t="shared" si="18"/>
        <v>0.24609404191423279</v>
      </c>
      <c r="F160" s="1">
        <f t="shared" si="19"/>
        <v>600</v>
      </c>
      <c r="G160">
        <f t="shared" si="19"/>
        <v>524.94690688677917</v>
      </c>
      <c r="H160" s="1">
        <f t="shared" si="19"/>
        <v>624.17144125568268</v>
      </c>
      <c r="I160" s="1">
        <f t="shared" si="19"/>
        <v>112.14521728004539</v>
      </c>
      <c r="J160" s="1">
        <f t="shared" si="19"/>
        <v>39.083941084086938</v>
      </c>
      <c r="K160" s="1">
        <f t="shared" si="19"/>
        <v>19.215326763382993</v>
      </c>
      <c r="L160" s="1">
        <f t="shared" si="19"/>
        <v>283.40968011690484</v>
      </c>
      <c r="M160" s="1">
        <f t="shared" si="20"/>
        <v>138.89616980435545</v>
      </c>
      <c r="P160">
        <f t="shared" si="16"/>
        <v>0.24609404191423279</v>
      </c>
      <c r="Q160" s="1">
        <f t="shared" si="17"/>
        <v>138.89616980435545</v>
      </c>
      <c r="S160">
        <f>'s600 (2)'!C149</f>
        <v>0.24609404191423279</v>
      </c>
      <c r="T160">
        <f>'s600 (2)'!AA149</f>
        <v>138.664619246813</v>
      </c>
    </row>
    <row r="161" spans="5:20">
      <c r="E161">
        <f t="shared" si="18"/>
        <v>0.22148463772280952</v>
      </c>
      <c r="F161" s="1">
        <f t="shared" si="19"/>
        <v>600</v>
      </c>
      <c r="G161">
        <f t="shared" si="19"/>
        <v>524.94690688677917</v>
      </c>
      <c r="H161" s="1">
        <f t="shared" si="19"/>
        <v>624.17144125568268</v>
      </c>
      <c r="I161" s="1">
        <f t="shared" si="19"/>
        <v>112.14521728004539</v>
      </c>
      <c r="J161" s="1">
        <f t="shared" si="19"/>
        <v>39.083941084086938</v>
      </c>
      <c r="K161" s="1">
        <f t="shared" si="19"/>
        <v>19.215326763382993</v>
      </c>
      <c r="L161" s="1">
        <f t="shared" si="19"/>
        <v>283.40968011690484</v>
      </c>
      <c r="M161" s="1">
        <f t="shared" si="20"/>
        <v>138.93566170236002</v>
      </c>
      <c r="P161">
        <f t="shared" si="16"/>
        <v>0.22148463772280952</v>
      </c>
      <c r="Q161" s="1">
        <f t="shared" si="17"/>
        <v>138.93566170236002</v>
      </c>
      <c r="S161">
        <f>'s600 (2)'!C150</f>
        <v>0.22148463772280952</v>
      </c>
      <c r="T161">
        <f>'s600 (2)'!AA150</f>
        <v>138.72651558263235</v>
      </c>
    </row>
    <row r="162" spans="5:20">
      <c r="E162">
        <f t="shared" si="18"/>
        <v>0.19933617395052858</v>
      </c>
      <c r="F162" s="1">
        <f t="shared" si="19"/>
        <v>600</v>
      </c>
      <c r="G162">
        <f t="shared" si="19"/>
        <v>524.94690688677917</v>
      </c>
      <c r="H162" s="1">
        <f t="shared" si="19"/>
        <v>624.17144125568268</v>
      </c>
      <c r="I162" s="1">
        <f t="shared" si="19"/>
        <v>112.14521728004539</v>
      </c>
      <c r="J162" s="1">
        <f t="shared" si="19"/>
        <v>39.083941084086938</v>
      </c>
      <c r="K162" s="1">
        <f t="shared" si="19"/>
        <v>19.215326763382993</v>
      </c>
      <c r="L162" s="1">
        <f t="shared" si="19"/>
        <v>283.40968011690484</v>
      </c>
      <c r="M162" s="1">
        <f t="shared" si="20"/>
        <v>138.9712500031637</v>
      </c>
      <c r="P162">
        <f t="shared" si="16"/>
        <v>0.19933617395052858</v>
      </c>
      <c r="Q162" s="1">
        <f t="shared" si="17"/>
        <v>138.9712500031637</v>
      </c>
      <c r="S162">
        <f>'s600 (2)'!C151</f>
        <v>0.19933617395052858</v>
      </c>
      <c r="T162">
        <f>'s600 (2)'!AA151</f>
        <v>138.78240256463263</v>
      </c>
    </row>
    <row r="163" spans="5:20">
      <c r="E163">
        <f t="shared" si="18"/>
        <v>0.17940255655547571</v>
      </c>
      <c r="F163" s="1">
        <f t="shared" si="19"/>
        <v>600</v>
      </c>
      <c r="G163">
        <f t="shared" si="19"/>
        <v>524.94690688677917</v>
      </c>
      <c r="H163" s="1">
        <f t="shared" si="19"/>
        <v>624.17144125568268</v>
      </c>
      <c r="I163" s="1">
        <f t="shared" si="19"/>
        <v>112.14521728004539</v>
      </c>
      <c r="J163" s="1">
        <f t="shared" si="19"/>
        <v>39.083941084086938</v>
      </c>
      <c r="K163" s="1">
        <f t="shared" si="19"/>
        <v>19.215326763382993</v>
      </c>
      <c r="L163" s="1">
        <f t="shared" si="19"/>
        <v>283.40968011690484</v>
      </c>
      <c r="M163" s="1">
        <f t="shared" si="20"/>
        <v>139.00331652788583</v>
      </c>
      <c r="P163">
        <f t="shared" si="16"/>
        <v>0.17940255655547571</v>
      </c>
      <c r="Q163" s="1">
        <f t="shared" si="17"/>
        <v>139.00331652788583</v>
      </c>
      <c r="S163">
        <f>'s600 (2)'!C152</f>
        <v>0.17940255655547571</v>
      </c>
      <c r="T163">
        <f>'s600 (2)'!AA152</f>
        <v>138.83285664310293</v>
      </c>
    </row>
    <row r="164" spans="5:20">
      <c r="E164">
        <f t="shared" si="18"/>
        <v>0.16146230089992814</v>
      </c>
      <c r="F164" s="1">
        <f t="shared" si="19"/>
        <v>600</v>
      </c>
      <c r="G164">
        <f t="shared" si="19"/>
        <v>524.94690688677917</v>
      </c>
      <c r="H164" s="1">
        <f t="shared" si="19"/>
        <v>624.17144125568268</v>
      </c>
      <c r="I164" s="1">
        <f t="shared" si="19"/>
        <v>112.14521728004539</v>
      </c>
      <c r="J164" s="1">
        <f t="shared" si="19"/>
        <v>39.083941084086938</v>
      </c>
      <c r="K164" s="1">
        <f t="shared" si="19"/>
        <v>19.215326763382993</v>
      </c>
      <c r="L164" s="1">
        <f t="shared" si="19"/>
        <v>283.40968011690484</v>
      </c>
      <c r="M164" s="1">
        <f t="shared" si="20"/>
        <v>139.03220650468268</v>
      </c>
      <c r="P164">
        <f t="shared" si="16"/>
        <v>0.16146230089992814</v>
      </c>
      <c r="Q164" s="1">
        <f t="shared" si="17"/>
        <v>139.03220650468268</v>
      </c>
      <c r="S164">
        <f>'s600 (2)'!C153</f>
        <v>0.16146230089992814</v>
      </c>
      <c r="T164">
        <f>'s600 (2)'!AA153</f>
        <v>138.8784003598326</v>
      </c>
    </row>
    <row r="165" spans="5:20">
      <c r="E165">
        <f t="shared" si="18"/>
        <v>0.14531607080993533</v>
      </c>
      <c r="F165" s="1">
        <f t="shared" si="19"/>
        <v>600</v>
      </c>
      <c r="G165">
        <f t="shared" si="19"/>
        <v>524.94690688677917</v>
      </c>
      <c r="H165" s="1">
        <f t="shared" si="19"/>
        <v>624.17144125568268</v>
      </c>
      <c r="I165" s="1">
        <f t="shared" si="19"/>
        <v>112.14521728004539</v>
      </c>
      <c r="J165" s="1">
        <f t="shared" si="19"/>
        <v>39.083941084086938</v>
      </c>
      <c r="K165" s="1">
        <f t="shared" si="19"/>
        <v>19.215326763382993</v>
      </c>
      <c r="L165" s="1">
        <f t="shared" si="19"/>
        <v>283.40968011690484</v>
      </c>
      <c r="M165" s="1">
        <f t="shared" si="20"/>
        <v>139.05823193495698</v>
      </c>
      <c r="P165">
        <f t="shared" si="16"/>
        <v>0.14531607080993533</v>
      </c>
      <c r="Q165" s="1">
        <f t="shared" si="17"/>
        <v>139.05823193495698</v>
      </c>
      <c r="S165">
        <f>'s600 (2)'!C154</f>
        <v>0.14531607080993533</v>
      </c>
      <c r="T165">
        <f>'s600 (2)'!AA154</f>
        <v>138.9195071170704</v>
      </c>
    </row>
    <row r="166" spans="5:20">
      <c r="E166">
        <f t="shared" si="18"/>
        <v>0.13078446372894181</v>
      </c>
      <c r="F166" s="1">
        <f t="shared" si="19"/>
        <v>600</v>
      </c>
      <c r="G166">
        <f t="shared" si="19"/>
        <v>524.94690688677917</v>
      </c>
      <c r="H166" s="1">
        <f t="shared" si="19"/>
        <v>624.17144125568268</v>
      </c>
      <c r="I166" s="1">
        <f t="shared" si="19"/>
        <v>112.14521728004539</v>
      </c>
      <c r="J166" s="1">
        <f t="shared" si="19"/>
        <v>39.083941084086938</v>
      </c>
      <c r="K166" s="1">
        <f t="shared" si="19"/>
        <v>19.215326763382993</v>
      </c>
      <c r="L166" s="1">
        <f t="shared" si="19"/>
        <v>283.40968011690484</v>
      </c>
      <c r="M166" s="1">
        <f t="shared" si="20"/>
        <v>139.08167467628206</v>
      </c>
      <c r="P166">
        <f t="shared" si="16"/>
        <v>0.13078446372894181</v>
      </c>
      <c r="Q166" s="1">
        <f t="shared" si="17"/>
        <v>139.08167467628206</v>
      </c>
      <c r="S166">
        <f>'s600 (2)'!C155</f>
        <v>0.13078446372894181</v>
      </c>
      <c r="T166">
        <f>'s600 (2)'!AA155</f>
        <v>138.956605578401</v>
      </c>
    </row>
    <row r="167" spans="5:20">
      <c r="E167">
        <f t="shared" si="18"/>
        <v>0.11770601735604763</v>
      </c>
      <c r="F167" s="1">
        <f t="shared" si="19"/>
        <v>600</v>
      </c>
      <c r="G167">
        <f t="shared" si="19"/>
        <v>524.94690688677917</v>
      </c>
      <c r="H167" s="1">
        <f t="shared" si="19"/>
        <v>624.17144125568268</v>
      </c>
      <c r="I167" s="1">
        <f t="shared" si="19"/>
        <v>112.14521728004539</v>
      </c>
      <c r="J167" s="1">
        <f t="shared" si="19"/>
        <v>39.083941084086938</v>
      </c>
      <c r="K167" s="1">
        <f t="shared" si="19"/>
        <v>19.215326763382993</v>
      </c>
      <c r="L167" s="1">
        <f t="shared" si="19"/>
        <v>283.40968011690484</v>
      </c>
      <c r="M167" s="1">
        <f t="shared" si="20"/>
        <v>139.10278926085667</v>
      </c>
      <c r="P167">
        <f t="shared" si="16"/>
        <v>0.11770601735604763</v>
      </c>
      <c r="Q167" s="1">
        <f t="shared" si="17"/>
        <v>139.10278926085667</v>
      </c>
      <c r="S167">
        <f>'s600 (2)'!C156</f>
        <v>0.11770601735604763</v>
      </c>
      <c r="T167">
        <f>'s600 (2)'!AA156</f>
        <v>138.99008371894212</v>
      </c>
    </row>
    <row r="168" spans="5:20">
      <c r="E168">
        <f t="shared" si="18"/>
        <v>0.10593541562044287</v>
      </c>
      <c r="F168" s="1">
        <f t="shared" si="19"/>
        <v>600</v>
      </c>
      <c r="G168">
        <f t="shared" si="19"/>
        <v>524.94690688677917</v>
      </c>
      <c r="H168" s="1">
        <f t="shared" si="19"/>
        <v>624.17144125568268</v>
      </c>
      <c r="I168" s="1">
        <f t="shared" si="19"/>
        <v>112.14521728004539</v>
      </c>
      <c r="J168" s="1">
        <f t="shared" si="19"/>
        <v>39.083941084086938</v>
      </c>
      <c r="K168" s="1">
        <f t="shared" si="19"/>
        <v>19.215326763382993</v>
      </c>
      <c r="L168" s="1">
        <f t="shared" si="19"/>
        <v>283.40968011690484</v>
      </c>
      <c r="M168" s="1">
        <f t="shared" si="20"/>
        <v>139.12180546806891</v>
      </c>
      <c r="P168">
        <f t="shared" si="16"/>
        <v>0.10593541562044287</v>
      </c>
      <c r="Q168" s="1">
        <f t="shared" si="17"/>
        <v>139.12180546806891</v>
      </c>
    </row>
    <row r="169" spans="5:20">
      <c r="E169">
        <f t="shared" si="18"/>
        <v>9.5341874058398585E-2</v>
      </c>
      <c r="F169" s="1">
        <f t="shared" si="19"/>
        <v>600</v>
      </c>
      <c r="G169">
        <f t="shared" si="19"/>
        <v>524.94690688677917</v>
      </c>
      <c r="H169" s="1">
        <f t="shared" si="19"/>
        <v>624.17144125568268</v>
      </c>
      <c r="I169" s="1">
        <f t="shared" si="19"/>
        <v>112.14521728004539</v>
      </c>
      <c r="J169" s="1">
        <f t="shared" si="19"/>
        <v>39.083941084086938</v>
      </c>
      <c r="K169" s="1">
        <f t="shared" si="19"/>
        <v>19.215326763382993</v>
      </c>
      <c r="L169" s="1">
        <f t="shared" si="19"/>
        <v>283.40968011690484</v>
      </c>
      <c r="M169" s="1">
        <f t="shared" si="20"/>
        <v>139.13893066926417</v>
      </c>
      <c r="P169">
        <f t="shared" si="16"/>
        <v>9.5341874058398585E-2</v>
      </c>
      <c r="Q169" s="1">
        <f t="shared" si="17"/>
        <v>139.13893066926417</v>
      </c>
    </row>
    <row r="170" spans="5:20">
      <c r="E170">
        <f t="shared" si="18"/>
        <v>8.5807686652558723E-2</v>
      </c>
      <c r="F170" s="1">
        <f t="shared" si="19"/>
        <v>600</v>
      </c>
      <c r="G170">
        <f t="shared" si="19"/>
        <v>524.94690688677917</v>
      </c>
      <c r="H170" s="1">
        <f t="shared" si="19"/>
        <v>624.17144125568268</v>
      </c>
      <c r="I170" s="1">
        <f t="shared" si="19"/>
        <v>112.14521728004539</v>
      </c>
      <c r="J170" s="1">
        <f t="shared" si="19"/>
        <v>39.083941084086938</v>
      </c>
      <c r="K170" s="1">
        <f t="shared" si="19"/>
        <v>19.215326763382993</v>
      </c>
      <c r="L170" s="1">
        <f t="shared" si="19"/>
        <v>283.40968011690484</v>
      </c>
      <c r="M170" s="1">
        <f t="shared" si="20"/>
        <v>139.15435196214796</v>
      </c>
      <c r="P170">
        <f t="shared" si="16"/>
        <v>8.5807686652558723E-2</v>
      </c>
      <c r="Q170" s="1">
        <f t="shared" si="17"/>
        <v>139.15435196214796</v>
      </c>
    </row>
    <row r="171" spans="5:20">
      <c r="E171">
        <f t="shared" si="18"/>
        <v>7.7226917987302857E-2</v>
      </c>
      <c r="F171" s="1">
        <f t="shared" si="19"/>
        <v>600</v>
      </c>
      <c r="G171">
        <f t="shared" si="19"/>
        <v>524.94690688677917</v>
      </c>
      <c r="H171" s="1">
        <f t="shared" si="19"/>
        <v>624.17144125568268</v>
      </c>
      <c r="I171" s="1">
        <f t="shared" si="19"/>
        <v>112.14521728004539</v>
      </c>
      <c r="J171" s="1">
        <f t="shared" si="19"/>
        <v>39.083941084086938</v>
      </c>
      <c r="K171" s="1">
        <f t="shared" si="19"/>
        <v>19.215326763382993</v>
      </c>
      <c r="L171" s="1">
        <f t="shared" si="19"/>
        <v>283.40968011690484</v>
      </c>
      <c r="M171" s="1">
        <f t="shared" si="20"/>
        <v>139.16823811146173</v>
      </c>
      <c r="P171">
        <f t="shared" si="16"/>
        <v>7.7226917987302857E-2</v>
      </c>
      <c r="Q171" s="1">
        <f t="shared" si="17"/>
        <v>139.16823811146173</v>
      </c>
    </row>
    <row r="172" spans="5:20">
      <c r="E172">
        <f t="shared" si="18"/>
        <v>6.9504226188572577E-2</v>
      </c>
      <c r="F172" s="1">
        <f t="shared" si="19"/>
        <v>600</v>
      </c>
      <c r="G172">
        <f t="shared" si="19"/>
        <v>524.94690688677917</v>
      </c>
      <c r="H172" s="1">
        <f t="shared" si="19"/>
        <v>624.17144125568268</v>
      </c>
      <c r="I172" s="1">
        <f t="shared" si="19"/>
        <v>112.14521728004539</v>
      </c>
      <c r="J172" s="1">
        <f t="shared" si="19"/>
        <v>39.083941084086938</v>
      </c>
      <c r="K172" s="1">
        <f t="shared" si="19"/>
        <v>19.215326763382993</v>
      </c>
      <c r="L172" s="1">
        <f t="shared" si="19"/>
        <v>283.40968011690484</v>
      </c>
      <c r="M172" s="1">
        <f t="shared" si="20"/>
        <v>139.18074131169291</v>
      </c>
      <c r="P172">
        <f t="shared" si="16"/>
        <v>6.9504226188572577E-2</v>
      </c>
      <c r="Q172" s="1">
        <f t="shared" si="17"/>
        <v>139.18074131169291</v>
      </c>
    </row>
    <row r="173" spans="5:20">
      <c r="E173">
        <f t="shared" si="18"/>
        <v>6.2553803569715322E-2</v>
      </c>
      <c r="F173" s="1">
        <f t="shared" ref="F173:L217" si="21">F172</f>
        <v>600</v>
      </c>
      <c r="G173">
        <f t="shared" si="21"/>
        <v>524.94690688677917</v>
      </c>
      <c r="H173" s="1">
        <f t="shared" si="21"/>
        <v>624.17144125568268</v>
      </c>
      <c r="I173" s="1">
        <f t="shared" si="21"/>
        <v>112.14521728004539</v>
      </c>
      <c r="J173" s="1">
        <f t="shared" si="21"/>
        <v>39.083941084086938</v>
      </c>
      <c r="K173" s="1">
        <f t="shared" si="21"/>
        <v>19.215326763382993</v>
      </c>
      <c r="L173" s="1">
        <f t="shared" si="21"/>
        <v>283.40968011690484</v>
      </c>
      <c r="M173" s="1">
        <f t="shared" si="20"/>
        <v>139.19199878665518</v>
      </c>
      <c r="P173">
        <f t="shared" ref="P173:P236" si="22">E173</f>
        <v>6.2553803569715322E-2</v>
      </c>
      <c r="Q173" s="1">
        <f t="shared" ref="Q173:Q236" si="23">M173</f>
        <v>139.19199878665518</v>
      </c>
    </row>
    <row r="174" spans="5:20">
      <c r="E174">
        <f t="shared" ref="E174:E237" si="24">E173*0.9</f>
        <v>5.6298423212743788E-2</v>
      </c>
      <c r="F174" s="1">
        <f t="shared" si="21"/>
        <v>600</v>
      </c>
      <c r="G174">
        <f t="shared" si="21"/>
        <v>524.94690688677917</v>
      </c>
      <c r="H174" s="1">
        <f t="shared" si="21"/>
        <v>624.17144125568268</v>
      </c>
      <c r="I174" s="1">
        <f t="shared" si="21"/>
        <v>112.14521728004539</v>
      </c>
      <c r="J174" s="1">
        <f t="shared" si="21"/>
        <v>39.083941084086938</v>
      </c>
      <c r="K174" s="1">
        <f t="shared" si="21"/>
        <v>19.215326763382993</v>
      </c>
      <c r="L174" s="1">
        <f t="shared" si="21"/>
        <v>283.40968011690484</v>
      </c>
      <c r="M174" s="1">
        <f t="shared" si="20"/>
        <v>139.20213423982713</v>
      </c>
      <c r="P174">
        <f t="shared" si="22"/>
        <v>5.6298423212743788E-2</v>
      </c>
      <c r="Q174" s="1">
        <f t="shared" si="23"/>
        <v>139.20213423982713</v>
      </c>
    </row>
    <row r="175" spans="5:20">
      <c r="E175">
        <f t="shared" si="24"/>
        <v>5.066858089146941E-2</v>
      </c>
      <c r="F175" s="1">
        <f t="shared" si="21"/>
        <v>600</v>
      </c>
      <c r="G175">
        <f t="shared" si="21"/>
        <v>524.94690688677917</v>
      </c>
      <c r="H175" s="1">
        <f t="shared" si="21"/>
        <v>624.17144125568268</v>
      </c>
      <c r="I175" s="1">
        <f t="shared" si="21"/>
        <v>112.14521728004539</v>
      </c>
      <c r="J175" s="1">
        <f t="shared" si="21"/>
        <v>39.083941084086938</v>
      </c>
      <c r="K175" s="1">
        <f t="shared" si="21"/>
        <v>19.215326763382993</v>
      </c>
      <c r="L175" s="1">
        <f t="shared" si="21"/>
        <v>283.40968011690484</v>
      </c>
      <c r="M175" s="1">
        <f t="shared" si="20"/>
        <v>139.21125916839122</v>
      </c>
      <c r="P175">
        <f t="shared" si="22"/>
        <v>5.066858089146941E-2</v>
      </c>
      <c r="Q175" s="1">
        <f t="shared" si="23"/>
        <v>139.21125916839122</v>
      </c>
    </row>
    <row r="176" spans="5:20">
      <c r="E176">
        <f t="shared" si="24"/>
        <v>4.560172280232247E-2</v>
      </c>
      <c r="F176" s="1">
        <f t="shared" si="21"/>
        <v>600</v>
      </c>
      <c r="G176">
        <f t="shared" si="21"/>
        <v>524.94690688677917</v>
      </c>
      <c r="H176" s="1">
        <f t="shared" si="21"/>
        <v>624.17144125568268</v>
      </c>
      <c r="I176" s="1">
        <f t="shared" si="21"/>
        <v>112.14521728004539</v>
      </c>
      <c r="J176" s="1">
        <f t="shared" si="21"/>
        <v>39.083941084086938</v>
      </c>
      <c r="K176" s="1">
        <f t="shared" si="21"/>
        <v>19.215326763382993</v>
      </c>
      <c r="L176" s="1">
        <f t="shared" si="21"/>
        <v>283.40968011690484</v>
      </c>
      <c r="M176" s="1">
        <f t="shared" si="20"/>
        <v>139.21947405298118</v>
      </c>
      <c r="P176">
        <f t="shared" si="22"/>
        <v>4.560172280232247E-2</v>
      </c>
      <c r="Q176" s="1">
        <f t="shared" si="23"/>
        <v>139.21947405298118</v>
      </c>
    </row>
    <row r="177" spans="5:17">
      <c r="E177">
        <f t="shared" si="24"/>
        <v>4.1041550522090221E-2</v>
      </c>
      <c r="F177" s="1">
        <f t="shared" si="21"/>
        <v>600</v>
      </c>
      <c r="G177">
        <f t="shared" si="21"/>
        <v>524.94690688677917</v>
      </c>
      <c r="H177" s="1">
        <f t="shared" si="21"/>
        <v>624.17144125568268</v>
      </c>
      <c r="I177" s="1">
        <f t="shared" si="21"/>
        <v>112.14521728004539</v>
      </c>
      <c r="J177" s="1">
        <f t="shared" si="21"/>
        <v>39.083941084086938</v>
      </c>
      <c r="K177" s="1">
        <f t="shared" si="21"/>
        <v>19.215326763382993</v>
      </c>
      <c r="L177" s="1">
        <f t="shared" si="21"/>
        <v>283.40968011690484</v>
      </c>
      <c r="M177" s="1">
        <f t="shared" si="20"/>
        <v>139.22686943424512</v>
      </c>
      <c r="P177">
        <f t="shared" si="22"/>
        <v>4.1041550522090221E-2</v>
      </c>
      <c r="Q177" s="1">
        <f t="shared" si="23"/>
        <v>139.22686943424512</v>
      </c>
    </row>
    <row r="178" spans="5:17">
      <c r="E178">
        <f t="shared" si="24"/>
        <v>3.6937395469881201E-2</v>
      </c>
      <c r="F178" s="1">
        <f t="shared" si="21"/>
        <v>600</v>
      </c>
      <c r="G178">
        <f t="shared" si="21"/>
        <v>524.94690688677917</v>
      </c>
      <c r="H178" s="1">
        <f t="shared" si="21"/>
        <v>624.17144125568268</v>
      </c>
      <c r="I178" s="1">
        <f t="shared" si="21"/>
        <v>112.14521728004539</v>
      </c>
      <c r="J178" s="1">
        <f t="shared" si="21"/>
        <v>39.083941084086938</v>
      </c>
      <c r="K178" s="1">
        <f t="shared" si="21"/>
        <v>19.215326763382993</v>
      </c>
      <c r="L178" s="1">
        <f t="shared" si="21"/>
        <v>283.40968011690484</v>
      </c>
      <c r="M178" s="1">
        <f t="shared" si="20"/>
        <v>139.23352688646298</v>
      </c>
      <c r="P178">
        <f t="shared" si="22"/>
        <v>3.6937395469881201E-2</v>
      </c>
      <c r="Q178" s="1">
        <f t="shared" si="23"/>
        <v>139.23352688646298</v>
      </c>
    </row>
    <row r="179" spans="5:17">
      <c r="E179">
        <f t="shared" si="24"/>
        <v>3.3243655922893085E-2</v>
      </c>
      <c r="F179" s="1">
        <f t="shared" si="21"/>
        <v>600</v>
      </c>
      <c r="G179">
        <f t="shared" si="21"/>
        <v>524.94690688677917</v>
      </c>
      <c r="H179" s="1">
        <f t="shared" si="21"/>
        <v>624.17144125568268</v>
      </c>
      <c r="I179" s="1">
        <f t="shared" si="21"/>
        <v>112.14521728004539</v>
      </c>
      <c r="J179" s="1">
        <f t="shared" si="21"/>
        <v>39.083941084086938</v>
      </c>
      <c r="K179" s="1">
        <f t="shared" si="21"/>
        <v>19.215326763382993</v>
      </c>
      <c r="L179" s="1">
        <f t="shared" si="21"/>
        <v>283.40968011690484</v>
      </c>
      <c r="M179" s="1">
        <f t="shared" si="20"/>
        <v>139.23951989763339</v>
      </c>
      <c r="P179">
        <f t="shared" si="22"/>
        <v>3.3243655922893085E-2</v>
      </c>
      <c r="Q179" s="1">
        <f t="shared" si="23"/>
        <v>139.23951989763339</v>
      </c>
    </row>
    <row r="180" spans="5:17">
      <c r="E180">
        <f t="shared" si="24"/>
        <v>2.9919290330603778E-2</v>
      </c>
      <c r="F180" s="1">
        <f t="shared" si="21"/>
        <v>600</v>
      </c>
      <c r="G180">
        <f t="shared" si="21"/>
        <v>524.94690688677917</v>
      </c>
      <c r="H180" s="1">
        <f t="shared" si="21"/>
        <v>624.17144125568268</v>
      </c>
      <c r="I180" s="1">
        <f t="shared" si="21"/>
        <v>112.14521728004539</v>
      </c>
      <c r="J180" s="1">
        <f t="shared" si="21"/>
        <v>39.083941084086938</v>
      </c>
      <c r="K180" s="1">
        <f t="shared" si="21"/>
        <v>19.215326763382993</v>
      </c>
      <c r="L180" s="1">
        <f t="shared" si="21"/>
        <v>283.40968011690484</v>
      </c>
      <c r="M180" s="1">
        <f t="shared" si="20"/>
        <v>139.24491466466563</v>
      </c>
      <c r="P180">
        <f t="shared" si="22"/>
        <v>2.9919290330603778E-2</v>
      </c>
      <c r="Q180" s="1">
        <f t="shared" si="23"/>
        <v>139.24491466466563</v>
      </c>
    </row>
    <row r="181" spans="5:17">
      <c r="E181">
        <f t="shared" si="24"/>
        <v>2.69273612975434E-2</v>
      </c>
      <c r="F181" s="1">
        <f t="shared" ref="F181:H182" si="25">F180</f>
        <v>600</v>
      </c>
      <c r="G181">
        <f t="shared" si="25"/>
        <v>524.94690688677917</v>
      </c>
      <c r="H181" s="1">
        <f t="shared" si="25"/>
        <v>624.17144125568268</v>
      </c>
      <c r="I181" s="1">
        <f t="shared" si="21"/>
        <v>112.14521728004539</v>
      </c>
      <c r="J181" s="1">
        <f t="shared" si="21"/>
        <v>39.083941084086938</v>
      </c>
      <c r="K181" s="1">
        <f t="shared" si="21"/>
        <v>19.215326763382993</v>
      </c>
      <c r="L181" s="1">
        <f t="shared" si="21"/>
        <v>283.40968011690484</v>
      </c>
      <c r="M181" s="1">
        <f>((G181*F181*(1/(1+(F181/H181)))*(1/(1+(E181/I181))))+(F181*J181*(1/(1+(E181/I181)))*(1/(1+(E181/K181)))))/((F181*(1+(F181/H181)))+(L181*(1/(1+(E181/I181)))*(1/(1+(E181/K181)+(F181/H181)))))</f>
        <v>139.24977081158352</v>
      </c>
      <c r="P181">
        <f t="shared" si="22"/>
        <v>2.69273612975434E-2</v>
      </c>
      <c r="Q181" s="1">
        <f t="shared" si="23"/>
        <v>139.24977081158352</v>
      </c>
    </row>
    <row r="182" spans="5:17">
      <c r="E182">
        <f t="shared" si="24"/>
        <v>2.423462516778906E-2</v>
      </c>
      <c r="F182" s="1">
        <f t="shared" si="25"/>
        <v>600</v>
      </c>
      <c r="G182">
        <f t="shared" si="25"/>
        <v>524.94690688677917</v>
      </c>
      <c r="H182" s="1">
        <f t="shared" si="25"/>
        <v>624.17144125568268</v>
      </c>
      <c r="I182" s="1">
        <f t="shared" si="21"/>
        <v>112.14521728004539</v>
      </c>
      <c r="J182" s="1">
        <f t="shared" si="21"/>
        <v>39.083941084086938</v>
      </c>
      <c r="K182" s="1">
        <f t="shared" si="21"/>
        <v>19.215326763382993</v>
      </c>
      <c r="L182" s="1">
        <f t="shared" si="21"/>
        <v>283.40968011690484</v>
      </c>
      <c r="M182" s="1">
        <f>((G182*F182*(1/(1+(F182/H182)))*(1/(1+(E182/I182))))+(F182*J182*(1/(1+(E182/I182)))*(1/(1+(E182/K182)))))/((F182*(1+(F182/H182)))+(L182*(1/(1+(E182/I182)))*(1/(1+(E182/K182)+(F182/H182)))))</f>
        <v>139.25414203796481</v>
      </c>
      <c r="P182">
        <f t="shared" si="22"/>
        <v>2.423462516778906E-2</v>
      </c>
      <c r="Q182" s="1">
        <f t="shared" si="23"/>
        <v>139.25414203796481</v>
      </c>
    </row>
    <row r="183" spans="5:17">
      <c r="E183">
        <f t="shared" si="24"/>
        <v>2.1811162651010154E-2</v>
      </c>
      <c r="F183" s="1">
        <f t="shared" ref="F183:L221" si="26">F182</f>
        <v>600</v>
      </c>
      <c r="G183">
        <f t="shared" si="26"/>
        <v>524.94690688677917</v>
      </c>
      <c r="H183" s="1">
        <f t="shared" si="26"/>
        <v>624.17144125568268</v>
      </c>
      <c r="I183" s="1">
        <f t="shared" si="21"/>
        <v>112.14521728004539</v>
      </c>
      <c r="J183" s="1">
        <f t="shared" si="21"/>
        <v>39.083941084086938</v>
      </c>
      <c r="K183" s="1">
        <f t="shared" si="21"/>
        <v>19.215326763382993</v>
      </c>
      <c r="L183" s="1">
        <f t="shared" si="21"/>
        <v>283.40968011690484</v>
      </c>
      <c r="M183" s="1">
        <f t="shared" ref="M183:M246" si="27">((G183*F183*(1/(1+(F183/H183)))*(1/(1+(E183/I183))))+(F183*J183*(1/(1+(E183/I183)))*(1/(1+(E183/K183)))))/((F183*(1+(F183/H183)))+(L183*(1/(1+(E183/I183)))*(1/(1+(E183/K183)+(F183/H183)))))</f>
        <v>139.25807670420573</v>
      </c>
      <c r="P183">
        <f t="shared" si="22"/>
        <v>2.1811162651010154E-2</v>
      </c>
      <c r="Q183" s="1">
        <f t="shared" si="23"/>
        <v>139.25807670420573</v>
      </c>
    </row>
    <row r="184" spans="5:17">
      <c r="E184">
        <f t="shared" si="24"/>
        <v>1.963004638590914E-2</v>
      </c>
      <c r="F184" s="1">
        <f t="shared" si="26"/>
        <v>600</v>
      </c>
      <c r="G184">
        <f t="shared" si="26"/>
        <v>524.94690688677917</v>
      </c>
      <c r="H184" s="1">
        <f t="shared" si="26"/>
        <v>624.17144125568268</v>
      </c>
      <c r="I184" s="1">
        <f t="shared" si="21"/>
        <v>112.14521728004539</v>
      </c>
      <c r="J184" s="1">
        <f t="shared" si="21"/>
        <v>39.083941084086938</v>
      </c>
      <c r="K184" s="1">
        <f t="shared" si="21"/>
        <v>19.215326763382993</v>
      </c>
      <c r="L184" s="1">
        <f t="shared" si="21"/>
        <v>283.40968011690484</v>
      </c>
      <c r="M184" s="1">
        <f t="shared" si="27"/>
        <v>139.26161835961491</v>
      </c>
      <c r="P184">
        <f t="shared" si="22"/>
        <v>1.963004638590914E-2</v>
      </c>
      <c r="Q184" s="1">
        <f t="shared" si="23"/>
        <v>139.26161835961491</v>
      </c>
    </row>
    <row r="185" spans="5:17">
      <c r="E185">
        <f t="shared" si="24"/>
        <v>1.7667041747318226E-2</v>
      </c>
      <c r="F185" s="1">
        <f t="shared" si="26"/>
        <v>600</v>
      </c>
      <c r="G185">
        <f t="shared" si="26"/>
        <v>524.94690688677917</v>
      </c>
      <c r="H185" s="1">
        <f t="shared" si="26"/>
        <v>624.17144125568268</v>
      </c>
      <c r="I185" s="1">
        <f t="shared" si="21"/>
        <v>112.14521728004539</v>
      </c>
      <c r="J185" s="1">
        <f t="shared" si="21"/>
        <v>39.083941084086938</v>
      </c>
      <c r="K185" s="1">
        <f t="shared" si="21"/>
        <v>19.215326763382993</v>
      </c>
      <c r="L185" s="1">
        <f t="shared" si="21"/>
        <v>283.40968011690484</v>
      </c>
      <c r="M185" s="1">
        <f t="shared" si="27"/>
        <v>139.26480621879853</v>
      </c>
      <c r="P185">
        <f t="shared" si="22"/>
        <v>1.7667041747318226E-2</v>
      </c>
      <c r="Q185" s="1">
        <f t="shared" si="23"/>
        <v>139.26480621879853</v>
      </c>
    </row>
    <row r="186" spans="5:17">
      <c r="E186">
        <f t="shared" si="24"/>
        <v>1.5900337572586402E-2</v>
      </c>
      <c r="F186" s="1">
        <f t="shared" si="26"/>
        <v>600</v>
      </c>
      <c r="G186">
        <f t="shared" si="26"/>
        <v>524.94690688677917</v>
      </c>
      <c r="H186" s="1">
        <f t="shared" si="26"/>
        <v>624.17144125568268</v>
      </c>
      <c r="I186" s="1">
        <f t="shared" si="21"/>
        <v>112.14521728004539</v>
      </c>
      <c r="J186" s="1">
        <f t="shared" si="21"/>
        <v>39.083941084086938</v>
      </c>
      <c r="K186" s="1">
        <f t="shared" si="21"/>
        <v>19.215326763382993</v>
      </c>
      <c r="L186" s="1">
        <f t="shared" si="21"/>
        <v>283.40968011690484</v>
      </c>
      <c r="M186" s="1">
        <f t="shared" si="27"/>
        <v>139.26767559129917</v>
      </c>
      <c r="P186">
        <f t="shared" si="22"/>
        <v>1.5900337572586402E-2</v>
      </c>
      <c r="Q186" s="1">
        <f t="shared" si="23"/>
        <v>139.26767559129917</v>
      </c>
    </row>
    <row r="187" spans="5:17">
      <c r="E187">
        <f t="shared" si="24"/>
        <v>1.4310303815327762E-2</v>
      </c>
      <c r="F187" s="1">
        <f t="shared" si="26"/>
        <v>600</v>
      </c>
      <c r="G187">
        <f t="shared" si="26"/>
        <v>524.94690688677917</v>
      </c>
      <c r="H187" s="1">
        <f t="shared" si="26"/>
        <v>624.17144125568268</v>
      </c>
      <c r="I187" s="1">
        <f t="shared" si="21"/>
        <v>112.14521728004539</v>
      </c>
      <c r="J187" s="1">
        <f t="shared" si="21"/>
        <v>39.083941084086938</v>
      </c>
      <c r="K187" s="1">
        <f t="shared" si="21"/>
        <v>19.215326763382993</v>
      </c>
      <c r="L187" s="1">
        <f t="shared" si="21"/>
        <v>283.40968011690484</v>
      </c>
      <c r="M187" s="1">
        <f t="shared" si="27"/>
        <v>139.27025826899614</v>
      </c>
      <c r="P187">
        <f t="shared" si="22"/>
        <v>1.4310303815327762E-2</v>
      </c>
      <c r="Q187" s="1">
        <f t="shared" si="23"/>
        <v>139.27025826899614</v>
      </c>
    </row>
    <row r="188" spans="5:17">
      <c r="E188">
        <f t="shared" si="24"/>
        <v>1.2879273433794986E-2</v>
      </c>
      <c r="F188" s="1">
        <f t="shared" si="26"/>
        <v>600</v>
      </c>
      <c r="G188">
        <f t="shared" si="26"/>
        <v>524.94690688677917</v>
      </c>
      <c r="H188" s="1">
        <f t="shared" si="26"/>
        <v>624.17144125568268</v>
      </c>
      <c r="I188" s="1">
        <f t="shared" si="21"/>
        <v>112.14521728004539</v>
      </c>
      <c r="J188" s="1">
        <f t="shared" si="21"/>
        <v>39.083941084086938</v>
      </c>
      <c r="K188" s="1">
        <f t="shared" si="21"/>
        <v>19.215326763382993</v>
      </c>
      <c r="L188" s="1">
        <f t="shared" si="21"/>
        <v>283.40968011690484</v>
      </c>
      <c r="M188" s="1">
        <f t="shared" si="27"/>
        <v>139.27258287535287</v>
      </c>
      <c r="P188">
        <f t="shared" si="22"/>
        <v>1.2879273433794986E-2</v>
      </c>
      <c r="Q188" s="1">
        <f t="shared" si="23"/>
        <v>139.27258287535287</v>
      </c>
    </row>
    <row r="189" spans="5:17">
      <c r="E189">
        <f t="shared" si="24"/>
        <v>1.1591346090415488E-2</v>
      </c>
      <c r="F189" s="1">
        <f t="shared" si="26"/>
        <v>600</v>
      </c>
      <c r="G189">
        <f t="shared" si="26"/>
        <v>524.94690688677917</v>
      </c>
      <c r="H189" s="1">
        <f t="shared" si="26"/>
        <v>624.17144125568268</v>
      </c>
      <c r="I189" s="1">
        <f t="shared" si="21"/>
        <v>112.14521728004539</v>
      </c>
      <c r="J189" s="1">
        <f t="shared" si="21"/>
        <v>39.083941084086938</v>
      </c>
      <c r="K189" s="1">
        <f t="shared" si="21"/>
        <v>19.215326763382993</v>
      </c>
      <c r="L189" s="1">
        <f t="shared" si="21"/>
        <v>283.40968011690484</v>
      </c>
      <c r="M189" s="1">
        <f t="shared" si="27"/>
        <v>139.27467518021672</v>
      </c>
      <c r="P189">
        <f t="shared" si="22"/>
        <v>1.1591346090415488E-2</v>
      </c>
      <c r="Q189" s="1">
        <f t="shared" si="23"/>
        <v>139.27467518021672</v>
      </c>
    </row>
    <row r="190" spans="5:17">
      <c r="E190">
        <f t="shared" si="24"/>
        <v>1.0432211481373939E-2</v>
      </c>
      <c r="F190" s="1">
        <f t="shared" si="26"/>
        <v>600</v>
      </c>
      <c r="G190">
        <f t="shared" si="26"/>
        <v>524.94690688677917</v>
      </c>
      <c r="H190" s="1">
        <f t="shared" si="26"/>
        <v>624.17144125568268</v>
      </c>
      <c r="I190" s="1">
        <f t="shared" si="21"/>
        <v>112.14521728004539</v>
      </c>
      <c r="J190" s="1">
        <f t="shared" si="21"/>
        <v>39.083941084086938</v>
      </c>
      <c r="K190" s="1">
        <f t="shared" si="21"/>
        <v>19.215326763382993</v>
      </c>
      <c r="L190" s="1">
        <f t="shared" si="21"/>
        <v>283.40968011690484</v>
      </c>
      <c r="M190" s="1">
        <f t="shared" si="27"/>
        <v>139.27655838352527</v>
      </c>
      <c r="P190">
        <f t="shared" si="22"/>
        <v>1.0432211481373939E-2</v>
      </c>
      <c r="Q190" s="1">
        <f t="shared" si="23"/>
        <v>139.27655838352527</v>
      </c>
    </row>
    <row r="191" spans="5:17">
      <c r="E191">
        <f t="shared" si="24"/>
        <v>9.3889903332365458E-3</v>
      </c>
      <c r="F191" s="1">
        <f t="shared" si="26"/>
        <v>600</v>
      </c>
      <c r="G191">
        <f t="shared" si="26"/>
        <v>524.94690688677917</v>
      </c>
      <c r="H191" s="1">
        <f t="shared" si="26"/>
        <v>624.17144125568268</v>
      </c>
      <c r="I191" s="1">
        <f t="shared" si="21"/>
        <v>112.14521728004539</v>
      </c>
      <c r="J191" s="1">
        <f t="shared" si="21"/>
        <v>39.083941084086938</v>
      </c>
      <c r="K191" s="1">
        <f t="shared" si="21"/>
        <v>19.215326763382993</v>
      </c>
      <c r="L191" s="1">
        <f t="shared" si="21"/>
        <v>283.40968011690484</v>
      </c>
      <c r="M191" s="1">
        <f t="shared" si="27"/>
        <v>139.27825337095572</v>
      </c>
      <c r="P191">
        <f t="shared" si="22"/>
        <v>9.3889903332365458E-3</v>
      </c>
      <c r="Q191" s="1">
        <f t="shared" si="23"/>
        <v>139.27825337095572</v>
      </c>
    </row>
    <row r="192" spans="5:17">
      <c r="E192">
        <f t="shared" si="24"/>
        <v>8.4500912999128912E-3</v>
      </c>
      <c r="F192" s="1">
        <f t="shared" si="26"/>
        <v>600</v>
      </c>
      <c r="G192">
        <f t="shared" si="26"/>
        <v>524.94690688677917</v>
      </c>
      <c r="H192" s="1">
        <f t="shared" si="26"/>
        <v>624.17144125568268</v>
      </c>
      <c r="I192" s="1">
        <f t="shared" si="21"/>
        <v>112.14521728004539</v>
      </c>
      <c r="J192" s="1">
        <f t="shared" si="21"/>
        <v>39.083941084086938</v>
      </c>
      <c r="K192" s="1">
        <f t="shared" si="21"/>
        <v>19.215326763382993</v>
      </c>
      <c r="L192" s="1">
        <f t="shared" si="21"/>
        <v>283.40968011690484</v>
      </c>
      <c r="M192" s="1">
        <f t="shared" si="27"/>
        <v>139.27977894426346</v>
      </c>
      <c r="P192">
        <f t="shared" si="22"/>
        <v>8.4500912999128912E-3</v>
      </c>
      <c r="Q192" s="1">
        <f t="shared" si="23"/>
        <v>139.27977894426346</v>
      </c>
    </row>
    <row r="193" spans="5:17">
      <c r="E193">
        <f t="shared" si="24"/>
        <v>7.605082169921602E-3</v>
      </c>
      <c r="F193" s="1">
        <f t="shared" si="26"/>
        <v>600</v>
      </c>
      <c r="G193">
        <f t="shared" si="26"/>
        <v>524.94690688677917</v>
      </c>
      <c r="H193" s="1">
        <f t="shared" si="26"/>
        <v>624.17144125568268</v>
      </c>
      <c r="I193" s="1">
        <f t="shared" si="21"/>
        <v>112.14521728004539</v>
      </c>
      <c r="J193" s="1">
        <f t="shared" si="21"/>
        <v>39.083941084086938</v>
      </c>
      <c r="K193" s="1">
        <f t="shared" si="21"/>
        <v>19.215326763382993</v>
      </c>
      <c r="L193" s="1">
        <f t="shared" si="21"/>
        <v>283.40968011690484</v>
      </c>
      <c r="M193" s="1">
        <f t="shared" si="27"/>
        <v>139.28115202879266</v>
      </c>
      <c r="P193">
        <f t="shared" si="22"/>
        <v>7.605082169921602E-3</v>
      </c>
      <c r="Q193" s="1">
        <f t="shared" si="23"/>
        <v>139.28115202879266</v>
      </c>
    </row>
    <row r="194" spans="5:17">
      <c r="E194">
        <f t="shared" si="24"/>
        <v>6.8445739529294416E-3</v>
      </c>
      <c r="F194" s="1">
        <f t="shared" si="26"/>
        <v>600</v>
      </c>
      <c r="G194">
        <f t="shared" si="26"/>
        <v>524.94690688677917</v>
      </c>
      <c r="H194" s="1">
        <f t="shared" si="26"/>
        <v>624.17144125568268</v>
      </c>
      <c r="I194" s="1">
        <f t="shared" si="21"/>
        <v>112.14521728004539</v>
      </c>
      <c r="J194" s="1">
        <f t="shared" si="21"/>
        <v>39.083941084086938</v>
      </c>
      <c r="K194" s="1">
        <f t="shared" si="21"/>
        <v>19.215326763382993</v>
      </c>
      <c r="L194" s="1">
        <f t="shared" si="21"/>
        <v>283.40968011690484</v>
      </c>
      <c r="M194" s="1">
        <f t="shared" si="27"/>
        <v>139.28238786040353</v>
      </c>
      <c r="P194">
        <f t="shared" si="22"/>
        <v>6.8445739529294416E-3</v>
      </c>
      <c r="Q194" s="1">
        <f t="shared" si="23"/>
        <v>139.28238786040353</v>
      </c>
    </row>
    <row r="195" spans="5:17">
      <c r="E195">
        <f t="shared" si="24"/>
        <v>6.1601165576364979E-3</v>
      </c>
      <c r="F195" s="1">
        <f t="shared" si="26"/>
        <v>600</v>
      </c>
      <c r="G195">
        <f t="shared" si="26"/>
        <v>524.94690688677917</v>
      </c>
      <c r="H195" s="1">
        <f t="shared" si="26"/>
        <v>624.17144125568268</v>
      </c>
      <c r="I195" s="1">
        <f t="shared" si="21"/>
        <v>112.14521728004539</v>
      </c>
      <c r="J195" s="1">
        <f t="shared" si="21"/>
        <v>39.083941084086938</v>
      </c>
      <c r="K195" s="1">
        <f t="shared" si="21"/>
        <v>19.215326763382993</v>
      </c>
      <c r="L195" s="1">
        <f t="shared" si="21"/>
        <v>283.40968011690484</v>
      </c>
      <c r="M195" s="1">
        <f t="shared" si="27"/>
        <v>139.28350015384157</v>
      </c>
      <c r="P195">
        <f t="shared" si="22"/>
        <v>6.1601165576364979E-3</v>
      </c>
      <c r="Q195" s="1">
        <f t="shared" si="23"/>
        <v>139.28350015384157</v>
      </c>
    </row>
    <row r="196" spans="5:17">
      <c r="E196">
        <f t="shared" si="24"/>
        <v>5.5441049018728483E-3</v>
      </c>
      <c r="F196" s="1">
        <f t="shared" si="26"/>
        <v>600</v>
      </c>
      <c r="G196">
        <f t="shared" si="26"/>
        <v>524.94690688677917</v>
      </c>
      <c r="H196" s="1">
        <f t="shared" si="26"/>
        <v>624.17144125568268</v>
      </c>
      <c r="I196" s="1">
        <f t="shared" si="21"/>
        <v>112.14521728004539</v>
      </c>
      <c r="J196" s="1">
        <f t="shared" si="21"/>
        <v>39.083941084086938</v>
      </c>
      <c r="K196" s="1">
        <f t="shared" si="21"/>
        <v>19.215326763382993</v>
      </c>
      <c r="L196" s="1">
        <f t="shared" si="21"/>
        <v>283.40968011690484</v>
      </c>
      <c r="M196" s="1">
        <f t="shared" si="27"/>
        <v>139.28450125438013</v>
      </c>
      <c r="P196">
        <f t="shared" si="22"/>
        <v>5.5441049018728483E-3</v>
      </c>
      <c r="Q196" s="1">
        <f t="shared" si="23"/>
        <v>139.28450125438013</v>
      </c>
    </row>
    <row r="197" spans="5:17">
      <c r="E197">
        <f t="shared" si="24"/>
        <v>4.9896944116855635E-3</v>
      </c>
      <c r="F197" s="1">
        <f t="shared" si="26"/>
        <v>600</v>
      </c>
      <c r="G197">
        <f t="shared" si="26"/>
        <v>524.94690688677917</v>
      </c>
      <c r="H197" s="1">
        <f t="shared" si="26"/>
        <v>624.17144125568268</v>
      </c>
      <c r="I197" s="1">
        <f t="shared" si="21"/>
        <v>112.14521728004539</v>
      </c>
      <c r="J197" s="1">
        <f t="shared" si="21"/>
        <v>39.083941084086938</v>
      </c>
      <c r="K197" s="1">
        <f t="shared" si="21"/>
        <v>19.215326763382993</v>
      </c>
      <c r="L197" s="1">
        <f t="shared" si="21"/>
        <v>283.40968011690484</v>
      </c>
      <c r="M197" s="1">
        <f t="shared" si="27"/>
        <v>139.28540227438748</v>
      </c>
      <c r="P197">
        <f t="shared" si="22"/>
        <v>4.9896944116855635E-3</v>
      </c>
      <c r="Q197" s="1">
        <f t="shared" si="23"/>
        <v>139.28540227438748</v>
      </c>
    </row>
    <row r="198" spans="5:17">
      <c r="E198">
        <f t="shared" si="24"/>
        <v>4.4907249705170077E-3</v>
      </c>
      <c r="F198" s="1">
        <f t="shared" si="26"/>
        <v>600</v>
      </c>
      <c r="G198">
        <f t="shared" si="26"/>
        <v>524.94690688677917</v>
      </c>
      <c r="H198" s="1">
        <f t="shared" si="26"/>
        <v>624.17144125568268</v>
      </c>
      <c r="I198" s="1">
        <f t="shared" si="21"/>
        <v>112.14521728004539</v>
      </c>
      <c r="J198" s="1">
        <f t="shared" si="21"/>
        <v>39.083941084086938</v>
      </c>
      <c r="K198" s="1">
        <f t="shared" si="21"/>
        <v>19.215326763382993</v>
      </c>
      <c r="L198" s="1">
        <f t="shared" si="21"/>
        <v>283.40968011690484</v>
      </c>
      <c r="M198" s="1">
        <f t="shared" si="27"/>
        <v>139.28621321630951</v>
      </c>
      <c r="P198">
        <f t="shared" si="22"/>
        <v>4.4907249705170077E-3</v>
      </c>
      <c r="Q198" s="1">
        <f t="shared" si="23"/>
        <v>139.28621321630951</v>
      </c>
    </row>
    <row r="199" spans="5:17">
      <c r="E199">
        <f t="shared" si="24"/>
        <v>4.0416524734653066E-3</v>
      </c>
      <c r="F199" s="1">
        <f t="shared" si="26"/>
        <v>600</v>
      </c>
      <c r="G199">
        <f t="shared" si="26"/>
        <v>524.94690688677917</v>
      </c>
      <c r="H199" s="1">
        <f t="shared" si="26"/>
        <v>624.17144125568268</v>
      </c>
      <c r="I199" s="1">
        <f t="shared" si="21"/>
        <v>112.14521728004539</v>
      </c>
      <c r="J199" s="1">
        <f t="shared" si="21"/>
        <v>39.083941084086938</v>
      </c>
      <c r="K199" s="1">
        <f t="shared" si="21"/>
        <v>19.215326763382993</v>
      </c>
      <c r="L199" s="1">
        <f t="shared" si="21"/>
        <v>283.40968011690484</v>
      </c>
      <c r="M199" s="1">
        <f t="shared" si="27"/>
        <v>139.28694308341232</v>
      </c>
      <c r="P199">
        <f t="shared" si="22"/>
        <v>4.0416524734653066E-3</v>
      </c>
      <c r="Q199" s="1">
        <f t="shared" si="23"/>
        <v>139.28694308341232</v>
      </c>
    </row>
    <row r="200" spans="5:17">
      <c r="E200">
        <f t="shared" si="24"/>
        <v>3.6374872261187761E-3</v>
      </c>
      <c r="F200" s="1">
        <f t="shared" si="26"/>
        <v>600</v>
      </c>
      <c r="G200">
        <f t="shared" si="26"/>
        <v>524.94690688677917</v>
      </c>
      <c r="H200" s="1">
        <f t="shared" si="26"/>
        <v>624.17144125568268</v>
      </c>
      <c r="I200" s="1">
        <f t="shared" si="21"/>
        <v>112.14521728004539</v>
      </c>
      <c r="J200" s="1">
        <f t="shared" si="21"/>
        <v>39.083941084086938</v>
      </c>
      <c r="K200" s="1">
        <f t="shared" si="21"/>
        <v>19.215326763382993</v>
      </c>
      <c r="L200" s="1">
        <f t="shared" si="21"/>
        <v>283.40968011690484</v>
      </c>
      <c r="M200" s="1">
        <f t="shared" si="27"/>
        <v>139.287599979498</v>
      </c>
      <c r="P200">
        <f t="shared" si="22"/>
        <v>3.6374872261187761E-3</v>
      </c>
      <c r="Q200" s="1">
        <f t="shared" si="23"/>
        <v>139.287599979498</v>
      </c>
    </row>
    <row r="201" spans="5:17">
      <c r="E201">
        <f t="shared" si="24"/>
        <v>3.2737385035068985E-3</v>
      </c>
      <c r="F201" s="1">
        <f t="shared" si="26"/>
        <v>600</v>
      </c>
      <c r="G201">
        <f t="shared" si="26"/>
        <v>524.94690688677917</v>
      </c>
      <c r="H201" s="1">
        <f t="shared" si="26"/>
        <v>624.17144125568268</v>
      </c>
      <c r="I201" s="1">
        <f t="shared" si="21"/>
        <v>112.14521728004539</v>
      </c>
      <c r="J201" s="1">
        <f t="shared" si="21"/>
        <v>39.083941084086938</v>
      </c>
      <c r="K201" s="1">
        <f t="shared" si="21"/>
        <v>19.215326763382993</v>
      </c>
      <c r="L201" s="1">
        <f t="shared" si="21"/>
        <v>283.40968011690484</v>
      </c>
      <c r="M201" s="1">
        <f t="shared" si="27"/>
        <v>139.28819119868737</v>
      </c>
      <c r="P201">
        <f t="shared" si="22"/>
        <v>3.2737385035068985E-3</v>
      </c>
      <c r="Q201" s="1">
        <f t="shared" si="23"/>
        <v>139.28819119868737</v>
      </c>
    </row>
    <row r="202" spans="5:17">
      <c r="E202">
        <f t="shared" si="24"/>
        <v>2.9463646531562087E-3</v>
      </c>
      <c r="F202" s="1">
        <f t="shared" si="26"/>
        <v>600</v>
      </c>
      <c r="G202">
        <f t="shared" si="26"/>
        <v>524.94690688677917</v>
      </c>
      <c r="H202" s="1">
        <f t="shared" si="26"/>
        <v>624.17144125568268</v>
      </c>
      <c r="I202" s="1">
        <f t="shared" si="21"/>
        <v>112.14521728004539</v>
      </c>
      <c r="J202" s="1">
        <f t="shared" si="21"/>
        <v>39.083941084086938</v>
      </c>
      <c r="K202" s="1">
        <f t="shared" si="21"/>
        <v>19.215326763382993</v>
      </c>
      <c r="L202" s="1">
        <f t="shared" si="21"/>
        <v>283.40968011690484</v>
      </c>
      <c r="M202" s="1">
        <f t="shared" si="27"/>
        <v>139.28872330625535</v>
      </c>
      <c r="P202">
        <f t="shared" si="22"/>
        <v>2.9463646531562087E-3</v>
      </c>
      <c r="Q202" s="1">
        <f t="shared" si="23"/>
        <v>139.28872330625535</v>
      </c>
    </row>
    <row r="203" spans="5:17">
      <c r="E203">
        <f t="shared" si="24"/>
        <v>2.651728187840588E-3</v>
      </c>
      <c r="F203" s="1">
        <f t="shared" si="26"/>
        <v>600</v>
      </c>
      <c r="G203">
        <f t="shared" si="26"/>
        <v>524.94690688677917</v>
      </c>
      <c r="H203" s="1">
        <f t="shared" si="26"/>
        <v>624.17144125568268</v>
      </c>
      <c r="I203" s="1">
        <f t="shared" si="21"/>
        <v>112.14521728004539</v>
      </c>
      <c r="J203" s="1">
        <f t="shared" si="21"/>
        <v>39.083941084086938</v>
      </c>
      <c r="K203" s="1">
        <f t="shared" si="21"/>
        <v>19.215326763382993</v>
      </c>
      <c r="L203" s="1">
        <f t="shared" si="21"/>
        <v>283.40968011690484</v>
      </c>
      <c r="M203" s="1">
        <f t="shared" si="27"/>
        <v>139.28920221140788</v>
      </c>
      <c r="P203">
        <f t="shared" si="22"/>
        <v>2.651728187840588E-3</v>
      </c>
      <c r="Q203" s="1">
        <f t="shared" si="23"/>
        <v>139.28920221140788</v>
      </c>
    </row>
    <row r="204" spans="5:17">
      <c r="E204">
        <f t="shared" si="24"/>
        <v>2.3865553690565291E-3</v>
      </c>
      <c r="F204" s="1">
        <f t="shared" si="26"/>
        <v>600</v>
      </c>
      <c r="G204">
        <f t="shared" si="26"/>
        <v>524.94690688677917</v>
      </c>
      <c r="H204" s="1">
        <f t="shared" si="26"/>
        <v>624.17144125568268</v>
      </c>
      <c r="I204" s="1">
        <f t="shared" si="21"/>
        <v>112.14521728004539</v>
      </c>
      <c r="J204" s="1">
        <f t="shared" si="21"/>
        <v>39.083941084086938</v>
      </c>
      <c r="K204" s="1">
        <f t="shared" si="21"/>
        <v>19.215326763382993</v>
      </c>
      <c r="L204" s="1">
        <f t="shared" si="21"/>
        <v>283.40968011690484</v>
      </c>
      <c r="M204" s="1">
        <f t="shared" si="27"/>
        <v>139.28963323280203</v>
      </c>
      <c r="P204">
        <f t="shared" si="22"/>
        <v>2.3865553690565291E-3</v>
      </c>
      <c r="Q204" s="1">
        <f t="shared" si="23"/>
        <v>139.28963323280203</v>
      </c>
    </row>
    <row r="205" spans="5:17">
      <c r="E205">
        <f t="shared" si="24"/>
        <v>2.1478998321508764E-3</v>
      </c>
      <c r="F205" s="1">
        <f t="shared" si="26"/>
        <v>600</v>
      </c>
      <c r="G205">
        <f t="shared" si="26"/>
        <v>524.94690688677917</v>
      </c>
      <c r="H205" s="1">
        <f t="shared" si="26"/>
        <v>624.17144125568268</v>
      </c>
      <c r="I205" s="1">
        <f t="shared" si="21"/>
        <v>112.14521728004539</v>
      </c>
      <c r="J205" s="1">
        <f t="shared" si="21"/>
        <v>39.083941084086938</v>
      </c>
      <c r="K205" s="1">
        <f t="shared" si="21"/>
        <v>19.215326763382993</v>
      </c>
      <c r="L205" s="1">
        <f t="shared" si="21"/>
        <v>283.40968011690484</v>
      </c>
      <c r="M205" s="1">
        <f t="shared" si="27"/>
        <v>139.29002115753002</v>
      </c>
      <c r="P205">
        <f t="shared" si="22"/>
        <v>2.1478998321508764E-3</v>
      </c>
      <c r="Q205" s="1">
        <f t="shared" si="23"/>
        <v>139.29002115753002</v>
      </c>
    </row>
    <row r="206" spans="5:17">
      <c r="E206">
        <f t="shared" si="24"/>
        <v>1.9331098489357888E-3</v>
      </c>
      <c r="F206" s="1">
        <f t="shared" si="26"/>
        <v>600</v>
      </c>
      <c r="G206">
        <f t="shared" si="26"/>
        <v>524.94690688677917</v>
      </c>
      <c r="H206" s="1">
        <f t="shared" si="26"/>
        <v>624.17144125568268</v>
      </c>
      <c r="I206" s="1">
        <f t="shared" si="21"/>
        <v>112.14521728004539</v>
      </c>
      <c r="J206" s="1">
        <f t="shared" si="21"/>
        <v>39.083941084086938</v>
      </c>
      <c r="K206" s="1">
        <f t="shared" si="21"/>
        <v>19.215326763382993</v>
      </c>
      <c r="L206" s="1">
        <f t="shared" si="21"/>
        <v>283.40968011690484</v>
      </c>
      <c r="M206" s="1">
        <f t="shared" si="27"/>
        <v>139.29037029421872</v>
      </c>
      <c r="P206">
        <f t="shared" si="22"/>
        <v>1.9331098489357888E-3</v>
      </c>
      <c r="Q206" s="1">
        <f t="shared" si="23"/>
        <v>139.29037029421872</v>
      </c>
    </row>
    <row r="207" spans="5:17">
      <c r="E207">
        <f t="shared" si="24"/>
        <v>1.7397988640422098E-3</v>
      </c>
      <c r="F207" s="1">
        <f t="shared" si="26"/>
        <v>600</v>
      </c>
      <c r="G207">
        <f t="shared" si="26"/>
        <v>524.94690688677917</v>
      </c>
      <c r="H207" s="1">
        <f t="shared" si="26"/>
        <v>624.17144125568268</v>
      </c>
      <c r="I207" s="1">
        <f t="shared" si="21"/>
        <v>112.14521728004539</v>
      </c>
      <c r="J207" s="1">
        <f t="shared" si="21"/>
        <v>39.083941084086938</v>
      </c>
      <c r="K207" s="1">
        <f t="shared" si="21"/>
        <v>19.215326763382993</v>
      </c>
      <c r="L207" s="1">
        <f t="shared" si="21"/>
        <v>283.40968011690484</v>
      </c>
      <c r="M207" s="1">
        <f t="shared" si="27"/>
        <v>139.29068452082981</v>
      </c>
      <c r="P207">
        <f t="shared" si="22"/>
        <v>1.7397988640422098E-3</v>
      </c>
      <c r="Q207" s="1">
        <f t="shared" si="23"/>
        <v>139.29068452082981</v>
      </c>
    </row>
    <row r="208" spans="5:17">
      <c r="E208">
        <f t="shared" si="24"/>
        <v>1.5658189776379889E-3</v>
      </c>
      <c r="F208" s="1">
        <f t="shared" si="26"/>
        <v>600</v>
      </c>
      <c r="G208">
        <f t="shared" si="26"/>
        <v>524.94690688677917</v>
      </c>
      <c r="H208" s="1">
        <f t="shared" si="26"/>
        <v>624.17144125568268</v>
      </c>
      <c r="I208" s="1">
        <f t="shared" si="21"/>
        <v>112.14521728004539</v>
      </c>
      <c r="J208" s="1">
        <f t="shared" si="21"/>
        <v>39.083941084086938</v>
      </c>
      <c r="K208" s="1">
        <f t="shared" si="21"/>
        <v>19.215326763382993</v>
      </c>
      <c r="L208" s="1">
        <f t="shared" si="21"/>
        <v>283.40968011690484</v>
      </c>
      <c r="M208" s="1">
        <f t="shared" si="27"/>
        <v>139.2909673276888</v>
      </c>
      <c r="P208">
        <f t="shared" si="22"/>
        <v>1.5658189776379889E-3</v>
      </c>
      <c r="Q208" s="1">
        <f t="shared" si="23"/>
        <v>139.2909673276888</v>
      </c>
    </row>
    <row r="209" spans="5:17">
      <c r="E209">
        <f t="shared" si="24"/>
        <v>1.40923707987419E-3</v>
      </c>
      <c r="F209" s="1">
        <f t="shared" si="26"/>
        <v>600</v>
      </c>
      <c r="G209">
        <f t="shared" si="26"/>
        <v>524.94690688677917</v>
      </c>
      <c r="H209" s="1">
        <f t="shared" si="26"/>
        <v>624.17144125568268</v>
      </c>
      <c r="I209" s="1">
        <f t="shared" si="21"/>
        <v>112.14521728004539</v>
      </c>
      <c r="J209" s="1">
        <f t="shared" si="21"/>
        <v>39.083941084086938</v>
      </c>
      <c r="K209" s="1">
        <f t="shared" si="21"/>
        <v>19.215326763382993</v>
      </c>
      <c r="L209" s="1">
        <f t="shared" si="21"/>
        <v>283.40968011690484</v>
      </c>
      <c r="M209" s="1">
        <f t="shared" si="27"/>
        <v>139.29122185621824</v>
      </c>
      <c r="P209">
        <f t="shared" si="22"/>
        <v>1.40923707987419E-3</v>
      </c>
      <c r="Q209" s="1">
        <f t="shared" si="23"/>
        <v>139.29122185621824</v>
      </c>
    </row>
    <row r="210" spans="5:17">
      <c r="E210">
        <f t="shared" si="24"/>
        <v>1.268313371886771E-3</v>
      </c>
      <c r="F210" s="1">
        <f t="shared" si="26"/>
        <v>600</v>
      </c>
      <c r="G210">
        <f t="shared" si="26"/>
        <v>524.94690688677917</v>
      </c>
      <c r="H210" s="1">
        <f t="shared" si="26"/>
        <v>624.17144125568268</v>
      </c>
      <c r="I210" s="1">
        <f t="shared" si="21"/>
        <v>112.14521728004539</v>
      </c>
      <c r="J210" s="1">
        <f t="shared" si="21"/>
        <v>39.083941084086938</v>
      </c>
      <c r="K210" s="1">
        <f t="shared" si="21"/>
        <v>19.215326763382993</v>
      </c>
      <c r="L210" s="1">
        <f t="shared" si="21"/>
        <v>283.40968011690484</v>
      </c>
      <c r="M210" s="1">
        <f t="shared" si="27"/>
        <v>139.29145093380345</v>
      </c>
      <c r="P210">
        <f t="shared" si="22"/>
        <v>1.268313371886771E-3</v>
      </c>
      <c r="Q210" s="1">
        <f t="shared" si="23"/>
        <v>139.29145093380345</v>
      </c>
    </row>
    <row r="211" spans="5:17">
      <c r="E211">
        <f t="shared" si="24"/>
        <v>1.1414820346980939E-3</v>
      </c>
      <c r="F211" s="1">
        <f t="shared" si="26"/>
        <v>600</v>
      </c>
      <c r="G211">
        <f t="shared" si="26"/>
        <v>524.94690688677917</v>
      </c>
      <c r="H211" s="1">
        <f t="shared" si="26"/>
        <v>624.17144125568268</v>
      </c>
      <c r="I211" s="1">
        <f t="shared" si="21"/>
        <v>112.14521728004539</v>
      </c>
      <c r="J211" s="1">
        <f t="shared" si="21"/>
        <v>39.083941084086938</v>
      </c>
      <c r="K211" s="1">
        <f t="shared" si="21"/>
        <v>19.215326763382993</v>
      </c>
      <c r="L211" s="1">
        <f t="shared" si="21"/>
        <v>283.40968011690484</v>
      </c>
      <c r="M211" s="1">
        <f t="shared" si="27"/>
        <v>139.29165710517617</v>
      </c>
      <c r="P211">
        <f t="shared" si="22"/>
        <v>1.1414820346980939E-3</v>
      </c>
      <c r="Q211" s="1">
        <f t="shared" si="23"/>
        <v>139.29165710517617</v>
      </c>
    </row>
    <row r="212" spans="5:17">
      <c r="E212">
        <f t="shared" si="24"/>
        <v>1.0273338312282846E-3</v>
      </c>
      <c r="F212" s="1">
        <f t="shared" si="26"/>
        <v>600</v>
      </c>
      <c r="G212">
        <f t="shared" si="26"/>
        <v>524.94690688677917</v>
      </c>
      <c r="H212" s="1">
        <f t="shared" si="26"/>
        <v>624.17144125568268</v>
      </c>
      <c r="I212" s="1">
        <f t="shared" si="21"/>
        <v>112.14521728004539</v>
      </c>
      <c r="J212" s="1">
        <f t="shared" si="21"/>
        <v>39.083941084086938</v>
      </c>
      <c r="K212" s="1">
        <f t="shared" si="21"/>
        <v>19.215326763382993</v>
      </c>
      <c r="L212" s="1">
        <f t="shared" si="21"/>
        <v>283.40968011690484</v>
      </c>
      <c r="M212" s="1">
        <f t="shared" si="27"/>
        <v>139.29184266066403</v>
      </c>
      <c r="P212">
        <f t="shared" si="22"/>
        <v>1.0273338312282846E-3</v>
      </c>
      <c r="Q212" s="1">
        <f t="shared" si="23"/>
        <v>139.29184266066403</v>
      </c>
    </row>
    <row r="213" spans="5:17">
      <c r="E213">
        <f t="shared" si="24"/>
        <v>9.246004481054562E-4</v>
      </c>
      <c r="F213" s="1">
        <f t="shared" si="26"/>
        <v>600</v>
      </c>
      <c r="G213">
        <f t="shared" si="26"/>
        <v>524.94690688677917</v>
      </c>
      <c r="H213" s="1">
        <f t="shared" si="26"/>
        <v>624.17144125568268</v>
      </c>
      <c r="I213" s="1">
        <f t="shared" si="21"/>
        <v>112.14521728004539</v>
      </c>
      <c r="J213" s="1">
        <f t="shared" si="21"/>
        <v>39.083941084086938</v>
      </c>
      <c r="K213" s="1">
        <f t="shared" si="21"/>
        <v>19.215326763382993</v>
      </c>
      <c r="L213" s="1">
        <f t="shared" si="21"/>
        <v>283.40968011690484</v>
      </c>
      <c r="M213" s="1">
        <f t="shared" si="27"/>
        <v>139.2920096616175</v>
      </c>
      <c r="P213">
        <f t="shared" si="22"/>
        <v>9.246004481054562E-4</v>
      </c>
      <c r="Q213" s="1">
        <f t="shared" si="23"/>
        <v>139.2920096616175</v>
      </c>
    </row>
    <row r="214" spans="5:17">
      <c r="E214">
        <f t="shared" si="24"/>
        <v>8.3214040329491058E-4</v>
      </c>
      <c r="F214" s="1">
        <f t="shared" si="26"/>
        <v>600</v>
      </c>
      <c r="G214">
        <f t="shared" si="26"/>
        <v>524.94690688677917</v>
      </c>
      <c r="H214" s="1">
        <f t="shared" si="26"/>
        <v>624.17144125568268</v>
      </c>
      <c r="I214" s="1">
        <f t="shared" si="21"/>
        <v>112.14521728004539</v>
      </c>
      <c r="J214" s="1">
        <f t="shared" si="21"/>
        <v>39.083941084086938</v>
      </c>
      <c r="K214" s="1">
        <f t="shared" si="21"/>
        <v>19.215326763382993</v>
      </c>
      <c r="L214" s="1">
        <f t="shared" si="21"/>
        <v>283.40968011690484</v>
      </c>
      <c r="M214" s="1">
        <f t="shared" si="27"/>
        <v>139.29215996329728</v>
      </c>
      <c r="P214">
        <f t="shared" si="22"/>
        <v>8.3214040329491058E-4</v>
      </c>
      <c r="Q214" s="1">
        <f t="shared" si="23"/>
        <v>139.29215996329728</v>
      </c>
    </row>
    <row r="215" spans="5:17">
      <c r="E215">
        <f t="shared" si="24"/>
        <v>7.4892636296541957E-4</v>
      </c>
      <c r="F215" s="1">
        <f t="shared" si="26"/>
        <v>600</v>
      </c>
      <c r="G215">
        <f t="shared" si="26"/>
        <v>524.94690688677917</v>
      </c>
      <c r="H215" s="1">
        <f t="shared" si="26"/>
        <v>624.17144125568268</v>
      </c>
      <c r="I215" s="1">
        <f t="shared" si="21"/>
        <v>112.14521728004539</v>
      </c>
      <c r="J215" s="1">
        <f t="shared" si="21"/>
        <v>39.083941084086938</v>
      </c>
      <c r="K215" s="1">
        <f t="shared" si="21"/>
        <v>19.215326763382993</v>
      </c>
      <c r="L215" s="1">
        <f t="shared" si="21"/>
        <v>283.40968011690484</v>
      </c>
      <c r="M215" s="1">
        <f t="shared" si="27"/>
        <v>139.29229523547468</v>
      </c>
      <c r="P215">
        <f t="shared" si="22"/>
        <v>7.4892636296541957E-4</v>
      </c>
      <c r="Q215" s="1">
        <f t="shared" si="23"/>
        <v>139.29229523547468</v>
      </c>
    </row>
    <row r="216" spans="5:17">
      <c r="E216">
        <f t="shared" si="24"/>
        <v>6.7403372666887762E-4</v>
      </c>
      <c r="F216" s="1">
        <f t="shared" si="26"/>
        <v>600</v>
      </c>
      <c r="G216">
        <f t="shared" si="26"/>
        <v>524.94690688677917</v>
      </c>
      <c r="H216" s="1">
        <f t="shared" si="26"/>
        <v>624.17144125568268</v>
      </c>
      <c r="I216" s="1">
        <f t="shared" si="21"/>
        <v>112.14521728004539</v>
      </c>
      <c r="J216" s="1">
        <f t="shared" si="21"/>
        <v>39.083941084086938</v>
      </c>
      <c r="K216" s="1">
        <f t="shared" si="21"/>
        <v>19.215326763382993</v>
      </c>
      <c r="L216" s="1">
        <f t="shared" si="21"/>
        <v>283.40968011690484</v>
      </c>
      <c r="M216" s="1">
        <f t="shared" si="27"/>
        <v>139.29241698097346</v>
      </c>
      <c r="P216">
        <f t="shared" si="22"/>
        <v>6.7403372666887762E-4</v>
      </c>
      <c r="Q216" s="1">
        <f t="shared" si="23"/>
        <v>139.29241698097346</v>
      </c>
    </row>
    <row r="217" spans="5:17">
      <c r="E217">
        <f t="shared" si="24"/>
        <v>6.0663035400198987E-4</v>
      </c>
      <c r="F217" s="1">
        <f t="shared" si="26"/>
        <v>600</v>
      </c>
      <c r="G217">
        <f t="shared" si="26"/>
        <v>524.94690688677917</v>
      </c>
      <c r="H217" s="1">
        <f t="shared" si="26"/>
        <v>624.17144125568268</v>
      </c>
      <c r="I217" s="1">
        <f t="shared" si="21"/>
        <v>112.14521728004539</v>
      </c>
      <c r="J217" s="1">
        <f t="shared" si="21"/>
        <v>39.083941084086938</v>
      </c>
      <c r="K217" s="1">
        <f t="shared" si="21"/>
        <v>19.215326763382993</v>
      </c>
      <c r="L217" s="1">
        <f t="shared" si="21"/>
        <v>283.40968011690484</v>
      </c>
      <c r="M217" s="1">
        <f t="shared" si="27"/>
        <v>139.29252655235908</v>
      </c>
      <c r="P217">
        <f t="shared" si="22"/>
        <v>6.0663035400198987E-4</v>
      </c>
      <c r="Q217" s="1">
        <f t="shared" si="23"/>
        <v>139.29252655235908</v>
      </c>
    </row>
    <row r="218" spans="5:17">
      <c r="E218">
        <f t="shared" si="24"/>
        <v>5.4596731860179085E-4</v>
      </c>
      <c r="F218" s="1">
        <f t="shared" si="26"/>
        <v>600</v>
      </c>
      <c r="G218">
        <f t="shared" si="26"/>
        <v>524.94690688677917</v>
      </c>
      <c r="H218" s="1">
        <f t="shared" si="26"/>
        <v>624.17144125568268</v>
      </c>
      <c r="I218" s="1">
        <f t="shared" si="26"/>
        <v>112.14521728004539</v>
      </c>
      <c r="J218" s="1">
        <f t="shared" si="26"/>
        <v>39.083941084086938</v>
      </c>
      <c r="K218" s="1">
        <f t="shared" si="26"/>
        <v>19.215326763382993</v>
      </c>
      <c r="L218" s="1">
        <f t="shared" si="26"/>
        <v>283.40968011690484</v>
      </c>
      <c r="M218" s="1">
        <f t="shared" si="27"/>
        <v>139.29262516695985</v>
      </c>
      <c r="P218">
        <f t="shared" si="22"/>
        <v>5.4596731860179085E-4</v>
      </c>
      <c r="Q218" s="1">
        <f t="shared" si="23"/>
        <v>139.29262516695985</v>
      </c>
    </row>
    <row r="219" spans="5:17">
      <c r="E219">
        <f t="shared" si="24"/>
        <v>4.9137058674161176E-4</v>
      </c>
      <c r="F219" s="1">
        <f t="shared" si="26"/>
        <v>600</v>
      </c>
      <c r="G219">
        <f t="shared" si="26"/>
        <v>524.94690688677917</v>
      </c>
      <c r="H219" s="1">
        <f t="shared" si="26"/>
        <v>624.17144125568268</v>
      </c>
      <c r="I219" s="1">
        <f t="shared" si="26"/>
        <v>112.14521728004539</v>
      </c>
      <c r="J219" s="1">
        <f t="shared" si="26"/>
        <v>39.083941084086938</v>
      </c>
      <c r="K219" s="1">
        <f t="shared" si="26"/>
        <v>19.215326763382993</v>
      </c>
      <c r="L219" s="1">
        <f t="shared" si="26"/>
        <v>283.40968011690484</v>
      </c>
      <c r="M219" s="1">
        <f t="shared" si="27"/>
        <v>139.29271392038706</v>
      </c>
      <c r="P219">
        <f t="shared" si="22"/>
        <v>4.9137058674161176E-4</v>
      </c>
      <c r="Q219" s="1">
        <f t="shared" si="23"/>
        <v>139.29271392038706</v>
      </c>
    </row>
    <row r="220" spans="5:17">
      <c r="E220">
        <f t="shared" si="24"/>
        <v>4.422335280674506E-4</v>
      </c>
      <c r="F220" s="1">
        <f t="shared" si="26"/>
        <v>600</v>
      </c>
      <c r="G220">
        <f t="shared" si="26"/>
        <v>524.94690688677917</v>
      </c>
      <c r="H220" s="1">
        <f t="shared" si="26"/>
        <v>624.17144125568268</v>
      </c>
      <c r="I220" s="1">
        <f t="shared" si="26"/>
        <v>112.14521728004539</v>
      </c>
      <c r="J220" s="1">
        <f t="shared" si="26"/>
        <v>39.083941084086938</v>
      </c>
      <c r="K220" s="1">
        <f t="shared" si="26"/>
        <v>19.215326763382993</v>
      </c>
      <c r="L220" s="1">
        <f t="shared" si="26"/>
        <v>283.40968011690484</v>
      </c>
      <c r="M220" s="1">
        <f t="shared" si="27"/>
        <v>139.29279379870363</v>
      </c>
      <c r="P220">
        <f t="shared" si="22"/>
        <v>4.422335280674506E-4</v>
      </c>
      <c r="Q220" s="1">
        <f t="shared" si="23"/>
        <v>139.29279379870363</v>
      </c>
    </row>
    <row r="221" spans="5:17">
      <c r="E221">
        <f t="shared" si="24"/>
        <v>3.9801017526070554E-4</v>
      </c>
      <c r="F221" s="1">
        <f t="shared" si="26"/>
        <v>600</v>
      </c>
      <c r="G221">
        <f t="shared" si="26"/>
        <v>524.94690688677917</v>
      </c>
      <c r="H221" s="1">
        <f t="shared" si="26"/>
        <v>624.17144125568268</v>
      </c>
      <c r="I221" s="1">
        <f t="shared" si="26"/>
        <v>112.14521728004539</v>
      </c>
      <c r="J221" s="1">
        <f t="shared" si="26"/>
        <v>39.083941084086938</v>
      </c>
      <c r="K221" s="1">
        <f t="shared" si="26"/>
        <v>19.215326763382993</v>
      </c>
      <c r="L221" s="1">
        <f t="shared" si="26"/>
        <v>283.40968011690484</v>
      </c>
      <c r="M221" s="1">
        <f t="shared" si="27"/>
        <v>139.29286568937655</v>
      </c>
      <c r="P221">
        <f t="shared" si="22"/>
        <v>3.9801017526070554E-4</v>
      </c>
      <c r="Q221" s="1">
        <f t="shared" si="23"/>
        <v>139.29286568937655</v>
      </c>
    </row>
    <row r="222" spans="5:17">
      <c r="E222">
        <f t="shared" si="24"/>
        <v>3.5820915773463499E-4</v>
      </c>
      <c r="F222" s="1">
        <f t="shared" ref="F222:L247" si="28">F221</f>
        <v>600</v>
      </c>
      <c r="G222">
        <f t="shared" si="28"/>
        <v>524.94690688677917</v>
      </c>
      <c r="H222" s="1">
        <f t="shared" si="28"/>
        <v>624.17144125568268</v>
      </c>
      <c r="I222" s="1">
        <f t="shared" si="28"/>
        <v>112.14521728004539</v>
      </c>
      <c r="J222" s="1">
        <f t="shared" si="28"/>
        <v>39.083941084086938</v>
      </c>
      <c r="K222" s="1">
        <f t="shared" si="28"/>
        <v>19.215326763382993</v>
      </c>
      <c r="L222" s="1">
        <f t="shared" si="28"/>
        <v>283.40968011690484</v>
      </c>
      <c r="M222" s="1">
        <f t="shared" si="27"/>
        <v>139.29293039113449</v>
      </c>
      <c r="P222">
        <f t="shared" si="22"/>
        <v>3.5820915773463499E-4</v>
      </c>
      <c r="Q222" s="1">
        <f t="shared" si="23"/>
        <v>139.29293039113449</v>
      </c>
    </row>
    <row r="223" spans="5:17">
      <c r="E223">
        <f t="shared" si="24"/>
        <v>3.2238824196117148E-4</v>
      </c>
      <c r="F223" s="1">
        <f t="shared" si="28"/>
        <v>600</v>
      </c>
      <c r="G223">
        <f t="shared" si="28"/>
        <v>524.94690688677917</v>
      </c>
      <c r="H223" s="1">
        <f t="shared" si="28"/>
        <v>624.17144125568268</v>
      </c>
      <c r="I223" s="1">
        <f t="shared" si="28"/>
        <v>112.14521728004539</v>
      </c>
      <c r="J223" s="1">
        <f t="shared" si="28"/>
        <v>39.083941084086938</v>
      </c>
      <c r="K223" s="1">
        <f t="shared" si="28"/>
        <v>19.215326763382993</v>
      </c>
      <c r="L223" s="1">
        <f t="shared" si="28"/>
        <v>283.40968011690484</v>
      </c>
      <c r="M223" s="1">
        <f t="shared" si="27"/>
        <v>139.29298862283994</v>
      </c>
      <c r="P223">
        <f t="shared" si="22"/>
        <v>3.2238824196117148E-4</v>
      </c>
      <c r="Q223" s="1">
        <f t="shared" si="23"/>
        <v>139.29298862283994</v>
      </c>
    </row>
    <row r="224" spans="5:17">
      <c r="E224">
        <f t="shared" si="24"/>
        <v>2.9014941776505434E-4</v>
      </c>
      <c r="F224" s="1">
        <f t="shared" si="28"/>
        <v>600</v>
      </c>
      <c r="G224">
        <f t="shared" si="28"/>
        <v>524.94690688677917</v>
      </c>
      <c r="H224" s="1">
        <f t="shared" si="28"/>
        <v>624.17144125568268</v>
      </c>
      <c r="I224" s="1">
        <f t="shared" si="28"/>
        <v>112.14521728004539</v>
      </c>
      <c r="J224" s="1">
        <f t="shared" si="28"/>
        <v>39.083941084086938</v>
      </c>
      <c r="K224" s="1">
        <f t="shared" si="28"/>
        <v>19.215326763382993</v>
      </c>
      <c r="L224" s="1">
        <f t="shared" si="28"/>
        <v>283.40968011690484</v>
      </c>
      <c r="M224" s="1">
        <f t="shared" si="27"/>
        <v>139.29304103147473</v>
      </c>
      <c r="P224">
        <f t="shared" si="22"/>
        <v>2.9014941776505434E-4</v>
      </c>
      <c r="Q224" s="1">
        <f t="shared" si="23"/>
        <v>139.29304103147473</v>
      </c>
    </row>
    <row r="225" spans="5:17">
      <c r="E225">
        <f t="shared" si="24"/>
        <v>2.6113447598854892E-4</v>
      </c>
      <c r="F225" s="1">
        <f t="shared" si="28"/>
        <v>600</v>
      </c>
      <c r="G225">
        <f t="shared" si="28"/>
        <v>524.94690688677917</v>
      </c>
      <c r="H225" s="1">
        <f t="shared" si="28"/>
        <v>624.17144125568268</v>
      </c>
      <c r="I225" s="1">
        <f t="shared" si="28"/>
        <v>112.14521728004539</v>
      </c>
      <c r="J225" s="1">
        <f t="shared" si="28"/>
        <v>39.083941084086938</v>
      </c>
      <c r="K225" s="1">
        <f t="shared" si="28"/>
        <v>19.215326763382993</v>
      </c>
      <c r="L225" s="1">
        <f t="shared" si="28"/>
        <v>283.40968011690484</v>
      </c>
      <c r="M225" s="1">
        <f t="shared" si="27"/>
        <v>139.29308819932697</v>
      </c>
      <c r="P225">
        <f t="shared" si="22"/>
        <v>2.6113447598854892E-4</v>
      </c>
      <c r="Q225" s="1">
        <f t="shared" si="23"/>
        <v>139.29308819932697</v>
      </c>
    </row>
    <row r="226" spans="5:17">
      <c r="E226">
        <f t="shared" si="24"/>
        <v>2.3502102838969402E-4</v>
      </c>
      <c r="F226" s="1">
        <f t="shared" si="28"/>
        <v>600</v>
      </c>
      <c r="G226">
        <f t="shared" si="28"/>
        <v>524.94690688677917</v>
      </c>
      <c r="H226" s="1">
        <f t="shared" si="28"/>
        <v>624.17144125568268</v>
      </c>
      <c r="I226" s="1">
        <f t="shared" si="28"/>
        <v>112.14521728004539</v>
      </c>
      <c r="J226" s="1">
        <f t="shared" si="28"/>
        <v>39.083941084086938</v>
      </c>
      <c r="K226" s="1">
        <f t="shared" si="28"/>
        <v>19.215326763382993</v>
      </c>
      <c r="L226" s="1">
        <f t="shared" si="28"/>
        <v>283.40968011690484</v>
      </c>
      <c r="M226" s="1">
        <f t="shared" si="27"/>
        <v>139.29313065045957</v>
      </c>
      <c r="P226">
        <f t="shared" si="22"/>
        <v>2.3502102838969402E-4</v>
      </c>
      <c r="Q226" s="1">
        <f t="shared" si="23"/>
        <v>139.29313065045957</v>
      </c>
    </row>
    <row r="227" spans="5:17">
      <c r="E227">
        <f t="shared" si="24"/>
        <v>2.1151892555072463E-4</v>
      </c>
      <c r="F227" s="1">
        <f t="shared" si="28"/>
        <v>600</v>
      </c>
      <c r="G227">
        <f t="shared" si="28"/>
        <v>524.94690688677917</v>
      </c>
      <c r="H227" s="1">
        <f t="shared" si="28"/>
        <v>624.17144125568268</v>
      </c>
      <c r="I227" s="1">
        <f t="shared" si="28"/>
        <v>112.14521728004539</v>
      </c>
      <c r="J227" s="1">
        <f t="shared" si="28"/>
        <v>39.083941084086938</v>
      </c>
      <c r="K227" s="1">
        <f t="shared" si="28"/>
        <v>19.215326763382993</v>
      </c>
      <c r="L227" s="1">
        <f t="shared" si="28"/>
        <v>283.40968011690484</v>
      </c>
      <c r="M227" s="1">
        <f t="shared" si="27"/>
        <v>139.29316885653199</v>
      </c>
      <c r="P227">
        <f t="shared" si="22"/>
        <v>2.1151892555072463E-4</v>
      </c>
      <c r="Q227" s="1">
        <f t="shared" si="23"/>
        <v>139.29316885653199</v>
      </c>
    </row>
    <row r="228" spans="5:17">
      <c r="E228">
        <f t="shared" si="24"/>
        <v>1.9036703299565218E-4</v>
      </c>
      <c r="F228" s="1">
        <f t="shared" si="28"/>
        <v>600</v>
      </c>
      <c r="G228">
        <f t="shared" si="28"/>
        <v>524.94690688677917</v>
      </c>
      <c r="H228" s="1">
        <f t="shared" si="28"/>
        <v>624.17144125568268</v>
      </c>
      <c r="I228" s="1">
        <f t="shared" si="28"/>
        <v>112.14521728004539</v>
      </c>
      <c r="J228" s="1">
        <f t="shared" si="28"/>
        <v>39.083941084086938</v>
      </c>
      <c r="K228" s="1">
        <f t="shared" si="28"/>
        <v>19.215326763382993</v>
      </c>
      <c r="L228" s="1">
        <f t="shared" si="28"/>
        <v>283.40968011690484</v>
      </c>
      <c r="M228" s="1">
        <f t="shared" si="27"/>
        <v>139.29320324204014</v>
      </c>
      <c r="P228">
        <f t="shared" si="22"/>
        <v>1.9036703299565218E-4</v>
      </c>
      <c r="Q228" s="1">
        <f t="shared" si="23"/>
        <v>139.29320324204014</v>
      </c>
    </row>
    <row r="229" spans="5:17">
      <c r="E229">
        <f t="shared" si="24"/>
        <v>1.7133032969608697E-4</v>
      </c>
      <c r="F229" s="1">
        <f t="shared" si="28"/>
        <v>600</v>
      </c>
      <c r="G229">
        <f t="shared" si="28"/>
        <v>524.94690688677917</v>
      </c>
      <c r="H229" s="1">
        <f t="shared" si="28"/>
        <v>624.17144125568268</v>
      </c>
      <c r="I229" s="1">
        <f t="shared" si="28"/>
        <v>112.14521728004539</v>
      </c>
      <c r="J229" s="1">
        <f t="shared" si="28"/>
        <v>39.083941084086938</v>
      </c>
      <c r="K229" s="1">
        <f t="shared" si="28"/>
        <v>19.215326763382993</v>
      </c>
      <c r="L229" s="1">
        <f t="shared" si="28"/>
        <v>283.40968011690484</v>
      </c>
      <c r="M229" s="1">
        <f t="shared" si="27"/>
        <v>139.29323418903238</v>
      </c>
      <c r="P229">
        <f t="shared" si="22"/>
        <v>1.7133032969608697E-4</v>
      </c>
      <c r="Q229" s="1">
        <f t="shared" si="23"/>
        <v>139.29323418903238</v>
      </c>
    </row>
    <row r="230" spans="5:17">
      <c r="E230">
        <f t="shared" si="24"/>
        <v>1.5419729672647828E-4</v>
      </c>
      <c r="F230" s="1">
        <f t="shared" si="28"/>
        <v>600</v>
      </c>
      <c r="G230">
        <f t="shared" si="28"/>
        <v>524.94690688677917</v>
      </c>
      <c r="H230" s="1">
        <f t="shared" si="28"/>
        <v>624.17144125568268</v>
      </c>
      <c r="I230" s="1">
        <f t="shared" si="28"/>
        <v>112.14521728004539</v>
      </c>
      <c r="J230" s="1">
        <f t="shared" si="28"/>
        <v>39.083941084086938</v>
      </c>
      <c r="K230" s="1">
        <f t="shared" si="28"/>
        <v>19.215326763382993</v>
      </c>
      <c r="L230" s="1">
        <f t="shared" si="28"/>
        <v>283.40968011690484</v>
      </c>
      <c r="M230" s="1">
        <f t="shared" si="27"/>
        <v>139.29326204135359</v>
      </c>
      <c r="P230">
        <f t="shared" si="22"/>
        <v>1.5419729672647828E-4</v>
      </c>
      <c r="Q230" s="1">
        <f t="shared" si="23"/>
        <v>139.29326204135359</v>
      </c>
    </row>
    <row r="231" spans="5:17">
      <c r="E231">
        <f t="shared" si="24"/>
        <v>1.3877756705383046E-4</v>
      </c>
      <c r="F231" s="1">
        <f t="shared" si="28"/>
        <v>600</v>
      </c>
      <c r="G231">
        <f t="shared" si="28"/>
        <v>524.94690688677917</v>
      </c>
      <c r="H231" s="1">
        <f t="shared" si="28"/>
        <v>624.17144125568268</v>
      </c>
      <c r="I231" s="1">
        <f t="shared" si="28"/>
        <v>112.14521728004539</v>
      </c>
      <c r="J231" s="1">
        <f t="shared" si="28"/>
        <v>39.083941084086938</v>
      </c>
      <c r="K231" s="1">
        <f t="shared" si="28"/>
        <v>19.215326763382993</v>
      </c>
      <c r="L231" s="1">
        <f t="shared" si="28"/>
        <v>283.40968011690484</v>
      </c>
      <c r="M231" s="1">
        <f t="shared" si="27"/>
        <v>139.29328710846553</v>
      </c>
      <c r="P231">
        <f t="shared" si="22"/>
        <v>1.3877756705383046E-4</v>
      </c>
      <c r="Q231" s="1">
        <f t="shared" si="23"/>
        <v>139.29328710846553</v>
      </c>
    </row>
    <row r="232" spans="5:17">
      <c r="E232">
        <f t="shared" si="24"/>
        <v>1.2489981034844743E-4</v>
      </c>
      <c r="F232" s="1">
        <f t="shared" si="28"/>
        <v>600</v>
      </c>
      <c r="G232">
        <f t="shared" si="28"/>
        <v>524.94690688677917</v>
      </c>
      <c r="H232" s="1">
        <f t="shared" si="28"/>
        <v>624.17144125568268</v>
      </c>
      <c r="I232" s="1">
        <f t="shared" si="28"/>
        <v>112.14521728004539</v>
      </c>
      <c r="J232" s="1">
        <f t="shared" si="28"/>
        <v>39.083941084086938</v>
      </c>
      <c r="K232" s="1">
        <f t="shared" si="28"/>
        <v>19.215326763382993</v>
      </c>
      <c r="L232" s="1">
        <f t="shared" si="28"/>
        <v>283.40968011690484</v>
      </c>
      <c r="M232" s="1">
        <f t="shared" si="27"/>
        <v>139.29330966888477</v>
      </c>
      <c r="P232">
        <f t="shared" si="22"/>
        <v>1.2489981034844743E-4</v>
      </c>
      <c r="Q232" s="1">
        <f t="shared" si="23"/>
        <v>139.29330966888477</v>
      </c>
    </row>
    <row r="233" spans="5:17">
      <c r="E233">
        <f t="shared" si="24"/>
        <v>1.1240982931360268E-4</v>
      </c>
      <c r="F233" s="1">
        <f t="shared" si="28"/>
        <v>600</v>
      </c>
      <c r="G233">
        <f t="shared" si="28"/>
        <v>524.94690688677917</v>
      </c>
      <c r="H233" s="1">
        <f t="shared" si="28"/>
        <v>624.17144125568268</v>
      </c>
      <c r="I233" s="1">
        <f t="shared" si="28"/>
        <v>112.14521728004539</v>
      </c>
      <c r="J233" s="1">
        <f t="shared" si="28"/>
        <v>39.083941084086938</v>
      </c>
      <c r="K233" s="1">
        <f t="shared" si="28"/>
        <v>19.215326763382993</v>
      </c>
      <c r="L233" s="1">
        <f t="shared" si="28"/>
        <v>283.40968011690484</v>
      </c>
      <c r="M233" s="1">
        <f t="shared" si="27"/>
        <v>139.29332997327711</v>
      </c>
      <c r="P233">
        <f t="shared" si="22"/>
        <v>1.1240982931360268E-4</v>
      </c>
      <c r="Q233" s="1">
        <f t="shared" si="23"/>
        <v>139.29332997327711</v>
      </c>
    </row>
    <row r="234" spans="5:17">
      <c r="E234">
        <f t="shared" si="24"/>
        <v>1.0116884638224241E-4</v>
      </c>
      <c r="F234" s="1">
        <f t="shared" si="28"/>
        <v>600</v>
      </c>
      <c r="G234">
        <f t="shared" si="28"/>
        <v>524.94690688677917</v>
      </c>
      <c r="H234" s="1">
        <f t="shared" si="28"/>
        <v>624.17144125568268</v>
      </c>
      <c r="I234" s="1">
        <f t="shared" si="28"/>
        <v>112.14521728004539</v>
      </c>
      <c r="J234" s="1">
        <f t="shared" si="28"/>
        <v>39.083941084086938</v>
      </c>
      <c r="K234" s="1">
        <f t="shared" si="28"/>
        <v>19.215326763382993</v>
      </c>
      <c r="L234" s="1">
        <f t="shared" si="28"/>
        <v>283.40968011690484</v>
      </c>
      <c r="M234" s="1">
        <f t="shared" si="27"/>
        <v>139.29334824724236</v>
      </c>
      <c r="P234">
        <f t="shared" si="22"/>
        <v>1.0116884638224241E-4</v>
      </c>
      <c r="Q234" s="1">
        <f t="shared" si="23"/>
        <v>139.29334824724236</v>
      </c>
    </row>
    <row r="235" spans="5:17">
      <c r="E235">
        <f t="shared" si="24"/>
        <v>9.1051961744018171E-5</v>
      </c>
      <c r="F235" s="1">
        <f t="shared" si="28"/>
        <v>600</v>
      </c>
      <c r="G235">
        <f t="shared" si="28"/>
        <v>524.94690688677917</v>
      </c>
      <c r="H235" s="1">
        <f t="shared" si="28"/>
        <v>624.17144125568268</v>
      </c>
      <c r="I235" s="1">
        <f t="shared" si="28"/>
        <v>112.14521728004539</v>
      </c>
      <c r="J235" s="1">
        <f t="shared" si="28"/>
        <v>39.083941084086938</v>
      </c>
      <c r="K235" s="1">
        <f t="shared" si="28"/>
        <v>19.215326763382993</v>
      </c>
      <c r="L235" s="1">
        <f t="shared" si="28"/>
        <v>283.40968011690484</v>
      </c>
      <c r="M235" s="1">
        <f t="shared" si="27"/>
        <v>139.29336469382088</v>
      </c>
      <c r="P235">
        <f t="shared" si="22"/>
        <v>9.1051961744018171E-5</v>
      </c>
      <c r="Q235" s="1">
        <f t="shared" si="23"/>
        <v>139.29336469382088</v>
      </c>
    </row>
    <row r="236" spans="5:17">
      <c r="E236">
        <f t="shared" si="24"/>
        <v>8.1946765569616359E-5</v>
      </c>
      <c r="F236" s="1">
        <f t="shared" si="28"/>
        <v>600</v>
      </c>
      <c r="G236">
        <f t="shared" si="28"/>
        <v>524.94690688677917</v>
      </c>
      <c r="H236" s="1">
        <f t="shared" si="28"/>
        <v>624.17144125568268</v>
      </c>
      <c r="I236" s="1">
        <f t="shared" si="28"/>
        <v>112.14521728004539</v>
      </c>
      <c r="J236" s="1">
        <f t="shared" si="28"/>
        <v>39.083941084086938</v>
      </c>
      <c r="K236" s="1">
        <f t="shared" si="28"/>
        <v>19.215326763382993</v>
      </c>
      <c r="L236" s="1">
        <f t="shared" si="28"/>
        <v>283.40968011690484</v>
      </c>
      <c r="M236" s="1">
        <f t="shared" si="27"/>
        <v>139.29337949574955</v>
      </c>
      <c r="P236">
        <f t="shared" si="22"/>
        <v>8.1946765569616359E-5</v>
      </c>
      <c r="Q236" s="1">
        <f t="shared" si="23"/>
        <v>139.29337949574955</v>
      </c>
    </row>
    <row r="237" spans="5:17">
      <c r="E237">
        <f t="shared" si="24"/>
        <v>7.3752089012654731E-5</v>
      </c>
      <c r="F237" s="1">
        <f t="shared" si="28"/>
        <v>600</v>
      </c>
      <c r="G237">
        <f t="shared" si="28"/>
        <v>524.94690688677917</v>
      </c>
      <c r="H237" s="1">
        <f t="shared" si="28"/>
        <v>624.17144125568268</v>
      </c>
      <c r="I237" s="1">
        <f t="shared" si="28"/>
        <v>112.14521728004539</v>
      </c>
      <c r="J237" s="1">
        <f t="shared" si="28"/>
        <v>39.083941084086938</v>
      </c>
      <c r="K237" s="1">
        <f t="shared" si="28"/>
        <v>19.215326763382993</v>
      </c>
      <c r="L237" s="1">
        <f t="shared" si="28"/>
        <v>283.40968011690484</v>
      </c>
      <c r="M237" s="1">
        <f t="shared" si="27"/>
        <v>139.29339281749182</v>
      </c>
      <c r="P237">
        <f t="shared" ref="P237:P281" si="29">E237</f>
        <v>7.3752089012654731E-5</v>
      </c>
      <c r="Q237" s="1">
        <f t="shared" ref="Q237:Q281" si="30">M237</f>
        <v>139.29339281749182</v>
      </c>
    </row>
    <row r="238" spans="5:17">
      <c r="E238">
        <f t="shared" ref="E238:E281" si="31">E237*0.9</f>
        <v>6.6376880111389261E-5</v>
      </c>
      <c r="F238" s="1">
        <f t="shared" si="28"/>
        <v>600</v>
      </c>
      <c r="G238">
        <f t="shared" si="28"/>
        <v>524.94690688677917</v>
      </c>
      <c r="H238" s="1">
        <f t="shared" si="28"/>
        <v>624.17144125568268</v>
      </c>
      <c r="I238" s="1">
        <f t="shared" si="28"/>
        <v>112.14521728004539</v>
      </c>
      <c r="J238" s="1">
        <f t="shared" si="28"/>
        <v>39.083941084086938</v>
      </c>
      <c r="K238" s="1">
        <f t="shared" si="28"/>
        <v>19.215326763382993</v>
      </c>
      <c r="L238" s="1">
        <f t="shared" si="28"/>
        <v>283.40968011690484</v>
      </c>
      <c r="M238" s="1">
        <f t="shared" si="27"/>
        <v>139.29340480706509</v>
      </c>
      <c r="P238">
        <f t="shared" si="29"/>
        <v>6.6376880111389261E-5</v>
      </c>
      <c r="Q238" s="1">
        <f t="shared" si="30"/>
        <v>139.29340480706509</v>
      </c>
    </row>
    <row r="239" spans="5:17">
      <c r="E239">
        <f t="shared" si="31"/>
        <v>5.9739192100250337E-5</v>
      </c>
      <c r="F239" s="1">
        <f t="shared" si="28"/>
        <v>600</v>
      </c>
      <c r="G239">
        <f t="shared" si="28"/>
        <v>524.94690688677917</v>
      </c>
      <c r="H239" s="1">
        <f t="shared" si="28"/>
        <v>624.17144125568268</v>
      </c>
      <c r="I239" s="1">
        <f t="shared" si="28"/>
        <v>112.14521728004539</v>
      </c>
      <c r="J239" s="1">
        <f t="shared" si="28"/>
        <v>39.083941084086938</v>
      </c>
      <c r="K239" s="1">
        <f t="shared" si="28"/>
        <v>19.215326763382993</v>
      </c>
      <c r="L239" s="1">
        <f t="shared" si="28"/>
        <v>283.40968011690484</v>
      </c>
      <c r="M239" s="1">
        <f t="shared" si="27"/>
        <v>139.29341559768525</v>
      </c>
      <c r="P239">
        <f t="shared" si="29"/>
        <v>5.9739192100250337E-5</v>
      </c>
      <c r="Q239" s="1">
        <f t="shared" si="30"/>
        <v>139.29341559768525</v>
      </c>
    </row>
    <row r="240" spans="5:17">
      <c r="E240">
        <f t="shared" si="31"/>
        <v>5.3765272890225307E-5</v>
      </c>
      <c r="F240" s="1">
        <f t="shared" si="28"/>
        <v>600</v>
      </c>
      <c r="G240">
        <f t="shared" si="28"/>
        <v>524.94690688677917</v>
      </c>
      <c r="H240" s="1">
        <f t="shared" si="28"/>
        <v>624.17144125568268</v>
      </c>
      <c r="I240" s="1">
        <f t="shared" si="28"/>
        <v>112.14521728004539</v>
      </c>
      <c r="J240" s="1">
        <f t="shared" si="28"/>
        <v>39.083941084086938</v>
      </c>
      <c r="K240" s="1">
        <f t="shared" si="28"/>
        <v>19.215326763382993</v>
      </c>
      <c r="L240" s="1">
        <f t="shared" si="28"/>
        <v>283.40968011690484</v>
      </c>
      <c r="M240" s="1">
        <f t="shared" si="27"/>
        <v>139.29342530924686</v>
      </c>
      <c r="P240">
        <f t="shared" si="29"/>
        <v>5.3765272890225307E-5</v>
      </c>
      <c r="Q240" s="1">
        <f t="shared" si="30"/>
        <v>139.29342530924686</v>
      </c>
    </row>
    <row r="241" spans="5:17">
      <c r="E241">
        <f t="shared" si="31"/>
        <v>4.8388745601202779E-5</v>
      </c>
      <c r="F241" s="1">
        <f t="shared" si="28"/>
        <v>600</v>
      </c>
      <c r="G241">
        <f t="shared" si="28"/>
        <v>524.94690688677917</v>
      </c>
      <c r="H241" s="1">
        <f t="shared" si="28"/>
        <v>624.17144125568268</v>
      </c>
      <c r="I241" s="1">
        <f t="shared" si="28"/>
        <v>112.14521728004539</v>
      </c>
      <c r="J241" s="1">
        <f t="shared" si="28"/>
        <v>39.083941084086938</v>
      </c>
      <c r="K241" s="1">
        <f t="shared" si="28"/>
        <v>19.215326763382993</v>
      </c>
      <c r="L241" s="1">
        <f t="shared" si="28"/>
        <v>283.40968011690484</v>
      </c>
      <c r="M241" s="1">
        <f t="shared" si="27"/>
        <v>139.29343404965508</v>
      </c>
      <c r="P241">
        <f t="shared" si="29"/>
        <v>4.8388745601202779E-5</v>
      </c>
      <c r="Q241" s="1">
        <f t="shared" si="30"/>
        <v>139.29343404965508</v>
      </c>
    </row>
    <row r="242" spans="5:17">
      <c r="E242">
        <f t="shared" si="31"/>
        <v>4.3549871041082503E-5</v>
      </c>
      <c r="F242" s="1">
        <f t="shared" si="28"/>
        <v>600</v>
      </c>
      <c r="G242">
        <f t="shared" si="28"/>
        <v>524.94690688677917</v>
      </c>
      <c r="H242" s="1">
        <f t="shared" si="28"/>
        <v>624.17144125568268</v>
      </c>
      <c r="I242" s="1">
        <f t="shared" si="28"/>
        <v>112.14521728004539</v>
      </c>
      <c r="J242" s="1">
        <f t="shared" si="28"/>
        <v>39.083941084086938</v>
      </c>
      <c r="K242" s="1">
        <f t="shared" si="28"/>
        <v>19.215326763382993</v>
      </c>
      <c r="L242" s="1">
        <f t="shared" si="28"/>
        <v>283.40968011690484</v>
      </c>
      <c r="M242" s="1">
        <f t="shared" si="27"/>
        <v>139.2934419160247</v>
      </c>
      <c r="P242">
        <f t="shared" si="29"/>
        <v>4.3549871041082503E-5</v>
      </c>
      <c r="Q242" s="1">
        <f t="shared" si="30"/>
        <v>139.2934419160247</v>
      </c>
    </row>
    <row r="243" spans="5:17">
      <c r="E243">
        <f t="shared" si="31"/>
        <v>3.9194883936974253E-5</v>
      </c>
      <c r="F243" s="1">
        <f t="shared" si="28"/>
        <v>600</v>
      </c>
      <c r="G243">
        <f t="shared" si="28"/>
        <v>524.94690688677917</v>
      </c>
      <c r="H243" s="1">
        <f t="shared" si="28"/>
        <v>624.17144125568268</v>
      </c>
      <c r="I243" s="1">
        <f t="shared" si="28"/>
        <v>112.14521728004539</v>
      </c>
      <c r="J243" s="1">
        <f t="shared" si="28"/>
        <v>39.083941084086938</v>
      </c>
      <c r="K243" s="1">
        <f t="shared" si="28"/>
        <v>19.215326763382993</v>
      </c>
      <c r="L243" s="1">
        <f t="shared" si="28"/>
        <v>283.40968011690484</v>
      </c>
      <c r="M243" s="1">
        <f t="shared" si="27"/>
        <v>139.29344899575921</v>
      </c>
      <c r="P243">
        <f t="shared" si="29"/>
        <v>3.9194883936974253E-5</v>
      </c>
      <c r="Q243" s="1">
        <f t="shared" si="30"/>
        <v>139.29344899575921</v>
      </c>
    </row>
    <row r="244" spans="5:17">
      <c r="E244">
        <f t="shared" si="31"/>
        <v>3.5275395543276826E-5</v>
      </c>
      <c r="F244" s="1">
        <f t="shared" si="28"/>
        <v>600</v>
      </c>
      <c r="G244">
        <f t="shared" si="28"/>
        <v>524.94690688677917</v>
      </c>
      <c r="H244" s="1">
        <f t="shared" si="28"/>
        <v>624.17144125568268</v>
      </c>
      <c r="I244" s="1">
        <f t="shared" si="28"/>
        <v>112.14521728004539</v>
      </c>
      <c r="J244" s="1">
        <f t="shared" si="28"/>
        <v>39.083941084086938</v>
      </c>
      <c r="K244" s="1">
        <f t="shared" si="28"/>
        <v>19.215326763382993</v>
      </c>
      <c r="L244" s="1">
        <f t="shared" si="28"/>
        <v>283.40968011690484</v>
      </c>
      <c r="M244" s="1">
        <f t="shared" si="27"/>
        <v>139.29345536752172</v>
      </c>
      <c r="P244">
        <f t="shared" si="29"/>
        <v>3.5275395543276826E-5</v>
      </c>
      <c r="Q244" s="1">
        <f t="shared" si="30"/>
        <v>139.29345536752172</v>
      </c>
    </row>
    <row r="245" spans="5:17">
      <c r="E245">
        <f t="shared" si="31"/>
        <v>3.1747855988949142E-5</v>
      </c>
      <c r="F245" s="1">
        <f t="shared" si="28"/>
        <v>600</v>
      </c>
      <c r="G245">
        <f t="shared" si="28"/>
        <v>524.94690688677917</v>
      </c>
      <c r="H245" s="1">
        <f t="shared" si="28"/>
        <v>624.17144125568268</v>
      </c>
      <c r="I245" s="1">
        <f t="shared" si="28"/>
        <v>112.14521728004539</v>
      </c>
      <c r="J245" s="1">
        <f t="shared" si="28"/>
        <v>39.083941084086938</v>
      </c>
      <c r="K245" s="1">
        <f t="shared" si="28"/>
        <v>19.215326763382993</v>
      </c>
      <c r="L245" s="1">
        <f t="shared" si="28"/>
        <v>283.40968011690484</v>
      </c>
      <c r="M245" s="1">
        <f t="shared" si="27"/>
        <v>139.29346110210918</v>
      </c>
      <c r="P245">
        <f t="shared" si="29"/>
        <v>3.1747855988949142E-5</v>
      </c>
      <c r="Q245" s="1">
        <f t="shared" si="30"/>
        <v>139.29346110210918</v>
      </c>
    </row>
    <row r="246" spans="5:17">
      <c r="E246">
        <f t="shared" si="31"/>
        <v>2.8573070390054227E-5</v>
      </c>
      <c r="F246" s="1">
        <f t="shared" si="28"/>
        <v>600</v>
      </c>
      <c r="G246">
        <f t="shared" si="28"/>
        <v>524.94690688677917</v>
      </c>
      <c r="H246" s="1">
        <f t="shared" si="28"/>
        <v>624.17144125568268</v>
      </c>
      <c r="I246" s="1">
        <f t="shared" si="28"/>
        <v>112.14521728004539</v>
      </c>
      <c r="J246" s="1">
        <f t="shared" si="28"/>
        <v>39.083941084086938</v>
      </c>
      <c r="K246" s="1">
        <f t="shared" si="28"/>
        <v>19.215326763382993</v>
      </c>
      <c r="L246" s="1">
        <f t="shared" si="28"/>
        <v>283.40968011690484</v>
      </c>
      <c r="M246" s="1">
        <f t="shared" si="27"/>
        <v>139.29346626323888</v>
      </c>
      <c r="P246">
        <f t="shared" si="29"/>
        <v>2.8573070390054227E-5</v>
      </c>
      <c r="Q246" s="1">
        <f t="shared" si="30"/>
        <v>139.29346626323888</v>
      </c>
    </row>
    <row r="247" spans="5:17">
      <c r="E247">
        <f t="shared" si="31"/>
        <v>2.5715763351048804E-5</v>
      </c>
      <c r="F247" s="1">
        <f t="shared" si="28"/>
        <v>600</v>
      </c>
      <c r="G247">
        <f t="shared" si="28"/>
        <v>524.94690688677917</v>
      </c>
      <c r="H247" s="1">
        <f t="shared" si="28"/>
        <v>624.17144125568268</v>
      </c>
      <c r="I247" s="1">
        <f t="shared" si="28"/>
        <v>112.14521728004539</v>
      </c>
      <c r="J247" s="1">
        <f t="shared" si="28"/>
        <v>39.083941084086938</v>
      </c>
      <c r="K247" s="1">
        <f t="shared" si="28"/>
        <v>19.215326763382993</v>
      </c>
      <c r="L247" s="1">
        <f t="shared" si="28"/>
        <v>283.40968011690484</v>
      </c>
      <c r="M247" s="1">
        <f t="shared" ref="M247:M281" si="32">((G247*F247*(1/(1+(F247/H247)))*(1/(1+(E247/I247))))+(F247*J247*(1/(1+(E247/I247)))*(1/(1+(E247/K247)))))/((F247*(1+(F247/H247)))+(L247*(1/(1+(E247/I247)))*(1/(1+(E247/K247)+(F247/H247)))))</f>
        <v>139.29347090825638</v>
      </c>
      <c r="P247">
        <f t="shared" si="29"/>
        <v>2.5715763351048804E-5</v>
      </c>
      <c r="Q247" s="1">
        <f t="shared" si="30"/>
        <v>139.29347090825638</v>
      </c>
    </row>
    <row r="248" spans="5:17">
      <c r="E248">
        <f t="shared" si="31"/>
        <v>2.3144187015943924E-5</v>
      </c>
      <c r="F248" s="1">
        <f t="shared" ref="F248:L281" si="33">F247</f>
        <v>600</v>
      </c>
      <c r="G248">
        <f t="shared" si="33"/>
        <v>524.94690688677917</v>
      </c>
      <c r="H248" s="1">
        <f t="shared" si="33"/>
        <v>624.17144125568268</v>
      </c>
      <c r="I248" s="1">
        <f t="shared" si="33"/>
        <v>112.14521728004539</v>
      </c>
      <c r="J248" s="1">
        <f t="shared" si="33"/>
        <v>39.083941084086938</v>
      </c>
      <c r="K248" s="1">
        <f t="shared" si="33"/>
        <v>19.215326763382993</v>
      </c>
      <c r="L248" s="1">
        <f t="shared" si="33"/>
        <v>283.40968011690484</v>
      </c>
      <c r="M248" s="1">
        <f t="shared" si="32"/>
        <v>139.29347508877274</v>
      </c>
      <c r="P248">
        <f t="shared" si="29"/>
        <v>2.3144187015943924E-5</v>
      </c>
      <c r="Q248" s="1">
        <f t="shared" si="30"/>
        <v>139.29347508877274</v>
      </c>
    </row>
    <row r="249" spans="5:17">
      <c r="E249">
        <f t="shared" si="31"/>
        <v>2.0829768314349533E-5</v>
      </c>
      <c r="F249" s="1">
        <f t="shared" si="33"/>
        <v>600</v>
      </c>
      <c r="G249">
        <f t="shared" si="33"/>
        <v>524.94690688677917</v>
      </c>
      <c r="H249" s="1">
        <f t="shared" si="33"/>
        <v>624.17144125568268</v>
      </c>
      <c r="I249" s="1">
        <f t="shared" si="33"/>
        <v>112.14521728004539</v>
      </c>
      <c r="J249" s="1">
        <f t="shared" si="33"/>
        <v>39.083941084086938</v>
      </c>
      <c r="K249" s="1">
        <f t="shared" si="33"/>
        <v>19.215326763382993</v>
      </c>
      <c r="L249" s="1">
        <f t="shared" si="33"/>
        <v>283.40968011690484</v>
      </c>
      <c r="M249" s="1">
        <f t="shared" si="32"/>
        <v>139.29347885123801</v>
      </c>
      <c r="P249">
        <f t="shared" si="29"/>
        <v>2.0829768314349533E-5</v>
      </c>
      <c r="Q249" s="1">
        <f t="shared" si="30"/>
        <v>139.29347885123801</v>
      </c>
    </row>
    <row r="250" spans="5:17">
      <c r="E250">
        <f t="shared" si="31"/>
        <v>1.8746791482914581E-5</v>
      </c>
      <c r="F250" s="1">
        <f t="shared" si="33"/>
        <v>600</v>
      </c>
      <c r="G250">
        <f t="shared" si="33"/>
        <v>524.94690688677917</v>
      </c>
      <c r="H250" s="1">
        <f t="shared" si="33"/>
        <v>624.17144125568268</v>
      </c>
      <c r="I250" s="1">
        <f t="shared" si="33"/>
        <v>112.14521728004539</v>
      </c>
      <c r="J250" s="1">
        <f t="shared" si="33"/>
        <v>39.083941084086938</v>
      </c>
      <c r="K250" s="1">
        <f t="shared" si="33"/>
        <v>19.215326763382993</v>
      </c>
      <c r="L250" s="1">
        <f t="shared" si="33"/>
        <v>283.40968011690484</v>
      </c>
      <c r="M250" s="1">
        <f t="shared" si="32"/>
        <v>139.2934822374572</v>
      </c>
      <c r="P250">
        <f t="shared" si="29"/>
        <v>1.8746791482914581E-5</v>
      </c>
      <c r="Q250" s="1">
        <f t="shared" si="30"/>
        <v>139.2934822374572</v>
      </c>
    </row>
    <row r="251" spans="5:17">
      <c r="E251">
        <f t="shared" si="31"/>
        <v>1.6872112334623124E-5</v>
      </c>
      <c r="F251" s="1">
        <f t="shared" si="33"/>
        <v>600</v>
      </c>
      <c r="G251">
        <f t="shared" si="33"/>
        <v>524.94690688677917</v>
      </c>
      <c r="H251" s="1">
        <f t="shared" si="33"/>
        <v>624.17144125568268</v>
      </c>
      <c r="I251" s="1">
        <f t="shared" si="33"/>
        <v>112.14521728004539</v>
      </c>
      <c r="J251" s="1">
        <f t="shared" si="33"/>
        <v>39.083941084086938</v>
      </c>
      <c r="K251" s="1">
        <f t="shared" si="33"/>
        <v>19.215326763382993</v>
      </c>
      <c r="L251" s="1">
        <f t="shared" si="33"/>
        <v>283.40968011690484</v>
      </c>
      <c r="M251" s="1">
        <f t="shared" si="32"/>
        <v>139.29348528505474</v>
      </c>
      <c r="P251">
        <f t="shared" si="29"/>
        <v>1.6872112334623124E-5</v>
      </c>
      <c r="Q251" s="1">
        <f t="shared" si="30"/>
        <v>139.29348528505474</v>
      </c>
    </row>
    <row r="252" spans="5:17">
      <c r="E252">
        <f t="shared" si="31"/>
        <v>1.5184901101160811E-5</v>
      </c>
      <c r="F252" s="1">
        <f t="shared" si="33"/>
        <v>600</v>
      </c>
      <c r="G252">
        <f t="shared" si="33"/>
        <v>524.94690688677917</v>
      </c>
      <c r="H252" s="1">
        <f t="shared" si="33"/>
        <v>624.17144125568268</v>
      </c>
      <c r="I252" s="1">
        <f t="shared" si="33"/>
        <v>112.14521728004539</v>
      </c>
      <c r="J252" s="1">
        <f t="shared" si="33"/>
        <v>39.083941084086938</v>
      </c>
      <c r="K252" s="1">
        <f t="shared" si="33"/>
        <v>19.215326763382993</v>
      </c>
      <c r="L252" s="1">
        <f t="shared" si="33"/>
        <v>283.40968011690484</v>
      </c>
      <c r="M252" s="1">
        <f t="shared" si="32"/>
        <v>139.29348802789286</v>
      </c>
      <c r="P252">
        <f t="shared" si="29"/>
        <v>1.5184901101160811E-5</v>
      </c>
      <c r="Q252" s="1">
        <f t="shared" si="30"/>
        <v>139.29348802789286</v>
      </c>
    </row>
    <row r="253" spans="5:17">
      <c r="E253">
        <f t="shared" si="31"/>
        <v>1.3666410991044731E-5</v>
      </c>
      <c r="F253" s="1">
        <f t="shared" si="33"/>
        <v>600</v>
      </c>
      <c r="G253">
        <f t="shared" si="33"/>
        <v>524.94690688677917</v>
      </c>
      <c r="H253" s="1">
        <f t="shared" si="33"/>
        <v>624.17144125568268</v>
      </c>
      <c r="I253" s="1">
        <f t="shared" si="33"/>
        <v>112.14521728004539</v>
      </c>
      <c r="J253" s="1">
        <f t="shared" si="33"/>
        <v>39.083941084086938</v>
      </c>
      <c r="K253" s="1">
        <f t="shared" si="33"/>
        <v>19.215326763382993</v>
      </c>
      <c r="L253" s="1">
        <f t="shared" si="33"/>
        <v>283.40968011690484</v>
      </c>
      <c r="M253" s="1">
        <f t="shared" si="32"/>
        <v>139.29349049644733</v>
      </c>
      <c r="P253">
        <f t="shared" si="29"/>
        <v>1.3666410991044731E-5</v>
      </c>
      <c r="Q253" s="1">
        <f t="shared" si="30"/>
        <v>139.29349049644733</v>
      </c>
    </row>
    <row r="254" spans="5:17">
      <c r="E254">
        <f t="shared" si="31"/>
        <v>1.2299769891940258E-5</v>
      </c>
      <c r="F254" s="1">
        <f t="shared" si="33"/>
        <v>600</v>
      </c>
      <c r="G254">
        <f t="shared" si="33"/>
        <v>524.94690688677917</v>
      </c>
      <c r="H254" s="1">
        <f t="shared" si="33"/>
        <v>624.17144125568268</v>
      </c>
      <c r="I254" s="1">
        <f t="shared" si="33"/>
        <v>112.14521728004539</v>
      </c>
      <c r="J254" s="1">
        <f t="shared" si="33"/>
        <v>39.083941084086938</v>
      </c>
      <c r="K254" s="1">
        <f t="shared" si="33"/>
        <v>19.215326763382993</v>
      </c>
      <c r="L254" s="1">
        <f t="shared" si="33"/>
        <v>283.40968011690484</v>
      </c>
      <c r="M254" s="1">
        <f t="shared" si="32"/>
        <v>139.29349271814658</v>
      </c>
      <c r="P254">
        <f t="shared" si="29"/>
        <v>1.2299769891940258E-5</v>
      </c>
      <c r="Q254" s="1">
        <f t="shared" si="30"/>
        <v>139.29349271814658</v>
      </c>
    </row>
    <row r="255" spans="5:17">
      <c r="E255">
        <f t="shared" si="31"/>
        <v>1.1069792902746233E-5</v>
      </c>
      <c r="F255" s="1">
        <f t="shared" si="33"/>
        <v>600</v>
      </c>
      <c r="G255">
        <f t="shared" si="33"/>
        <v>524.94690688677917</v>
      </c>
      <c r="H255" s="1">
        <f t="shared" si="33"/>
        <v>624.17144125568268</v>
      </c>
      <c r="I255" s="1">
        <f t="shared" si="33"/>
        <v>112.14521728004539</v>
      </c>
      <c r="J255" s="1">
        <f t="shared" si="33"/>
        <v>39.083941084086938</v>
      </c>
      <c r="K255" s="1">
        <f t="shared" si="33"/>
        <v>19.215326763382993</v>
      </c>
      <c r="L255" s="1">
        <f t="shared" si="33"/>
        <v>283.40968011690484</v>
      </c>
      <c r="M255" s="1">
        <f t="shared" si="32"/>
        <v>139.29349471767603</v>
      </c>
      <c r="P255">
        <f t="shared" si="29"/>
        <v>1.1069792902746233E-5</v>
      </c>
      <c r="Q255" s="1">
        <f t="shared" si="30"/>
        <v>139.29349471767603</v>
      </c>
    </row>
    <row r="256" spans="5:17">
      <c r="E256">
        <f t="shared" si="31"/>
        <v>9.9628136124716105E-6</v>
      </c>
      <c r="F256" s="1">
        <f t="shared" si="33"/>
        <v>600</v>
      </c>
      <c r="G256">
        <f t="shared" si="33"/>
        <v>524.94690688677917</v>
      </c>
      <c r="H256" s="1">
        <f t="shared" si="33"/>
        <v>624.17144125568268</v>
      </c>
      <c r="I256" s="1">
        <f t="shared" si="33"/>
        <v>112.14521728004539</v>
      </c>
      <c r="J256" s="1">
        <f t="shared" si="33"/>
        <v>39.083941084086938</v>
      </c>
      <c r="K256" s="1">
        <f t="shared" si="33"/>
        <v>19.215326763382993</v>
      </c>
      <c r="L256" s="1">
        <f t="shared" si="33"/>
        <v>283.40968011690484</v>
      </c>
      <c r="M256" s="1">
        <f t="shared" si="32"/>
        <v>139.29349651725266</v>
      </c>
      <c r="P256">
        <f t="shared" si="29"/>
        <v>9.9628136124716105E-6</v>
      </c>
      <c r="Q256" s="1">
        <f t="shared" si="30"/>
        <v>139.29349651725266</v>
      </c>
    </row>
    <row r="257" spans="5:17">
      <c r="E257">
        <f t="shared" si="31"/>
        <v>8.96653225122445E-6</v>
      </c>
      <c r="F257" s="1">
        <f t="shared" si="33"/>
        <v>600</v>
      </c>
      <c r="G257">
        <f t="shared" si="33"/>
        <v>524.94690688677917</v>
      </c>
      <c r="H257" s="1">
        <f t="shared" si="33"/>
        <v>624.17144125568268</v>
      </c>
      <c r="I257" s="1">
        <f t="shared" si="33"/>
        <v>112.14521728004539</v>
      </c>
      <c r="J257" s="1">
        <f t="shared" si="33"/>
        <v>39.083941084086938</v>
      </c>
      <c r="K257" s="1">
        <f t="shared" si="33"/>
        <v>19.215326763382993</v>
      </c>
      <c r="L257" s="1">
        <f t="shared" si="33"/>
        <v>283.40968011690484</v>
      </c>
      <c r="M257" s="1">
        <f t="shared" si="32"/>
        <v>139.29349813687176</v>
      </c>
      <c r="P257">
        <f t="shared" si="29"/>
        <v>8.96653225122445E-6</v>
      </c>
      <c r="Q257" s="1">
        <f t="shared" si="30"/>
        <v>139.29349813687176</v>
      </c>
    </row>
    <row r="258" spans="5:17">
      <c r="E258">
        <f t="shared" si="31"/>
        <v>8.069879026102006E-6</v>
      </c>
      <c r="F258" s="1">
        <f t="shared" si="33"/>
        <v>600</v>
      </c>
      <c r="G258">
        <f t="shared" si="33"/>
        <v>524.94690688677917</v>
      </c>
      <c r="H258" s="1">
        <f t="shared" si="33"/>
        <v>624.17144125568268</v>
      </c>
      <c r="I258" s="1">
        <f t="shared" si="33"/>
        <v>112.14521728004539</v>
      </c>
      <c r="J258" s="1">
        <f t="shared" si="33"/>
        <v>39.083941084086938</v>
      </c>
      <c r="K258" s="1">
        <f t="shared" si="33"/>
        <v>19.215326763382993</v>
      </c>
      <c r="L258" s="1">
        <f t="shared" si="33"/>
        <v>283.40968011690484</v>
      </c>
      <c r="M258" s="1">
        <f t="shared" si="32"/>
        <v>139.29349959452898</v>
      </c>
      <c r="P258">
        <f t="shared" si="29"/>
        <v>8.069879026102006E-6</v>
      </c>
      <c r="Q258" s="1">
        <f t="shared" si="30"/>
        <v>139.29349959452898</v>
      </c>
    </row>
    <row r="259" spans="5:17">
      <c r="E259">
        <f t="shared" si="31"/>
        <v>7.2628911234918056E-6</v>
      </c>
      <c r="F259" s="1">
        <f t="shared" si="33"/>
        <v>600</v>
      </c>
      <c r="G259">
        <f t="shared" si="33"/>
        <v>524.94690688677917</v>
      </c>
      <c r="H259" s="1">
        <f t="shared" si="33"/>
        <v>624.17144125568268</v>
      </c>
      <c r="I259" s="1">
        <f t="shared" si="33"/>
        <v>112.14521728004539</v>
      </c>
      <c r="J259" s="1">
        <f t="shared" si="33"/>
        <v>39.083941084086938</v>
      </c>
      <c r="K259" s="1">
        <f t="shared" si="33"/>
        <v>19.215326763382993</v>
      </c>
      <c r="L259" s="1">
        <f t="shared" si="33"/>
        <v>283.40968011690484</v>
      </c>
      <c r="M259" s="1">
        <f t="shared" si="32"/>
        <v>139.29350090642052</v>
      </c>
      <c r="P259">
        <f t="shared" si="29"/>
        <v>7.2628911234918056E-6</v>
      </c>
      <c r="Q259" s="1">
        <f t="shared" si="30"/>
        <v>139.29350090642052</v>
      </c>
    </row>
    <row r="260" spans="5:17">
      <c r="E260">
        <f t="shared" si="31"/>
        <v>6.5366020111426251E-6</v>
      </c>
      <c r="F260" s="1">
        <f t="shared" si="33"/>
        <v>600</v>
      </c>
      <c r="G260">
        <f t="shared" si="33"/>
        <v>524.94690688677917</v>
      </c>
      <c r="H260" s="1">
        <f t="shared" si="33"/>
        <v>624.17144125568268</v>
      </c>
      <c r="I260" s="1">
        <f t="shared" si="33"/>
        <v>112.14521728004539</v>
      </c>
      <c r="J260" s="1">
        <f t="shared" si="33"/>
        <v>39.083941084086938</v>
      </c>
      <c r="K260" s="1">
        <f t="shared" si="33"/>
        <v>19.215326763382993</v>
      </c>
      <c r="L260" s="1">
        <f t="shared" si="33"/>
        <v>283.40968011690484</v>
      </c>
      <c r="M260" s="1">
        <f t="shared" si="32"/>
        <v>139.29350208712299</v>
      </c>
      <c r="P260">
        <f t="shared" si="29"/>
        <v>6.5366020111426251E-6</v>
      </c>
      <c r="Q260" s="1">
        <f t="shared" si="30"/>
        <v>139.29350208712299</v>
      </c>
    </row>
    <row r="261" spans="5:17">
      <c r="E261">
        <f t="shared" si="31"/>
        <v>5.8829418100283628E-6</v>
      </c>
      <c r="F261" s="1">
        <f t="shared" si="33"/>
        <v>600</v>
      </c>
      <c r="G261">
        <f t="shared" si="33"/>
        <v>524.94690688677917</v>
      </c>
      <c r="H261" s="1">
        <f t="shared" si="33"/>
        <v>624.17144125568268</v>
      </c>
      <c r="I261" s="1">
        <f t="shared" si="33"/>
        <v>112.14521728004539</v>
      </c>
      <c r="J261" s="1">
        <f t="shared" si="33"/>
        <v>39.083941084086938</v>
      </c>
      <c r="K261" s="1">
        <f t="shared" si="33"/>
        <v>19.215326763382993</v>
      </c>
      <c r="L261" s="1">
        <f t="shared" si="33"/>
        <v>283.40968011690484</v>
      </c>
      <c r="M261" s="1">
        <f t="shared" si="32"/>
        <v>139.29350314975525</v>
      </c>
      <c r="P261">
        <f t="shared" si="29"/>
        <v>5.8829418100283628E-6</v>
      </c>
      <c r="Q261" s="1">
        <f t="shared" si="30"/>
        <v>139.29350314975525</v>
      </c>
    </row>
    <row r="262" spans="5:17">
      <c r="E262">
        <f t="shared" si="31"/>
        <v>5.294647629025527E-6</v>
      </c>
      <c r="F262" s="1">
        <f t="shared" si="33"/>
        <v>600</v>
      </c>
      <c r="G262">
        <f t="shared" si="33"/>
        <v>524.94690688677917</v>
      </c>
      <c r="H262" s="1">
        <f t="shared" si="33"/>
        <v>624.17144125568268</v>
      </c>
      <c r="I262" s="1">
        <f t="shared" si="33"/>
        <v>112.14521728004539</v>
      </c>
      <c r="J262" s="1">
        <f t="shared" si="33"/>
        <v>39.083941084086938</v>
      </c>
      <c r="K262" s="1">
        <f t="shared" si="33"/>
        <v>19.215326763382993</v>
      </c>
      <c r="L262" s="1">
        <f t="shared" si="33"/>
        <v>283.40968011690484</v>
      </c>
      <c r="M262" s="1">
        <f t="shared" si="32"/>
        <v>139.29350410612435</v>
      </c>
      <c r="P262">
        <f t="shared" si="29"/>
        <v>5.294647629025527E-6</v>
      </c>
      <c r="Q262" s="1">
        <f t="shared" si="30"/>
        <v>139.29350410612435</v>
      </c>
    </row>
    <row r="263" spans="5:17">
      <c r="E263">
        <f t="shared" si="31"/>
        <v>4.7651828661229748E-6</v>
      </c>
      <c r="F263" s="1">
        <f t="shared" si="33"/>
        <v>600</v>
      </c>
      <c r="G263">
        <f t="shared" si="33"/>
        <v>524.94690688677917</v>
      </c>
      <c r="H263" s="1">
        <f t="shared" si="33"/>
        <v>624.17144125568268</v>
      </c>
      <c r="I263" s="1">
        <f t="shared" si="33"/>
        <v>112.14521728004539</v>
      </c>
      <c r="J263" s="1">
        <f t="shared" si="33"/>
        <v>39.083941084086938</v>
      </c>
      <c r="K263" s="1">
        <f t="shared" si="33"/>
        <v>19.215326763382993</v>
      </c>
      <c r="L263" s="1">
        <f t="shared" si="33"/>
        <v>283.40968011690484</v>
      </c>
      <c r="M263" s="1">
        <f t="shared" si="32"/>
        <v>139.29350496685649</v>
      </c>
      <c r="P263">
        <f t="shared" si="29"/>
        <v>4.7651828661229748E-6</v>
      </c>
      <c r="Q263" s="1">
        <f t="shared" si="30"/>
        <v>139.29350496685649</v>
      </c>
    </row>
    <row r="264" spans="5:17">
      <c r="E264">
        <f t="shared" si="31"/>
        <v>4.2886645795106775E-6</v>
      </c>
      <c r="F264" s="1">
        <f t="shared" si="33"/>
        <v>600</v>
      </c>
      <c r="G264">
        <f t="shared" si="33"/>
        <v>524.94690688677917</v>
      </c>
      <c r="H264" s="1">
        <f t="shared" si="33"/>
        <v>624.17144125568268</v>
      </c>
      <c r="I264" s="1">
        <f t="shared" si="33"/>
        <v>112.14521728004539</v>
      </c>
      <c r="J264" s="1">
        <f t="shared" si="33"/>
        <v>39.083941084086938</v>
      </c>
      <c r="K264" s="1">
        <f t="shared" si="33"/>
        <v>19.215326763382993</v>
      </c>
      <c r="L264" s="1">
        <f t="shared" si="33"/>
        <v>283.40968011690484</v>
      </c>
      <c r="M264" s="1">
        <f t="shared" si="32"/>
        <v>139.29350574151553</v>
      </c>
      <c r="P264">
        <f t="shared" si="29"/>
        <v>4.2886645795106775E-6</v>
      </c>
      <c r="Q264" s="1">
        <f t="shared" si="30"/>
        <v>139.29350574151553</v>
      </c>
    </row>
    <row r="265" spans="5:17">
      <c r="E265">
        <f t="shared" si="31"/>
        <v>3.8597981215596103E-6</v>
      </c>
      <c r="F265" s="1">
        <f t="shared" si="33"/>
        <v>600</v>
      </c>
      <c r="G265">
        <f t="shared" si="33"/>
        <v>524.94690688677917</v>
      </c>
      <c r="H265" s="1">
        <f t="shared" si="33"/>
        <v>624.17144125568268</v>
      </c>
      <c r="I265" s="1">
        <f t="shared" si="33"/>
        <v>112.14521728004539</v>
      </c>
      <c r="J265" s="1">
        <f t="shared" si="33"/>
        <v>39.083941084086938</v>
      </c>
      <c r="K265" s="1">
        <f t="shared" si="33"/>
        <v>19.215326763382993</v>
      </c>
      <c r="L265" s="1">
        <f t="shared" si="33"/>
        <v>283.40968011690484</v>
      </c>
      <c r="M265" s="1">
        <f t="shared" si="32"/>
        <v>139.29350643870862</v>
      </c>
      <c r="P265">
        <f t="shared" si="29"/>
        <v>3.8597981215596103E-6</v>
      </c>
      <c r="Q265" s="1">
        <f t="shared" si="30"/>
        <v>139.29350643870862</v>
      </c>
    </row>
    <row r="266" spans="5:17">
      <c r="E266">
        <f t="shared" si="31"/>
        <v>3.4738183094036492E-6</v>
      </c>
      <c r="F266" s="1">
        <f t="shared" si="33"/>
        <v>600</v>
      </c>
      <c r="G266">
        <f t="shared" si="33"/>
        <v>524.94690688677917</v>
      </c>
      <c r="H266" s="1">
        <f t="shared" si="33"/>
        <v>624.17144125568268</v>
      </c>
      <c r="I266" s="1">
        <f t="shared" si="33"/>
        <v>112.14521728004539</v>
      </c>
      <c r="J266" s="1">
        <f t="shared" si="33"/>
        <v>39.083941084086938</v>
      </c>
      <c r="K266" s="1">
        <f t="shared" si="33"/>
        <v>19.215326763382993</v>
      </c>
      <c r="L266" s="1">
        <f t="shared" si="33"/>
        <v>283.40968011690484</v>
      </c>
      <c r="M266" s="1">
        <f t="shared" si="32"/>
        <v>139.29350706618243</v>
      </c>
      <c r="P266">
        <f t="shared" si="29"/>
        <v>3.4738183094036492E-6</v>
      </c>
      <c r="Q266" s="1">
        <f t="shared" si="30"/>
        <v>139.29350706618243</v>
      </c>
    </row>
    <row r="267" spans="5:17">
      <c r="E267">
        <f t="shared" si="31"/>
        <v>3.1264364784632845E-6</v>
      </c>
      <c r="F267" s="1">
        <f t="shared" si="33"/>
        <v>600</v>
      </c>
      <c r="G267">
        <f t="shared" si="33"/>
        <v>524.94690688677917</v>
      </c>
      <c r="H267" s="1">
        <f t="shared" si="33"/>
        <v>624.17144125568268</v>
      </c>
      <c r="I267" s="1">
        <f t="shared" si="33"/>
        <v>112.14521728004539</v>
      </c>
      <c r="J267" s="1">
        <f t="shared" si="33"/>
        <v>39.083941084086938</v>
      </c>
      <c r="K267" s="1">
        <f t="shared" si="33"/>
        <v>19.215326763382993</v>
      </c>
      <c r="L267" s="1">
        <f t="shared" si="33"/>
        <v>283.40968011690484</v>
      </c>
      <c r="M267" s="1">
        <f t="shared" si="32"/>
        <v>139.29350763090892</v>
      </c>
      <c r="P267">
        <f t="shared" si="29"/>
        <v>3.1264364784632845E-6</v>
      </c>
      <c r="Q267" s="1">
        <f t="shared" si="30"/>
        <v>139.29350763090892</v>
      </c>
    </row>
    <row r="268" spans="5:17">
      <c r="E268">
        <f t="shared" si="31"/>
        <v>2.813792830616956E-6</v>
      </c>
      <c r="F268" s="1">
        <f t="shared" si="33"/>
        <v>600</v>
      </c>
      <c r="G268">
        <f t="shared" si="33"/>
        <v>524.94690688677917</v>
      </c>
      <c r="H268" s="1">
        <f t="shared" si="33"/>
        <v>624.17144125568268</v>
      </c>
      <c r="I268" s="1">
        <f t="shared" si="33"/>
        <v>112.14521728004539</v>
      </c>
      <c r="J268" s="1">
        <f t="shared" si="33"/>
        <v>39.083941084086938</v>
      </c>
      <c r="K268" s="1">
        <f t="shared" si="33"/>
        <v>19.215326763382993</v>
      </c>
      <c r="L268" s="1">
        <f t="shared" si="33"/>
        <v>283.40968011690484</v>
      </c>
      <c r="M268" s="1">
        <f t="shared" si="32"/>
        <v>139.29350813916267</v>
      </c>
      <c r="P268">
        <f t="shared" si="29"/>
        <v>2.813792830616956E-6</v>
      </c>
      <c r="Q268" s="1">
        <f t="shared" si="30"/>
        <v>139.29350813916267</v>
      </c>
    </row>
    <row r="269" spans="5:17">
      <c r="E269">
        <f t="shared" si="31"/>
        <v>2.5324135475552604E-6</v>
      </c>
      <c r="F269" s="1">
        <f t="shared" si="33"/>
        <v>600</v>
      </c>
      <c r="G269">
        <f t="shared" si="33"/>
        <v>524.94690688677917</v>
      </c>
      <c r="H269" s="1">
        <f t="shared" si="33"/>
        <v>624.17144125568268</v>
      </c>
      <c r="I269" s="1">
        <f t="shared" si="33"/>
        <v>112.14521728004539</v>
      </c>
      <c r="J269" s="1">
        <f t="shared" si="33"/>
        <v>39.083941084086938</v>
      </c>
      <c r="K269" s="1">
        <f t="shared" si="33"/>
        <v>19.215326763382993</v>
      </c>
      <c r="L269" s="1">
        <f t="shared" si="33"/>
        <v>283.40968011690484</v>
      </c>
      <c r="M269" s="1">
        <f t="shared" si="32"/>
        <v>139.29350859659112</v>
      </c>
      <c r="P269">
        <f t="shared" si="29"/>
        <v>2.5324135475552604E-6</v>
      </c>
      <c r="Q269" s="1">
        <f t="shared" si="30"/>
        <v>139.29350859659112</v>
      </c>
    </row>
    <row r="270" spans="5:17">
      <c r="E270">
        <f t="shared" si="31"/>
        <v>2.2791721927997343E-6</v>
      </c>
      <c r="F270" s="1">
        <f t="shared" si="33"/>
        <v>600</v>
      </c>
      <c r="G270">
        <f t="shared" si="33"/>
        <v>524.94690688677917</v>
      </c>
      <c r="H270" s="1">
        <f t="shared" si="33"/>
        <v>624.17144125568268</v>
      </c>
      <c r="I270" s="1">
        <f t="shared" si="33"/>
        <v>112.14521728004539</v>
      </c>
      <c r="J270" s="1">
        <f t="shared" si="33"/>
        <v>39.083941084086938</v>
      </c>
      <c r="K270" s="1">
        <f t="shared" si="33"/>
        <v>19.215326763382993</v>
      </c>
      <c r="L270" s="1">
        <f t="shared" si="33"/>
        <v>283.40968011690484</v>
      </c>
      <c r="M270" s="1">
        <f t="shared" si="32"/>
        <v>139.29350900827671</v>
      </c>
      <c r="P270">
        <f t="shared" si="29"/>
        <v>2.2791721927997343E-6</v>
      </c>
      <c r="Q270" s="1">
        <f t="shared" si="30"/>
        <v>139.29350900827671</v>
      </c>
    </row>
    <row r="271" spans="5:17">
      <c r="E271">
        <f t="shared" si="31"/>
        <v>2.0512549735197608E-6</v>
      </c>
      <c r="F271" s="1">
        <f t="shared" si="33"/>
        <v>600</v>
      </c>
      <c r="G271">
        <f t="shared" si="33"/>
        <v>524.94690688677917</v>
      </c>
      <c r="H271" s="1">
        <f t="shared" si="33"/>
        <v>624.17144125568268</v>
      </c>
      <c r="I271" s="1">
        <f t="shared" si="33"/>
        <v>112.14521728004539</v>
      </c>
      <c r="J271" s="1">
        <f t="shared" si="33"/>
        <v>39.083941084086938</v>
      </c>
      <c r="K271" s="1">
        <f t="shared" si="33"/>
        <v>19.215326763382993</v>
      </c>
      <c r="L271" s="1">
        <f t="shared" si="33"/>
        <v>283.40968011690484</v>
      </c>
      <c r="M271" s="1">
        <f t="shared" si="32"/>
        <v>139.29350937879374</v>
      </c>
      <c r="P271">
        <f t="shared" si="29"/>
        <v>2.0512549735197608E-6</v>
      </c>
      <c r="Q271" s="1">
        <f t="shared" si="30"/>
        <v>139.29350937879374</v>
      </c>
    </row>
    <row r="272" spans="5:17">
      <c r="E272">
        <f t="shared" si="31"/>
        <v>1.8461294761677847E-6</v>
      </c>
      <c r="F272" s="1">
        <f t="shared" si="33"/>
        <v>600</v>
      </c>
      <c r="G272">
        <f t="shared" si="33"/>
        <v>524.94690688677917</v>
      </c>
      <c r="H272" s="1">
        <f t="shared" si="33"/>
        <v>624.17144125568268</v>
      </c>
      <c r="I272" s="1">
        <f t="shared" si="33"/>
        <v>112.14521728004539</v>
      </c>
      <c r="J272" s="1">
        <f t="shared" si="33"/>
        <v>39.083941084086938</v>
      </c>
      <c r="K272" s="1">
        <f t="shared" si="33"/>
        <v>19.215326763382993</v>
      </c>
      <c r="L272" s="1">
        <f t="shared" si="33"/>
        <v>283.40968011690484</v>
      </c>
      <c r="M272" s="1">
        <f t="shared" si="32"/>
        <v>139.29350971225907</v>
      </c>
      <c r="P272">
        <f t="shared" si="29"/>
        <v>1.8461294761677847E-6</v>
      </c>
      <c r="Q272" s="1">
        <f t="shared" si="30"/>
        <v>139.29350971225907</v>
      </c>
    </row>
    <row r="273" spans="5:17">
      <c r="E273">
        <f t="shared" si="31"/>
        <v>1.6615165285510063E-6</v>
      </c>
      <c r="F273" s="1">
        <f t="shared" si="33"/>
        <v>600</v>
      </c>
      <c r="G273">
        <f t="shared" si="33"/>
        <v>524.94690688677917</v>
      </c>
      <c r="H273" s="1">
        <f t="shared" si="33"/>
        <v>624.17144125568268</v>
      </c>
      <c r="I273" s="1">
        <f t="shared" si="33"/>
        <v>112.14521728004539</v>
      </c>
      <c r="J273" s="1">
        <f t="shared" si="33"/>
        <v>39.083941084086938</v>
      </c>
      <c r="K273" s="1">
        <f t="shared" si="33"/>
        <v>19.215326763382993</v>
      </c>
      <c r="L273" s="1">
        <f t="shared" si="33"/>
        <v>283.40968011690484</v>
      </c>
      <c r="M273" s="1">
        <f t="shared" si="32"/>
        <v>139.29351001237791</v>
      </c>
      <c r="P273">
        <f t="shared" si="29"/>
        <v>1.6615165285510063E-6</v>
      </c>
      <c r="Q273" s="1">
        <f t="shared" si="30"/>
        <v>139.29351001237791</v>
      </c>
    </row>
    <row r="274" spans="5:17">
      <c r="E274">
        <f t="shared" si="31"/>
        <v>1.4953648756959056E-6</v>
      </c>
      <c r="F274" s="1">
        <f t="shared" si="33"/>
        <v>600</v>
      </c>
      <c r="G274">
        <f t="shared" si="33"/>
        <v>524.94690688677917</v>
      </c>
      <c r="H274" s="1">
        <f t="shared" si="33"/>
        <v>624.17144125568268</v>
      </c>
      <c r="I274" s="1">
        <f t="shared" si="33"/>
        <v>112.14521728004539</v>
      </c>
      <c r="J274" s="1">
        <f t="shared" si="33"/>
        <v>39.083941084086938</v>
      </c>
      <c r="K274" s="1">
        <f t="shared" si="33"/>
        <v>19.215326763382993</v>
      </c>
      <c r="L274" s="1">
        <f t="shared" si="33"/>
        <v>283.40968011690484</v>
      </c>
      <c r="M274" s="1">
        <f t="shared" si="32"/>
        <v>139.29351028248485</v>
      </c>
      <c r="P274">
        <f t="shared" si="29"/>
        <v>1.4953648756959056E-6</v>
      </c>
      <c r="Q274" s="1">
        <f t="shared" si="30"/>
        <v>139.29351028248485</v>
      </c>
    </row>
    <row r="275" spans="5:17">
      <c r="E275">
        <f t="shared" si="31"/>
        <v>1.345828388126315E-6</v>
      </c>
      <c r="F275" s="1">
        <f t="shared" si="33"/>
        <v>600</v>
      </c>
      <c r="G275">
        <f t="shared" si="33"/>
        <v>524.94690688677917</v>
      </c>
      <c r="H275" s="1">
        <f t="shared" si="33"/>
        <v>624.17144125568268</v>
      </c>
      <c r="I275" s="1">
        <f t="shared" si="33"/>
        <v>112.14521728004539</v>
      </c>
      <c r="J275" s="1">
        <f t="shared" si="33"/>
        <v>39.083941084086938</v>
      </c>
      <c r="K275" s="1">
        <f t="shared" si="33"/>
        <v>19.215326763382993</v>
      </c>
      <c r="L275" s="1">
        <f t="shared" si="33"/>
        <v>283.40968011690484</v>
      </c>
      <c r="M275" s="1">
        <f t="shared" si="32"/>
        <v>139.2935105255811</v>
      </c>
      <c r="P275">
        <f t="shared" si="29"/>
        <v>1.345828388126315E-6</v>
      </c>
      <c r="Q275" s="1">
        <f t="shared" si="30"/>
        <v>139.2935105255811</v>
      </c>
    </row>
    <row r="276" spans="5:17">
      <c r="E276">
        <f t="shared" si="31"/>
        <v>1.2112455493136835E-6</v>
      </c>
      <c r="F276" s="1">
        <f t="shared" si="33"/>
        <v>600</v>
      </c>
      <c r="G276">
        <f t="shared" si="33"/>
        <v>524.94690688677917</v>
      </c>
      <c r="H276" s="1">
        <f t="shared" si="33"/>
        <v>624.17144125568268</v>
      </c>
      <c r="I276" s="1">
        <f t="shared" si="33"/>
        <v>112.14521728004539</v>
      </c>
      <c r="J276" s="1">
        <f t="shared" si="33"/>
        <v>39.083941084086938</v>
      </c>
      <c r="K276" s="1">
        <f t="shared" si="33"/>
        <v>19.215326763382993</v>
      </c>
      <c r="L276" s="1">
        <f t="shared" si="33"/>
        <v>283.40968011690484</v>
      </c>
      <c r="M276" s="1">
        <f t="shared" si="32"/>
        <v>139.29351074436772</v>
      </c>
      <c r="P276">
        <f t="shared" si="29"/>
        <v>1.2112455493136835E-6</v>
      </c>
      <c r="Q276" s="1">
        <f t="shared" si="30"/>
        <v>139.29351074436772</v>
      </c>
    </row>
    <row r="277" spans="5:17">
      <c r="E277">
        <f t="shared" si="31"/>
        <v>1.0901209943823152E-6</v>
      </c>
      <c r="F277" s="1">
        <f t="shared" si="33"/>
        <v>600</v>
      </c>
      <c r="G277">
        <f t="shared" si="33"/>
        <v>524.94690688677917</v>
      </c>
      <c r="H277" s="1">
        <f t="shared" si="33"/>
        <v>624.17144125568268</v>
      </c>
      <c r="I277" s="1">
        <f t="shared" si="33"/>
        <v>112.14521728004539</v>
      </c>
      <c r="J277" s="1">
        <f t="shared" si="33"/>
        <v>39.083941084086938</v>
      </c>
      <c r="K277" s="1">
        <f t="shared" si="33"/>
        <v>19.215326763382993</v>
      </c>
      <c r="L277" s="1">
        <f t="shared" si="33"/>
        <v>283.40968011690484</v>
      </c>
      <c r="M277" s="1">
        <f t="shared" si="32"/>
        <v>139.29351094127566</v>
      </c>
      <c r="P277">
        <f t="shared" si="29"/>
        <v>1.0901209943823152E-6</v>
      </c>
      <c r="Q277" s="1">
        <f t="shared" si="30"/>
        <v>139.29351094127566</v>
      </c>
    </row>
    <row r="278" spans="5:17">
      <c r="E278">
        <f t="shared" si="31"/>
        <v>9.8110889494408375E-7</v>
      </c>
      <c r="F278" s="1">
        <f t="shared" si="33"/>
        <v>600</v>
      </c>
      <c r="G278">
        <f t="shared" si="33"/>
        <v>524.94690688677917</v>
      </c>
      <c r="H278" s="1">
        <f t="shared" si="33"/>
        <v>624.17144125568268</v>
      </c>
      <c r="I278" s="1">
        <f t="shared" si="33"/>
        <v>112.14521728004539</v>
      </c>
      <c r="J278" s="1">
        <f t="shared" si="33"/>
        <v>39.083941084086938</v>
      </c>
      <c r="K278" s="1">
        <f t="shared" si="33"/>
        <v>19.215326763382993</v>
      </c>
      <c r="L278" s="1">
        <f t="shared" si="33"/>
        <v>283.40968011690484</v>
      </c>
      <c r="M278" s="1">
        <f t="shared" si="32"/>
        <v>139.29351111849283</v>
      </c>
      <c r="P278">
        <f t="shared" si="29"/>
        <v>9.8110889494408375E-7</v>
      </c>
      <c r="Q278" s="1">
        <f t="shared" si="30"/>
        <v>139.29351111849283</v>
      </c>
    </row>
    <row r="279" spans="5:17">
      <c r="E279">
        <f t="shared" si="31"/>
        <v>8.8299800544967541E-7</v>
      </c>
      <c r="F279" s="1">
        <f t="shared" si="33"/>
        <v>600</v>
      </c>
      <c r="G279">
        <f t="shared" si="33"/>
        <v>524.94690688677917</v>
      </c>
      <c r="H279" s="1">
        <f t="shared" si="33"/>
        <v>624.17144125568268</v>
      </c>
      <c r="I279" s="1">
        <f t="shared" si="33"/>
        <v>112.14521728004539</v>
      </c>
      <c r="J279" s="1">
        <f t="shared" si="33"/>
        <v>39.083941084086938</v>
      </c>
      <c r="K279" s="1">
        <f t="shared" si="33"/>
        <v>19.215326763382993</v>
      </c>
      <c r="L279" s="1">
        <f t="shared" si="33"/>
        <v>283.40968011690484</v>
      </c>
      <c r="M279" s="1">
        <f t="shared" si="32"/>
        <v>139.29351127798827</v>
      </c>
      <c r="P279">
        <f t="shared" si="29"/>
        <v>8.8299800544967541E-7</v>
      </c>
      <c r="Q279" s="1">
        <f t="shared" si="30"/>
        <v>139.29351127798827</v>
      </c>
    </row>
    <row r="280" spans="5:17">
      <c r="E280">
        <f t="shared" si="31"/>
        <v>7.9469820490470788E-7</v>
      </c>
      <c r="F280" s="1">
        <f t="shared" si="33"/>
        <v>600</v>
      </c>
      <c r="G280">
        <f t="shared" si="33"/>
        <v>524.94690688677917</v>
      </c>
      <c r="H280" s="1">
        <f t="shared" si="33"/>
        <v>624.17144125568268</v>
      </c>
      <c r="I280" s="1">
        <f t="shared" si="33"/>
        <v>112.14521728004539</v>
      </c>
      <c r="J280" s="1">
        <f t="shared" si="33"/>
        <v>39.083941084086938</v>
      </c>
      <c r="K280" s="1">
        <f t="shared" si="33"/>
        <v>19.215326763382993</v>
      </c>
      <c r="L280" s="1">
        <f t="shared" si="33"/>
        <v>283.40968011690484</v>
      </c>
      <c r="M280" s="1">
        <f t="shared" si="32"/>
        <v>139.29351142153416</v>
      </c>
      <c r="P280">
        <f t="shared" si="29"/>
        <v>7.9469820490470788E-7</v>
      </c>
      <c r="Q280" s="1">
        <f t="shared" si="30"/>
        <v>139.29351142153416</v>
      </c>
    </row>
    <row r="281" spans="5:17">
      <c r="E281">
        <f t="shared" si="31"/>
        <v>7.1522838441423712E-7</v>
      </c>
      <c r="F281" s="1">
        <f t="shared" si="33"/>
        <v>600</v>
      </c>
      <c r="G281">
        <f t="shared" si="33"/>
        <v>524.94690688677917</v>
      </c>
      <c r="H281" s="1">
        <f t="shared" si="33"/>
        <v>624.17144125568268</v>
      </c>
      <c r="I281" s="1">
        <f t="shared" si="33"/>
        <v>112.14521728004539</v>
      </c>
      <c r="J281" s="1">
        <f t="shared" si="33"/>
        <v>39.083941084086938</v>
      </c>
      <c r="K281" s="1">
        <f t="shared" si="33"/>
        <v>19.215326763382993</v>
      </c>
      <c r="L281" s="1">
        <f t="shared" si="33"/>
        <v>283.40968011690484</v>
      </c>
      <c r="M281" s="1">
        <f t="shared" si="32"/>
        <v>139.29351155072547</v>
      </c>
      <c r="P281">
        <f t="shared" si="29"/>
        <v>7.1522838441423712E-7</v>
      </c>
      <c r="Q281" s="1">
        <f t="shared" si="30"/>
        <v>139.29351155072547</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Sheet15"/>
  <dimension ref="C1:T281"/>
  <sheetViews>
    <sheetView topLeftCell="C17" workbookViewId="0">
      <selection activeCell="E45" sqref="E45:E281"/>
    </sheetView>
  </sheetViews>
  <sheetFormatPr defaultRowHeight="14.4"/>
  <cols>
    <col min="5" max="5" width="10" bestFit="1" customWidth="1"/>
    <col min="19" max="19" width="11" bestFit="1" customWidth="1"/>
  </cols>
  <sheetData>
    <row r="1" spans="3:14">
      <c r="C1" t="s">
        <v>31</v>
      </c>
    </row>
    <row r="3" spans="3:14">
      <c r="F3" t="s">
        <v>32</v>
      </c>
      <c r="G3" t="s">
        <v>33</v>
      </c>
      <c r="H3" t="s">
        <v>34</v>
      </c>
      <c r="I3" t="s">
        <v>35</v>
      </c>
      <c r="J3" t="s">
        <v>36</v>
      </c>
      <c r="K3" t="s">
        <v>37</v>
      </c>
    </row>
    <row r="4" spans="3:14">
      <c r="F4">
        <f>'ms15'!F4</f>
        <v>524.94690688677917</v>
      </c>
      <c r="G4">
        <f>'ms15'!G4</f>
        <v>624.17144125568268</v>
      </c>
      <c r="H4">
        <f>'ms15'!H4</f>
        <v>112.14521728004539</v>
      </c>
      <c r="I4">
        <f>'ms15'!I4</f>
        <v>39.083941084086938</v>
      </c>
      <c r="J4">
        <f>'ms15'!J4</f>
        <v>19.215326763382993</v>
      </c>
      <c r="K4">
        <f>'ms15'!K4</f>
        <v>283.40968011690484</v>
      </c>
    </row>
    <row r="9" spans="3:14">
      <c r="D9" t="s">
        <v>8</v>
      </c>
      <c r="E9" t="s">
        <v>7</v>
      </c>
      <c r="F9" t="s">
        <v>32</v>
      </c>
      <c r="G9" t="s">
        <v>33</v>
      </c>
      <c r="H9" t="s">
        <v>34</v>
      </c>
      <c r="I9" t="s">
        <v>35</v>
      </c>
      <c r="J9" t="s">
        <v>36</v>
      </c>
      <c r="K9" t="s">
        <v>37</v>
      </c>
    </row>
    <row r="10" spans="3:14">
      <c r="D10">
        <v>0.01</v>
      </c>
      <c r="E10" s="1">
        <v>400</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173.20113797878935</v>
      </c>
      <c r="M10" s="2">
        <v>189.98273</v>
      </c>
      <c r="N10">
        <f>ABS(L10-M10)</f>
        <v>16.781592021210656</v>
      </c>
    </row>
    <row r="11" spans="3:14">
      <c r="D11">
        <v>0.06</v>
      </c>
      <c r="E11" s="1">
        <f>E10</f>
        <v>400</v>
      </c>
      <c r="F11">
        <f>F10</f>
        <v>524.94690688677917</v>
      </c>
      <c r="G11" s="1">
        <f>G10</f>
        <v>624.17144125568268</v>
      </c>
      <c r="H11" s="1">
        <f t="shared" ref="H11:K26" si="1">H10</f>
        <v>112.14521728004539</v>
      </c>
      <c r="I11" s="1">
        <f t="shared" si="1"/>
        <v>39.083941084086938</v>
      </c>
      <c r="J11" s="1">
        <f t="shared" si="1"/>
        <v>19.215326763382993</v>
      </c>
      <c r="K11" s="1">
        <f t="shared" si="1"/>
        <v>283.40968011690484</v>
      </c>
      <c r="L11" s="1">
        <f>((F11*E11*(1/(1+(E11/G11)))*(1/(1+(D11/H11))))+(E11*I11*(1/(1+(D11/H11)))*(1/(1+(D11/J11)))))/((E11*(1+(E11/G11)))+(K11*(1/(1+(D11/H11)))*(1/(1+(D11/J11)+(E11/G11)))))</f>
        <v>173.14821148569652</v>
      </c>
      <c r="M11" s="2">
        <v>189.74231</v>
      </c>
      <c r="N11">
        <f t="shared" ref="N11:N33" si="2">ABS(L11-M11)</f>
        <v>16.594098514303482</v>
      </c>
    </row>
    <row r="12" spans="3:14">
      <c r="D12">
        <v>0.33</v>
      </c>
      <c r="E12" s="1">
        <f t="shared" ref="E12:K27" si="3">E11</f>
        <v>400</v>
      </c>
      <c r="F12">
        <f t="shared" si="3"/>
        <v>524.94690688677917</v>
      </c>
      <c r="G12" s="1">
        <f t="shared" si="3"/>
        <v>624.17144125568268</v>
      </c>
      <c r="H12" s="1">
        <f t="shared" si="1"/>
        <v>112.14521728004539</v>
      </c>
      <c r="I12" s="1">
        <f t="shared" si="1"/>
        <v>39.083941084086938</v>
      </c>
      <c r="J12" s="1">
        <f t="shared" si="1"/>
        <v>19.215326763382993</v>
      </c>
      <c r="K12" s="1">
        <f t="shared" si="1"/>
        <v>283.40968011690484</v>
      </c>
      <c r="L12" s="1">
        <f t="shared" ref="L12:L33" si="4">((F12*E12*(1/(1+(E12/G12)))*(1/(1+(D12/H12))))+(E12*I12*(1/(1+(D12/H12)))*(1/(1+(D12/J12)))))/((E12*(1+(E12/G12)))+(K12*(1/(1+(D12/H12)))*(1/(1+(D12/J12)+(E12/G12)))))</f>
        <v>172.86368246628115</v>
      </c>
      <c r="M12" s="2">
        <v>188.74142000000001</v>
      </c>
      <c r="N12">
        <f t="shared" si="2"/>
        <v>15.877737533718857</v>
      </c>
    </row>
    <row r="13" spans="3:14">
      <c r="D13">
        <v>1</v>
      </c>
      <c r="E13" s="1">
        <f t="shared" si="3"/>
        <v>400</v>
      </c>
      <c r="F13">
        <f t="shared" si="3"/>
        <v>524.94690688677917</v>
      </c>
      <c r="G13" s="1">
        <f t="shared" si="3"/>
        <v>624.17144125568268</v>
      </c>
      <c r="H13" s="1">
        <f t="shared" si="1"/>
        <v>112.14521728004539</v>
      </c>
      <c r="I13" s="1">
        <f t="shared" si="1"/>
        <v>39.083941084086938</v>
      </c>
      <c r="J13" s="1">
        <f t="shared" si="1"/>
        <v>19.215326763382993</v>
      </c>
      <c r="K13" s="1">
        <f t="shared" si="1"/>
        <v>283.40968011690484</v>
      </c>
      <c r="L13" s="1">
        <f t="shared" si="4"/>
        <v>172.16618621352055</v>
      </c>
      <c r="M13" s="2">
        <v>189.36252999999999</v>
      </c>
      <c r="N13">
        <f t="shared" si="2"/>
        <v>17.196343786479446</v>
      </c>
    </row>
    <row r="14" spans="3:14">
      <c r="D14">
        <v>3.33</v>
      </c>
      <c r="E14" s="1">
        <f t="shared" si="3"/>
        <v>400</v>
      </c>
      <c r="F14">
        <f t="shared" si="3"/>
        <v>524.94690688677917</v>
      </c>
      <c r="G14" s="1">
        <f t="shared" si="3"/>
        <v>624.17144125568268</v>
      </c>
      <c r="H14" s="1">
        <f t="shared" si="1"/>
        <v>112.14521728004539</v>
      </c>
      <c r="I14" s="1">
        <f t="shared" si="1"/>
        <v>39.083941084086938</v>
      </c>
      <c r="J14" s="1">
        <f t="shared" si="1"/>
        <v>19.215326763382993</v>
      </c>
      <c r="K14" s="1">
        <f t="shared" si="1"/>
        <v>283.40968011690484</v>
      </c>
      <c r="L14" s="1">
        <f t="shared" si="4"/>
        <v>169.81414727247522</v>
      </c>
      <c r="M14" s="2">
        <v>186.03045</v>
      </c>
      <c r="N14">
        <f t="shared" si="2"/>
        <v>16.216302727524777</v>
      </c>
    </row>
    <row r="15" spans="3:14">
      <c r="D15">
        <v>6.66</v>
      </c>
      <c r="E15" s="1">
        <f t="shared" si="3"/>
        <v>400</v>
      </c>
      <c r="F15">
        <f t="shared" si="3"/>
        <v>524.94690688677917</v>
      </c>
      <c r="G15" s="1">
        <f t="shared" si="3"/>
        <v>624.17144125568268</v>
      </c>
      <c r="H15" s="1">
        <f t="shared" si="1"/>
        <v>112.14521728004539</v>
      </c>
      <c r="I15" s="1">
        <f t="shared" si="1"/>
        <v>39.083941084086938</v>
      </c>
      <c r="J15" s="1">
        <f t="shared" si="1"/>
        <v>19.215326763382993</v>
      </c>
      <c r="K15" s="1">
        <f t="shared" si="1"/>
        <v>283.40968011690484</v>
      </c>
      <c r="L15" s="1">
        <f t="shared" si="4"/>
        <v>166.57863966363311</v>
      </c>
      <c r="M15" s="2">
        <v>179.15308999999999</v>
      </c>
      <c r="N15">
        <f t="shared" si="2"/>
        <v>12.57445033636688</v>
      </c>
    </row>
    <row r="16" spans="3:14">
      <c r="D16">
        <v>10</v>
      </c>
      <c r="E16" s="1">
        <f t="shared" si="3"/>
        <v>400</v>
      </c>
      <c r="F16">
        <f t="shared" si="3"/>
        <v>524.94690688677917</v>
      </c>
      <c r="G16" s="1">
        <f t="shared" si="3"/>
        <v>624.17144125568268</v>
      </c>
      <c r="H16" s="1">
        <f t="shared" si="1"/>
        <v>112.14521728004539</v>
      </c>
      <c r="I16" s="1">
        <f t="shared" si="1"/>
        <v>39.083941084086938</v>
      </c>
      <c r="J16" s="1">
        <f t="shared" si="1"/>
        <v>19.215326763382993</v>
      </c>
      <c r="K16" s="1">
        <f t="shared" si="1"/>
        <v>283.40968011690484</v>
      </c>
      <c r="L16" s="1">
        <f t="shared" si="4"/>
        <v>163.41898029855176</v>
      </c>
      <c r="M16" s="2">
        <v>183.76509999999999</v>
      </c>
      <c r="N16">
        <f t="shared" si="2"/>
        <v>20.346119701448231</v>
      </c>
    </row>
    <row r="17" spans="4:14">
      <c r="D17">
        <v>21</v>
      </c>
      <c r="E17" s="1">
        <f t="shared" si="3"/>
        <v>400</v>
      </c>
      <c r="F17">
        <f t="shared" si="3"/>
        <v>524.94690688677917</v>
      </c>
      <c r="G17" s="1">
        <f t="shared" si="3"/>
        <v>624.17144125568268</v>
      </c>
      <c r="H17" s="1">
        <f t="shared" si="1"/>
        <v>112.14521728004539</v>
      </c>
      <c r="I17" s="1">
        <f t="shared" si="1"/>
        <v>39.083941084086938</v>
      </c>
      <c r="J17" s="1">
        <f t="shared" si="1"/>
        <v>19.215326763382993</v>
      </c>
      <c r="K17" s="1">
        <f t="shared" si="1"/>
        <v>283.40968011690484</v>
      </c>
      <c r="L17" s="1">
        <f t="shared" si="4"/>
        <v>153.40018396763887</v>
      </c>
      <c r="M17" s="2">
        <v>153.39449999999999</v>
      </c>
      <c r="N17">
        <f t="shared" si="2"/>
        <v>5.6839676388733551E-3</v>
      </c>
    </row>
    <row r="18" spans="4:14">
      <c r="D18">
        <v>33.299999999999997</v>
      </c>
      <c r="E18" s="1">
        <f t="shared" si="3"/>
        <v>400</v>
      </c>
      <c r="F18">
        <f t="shared" si="3"/>
        <v>524.94690688677917</v>
      </c>
      <c r="G18" s="1">
        <f t="shared" si="3"/>
        <v>624.17144125568268</v>
      </c>
      <c r="H18" s="1">
        <f t="shared" si="1"/>
        <v>112.14521728004539</v>
      </c>
      <c r="I18" s="1">
        <f t="shared" si="1"/>
        <v>39.083941084086938</v>
      </c>
      <c r="J18" s="1">
        <f t="shared" si="1"/>
        <v>19.215326763382993</v>
      </c>
      <c r="K18" s="1">
        <f t="shared" si="1"/>
        <v>283.40968011690484</v>
      </c>
      <c r="L18" s="1">
        <f t="shared" si="4"/>
        <v>142.94816273751476</v>
      </c>
      <c r="M18" s="2">
        <v>145.84787</v>
      </c>
      <c r="N18">
        <f t="shared" si="2"/>
        <v>2.8997072624852365</v>
      </c>
    </row>
    <row r="19" spans="4:14">
      <c r="D19">
        <v>45</v>
      </c>
      <c r="E19" s="1">
        <f t="shared" si="3"/>
        <v>400</v>
      </c>
      <c r="F19">
        <f t="shared" si="3"/>
        <v>524.94690688677917</v>
      </c>
      <c r="G19" s="1">
        <f t="shared" si="3"/>
        <v>624.17144125568268</v>
      </c>
      <c r="H19" s="1">
        <f t="shared" si="1"/>
        <v>112.14521728004539</v>
      </c>
      <c r="I19" s="1">
        <f t="shared" si="1"/>
        <v>39.083941084086938</v>
      </c>
      <c r="J19" s="1">
        <f t="shared" si="1"/>
        <v>19.215326763382993</v>
      </c>
      <c r="K19" s="1">
        <f t="shared" si="1"/>
        <v>283.40968011690484</v>
      </c>
      <c r="L19" s="1">
        <f t="shared" si="4"/>
        <v>133.87039280507801</v>
      </c>
      <c r="M19" s="2">
        <v>131.99813</v>
      </c>
      <c r="N19">
        <f t="shared" si="2"/>
        <v>1.8722628050780088</v>
      </c>
    </row>
    <row r="20" spans="4:14">
      <c r="D20">
        <v>66.599999999999994</v>
      </c>
      <c r="E20" s="1">
        <f t="shared" si="3"/>
        <v>400</v>
      </c>
      <c r="F20">
        <f t="shared" si="3"/>
        <v>524.94690688677917</v>
      </c>
      <c r="G20" s="1">
        <f t="shared" si="3"/>
        <v>624.17144125568268</v>
      </c>
      <c r="H20" s="1">
        <f t="shared" si="1"/>
        <v>112.14521728004539</v>
      </c>
      <c r="I20" s="1">
        <f t="shared" si="1"/>
        <v>39.083941084086938</v>
      </c>
      <c r="J20" s="1">
        <f t="shared" si="1"/>
        <v>19.215326763382993</v>
      </c>
      <c r="K20" s="1">
        <f t="shared" si="1"/>
        <v>283.40968011690484</v>
      </c>
      <c r="L20" s="1">
        <f t="shared" si="4"/>
        <v>119.34271245835258</v>
      </c>
      <c r="M20" s="2">
        <v>122.90562</v>
      </c>
      <c r="N20">
        <f t="shared" si="2"/>
        <v>3.5629075416474194</v>
      </c>
    </row>
    <row r="21" spans="4:14">
      <c r="D21">
        <v>100</v>
      </c>
      <c r="E21" s="1">
        <f t="shared" si="3"/>
        <v>400</v>
      </c>
      <c r="F21">
        <f t="shared" si="3"/>
        <v>524.94690688677917</v>
      </c>
      <c r="G21" s="1">
        <f t="shared" si="3"/>
        <v>624.17144125568268</v>
      </c>
      <c r="H21" s="1">
        <f t="shared" si="1"/>
        <v>112.14521728004539</v>
      </c>
      <c r="I21" s="1">
        <f t="shared" si="1"/>
        <v>39.083941084086938</v>
      </c>
      <c r="J21" s="1">
        <f t="shared" si="1"/>
        <v>19.215326763382993</v>
      </c>
      <c r="K21" s="1">
        <f t="shared" si="1"/>
        <v>283.40968011690484</v>
      </c>
      <c r="L21" s="1">
        <f t="shared" si="4"/>
        <v>101.70626560360799</v>
      </c>
      <c r="M21" s="2">
        <v>90</v>
      </c>
      <c r="N21">
        <f t="shared" si="2"/>
        <v>11.706265603607989</v>
      </c>
    </row>
    <row r="22" spans="4:14">
      <c r="D22">
        <v>333</v>
      </c>
      <c r="E22" s="1">
        <f t="shared" si="3"/>
        <v>400</v>
      </c>
      <c r="F22">
        <f t="shared" si="3"/>
        <v>524.94690688677917</v>
      </c>
      <c r="G22" s="1">
        <f t="shared" si="3"/>
        <v>624.17144125568268</v>
      </c>
      <c r="H22" s="1">
        <f t="shared" si="1"/>
        <v>112.14521728004539</v>
      </c>
      <c r="I22" s="1">
        <f t="shared" si="1"/>
        <v>39.083941084086938</v>
      </c>
      <c r="J22" s="1">
        <f t="shared" si="1"/>
        <v>19.215326763382993</v>
      </c>
      <c r="K22" s="1">
        <f t="shared" si="1"/>
        <v>283.40968011690484</v>
      </c>
      <c r="L22" s="1">
        <f t="shared" si="4"/>
        <v>49.165282749679989</v>
      </c>
      <c r="M22" s="2">
        <v>53.905500000000004</v>
      </c>
      <c r="N22">
        <f t="shared" si="2"/>
        <v>4.7402172503200148</v>
      </c>
    </row>
    <row r="23" spans="4:14">
      <c r="D23">
        <v>450</v>
      </c>
      <c r="E23" s="1">
        <f t="shared" si="3"/>
        <v>400</v>
      </c>
      <c r="F23">
        <f t="shared" si="3"/>
        <v>524.94690688677917</v>
      </c>
      <c r="G23" s="1">
        <f t="shared" si="3"/>
        <v>624.17144125568268</v>
      </c>
      <c r="H23" s="1">
        <f t="shared" si="1"/>
        <v>112.14521728004539</v>
      </c>
      <c r="I23" s="1">
        <f t="shared" si="1"/>
        <v>39.083941084086938</v>
      </c>
      <c r="J23" s="1">
        <f t="shared" si="1"/>
        <v>19.215326763382993</v>
      </c>
      <c r="K23" s="1">
        <f t="shared" si="1"/>
        <v>283.40968011690484</v>
      </c>
      <c r="L23" s="1">
        <f t="shared" si="4"/>
        <v>38.957142703445733</v>
      </c>
      <c r="M23" s="2">
        <v>43.092779999999998</v>
      </c>
      <c r="N23">
        <f t="shared" si="2"/>
        <v>4.1356372965542647</v>
      </c>
    </row>
    <row r="24" spans="4:14">
      <c r="D24">
        <v>666</v>
      </c>
      <c r="E24" s="1">
        <f t="shared" si="3"/>
        <v>400</v>
      </c>
      <c r="F24">
        <f t="shared" si="3"/>
        <v>524.94690688677917</v>
      </c>
      <c r="G24" s="1">
        <f t="shared" si="3"/>
        <v>624.17144125568268</v>
      </c>
      <c r="H24" s="1">
        <f t="shared" si="1"/>
        <v>112.14521728004539</v>
      </c>
      <c r="I24" s="1">
        <f t="shared" si="1"/>
        <v>39.083941084086938</v>
      </c>
      <c r="J24" s="1">
        <f t="shared" si="1"/>
        <v>19.215326763382993</v>
      </c>
      <c r="K24" s="1">
        <f t="shared" si="1"/>
        <v>283.40968011690484</v>
      </c>
      <c r="L24" s="1">
        <f t="shared" si="4"/>
        <v>28.147470185595996</v>
      </c>
      <c r="M24" s="2">
        <v>33.799680000000002</v>
      </c>
      <c r="N24">
        <f t="shared" si="2"/>
        <v>5.6522098144040065</v>
      </c>
    </row>
    <row r="25" spans="4:14">
      <c r="D25">
        <v>800</v>
      </c>
      <c r="E25" s="1">
        <f t="shared" si="3"/>
        <v>400</v>
      </c>
      <c r="F25">
        <f t="shared" si="3"/>
        <v>524.94690688677917</v>
      </c>
      <c r="G25" s="1">
        <f t="shared" si="3"/>
        <v>624.17144125568268</v>
      </c>
      <c r="H25" s="1">
        <f t="shared" si="1"/>
        <v>112.14521728004539</v>
      </c>
      <c r="I25" s="1">
        <f t="shared" si="1"/>
        <v>39.083941084086938</v>
      </c>
      <c r="J25" s="1">
        <f t="shared" si="1"/>
        <v>19.215326763382993</v>
      </c>
      <c r="K25" s="1">
        <f t="shared" si="1"/>
        <v>283.40968011690484</v>
      </c>
      <c r="L25" s="1">
        <f t="shared" si="4"/>
        <v>24.010701382119947</v>
      </c>
      <c r="M25" s="2">
        <v>21.11111</v>
      </c>
      <c r="N25">
        <f t="shared" si="2"/>
        <v>2.8995913821199473</v>
      </c>
    </row>
    <row r="26" spans="4:14">
      <c r="D26">
        <v>1000</v>
      </c>
      <c r="E26" s="1">
        <f t="shared" si="3"/>
        <v>400</v>
      </c>
      <c r="F26">
        <f t="shared" si="3"/>
        <v>524.94690688677917</v>
      </c>
      <c r="G26" s="1">
        <f t="shared" si="3"/>
        <v>624.17144125568268</v>
      </c>
      <c r="H26" s="1">
        <f t="shared" si="1"/>
        <v>112.14521728004539</v>
      </c>
      <c r="I26" s="1">
        <f t="shared" si="1"/>
        <v>39.083941084086938</v>
      </c>
      <c r="J26" s="1">
        <f t="shared" si="1"/>
        <v>19.215326763382993</v>
      </c>
      <c r="K26" s="1">
        <f t="shared" si="1"/>
        <v>283.40968011690484</v>
      </c>
      <c r="L26" s="1">
        <f t="shared" si="4"/>
        <v>19.689927373133219</v>
      </c>
      <c r="M26" s="2">
        <v>13.6965</v>
      </c>
      <c r="N26">
        <f t="shared" si="2"/>
        <v>5.993427373133219</v>
      </c>
    </row>
    <row r="27" spans="4:14">
      <c r="D27">
        <v>1800</v>
      </c>
      <c r="E27" s="1">
        <f t="shared" si="3"/>
        <v>400</v>
      </c>
      <c r="F27">
        <f t="shared" si="3"/>
        <v>524.94690688677917</v>
      </c>
      <c r="G27" s="1">
        <f t="shared" si="3"/>
        <v>624.17144125568268</v>
      </c>
      <c r="H27" s="1">
        <f t="shared" si="3"/>
        <v>112.14521728004539</v>
      </c>
      <c r="I27" s="1">
        <f t="shared" si="3"/>
        <v>39.083941084086938</v>
      </c>
      <c r="J27" s="1">
        <f t="shared" si="3"/>
        <v>19.215326763382993</v>
      </c>
      <c r="K27" s="1">
        <f t="shared" si="3"/>
        <v>283.40968011690484</v>
      </c>
      <c r="L27" s="1">
        <f t="shared" si="4"/>
        <v>11.446755279244655</v>
      </c>
      <c r="M27" s="2">
        <v>14.20722</v>
      </c>
      <c r="N27">
        <f t="shared" si="2"/>
        <v>2.7604647207553441</v>
      </c>
    </row>
    <row r="28" spans="4:14">
      <c r="D28">
        <v>3333</v>
      </c>
      <c r="E28" s="1">
        <f t="shared" ref="E28:K33" si="5">E27</f>
        <v>400</v>
      </c>
      <c r="F28">
        <f t="shared" si="5"/>
        <v>524.94690688677917</v>
      </c>
      <c r="G28" s="1">
        <f t="shared" si="5"/>
        <v>624.17144125568268</v>
      </c>
      <c r="H28" s="1">
        <f t="shared" si="5"/>
        <v>112.14521728004539</v>
      </c>
      <c r="I28" s="1">
        <f t="shared" si="5"/>
        <v>39.083941084086938</v>
      </c>
      <c r="J28" s="1">
        <f t="shared" si="5"/>
        <v>19.215326763382993</v>
      </c>
      <c r="K28" s="1">
        <f t="shared" si="5"/>
        <v>283.40968011690484</v>
      </c>
      <c r="L28" s="1">
        <f t="shared" si="4"/>
        <v>6.3506799481274525</v>
      </c>
      <c r="M28" s="2">
        <v>6.7091200000000004</v>
      </c>
      <c r="N28">
        <f t="shared" si="2"/>
        <v>0.3584400518725479</v>
      </c>
    </row>
    <row r="29" spans="4:14">
      <c r="D29">
        <v>6666</v>
      </c>
      <c r="E29" s="1">
        <f t="shared" si="5"/>
        <v>400</v>
      </c>
      <c r="F29">
        <f t="shared" si="5"/>
        <v>524.94690688677917</v>
      </c>
      <c r="G29" s="1">
        <f t="shared" si="5"/>
        <v>624.17144125568268</v>
      </c>
      <c r="H29" s="1">
        <f t="shared" si="5"/>
        <v>112.14521728004539</v>
      </c>
      <c r="I29" s="1">
        <f t="shared" si="5"/>
        <v>39.083941084086938</v>
      </c>
      <c r="J29" s="1">
        <f t="shared" si="5"/>
        <v>19.215326763382993</v>
      </c>
      <c r="K29" s="1">
        <f t="shared" si="5"/>
        <v>283.40968011690484</v>
      </c>
      <c r="L29" s="1">
        <f t="shared" si="4"/>
        <v>3.2269430764161831</v>
      </c>
      <c r="M29" s="2">
        <v>3.0844200000000002</v>
      </c>
      <c r="N29">
        <f t="shared" si="2"/>
        <v>0.14252307641618289</v>
      </c>
    </row>
    <row r="30" spans="4:14">
      <c r="D30">
        <v>10000</v>
      </c>
      <c r="E30" s="1">
        <f t="shared" si="5"/>
        <v>400</v>
      </c>
      <c r="F30">
        <f t="shared" si="5"/>
        <v>524.94690688677917</v>
      </c>
      <c r="G30" s="1">
        <f t="shared" si="5"/>
        <v>624.17144125568268</v>
      </c>
      <c r="H30" s="1">
        <f t="shared" si="5"/>
        <v>112.14521728004539</v>
      </c>
      <c r="I30" s="1">
        <f t="shared" si="5"/>
        <v>39.083941084086938</v>
      </c>
      <c r="J30" s="1">
        <f t="shared" si="5"/>
        <v>19.215326763382993</v>
      </c>
      <c r="K30" s="1">
        <f t="shared" si="5"/>
        <v>283.40968011690484</v>
      </c>
      <c r="L30" s="1">
        <f t="shared" si="4"/>
        <v>2.1627835751323965</v>
      </c>
      <c r="M30" s="2">
        <v>1.59985</v>
      </c>
      <c r="N30">
        <f t="shared" si="2"/>
        <v>0.5629335751323965</v>
      </c>
    </row>
    <row r="31" spans="4:14">
      <c r="D31">
        <v>21000</v>
      </c>
      <c r="E31" s="1">
        <f t="shared" si="5"/>
        <v>400</v>
      </c>
      <c r="F31">
        <f t="shared" si="5"/>
        <v>524.94690688677917</v>
      </c>
      <c r="G31" s="1">
        <f t="shared" si="5"/>
        <v>624.17144125568268</v>
      </c>
      <c r="H31" s="1">
        <f t="shared" si="5"/>
        <v>112.14521728004539</v>
      </c>
      <c r="I31" s="1">
        <f t="shared" si="5"/>
        <v>39.083941084086938</v>
      </c>
      <c r="J31" s="1">
        <f t="shared" si="5"/>
        <v>19.215326763382993</v>
      </c>
      <c r="K31" s="1">
        <f t="shared" si="5"/>
        <v>283.40968011690484</v>
      </c>
      <c r="L31" s="1">
        <f t="shared" si="4"/>
        <v>1.0357950423296416</v>
      </c>
      <c r="M31" s="2">
        <v>0.58681000000000005</v>
      </c>
      <c r="N31">
        <f t="shared" si="2"/>
        <v>0.44898504232964154</v>
      </c>
    </row>
    <row r="32" spans="4:14">
      <c r="D32">
        <v>33000</v>
      </c>
      <c r="E32" s="1">
        <f t="shared" si="5"/>
        <v>400</v>
      </c>
      <c r="F32">
        <f t="shared" si="5"/>
        <v>524.94690688677917</v>
      </c>
      <c r="G32" s="1">
        <f t="shared" si="5"/>
        <v>624.17144125568268</v>
      </c>
      <c r="H32" s="1">
        <f t="shared" si="5"/>
        <v>112.14521728004539</v>
      </c>
      <c r="I32" s="1">
        <f t="shared" si="5"/>
        <v>39.083941084086938</v>
      </c>
      <c r="J32" s="1">
        <f t="shared" si="5"/>
        <v>19.215326763382993</v>
      </c>
      <c r="K32" s="1">
        <f t="shared" si="5"/>
        <v>283.40968011690484</v>
      </c>
      <c r="L32" s="1">
        <f t="shared" si="4"/>
        <v>0.66039197865094934</v>
      </c>
      <c r="M32" s="2">
        <v>0.76632</v>
      </c>
      <c r="N32">
        <f t="shared" si="2"/>
        <v>0.10592802134905066</v>
      </c>
    </row>
    <row r="33" spans="4:20">
      <c r="D33">
        <v>100000</v>
      </c>
      <c r="E33" s="1">
        <f t="shared" si="5"/>
        <v>400</v>
      </c>
      <c r="F33">
        <f t="shared" si="5"/>
        <v>524.94690688677917</v>
      </c>
      <c r="G33" s="1">
        <f t="shared" si="5"/>
        <v>624.17144125568268</v>
      </c>
      <c r="H33" s="1">
        <f t="shared" si="5"/>
        <v>112.14521728004539</v>
      </c>
      <c r="I33" s="1">
        <f t="shared" si="5"/>
        <v>39.083941084086938</v>
      </c>
      <c r="J33" s="1">
        <f t="shared" si="5"/>
        <v>19.215326763382993</v>
      </c>
      <c r="K33" s="1">
        <f t="shared" si="5"/>
        <v>283.40968011690484</v>
      </c>
      <c r="L33" s="1">
        <f t="shared" si="4"/>
        <v>0.21841476181553671</v>
      </c>
      <c r="M33" s="2">
        <v>0.26291999999999999</v>
      </c>
      <c r="N33">
        <f t="shared" si="2"/>
        <v>4.4505238184463281E-2</v>
      </c>
    </row>
    <row r="34" spans="4:20">
      <c r="N34">
        <f>SUM(N10:N33)</f>
        <v>163.47833464408097</v>
      </c>
    </row>
    <row r="43" spans="4:20">
      <c r="E43" t="s">
        <v>8</v>
      </c>
      <c r="F43" t="s">
        <v>7</v>
      </c>
      <c r="G43" t="s">
        <v>32</v>
      </c>
      <c r="H43" t="s">
        <v>33</v>
      </c>
      <c r="I43" t="s">
        <v>34</v>
      </c>
      <c r="J43" t="s">
        <v>35</v>
      </c>
      <c r="K43" t="s">
        <v>36</v>
      </c>
      <c r="L43" t="s">
        <v>37</v>
      </c>
    </row>
    <row r="44" spans="4:20">
      <c r="E44" s="4">
        <v>50000</v>
      </c>
      <c r="F44" s="1">
        <f>E10</f>
        <v>400</v>
      </c>
      <c r="G44" s="1">
        <f t="shared" ref="G44:L44" si="6">F10</f>
        <v>524.94690688677917</v>
      </c>
      <c r="H44" s="1">
        <f t="shared" si="6"/>
        <v>624.17144125568268</v>
      </c>
      <c r="I44" s="1">
        <f t="shared" si="6"/>
        <v>112.14521728004539</v>
      </c>
      <c r="J44" s="1">
        <f t="shared" si="6"/>
        <v>39.083941084086938</v>
      </c>
      <c r="K44" s="1">
        <f t="shared" si="6"/>
        <v>19.215326763382993</v>
      </c>
      <c r="L44" s="1">
        <f t="shared" si="6"/>
        <v>283.40968011690484</v>
      </c>
      <c r="M44" s="1">
        <f>((G44*F44*(1/(1+(F44/H44)))*(1/(1+(E44/I44))))+(F44*J44*(1/(1+(E44/I44)))*(1/(1+(E44/K44)))))/((F44*(1+(F44/H44)))+(L44*(1/(1+(E44/I44)))*(1/(1+(E44/K44)+(F44/H44)))))</f>
        <v>0.43635085192880196</v>
      </c>
      <c r="P44">
        <f>E44</f>
        <v>50000</v>
      </c>
      <c r="Q44" s="1">
        <f>M44</f>
        <v>0.43635085192880196</v>
      </c>
      <c r="S44">
        <f>'s400 '!C33</f>
        <v>50000</v>
      </c>
      <c r="T44">
        <f>'s400 '!AA33</f>
        <v>0.48463614566371094</v>
      </c>
    </row>
    <row r="45" spans="4:20">
      <c r="E45">
        <f>E44*0.9</f>
        <v>45000</v>
      </c>
      <c r="F45" s="1">
        <f>F44</f>
        <v>400</v>
      </c>
      <c r="G45">
        <f>G44</f>
        <v>524.94690688677917</v>
      </c>
      <c r="H45" s="1">
        <f>H44</f>
        <v>624.17144125568268</v>
      </c>
      <c r="I45" s="1">
        <f t="shared" ref="I45:L60" si="7">I44</f>
        <v>112.14521728004539</v>
      </c>
      <c r="J45" s="1">
        <f t="shared" si="7"/>
        <v>39.083941084086938</v>
      </c>
      <c r="K45" s="1">
        <f t="shared" si="7"/>
        <v>19.215326763382993</v>
      </c>
      <c r="L45" s="1">
        <f t="shared" si="7"/>
        <v>283.40968011690484</v>
      </c>
      <c r="M45" s="1">
        <f>((G45*F45*(1/(1+(F45/H45)))*(1/(1+(E45/I45))))+(F45*J45*(1/(1+(E45/I45)))*(1/(1+(E45/K45)))))/((F45*(1+(F45/H45)))+(L45*(1/(1+(E45/I45)))*(1/(1+(E45/K45)+(F45/H45)))))</f>
        <v>0.48471623822125948</v>
      </c>
      <c r="P45">
        <f t="shared" ref="P45:P108" si="8">E45</f>
        <v>45000</v>
      </c>
      <c r="Q45" s="1">
        <f t="shared" ref="Q45:Q108" si="9">M45</f>
        <v>0.48471623822125948</v>
      </c>
      <c r="S45">
        <f>'s400 '!C34</f>
        <v>45000</v>
      </c>
      <c r="T45">
        <f>'s400 '!AA34</f>
        <v>0.53612709707093109</v>
      </c>
    </row>
    <row r="46" spans="4:20">
      <c r="E46">
        <f t="shared" ref="E46:E109" si="10">E45*0.9</f>
        <v>40500</v>
      </c>
      <c r="F46" s="1">
        <f t="shared" ref="F46:L90" si="11">F45</f>
        <v>400</v>
      </c>
      <c r="G46">
        <f t="shared" si="11"/>
        <v>524.94690688677917</v>
      </c>
      <c r="H46" s="1">
        <f t="shared" si="11"/>
        <v>624.17144125568268</v>
      </c>
      <c r="I46" s="1">
        <f t="shared" si="7"/>
        <v>112.14521728004539</v>
      </c>
      <c r="J46" s="1">
        <f t="shared" si="7"/>
        <v>39.083941084086938</v>
      </c>
      <c r="K46" s="1">
        <f t="shared" si="7"/>
        <v>19.215326763382993</v>
      </c>
      <c r="L46" s="1">
        <f t="shared" si="7"/>
        <v>283.40968011690484</v>
      </c>
      <c r="M46" s="1">
        <f t="shared" ref="M46:M90" si="12">((G46*F46*(1/(1+(F46/H46)))*(1/(1+(E46/I46))))+(F46*J46*(1/(1+(E46/I46)))*(1/(1+(E46/K46)))))/((F46*(1+(F46/H46)))+(L46*(1/(1+(E46/I46)))*(1/(1+(E46/K46)+(F46/H46)))))</f>
        <v>0.53842793795983612</v>
      </c>
      <c r="P46">
        <f t="shared" si="8"/>
        <v>40500</v>
      </c>
      <c r="Q46" s="1">
        <f t="shared" si="9"/>
        <v>0.53842793795983612</v>
      </c>
      <c r="S46">
        <f>'s400 '!C35</f>
        <v>40500</v>
      </c>
      <c r="T46">
        <f>'s400 '!AA35</f>
        <v>0.59307600528739135</v>
      </c>
    </row>
    <row r="47" spans="4:20">
      <c r="E47">
        <f t="shared" si="10"/>
        <v>36450</v>
      </c>
      <c r="F47" s="1">
        <f t="shared" si="11"/>
        <v>400</v>
      </c>
      <c r="G47">
        <f t="shared" si="11"/>
        <v>524.94690688677917</v>
      </c>
      <c r="H47" s="1">
        <f t="shared" si="11"/>
        <v>624.17144125568268</v>
      </c>
      <c r="I47" s="1">
        <f t="shared" si="7"/>
        <v>112.14521728004539</v>
      </c>
      <c r="J47" s="1">
        <f t="shared" si="7"/>
        <v>39.083941084086938</v>
      </c>
      <c r="K47" s="1">
        <f t="shared" si="7"/>
        <v>19.215326763382993</v>
      </c>
      <c r="L47" s="1">
        <f t="shared" si="7"/>
        <v>283.40968011690484</v>
      </c>
      <c r="M47" s="1">
        <f t="shared" si="12"/>
        <v>0.59807353369982996</v>
      </c>
      <c r="P47">
        <f t="shared" si="8"/>
        <v>36450</v>
      </c>
      <c r="Q47" s="1">
        <f t="shared" si="9"/>
        <v>0.59807353369982996</v>
      </c>
      <c r="S47">
        <f>'s400 '!C36</f>
        <v>36450</v>
      </c>
      <c r="T47">
        <f>'s400 '!AA36</f>
        <v>0.65605887946620633</v>
      </c>
    </row>
    <row r="48" spans="4:20">
      <c r="E48">
        <f t="shared" si="10"/>
        <v>32805</v>
      </c>
      <c r="F48" s="1">
        <f t="shared" si="11"/>
        <v>400</v>
      </c>
      <c r="G48">
        <f t="shared" si="11"/>
        <v>524.94690688677917</v>
      </c>
      <c r="H48" s="1">
        <f t="shared" si="11"/>
        <v>624.17144125568268</v>
      </c>
      <c r="I48" s="1">
        <f t="shared" si="7"/>
        <v>112.14521728004539</v>
      </c>
      <c r="J48" s="1">
        <f t="shared" si="7"/>
        <v>39.083941084086938</v>
      </c>
      <c r="K48" s="1">
        <f t="shared" si="7"/>
        <v>19.215326763382993</v>
      </c>
      <c r="L48" s="1">
        <f t="shared" si="7"/>
        <v>283.40968011690484</v>
      </c>
      <c r="M48" s="1">
        <f t="shared" si="12"/>
        <v>0.66430439111966511</v>
      </c>
      <c r="P48">
        <f t="shared" si="8"/>
        <v>32805</v>
      </c>
      <c r="Q48" s="1">
        <f t="shared" si="9"/>
        <v>0.66430439111966511</v>
      </c>
      <c r="S48">
        <f>'s400 '!C37</f>
        <v>32805</v>
      </c>
      <c r="T48">
        <f>'s400 '!AA37</f>
        <v>0.72571205825709284</v>
      </c>
    </row>
    <row r="49" spans="5:20">
      <c r="E49">
        <f t="shared" si="10"/>
        <v>29524.5</v>
      </c>
      <c r="F49" s="1">
        <f t="shared" si="11"/>
        <v>400</v>
      </c>
      <c r="G49">
        <f t="shared" si="11"/>
        <v>524.94690688677917</v>
      </c>
      <c r="H49" s="1">
        <f t="shared" si="11"/>
        <v>624.17144125568268</v>
      </c>
      <c r="I49" s="1">
        <f t="shared" si="7"/>
        <v>112.14521728004539</v>
      </c>
      <c r="J49" s="1">
        <f t="shared" si="7"/>
        <v>39.083941084086938</v>
      </c>
      <c r="K49" s="1">
        <f t="shared" si="7"/>
        <v>19.215326763382993</v>
      </c>
      <c r="L49" s="1">
        <f t="shared" si="7"/>
        <v>283.40968011690484</v>
      </c>
      <c r="M49" s="1">
        <f t="shared" si="12"/>
        <v>0.73784239685945319</v>
      </c>
      <c r="P49">
        <f t="shared" si="8"/>
        <v>29524.5</v>
      </c>
      <c r="Q49" s="1">
        <f t="shared" si="9"/>
        <v>0.73784239685945319</v>
      </c>
      <c r="S49">
        <f>'s400 '!C38</f>
        <v>29524.5</v>
      </c>
      <c r="T49">
        <f>'s400 '!AA38</f>
        <v>0.80273845999055704</v>
      </c>
    </row>
    <row r="50" spans="5:20">
      <c r="E50">
        <f t="shared" si="10"/>
        <v>26572.05</v>
      </c>
      <c r="F50" s="1">
        <f t="shared" si="11"/>
        <v>400</v>
      </c>
      <c r="G50">
        <f t="shared" si="11"/>
        <v>524.94690688677917</v>
      </c>
      <c r="H50" s="1">
        <f t="shared" si="11"/>
        <v>624.17144125568268</v>
      </c>
      <c r="I50" s="1">
        <f t="shared" si="7"/>
        <v>112.14521728004539</v>
      </c>
      <c r="J50" s="1">
        <f t="shared" si="7"/>
        <v>39.083941084086938</v>
      </c>
      <c r="K50" s="1">
        <f t="shared" si="7"/>
        <v>19.215326763382993</v>
      </c>
      <c r="L50" s="1">
        <f t="shared" si="7"/>
        <v>283.40968011690484</v>
      </c>
      <c r="M50" s="1">
        <f t="shared" si="12"/>
        <v>0.81948736442157533</v>
      </c>
      <c r="P50">
        <f t="shared" si="8"/>
        <v>26572.05</v>
      </c>
      <c r="Q50" s="1">
        <f t="shared" si="9"/>
        <v>0.81948736442157533</v>
      </c>
      <c r="S50">
        <f>'s400 '!C39</f>
        <v>26572.05</v>
      </c>
      <c r="T50">
        <f>'s400 '!AA39</f>
        <v>0.88791447655590106</v>
      </c>
    </row>
    <row r="51" spans="5:20">
      <c r="E51">
        <f t="shared" si="10"/>
        <v>23914.845000000001</v>
      </c>
      <c r="F51" s="1">
        <f t="shared" si="11"/>
        <v>400</v>
      </c>
      <c r="G51">
        <f t="shared" si="11"/>
        <v>524.94690688677917</v>
      </c>
      <c r="H51" s="1">
        <f t="shared" si="11"/>
        <v>624.17144125568268</v>
      </c>
      <c r="I51" s="1">
        <f t="shared" si="7"/>
        <v>112.14521728004539</v>
      </c>
      <c r="J51" s="1">
        <f t="shared" si="7"/>
        <v>39.083941084086938</v>
      </c>
      <c r="K51" s="1">
        <f t="shared" si="7"/>
        <v>19.215326763382993</v>
      </c>
      <c r="L51" s="1">
        <f t="shared" si="7"/>
        <v>283.40968011690484</v>
      </c>
      <c r="M51" s="1">
        <f t="shared" si="12"/>
        <v>0.91012516394418197</v>
      </c>
      <c r="P51">
        <f t="shared" si="8"/>
        <v>23914.845000000001</v>
      </c>
      <c r="Q51" s="1">
        <f t="shared" si="9"/>
        <v>0.91012516394418197</v>
      </c>
      <c r="S51">
        <f>'s400 '!C40</f>
        <v>23914.845000000001</v>
      </c>
      <c r="T51">
        <f>'s400 '!AA40</f>
        <v>0.98209758031669747</v>
      </c>
    </row>
    <row r="52" spans="5:20">
      <c r="E52">
        <f t="shared" si="10"/>
        <v>21523.360500000003</v>
      </c>
      <c r="F52" s="1">
        <f t="shared" si="11"/>
        <v>400</v>
      </c>
      <c r="G52">
        <f t="shared" si="11"/>
        <v>524.94690688677917</v>
      </c>
      <c r="H52" s="1">
        <f t="shared" si="11"/>
        <v>624.17144125568268</v>
      </c>
      <c r="I52" s="1">
        <f t="shared" si="7"/>
        <v>112.14521728004539</v>
      </c>
      <c r="J52" s="1">
        <f t="shared" si="7"/>
        <v>39.083941084086938</v>
      </c>
      <c r="K52" s="1">
        <f t="shared" si="7"/>
        <v>19.215326763382993</v>
      </c>
      <c r="L52" s="1">
        <f t="shared" si="7"/>
        <v>283.40968011690484</v>
      </c>
      <c r="M52" s="1">
        <f t="shared" si="12"/>
        <v>1.0107366337168577</v>
      </c>
      <c r="P52">
        <f t="shared" si="8"/>
        <v>21523.360500000003</v>
      </c>
      <c r="Q52" s="1">
        <f t="shared" si="9"/>
        <v>1.0107366337168577</v>
      </c>
      <c r="S52">
        <f>'s400 '!C41</f>
        <v>21523.360500000003</v>
      </c>
      <c r="T52">
        <f>'s400 '!AA41</f>
        <v>1.0862347228707636</v>
      </c>
    </row>
    <row r="53" spans="5:20">
      <c r="E53">
        <f t="shared" si="10"/>
        <v>19371.024450000004</v>
      </c>
      <c r="F53" s="1">
        <f t="shared" si="11"/>
        <v>400</v>
      </c>
      <c r="G53">
        <f t="shared" si="11"/>
        <v>524.94690688677917</v>
      </c>
      <c r="H53" s="1">
        <f t="shared" si="11"/>
        <v>624.17144125568268</v>
      </c>
      <c r="I53" s="1">
        <f t="shared" si="7"/>
        <v>112.14521728004539</v>
      </c>
      <c r="J53" s="1">
        <f t="shared" si="7"/>
        <v>39.083941084086938</v>
      </c>
      <c r="K53" s="1">
        <f t="shared" si="7"/>
        <v>19.215326763382993</v>
      </c>
      <c r="L53" s="1">
        <f t="shared" si="7"/>
        <v>283.40968011690484</v>
      </c>
      <c r="M53" s="1">
        <f t="shared" si="12"/>
        <v>1.1224073326875244</v>
      </c>
      <c r="P53">
        <f t="shared" si="8"/>
        <v>19371.024450000004</v>
      </c>
      <c r="Q53" s="1">
        <f t="shared" si="9"/>
        <v>1.1224073326875244</v>
      </c>
      <c r="S53">
        <f>'s400 '!C42</f>
        <v>19371.024450000004</v>
      </c>
      <c r="T53">
        <f>'s400 '!AA42</f>
        <v>1.2013716160286654</v>
      </c>
    </row>
    <row r="54" spans="5:20">
      <c r="E54">
        <f t="shared" si="10"/>
        <v>17433.922005000004</v>
      </c>
      <c r="F54" s="1">
        <f t="shared" si="11"/>
        <v>400</v>
      </c>
      <c r="G54">
        <f t="shared" si="11"/>
        <v>524.94690688677917</v>
      </c>
      <c r="H54" s="1">
        <f t="shared" si="11"/>
        <v>624.17144125568268</v>
      </c>
      <c r="I54" s="1">
        <f t="shared" si="7"/>
        <v>112.14521728004539</v>
      </c>
      <c r="J54" s="1">
        <f t="shared" si="7"/>
        <v>39.083941084086938</v>
      </c>
      <c r="K54" s="1">
        <f t="shared" si="7"/>
        <v>19.215326763382993</v>
      </c>
      <c r="L54" s="1">
        <f t="shared" si="7"/>
        <v>283.40968011690484</v>
      </c>
      <c r="M54" s="1">
        <f t="shared" si="12"/>
        <v>1.2463381936459859</v>
      </c>
      <c r="P54">
        <f t="shared" si="8"/>
        <v>17433.922005000004</v>
      </c>
      <c r="Q54" s="1">
        <f t="shared" si="9"/>
        <v>1.2463381936459859</v>
      </c>
      <c r="S54">
        <f>'s400 '!C43</f>
        <v>17433.922005000004</v>
      </c>
      <c r="T54">
        <f>'s400 '!AA43</f>
        <v>1.3286629997394375</v>
      </c>
    </row>
    <row r="55" spans="5:20">
      <c r="E55">
        <f t="shared" si="10"/>
        <v>15690.529804500004</v>
      </c>
      <c r="F55" s="1">
        <f t="shared" si="11"/>
        <v>400</v>
      </c>
      <c r="G55">
        <f t="shared" si="11"/>
        <v>524.94690688677917</v>
      </c>
      <c r="H55" s="1">
        <f t="shared" si="11"/>
        <v>624.17144125568268</v>
      </c>
      <c r="I55" s="1">
        <f t="shared" si="7"/>
        <v>112.14521728004539</v>
      </c>
      <c r="J55" s="1">
        <f t="shared" si="7"/>
        <v>39.083941084086938</v>
      </c>
      <c r="K55" s="1">
        <f t="shared" si="7"/>
        <v>19.215326763382993</v>
      </c>
      <c r="L55" s="1">
        <f t="shared" si="7"/>
        <v>283.40968011690484</v>
      </c>
      <c r="M55" s="1">
        <f t="shared" si="12"/>
        <v>1.3838571359317775</v>
      </c>
      <c r="P55">
        <f t="shared" si="8"/>
        <v>15690.529804500004</v>
      </c>
      <c r="Q55" s="1">
        <f t="shared" si="9"/>
        <v>1.3838571359317775</v>
      </c>
      <c r="S55">
        <f>'s400 '!C44</f>
        <v>15690.529804500004</v>
      </c>
      <c r="T55">
        <f>'s400 '!AA44</f>
        <v>1.4693840197486014</v>
      </c>
    </row>
    <row r="56" spans="5:20">
      <c r="E56">
        <f t="shared" si="10"/>
        <v>14121.476824050003</v>
      </c>
      <c r="F56" s="1">
        <f t="shared" si="11"/>
        <v>400</v>
      </c>
      <c r="G56">
        <f t="shared" si="11"/>
        <v>524.94690688677917</v>
      </c>
      <c r="H56" s="1">
        <f t="shared" si="11"/>
        <v>624.17144125568268</v>
      </c>
      <c r="I56" s="1">
        <f t="shared" si="7"/>
        <v>112.14521728004539</v>
      </c>
      <c r="J56" s="1">
        <f t="shared" si="7"/>
        <v>39.083941084086938</v>
      </c>
      <c r="K56" s="1">
        <f t="shared" si="7"/>
        <v>19.215326763382993</v>
      </c>
      <c r="L56" s="1">
        <f t="shared" si="7"/>
        <v>283.40968011690484</v>
      </c>
      <c r="M56" s="1">
        <f t="shared" si="12"/>
        <v>1.5364316939930489</v>
      </c>
      <c r="P56">
        <f t="shared" si="8"/>
        <v>14121.476824050003</v>
      </c>
      <c r="Q56" s="1">
        <f t="shared" si="9"/>
        <v>1.5364316939930489</v>
      </c>
      <c r="S56">
        <f>'s400 '!C45</f>
        <v>14121.476824050003</v>
      </c>
      <c r="T56">
        <f>'s400 '!AA45</f>
        <v>1.6249428607845475</v>
      </c>
    </row>
    <row r="57" spans="5:20">
      <c r="E57">
        <f t="shared" si="10"/>
        <v>12709.329141645003</v>
      </c>
      <c r="F57" s="1">
        <f t="shared" si="11"/>
        <v>400</v>
      </c>
      <c r="G57">
        <f t="shared" si="11"/>
        <v>524.94690688677917</v>
      </c>
      <c r="H57" s="1">
        <f t="shared" si="11"/>
        <v>624.17144125568268</v>
      </c>
      <c r="I57" s="1">
        <f t="shared" si="7"/>
        <v>112.14521728004539</v>
      </c>
      <c r="J57" s="1">
        <f t="shared" si="7"/>
        <v>39.083941084086938</v>
      </c>
      <c r="K57" s="1">
        <f t="shared" si="7"/>
        <v>19.215326763382993</v>
      </c>
      <c r="L57" s="1">
        <f t="shared" si="7"/>
        <v>283.40968011690484</v>
      </c>
      <c r="M57" s="1">
        <f t="shared" si="12"/>
        <v>1.7056827134167065</v>
      </c>
      <c r="P57">
        <f t="shared" si="8"/>
        <v>12709.329141645003</v>
      </c>
      <c r="Q57" s="1">
        <f t="shared" si="9"/>
        <v>1.7056827134167065</v>
      </c>
      <c r="S57">
        <f>'s400 '!C46</f>
        <v>12709.329141645003</v>
      </c>
      <c r="T57">
        <f>'s400 '!AA46</f>
        <v>1.7968948107081668</v>
      </c>
    </row>
    <row r="58" spans="5:20">
      <c r="E58">
        <f t="shared" si="10"/>
        <v>11438.396227480504</v>
      </c>
      <c r="F58" s="1">
        <f t="shared" si="11"/>
        <v>400</v>
      </c>
      <c r="G58">
        <f t="shared" si="11"/>
        <v>524.94690688677917</v>
      </c>
      <c r="H58" s="1">
        <f t="shared" si="11"/>
        <v>624.17144125568268</v>
      </c>
      <c r="I58" s="1">
        <f t="shared" si="7"/>
        <v>112.14521728004539</v>
      </c>
      <c r="J58" s="1">
        <f t="shared" si="7"/>
        <v>39.083941084086938</v>
      </c>
      <c r="K58" s="1">
        <f t="shared" si="7"/>
        <v>19.215326763382993</v>
      </c>
      <c r="L58" s="1">
        <f t="shared" si="7"/>
        <v>283.40968011690484</v>
      </c>
      <c r="M58" s="1">
        <f t="shared" si="12"/>
        <v>1.8933991585459904</v>
      </c>
      <c r="P58">
        <f t="shared" si="8"/>
        <v>11438.396227480504</v>
      </c>
      <c r="Q58" s="1">
        <f t="shared" si="9"/>
        <v>1.8933991585459904</v>
      </c>
      <c r="S58">
        <f>'s400 '!C47</f>
        <v>11438.396227480504</v>
      </c>
      <c r="T58">
        <f>'s400 '!AA47</f>
        <v>1.9869579695898698</v>
      </c>
    </row>
    <row r="59" spans="5:20">
      <c r="E59">
        <f t="shared" si="10"/>
        <v>10294.556604732454</v>
      </c>
      <c r="F59" s="1">
        <f t="shared" si="11"/>
        <v>400</v>
      </c>
      <c r="G59">
        <f t="shared" si="11"/>
        <v>524.94690688677917</v>
      </c>
      <c r="H59" s="1">
        <f t="shared" si="11"/>
        <v>624.17144125568268</v>
      </c>
      <c r="I59" s="1">
        <f t="shared" si="7"/>
        <v>112.14521728004539</v>
      </c>
      <c r="J59" s="1">
        <f t="shared" si="7"/>
        <v>39.083941084086938</v>
      </c>
      <c r="K59" s="1">
        <f t="shared" si="7"/>
        <v>19.215326763382993</v>
      </c>
      <c r="L59" s="1">
        <f t="shared" si="7"/>
        <v>283.40968011690484</v>
      </c>
      <c r="M59" s="1">
        <f t="shared" si="12"/>
        <v>2.101554064760434</v>
      </c>
      <c r="P59">
        <f t="shared" si="8"/>
        <v>10294.556604732454</v>
      </c>
      <c r="Q59" s="1">
        <f t="shared" si="9"/>
        <v>2.101554064760434</v>
      </c>
      <c r="S59">
        <f>'s400 '!C48</f>
        <v>10294.556604732454</v>
      </c>
      <c r="T59">
        <f>'s400 '!AA48</f>
        <v>2.1970308681159869</v>
      </c>
    </row>
    <row r="60" spans="5:20">
      <c r="E60">
        <f t="shared" si="10"/>
        <v>9265.1009442592094</v>
      </c>
      <c r="F60" s="1">
        <f t="shared" si="11"/>
        <v>400</v>
      </c>
      <c r="G60">
        <f t="shared" si="11"/>
        <v>524.94690688677917</v>
      </c>
      <c r="H60" s="1">
        <f t="shared" si="11"/>
        <v>624.17144125568268</v>
      </c>
      <c r="I60" s="1">
        <f t="shared" si="7"/>
        <v>112.14521728004539</v>
      </c>
      <c r="J60" s="1">
        <f t="shared" si="7"/>
        <v>39.083941084086938</v>
      </c>
      <c r="K60" s="1">
        <f t="shared" si="7"/>
        <v>19.215326763382993</v>
      </c>
      <c r="L60" s="1">
        <f t="shared" si="7"/>
        <v>283.40968011690484</v>
      </c>
      <c r="M60" s="1">
        <f t="shared" si="12"/>
        <v>2.3323216530283633</v>
      </c>
      <c r="P60">
        <f t="shared" si="8"/>
        <v>9265.1009442592094</v>
      </c>
      <c r="Q60" s="1">
        <f t="shared" si="9"/>
        <v>2.3323216530283633</v>
      </c>
      <c r="S60">
        <f>'s400 '!C49</f>
        <v>9265.1009442592094</v>
      </c>
      <c r="T60">
        <f>'s400 '!AA49</f>
        <v>2.4292123260801435</v>
      </c>
    </row>
    <row r="61" spans="5:20">
      <c r="E61">
        <f t="shared" si="10"/>
        <v>8338.5908498332883</v>
      </c>
      <c r="F61" s="1">
        <f t="shared" si="11"/>
        <v>400</v>
      </c>
      <c r="G61">
        <f t="shared" si="11"/>
        <v>524.94690688677917</v>
      </c>
      <c r="H61" s="1">
        <f t="shared" si="11"/>
        <v>624.17144125568268</v>
      </c>
      <c r="I61" s="1">
        <f t="shared" si="11"/>
        <v>112.14521728004539</v>
      </c>
      <c r="J61" s="1">
        <f t="shared" si="11"/>
        <v>39.083941084086938</v>
      </c>
      <c r="K61" s="1">
        <f t="shared" si="11"/>
        <v>19.215326763382993</v>
      </c>
      <c r="L61" s="1">
        <f t="shared" si="11"/>
        <v>283.40968011690484</v>
      </c>
      <c r="M61" s="1">
        <f t="shared" si="12"/>
        <v>2.5880956034011198</v>
      </c>
      <c r="P61">
        <f t="shared" si="8"/>
        <v>8338.5908498332883</v>
      </c>
      <c r="Q61" s="1">
        <f t="shared" si="9"/>
        <v>2.5880956034011198</v>
      </c>
      <c r="S61">
        <f>'s400 '!C50</f>
        <v>8338.5908498332883</v>
      </c>
      <c r="T61">
        <f>'s400 '!AA50</f>
        <v>2.6858239692565204</v>
      </c>
    </row>
    <row r="62" spans="5:20">
      <c r="E62">
        <f t="shared" si="10"/>
        <v>7504.7317648499593</v>
      </c>
      <c r="F62" s="1">
        <f t="shared" si="11"/>
        <v>400</v>
      </c>
      <c r="G62">
        <f t="shared" si="11"/>
        <v>524.94690688677917</v>
      </c>
      <c r="H62" s="1">
        <f t="shared" si="11"/>
        <v>624.17144125568268</v>
      </c>
      <c r="I62" s="1">
        <f t="shared" si="11"/>
        <v>112.14521728004539</v>
      </c>
      <c r="J62" s="1">
        <f t="shared" si="11"/>
        <v>39.083941084086938</v>
      </c>
      <c r="K62" s="1">
        <f t="shared" si="11"/>
        <v>19.215326763382993</v>
      </c>
      <c r="L62" s="1">
        <f t="shared" si="11"/>
        <v>283.40968011690484</v>
      </c>
      <c r="M62" s="1">
        <f t="shared" si="12"/>
        <v>2.8715084564633933</v>
      </c>
      <c r="P62">
        <f t="shared" si="8"/>
        <v>7504.7317648499593</v>
      </c>
      <c r="Q62" s="1">
        <f t="shared" si="9"/>
        <v>2.8715084564633933</v>
      </c>
      <c r="S62">
        <f>'s400 '!C51</f>
        <v>7504.7317648499593</v>
      </c>
      <c r="T62">
        <f>'s400 '!AA51</f>
        <v>2.9694359385229676</v>
      </c>
    </row>
    <row r="63" spans="5:20">
      <c r="E63">
        <f t="shared" si="10"/>
        <v>6754.2585883649635</v>
      </c>
      <c r="F63" s="1">
        <f t="shared" si="11"/>
        <v>400</v>
      </c>
      <c r="G63">
        <f t="shared" si="11"/>
        <v>524.94690688677917</v>
      </c>
      <c r="H63" s="1">
        <f t="shared" si="11"/>
        <v>624.17144125568268</v>
      </c>
      <c r="I63" s="1">
        <f t="shared" si="11"/>
        <v>112.14521728004539</v>
      </c>
      <c r="J63" s="1">
        <f t="shared" si="11"/>
        <v>39.083941084086938</v>
      </c>
      <c r="K63" s="1">
        <f t="shared" si="11"/>
        <v>19.215326763382993</v>
      </c>
      <c r="L63" s="1">
        <f t="shared" si="11"/>
        <v>283.40968011690484</v>
      </c>
      <c r="M63" s="1">
        <f t="shared" si="12"/>
        <v>3.1854520759466647</v>
      </c>
      <c r="P63">
        <f t="shared" si="8"/>
        <v>6754.2585883649635</v>
      </c>
      <c r="Q63" s="1">
        <f t="shared" si="9"/>
        <v>3.1854520759466647</v>
      </c>
      <c r="S63">
        <f>'s400 '!C52</f>
        <v>6754.2585883649635</v>
      </c>
      <c r="T63">
        <f>'s400 '!AA52</f>
        <v>3.2828964774315992</v>
      </c>
    </row>
    <row r="64" spans="5:20">
      <c r="E64">
        <f t="shared" si="10"/>
        <v>6078.8327295284671</v>
      </c>
      <c r="F64" s="1">
        <f t="shared" si="11"/>
        <v>400</v>
      </c>
      <c r="G64">
        <f t="shared" si="11"/>
        <v>524.94690688677917</v>
      </c>
      <c r="H64" s="1">
        <f t="shared" si="11"/>
        <v>624.17144125568268</v>
      </c>
      <c r="I64" s="1">
        <f t="shared" si="11"/>
        <v>112.14521728004539</v>
      </c>
      <c r="J64" s="1">
        <f t="shared" si="11"/>
        <v>39.083941084086938</v>
      </c>
      <c r="K64" s="1">
        <f t="shared" si="11"/>
        <v>19.215326763382993</v>
      </c>
      <c r="L64" s="1">
        <f t="shared" si="11"/>
        <v>283.40968011690484</v>
      </c>
      <c r="M64" s="1">
        <f t="shared" si="12"/>
        <v>3.5330990601021157</v>
      </c>
      <c r="P64">
        <f t="shared" si="8"/>
        <v>6078.8327295284671</v>
      </c>
      <c r="Q64" s="1">
        <f t="shared" si="9"/>
        <v>3.5330990601021157</v>
      </c>
      <c r="S64">
        <f>'s400 '!C53</f>
        <v>6078.8327295284671</v>
      </c>
      <c r="T64">
        <f>'s400 '!AA53</f>
        <v>3.6293662843402426</v>
      </c>
    </row>
    <row r="65" spans="5:20">
      <c r="E65">
        <f t="shared" si="10"/>
        <v>5470.9494565756204</v>
      </c>
      <c r="F65" s="1">
        <f t="shared" si="11"/>
        <v>400</v>
      </c>
      <c r="G65">
        <f t="shared" si="11"/>
        <v>524.94690688677917</v>
      </c>
      <c r="H65" s="1">
        <f t="shared" si="11"/>
        <v>624.17144125568268</v>
      </c>
      <c r="I65" s="1">
        <f t="shared" si="11"/>
        <v>112.14521728004539</v>
      </c>
      <c r="J65" s="1">
        <f t="shared" si="11"/>
        <v>39.083941084086938</v>
      </c>
      <c r="K65" s="1">
        <f t="shared" si="11"/>
        <v>19.215326763382993</v>
      </c>
      <c r="L65" s="1">
        <f t="shared" si="11"/>
        <v>283.40968011690484</v>
      </c>
      <c r="M65" s="1">
        <f t="shared" si="12"/>
        <v>3.9179249321509029</v>
      </c>
      <c r="P65">
        <f t="shared" si="8"/>
        <v>5470.9494565756204</v>
      </c>
      <c r="Q65" s="1">
        <f t="shared" si="9"/>
        <v>3.9179249321509029</v>
      </c>
      <c r="S65">
        <f>'s400 '!C54</f>
        <v>5470.9494565756204</v>
      </c>
      <c r="T65">
        <f>'s400 '!AA54</f>
        <v>4.0123587756423955</v>
      </c>
    </row>
    <row r="66" spans="5:20">
      <c r="E66">
        <f t="shared" si="10"/>
        <v>4923.8545109180586</v>
      </c>
      <c r="F66" s="1">
        <f t="shared" si="11"/>
        <v>400</v>
      </c>
      <c r="G66">
        <f t="shared" si="11"/>
        <v>524.94690688677917</v>
      </c>
      <c r="H66" s="1">
        <f t="shared" si="11"/>
        <v>624.17144125568268</v>
      </c>
      <c r="I66" s="1">
        <f t="shared" si="11"/>
        <v>112.14521728004539</v>
      </c>
      <c r="J66" s="1">
        <f t="shared" si="11"/>
        <v>39.083941084086938</v>
      </c>
      <c r="K66" s="1">
        <f t="shared" si="11"/>
        <v>19.215326763382993</v>
      </c>
      <c r="L66" s="1">
        <f t="shared" si="11"/>
        <v>283.40968011690484</v>
      </c>
      <c r="M66" s="1">
        <f t="shared" si="12"/>
        <v>4.3437308691176826</v>
      </c>
      <c r="P66">
        <f t="shared" si="8"/>
        <v>4923.8545109180586</v>
      </c>
      <c r="Q66" s="1">
        <f t="shared" si="9"/>
        <v>4.3437308691176826</v>
      </c>
      <c r="S66">
        <f>'s400 '!C55</f>
        <v>4923.8545109180586</v>
      </c>
      <c r="T66">
        <f>'s400 '!AA55</f>
        <v>4.4357877419313034</v>
      </c>
    </row>
    <row r="67" spans="5:20">
      <c r="E67">
        <f t="shared" si="10"/>
        <v>4431.4690598262532</v>
      </c>
      <c r="F67" s="1">
        <f t="shared" si="11"/>
        <v>400</v>
      </c>
      <c r="G67">
        <f t="shared" si="11"/>
        <v>524.94690688677917</v>
      </c>
      <c r="H67" s="1">
        <f t="shared" si="11"/>
        <v>624.17144125568268</v>
      </c>
      <c r="I67" s="1">
        <f t="shared" si="11"/>
        <v>112.14521728004539</v>
      </c>
      <c r="J67" s="1">
        <f t="shared" si="11"/>
        <v>39.083941084086938</v>
      </c>
      <c r="K67" s="1">
        <f t="shared" si="11"/>
        <v>19.215326763382993</v>
      </c>
      <c r="L67" s="1">
        <f t="shared" si="11"/>
        <v>283.40968011690484</v>
      </c>
      <c r="M67" s="1">
        <f t="shared" si="12"/>
        <v>4.8146666413736288</v>
      </c>
      <c r="P67">
        <f t="shared" si="8"/>
        <v>4431.4690598262532</v>
      </c>
      <c r="Q67" s="1">
        <f t="shared" si="9"/>
        <v>4.8146666413736288</v>
      </c>
      <c r="S67">
        <f>'s400 '!C56</f>
        <v>4431.4690598262532</v>
      </c>
      <c r="T67">
        <f>'s400 '!AA56</f>
        <v>4.9040243030772963</v>
      </c>
    </row>
    <row r="68" spans="5:20">
      <c r="E68">
        <f t="shared" si="10"/>
        <v>3988.3221538436278</v>
      </c>
      <c r="F68" s="1">
        <f t="shared" si="11"/>
        <v>400</v>
      </c>
      <c r="G68">
        <f t="shared" si="11"/>
        <v>524.94690688677917</v>
      </c>
      <c r="H68" s="1">
        <f t="shared" si="11"/>
        <v>624.17144125568268</v>
      </c>
      <c r="I68" s="1">
        <f t="shared" si="11"/>
        <v>112.14521728004539</v>
      </c>
      <c r="J68" s="1">
        <f t="shared" si="11"/>
        <v>39.083941084086938</v>
      </c>
      <c r="K68" s="1">
        <f t="shared" si="11"/>
        <v>19.215326763382993</v>
      </c>
      <c r="L68" s="1">
        <f t="shared" si="11"/>
        <v>283.40968011690484</v>
      </c>
      <c r="M68" s="1">
        <f t="shared" si="12"/>
        <v>5.3352533299296594</v>
      </c>
      <c r="P68">
        <f t="shared" si="8"/>
        <v>3988.3221538436278</v>
      </c>
      <c r="Q68" s="1">
        <f t="shared" si="9"/>
        <v>5.3352533299296594</v>
      </c>
      <c r="S68">
        <f>'s400 '!C57</f>
        <v>3988.3221538436278</v>
      </c>
      <c r="T68">
        <f>'s400 '!AA57</f>
        <v>5.4219655905005801</v>
      </c>
    </row>
    <row r="69" spans="5:20">
      <c r="E69">
        <f t="shared" si="10"/>
        <v>3589.489938459265</v>
      </c>
      <c r="F69" s="1">
        <f t="shared" si="11"/>
        <v>400</v>
      </c>
      <c r="G69">
        <f t="shared" si="11"/>
        <v>524.94690688677917</v>
      </c>
      <c r="H69" s="1">
        <f t="shared" si="11"/>
        <v>624.17144125568268</v>
      </c>
      <c r="I69" s="1">
        <f t="shared" si="11"/>
        <v>112.14521728004539</v>
      </c>
      <c r="J69" s="1">
        <f t="shared" si="11"/>
        <v>39.083941084086938</v>
      </c>
      <c r="K69" s="1">
        <f t="shared" si="11"/>
        <v>19.215326763382993</v>
      </c>
      <c r="L69" s="1">
        <f t="shared" si="11"/>
        <v>283.40968011690484</v>
      </c>
      <c r="M69" s="1">
        <f t="shared" si="12"/>
        <v>5.9104052625908867</v>
      </c>
      <c r="P69">
        <f t="shared" si="8"/>
        <v>3589.489938459265</v>
      </c>
      <c r="Q69" s="1">
        <f t="shared" si="9"/>
        <v>5.9104052625908867</v>
      </c>
      <c r="S69">
        <f>'s400 '!C58</f>
        <v>3589.489938459265</v>
      </c>
      <c r="T69">
        <f>'s400 '!AA58</f>
        <v>5.9951182013184008</v>
      </c>
    </row>
    <row r="70" spans="5:20">
      <c r="E70">
        <f t="shared" si="10"/>
        <v>3230.5409446133385</v>
      </c>
      <c r="F70" s="1">
        <f t="shared" si="11"/>
        <v>400</v>
      </c>
      <c r="G70">
        <f t="shared" si="11"/>
        <v>524.94690688677917</v>
      </c>
      <c r="H70" s="1">
        <f t="shared" si="11"/>
        <v>624.17144125568268</v>
      </c>
      <c r="I70" s="1">
        <f t="shared" si="11"/>
        <v>112.14521728004539</v>
      </c>
      <c r="J70" s="1">
        <f t="shared" si="11"/>
        <v>39.083941084086938</v>
      </c>
      <c r="K70" s="1">
        <f t="shared" si="11"/>
        <v>19.215326763382993</v>
      </c>
      <c r="L70" s="1">
        <f t="shared" si="11"/>
        <v>283.40968011690484</v>
      </c>
      <c r="M70" s="1">
        <f t="shared" si="12"/>
        <v>6.5454504613317663</v>
      </c>
      <c r="P70">
        <f t="shared" si="8"/>
        <v>3230.5409446133385</v>
      </c>
      <c r="Q70" s="1">
        <f t="shared" si="9"/>
        <v>6.5454504613317663</v>
      </c>
      <c r="S70">
        <f>'s400 '!C59</f>
        <v>3230.5409446133385</v>
      </c>
      <c r="T70">
        <f>'s400 '!AA59</f>
        <v>6.6297001453999966</v>
      </c>
    </row>
    <row r="71" spans="5:20">
      <c r="E71">
        <f t="shared" si="10"/>
        <v>2907.4868501520045</v>
      </c>
      <c r="F71" s="1">
        <f t="shared" si="11"/>
        <v>400</v>
      </c>
      <c r="G71">
        <f t="shared" si="11"/>
        <v>524.94690688677917</v>
      </c>
      <c r="H71" s="1">
        <f t="shared" si="11"/>
        <v>624.17144125568268</v>
      </c>
      <c r="I71" s="1">
        <f t="shared" si="11"/>
        <v>112.14521728004539</v>
      </c>
      <c r="J71" s="1">
        <f t="shared" si="11"/>
        <v>39.083941084086938</v>
      </c>
      <c r="K71" s="1">
        <f t="shared" si="11"/>
        <v>19.215326763382993</v>
      </c>
      <c r="L71" s="1">
        <f t="shared" si="11"/>
        <v>283.40968011690484</v>
      </c>
      <c r="M71" s="1">
        <f t="shared" si="12"/>
        <v>7.2461487198929193</v>
      </c>
      <c r="P71">
        <f t="shared" si="8"/>
        <v>2907.4868501520045</v>
      </c>
      <c r="Q71" s="1">
        <f t="shared" si="9"/>
        <v>7.2461487198929193</v>
      </c>
      <c r="S71">
        <f>'s400 '!C60</f>
        <v>2907.4868501520045</v>
      </c>
      <c r="T71">
        <f>'s400 '!AA60</f>
        <v>7.3327656478682215</v>
      </c>
    </row>
    <row r="72" spans="5:20">
      <c r="E72">
        <f t="shared" si="10"/>
        <v>2616.7381651368041</v>
      </c>
      <c r="F72" s="1">
        <f t="shared" si="11"/>
        <v>400</v>
      </c>
      <c r="G72">
        <f t="shared" si="11"/>
        <v>524.94690688677917</v>
      </c>
      <c r="H72" s="1">
        <f t="shared" si="11"/>
        <v>624.17144125568268</v>
      </c>
      <c r="I72" s="1">
        <f t="shared" si="11"/>
        <v>112.14521728004539</v>
      </c>
      <c r="J72" s="1">
        <f t="shared" si="11"/>
        <v>39.083941084086938</v>
      </c>
      <c r="K72" s="1">
        <f t="shared" si="11"/>
        <v>19.215326763382993</v>
      </c>
      <c r="L72" s="1">
        <f t="shared" si="11"/>
        <v>283.40968011690484</v>
      </c>
      <c r="M72" s="1">
        <f t="shared" si="12"/>
        <v>8.0187062315658402</v>
      </c>
      <c r="P72">
        <f t="shared" si="8"/>
        <v>2616.7381651368041</v>
      </c>
      <c r="Q72" s="1">
        <f t="shared" si="9"/>
        <v>8.0187062315658402</v>
      </c>
      <c r="S72">
        <f>'s400 '!C61</f>
        <v>2616.7381651368041</v>
      </c>
      <c r="T72">
        <f>'s400 '!AA61</f>
        <v>8.112357567039318</v>
      </c>
    </row>
    <row r="73" spans="5:20">
      <c r="E73">
        <f t="shared" si="10"/>
        <v>2355.0643486231238</v>
      </c>
      <c r="F73" s="1">
        <f t="shared" si="11"/>
        <v>400</v>
      </c>
      <c r="G73">
        <f t="shared" si="11"/>
        <v>524.94690688677917</v>
      </c>
      <c r="H73" s="1">
        <f t="shared" si="11"/>
        <v>624.17144125568268</v>
      </c>
      <c r="I73" s="1">
        <f t="shared" si="11"/>
        <v>112.14521728004539</v>
      </c>
      <c r="J73" s="1">
        <f t="shared" si="11"/>
        <v>39.083941084086938</v>
      </c>
      <c r="K73" s="1">
        <f t="shared" si="11"/>
        <v>19.215326763382993</v>
      </c>
      <c r="L73" s="1">
        <f t="shared" si="11"/>
        <v>283.40968011690484</v>
      </c>
      <c r="M73" s="1">
        <f t="shared" si="12"/>
        <v>8.8697854625005483</v>
      </c>
      <c r="P73">
        <f t="shared" si="8"/>
        <v>2355.0643486231238</v>
      </c>
      <c r="Q73" s="1">
        <f t="shared" si="9"/>
        <v>8.8697854625005483</v>
      </c>
      <c r="S73">
        <f>'s400 '!C62</f>
        <v>2355.0643486231238</v>
      </c>
      <c r="T73">
        <f>'s400 '!AA62</f>
        <v>8.977691927162871</v>
      </c>
    </row>
    <row r="74" spans="5:20">
      <c r="E74">
        <f t="shared" si="10"/>
        <v>2119.5579137608115</v>
      </c>
      <c r="F74" s="1">
        <f t="shared" si="11"/>
        <v>400</v>
      </c>
      <c r="G74">
        <f t="shared" si="11"/>
        <v>524.94690688677917</v>
      </c>
      <c r="H74" s="1">
        <f t="shared" si="11"/>
        <v>624.17144125568268</v>
      </c>
      <c r="I74" s="1">
        <f t="shared" si="11"/>
        <v>112.14521728004539</v>
      </c>
      <c r="J74" s="1">
        <f t="shared" si="11"/>
        <v>39.083941084086938</v>
      </c>
      <c r="K74" s="1">
        <f t="shared" si="11"/>
        <v>19.215326763382993</v>
      </c>
      <c r="L74" s="1">
        <f t="shared" si="11"/>
        <v>283.40968011690484</v>
      </c>
      <c r="M74" s="1">
        <f t="shared" si="12"/>
        <v>9.8065087174375041</v>
      </c>
      <c r="P74">
        <f t="shared" si="8"/>
        <v>2119.5579137608115</v>
      </c>
      <c r="Q74" s="1">
        <f t="shared" si="9"/>
        <v>9.8065087174375041</v>
      </c>
      <c r="S74">
        <f>'s400 '!C63</f>
        <v>2119.5579137608115</v>
      </c>
      <c r="T74">
        <f>'s400 '!AA63</f>
        <v>9.9393773836607284</v>
      </c>
    </row>
    <row r="75" spans="5:20">
      <c r="E75">
        <f t="shared" si="10"/>
        <v>1907.6021223847304</v>
      </c>
      <c r="F75" s="1">
        <f t="shared" si="11"/>
        <v>400</v>
      </c>
      <c r="G75">
        <f t="shared" si="11"/>
        <v>524.94690688677917</v>
      </c>
      <c r="H75" s="1">
        <f t="shared" si="11"/>
        <v>624.17144125568268</v>
      </c>
      <c r="I75" s="1">
        <f t="shared" si="11"/>
        <v>112.14521728004539</v>
      </c>
      <c r="J75" s="1">
        <f t="shared" si="11"/>
        <v>39.083941084086938</v>
      </c>
      <c r="K75" s="1">
        <f t="shared" si="11"/>
        <v>19.215326763382993</v>
      </c>
      <c r="L75" s="1">
        <f t="shared" si="11"/>
        <v>283.40968011690484</v>
      </c>
      <c r="M75" s="1">
        <f t="shared" si="12"/>
        <v>10.836453576744839</v>
      </c>
      <c r="P75">
        <f t="shared" si="8"/>
        <v>1907.6021223847304</v>
      </c>
      <c r="Q75" s="1">
        <f t="shared" si="9"/>
        <v>10.836453576744839</v>
      </c>
      <c r="S75">
        <f>'s400 '!C64</f>
        <v>1907.6021223847304</v>
      </c>
      <c r="T75">
        <f>'s400 '!AA64</f>
        <v>11.009668012545527</v>
      </c>
    </row>
    <row r="76" spans="5:20">
      <c r="E76">
        <f t="shared" si="10"/>
        <v>1716.8419101462573</v>
      </c>
      <c r="F76" s="1">
        <f t="shared" si="11"/>
        <v>400</v>
      </c>
      <c r="G76">
        <f t="shared" si="11"/>
        <v>524.94690688677917</v>
      </c>
      <c r="H76" s="1">
        <f t="shared" si="11"/>
        <v>624.17144125568268</v>
      </c>
      <c r="I76" s="1">
        <f t="shared" si="11"/>
        <v>112.14521728004539</v>
      </c>
      <c r="J76" s="1">
        <f t="shared" si="11"/>
        <v>39.083941084086938</v>
      </c>
      <c r="K76" s="1">
        <f t="shared" si="11"/>
        <v>19.215326763382993</v>
      </c>
      <c r="L76" s="1">
        <f t="shared" si="11"/>
        <v>283.40968011690484</v>
      </c>
      <c r="M76" s="1">
        <f t="shared" si="12"/>
        <v>11.967638103535162</v>
      </c>
      <c r="P76">
        <f t="shared" si="8"/>
        <v>1716.8419101462573</v>
      </c>
      <c r="Q76" s="1">
        <f t="shared" si="9"/>
        <v>11.967638103535162</v>
      </c>
      <c r="S76">
        <f>'s400 '!C65</f>
        <v>1716.8419101462573</v>
      </c>
      <c r="T76">
        <f>'s400 '!AA65</f>
        <v>12.202738494691687</v>
      </c>
    </row>
    <row r="77" spans="5:20">
      <c r="E77">
        <f t="shared" si="10"/>
        <v>1545.1577191316317</v>
      </c>
      <c r="F77" s="1">
        <f t="shared" si="11"/>
        <v>400</v>
      </c>
      <c r="G77">
        <f t="shared" si="11"/>
        <v>524.94690688677917</v>
      </c>
      <c r="H77" s="1">
        <f t="shared" si="11"/>
        <v>624.17144125568268</v>
      </c>
      <c r="I77" s="1">
        <f t="shared" si="11"/>
        <v>112.14521728004539</v>
      </c>
      <c r="J77" s="1">
        <f t="shared" si="11"/>
        <v>39.083941084086938</v>
      </c>
      <c r="K77" s="1">
        <f t="shared" si="11"/>
        <v>19.215326763382993</v>
      </c>
      <c r="L77" s="1">
        <f t="shared" si="11"/>
        <v>283.40968011690484</v>
      </c>
      <c r="M77" s="1">
        <f t="shared" si="12"/>
        <v>13.208493439226103</v>
      </c>
      <c r="P77">
        <f t="shared" si="8"/>
        <v>1545.1577191316317</v>
      </c>
      <c r="Q77" s="1">
        <f t="shared" si="9"/>
        <v>13.208493439226103</v>
      </c>
      <c r="S77">
        <f>'s400 '!C66</f>
        <v>1545.1577191316317</v>
      </c>
      <c r="T77">
        <f>'s400 '!AA66</f>
        <v>13.534953344580897</v>
      </c>
    </row>
    <row r="78" spans="5:20">
      <c r="E78">
        <f t="shared" si="10"/>
        <v>1390.6419472184684</v>
      </c>
      <c r="F78" s="1">
        <f t="shared" si="11"/>
        <v>400</v>
      </c>
      <c r="G78">
        <f t="shared" si="11"/>
        <v>524.94690688677917</v>
      </c>
      <c r="H78" s="1">
        <f t="shared" si="11"/>
        <v>624.17144125568268</v>
      </c>
      <c r="I78" s="1">
        <f t="shared" si="11"/>
        <v>112.14521728004539</v>
      </c>
      <c r="J78" s="1">
        <f t="shared" si="11"/>
        <v>39.083941084086938</v>
      </c>
      <c r="K78" s="1">
        <f t="shared" si="11"/>
        <v>19.215326763382993</v>
      </c>
      <c r="L78" s="1">
        <f t="shared" si="11"/>
        <v>283.40968011690484</v>
      </c>
      <c r="M78" s="1">
        <f t="shared" si="12"/>
        <v>14.567821142367567</v>
      </c>
      <c r="P78">
        <f t="shared" si="8"/>
        <v>1390.6419472184684</v>
      </c>
      <c r="Q78" s="1">
        <f t="shared" si="9"/>
        <v>14.567821142367567</v>
      </c>
      <c r="S78">
        <f>'s400 '!C67</f>
        <v>1390.6419472184684</v>
      </c>
      <c r="T78">
        <f>'s400 '!AA67</f>
        <v>15.025072170270706</v>
      </c>
    </row>
    <row r="79" spans="5:20">
      <c r="E79">
        <f t="shared" si="10"/>
        <v>1251.5777524966215</v>
      </c>
      <c r="F79" s="1">
        <f t="shared" si="11"/>
        <v>400</v>
      </c>
      <c r="G79">
        <f t="shared" si="11"/>
        <v>524.94690688677917</v>
      </c>
      <c r="H79" s="1">
        <f t="shared" si="11"/>
        <v>624.17144125568268</v>
      </c>
      <c r="I79" s="1">
        <f t="shared" si="11"/>
        <v>112.14521728004539</v>
      </c>
      <c r="J79" s="1">
        <f t="shared" si="11"/>
        <v>39.083941084086938</v>
      </c>
      <c r="K79" s="1">
        <f t="shared" si="11"/>
        <v>19.215326763382993</v>
      </c>
      <c r="L79" s="1">
        <f t="shared" si="11"/>
        <v>283.40968011690484</v>
      </c>
      <c r="M79" s="1">
        <f t="shared" si="12"/>
        <v>16.054732402573681</v>
      </c>
      <c r="P79">
        <f t="shared" si="8"/>
        <v>1251.5777524966215</v>
      </c>
      <c r="Q79" s="1">
        <f t="shared" si="9"/>
        <v>16.054732402573681</v>
      </c>
      <c r="S79">
        <f>'s400 '!C68</f>
        <v>1251.5777524966215</v>
      </c>
      <c r="T79">
        <f>'s400 '!AA68</f>
        <v>16.694287163579979</v>
      </c>
    </row>
    <row r="80" spans="5:20">
      <c r="E80">
        <f t="shared" si="10"/>
        <v>1126.4199772469594</v>
      </c>
      <c r="F80" s="1">
        <f t="shared" si="11"/>
        <v>400</v>
      </c>
      <c r="G80">
        <f t="shared" si="11"/>
        <v>524.94690688677917</v>
      </c>
      <c r="H80" s="1">
        <f t="shared" si="11"/>
        <v>624.17144125568268</v>
      </c>
      <c r="I80" s="1">
        <f t="shared" si="11"/>
        <v>112.14521728004539</v>
      </c>
      <c r="J80" s="1">
        <f t="shared" si="11"/>
        <v>39.083941084086938</v>
      </c>
      <c r="K80" s="1">
        <f t="shared" si="11"/>
        <v>19.215326763382993</v>
      </c>
      <c r="L80" s="1">
        <f t="shared" si="11"/>
        <v>283.40968011690484</v>
      </c>
      <c r="M80" s="1">
        <f t="shared" si="12"/>
        <v>17.678566110197139</v>
      </c>
      <c r="P80">
        <f t="shared" si="8"/>
        <v>1126.4199772469594</v>
      </c>
      <c r="Q80" s="1">
        <f t="shared" si="9"/>
        <v>17.678566110197139</v>
      </c>
      <c r="S80">
        <f>'s400 '!C69</f>
        <v>1126.4199772469594</v>
      </c>
      <c r="T80">
        <f>'s400 '!AA69</f>
        <v>18.56592714885802</v>
      </c>
    </row>
    <row r="81" spans="5:20">
      <c r="E81">
        <f t="shared" si="10"/>
        <v>1013.7779795222635</v>
      </c>
      <c r="F81" s="1">
        <f t="shared" si="11"/>
        <v>400</v>
      </c>
      <c r="G81">
        <f t="shared" si="11"/>
        <v>524.94690688677917</v>
      </c>
      <c r="H81" s="1">
        <f t="shared" si="11"/>
        <v>624.17144125568268</v>
      </c>
      <c r="I81" s="1">
        <f t="shared" si="11"/>
        <v>112.14521728004539</v>
      </c>
      <c r="J81" s="1">
        <f t="shared" si="11"/>
        <v>39.083941084086938</v>
      </c>
      <c r="K81" s="1">
        <f t="shared" si="11"/>
        <v>19.215326763382993</v>
      </c>
      <c r="L81" s="1">
        <f t="shared" si="11"/>
        <v>283.40968011690484</v>
      </c>
      <c r="M81" s="1">
        <f t="shared" si="12"/>
        <v>19.448782722446939</v>
      </c>
      <c r="P81">
        <f t="shared" si="8"/>
        <v>1013.7779795222635</v>
      </c>
      <c r="Q81" s="1">
        <f t="shared" si="9"/>
        <v>19.448782722446939</v>
      </c>
      <c r="S81">
        <f>'s400 '!C70</f>
        <v>1013.7779795222635</v>
      </c>
      <c r="T81">
        <f>'s400 '!AA70</f>
        <v>20.664596509975517</v>
      </c>
    </row>
    <row r="82" spans="5:20">
      <c r="E82">
        <f t="shared" si="10"/>
        <v>912.40018157003715</v>
      </c>
      <c r="F82" s="1">
        <f t="shared" si="11"/>
        <v>400</v>
      </c>
      <c r="G82">
        <f t="shared" si="11"/>
        <v>524.94690688677917</v>
      </c>
      <c r="H82" s="1">
        <f t="shared" si="11"/>
        <v>624.17144125568268</v>
      </c>
      <c r="I82" s="1">
        <f t="shared" si="11"/>
        <v>112.14521728004539</v>
      </c>
      <c r="J82" s="1">
        <f t="shared" si="11"/>
        <v>39.083941084086938</v>
      </c>
      <c r="K82" s="1">
        <f t="shared" si="11"/>
        <v>19.215326763382993</v>
      </c>
      <c r="L82" s="1">
        <f t="shared" si="11"/>
        <v>283.40968011690484</v>
      </c>
      <c r="M82" s="1">
        <f t="shared" si="12"/>
        <v>21.374830985831263</v>
      </c>
      <c r="P82">
        <f t="shared" si="8"/>
        <v>912.40018157003715</v>
      </c>
      <c r="Q82" s="1">
        <f t="shared" si="9"/>
        <v>21.374830985831263</v>
      </c>
      <c r="S82">
        <f>'s400 '!C71</f>
        <v>912.40018157003715</v>
      </c>
      <c r="T82">
        <f>'s400 '!AA71</f>
        <v>23.014483668479549</v>
      </c>
    </row>
    <row r="83" spans="5:20">
      <c r="E83">
        <f t="shared" si="10"/>
        <v>821.1601634130335</v>
      </c>
      <c r="F83" s="1">
        <f t="shared" si="11"/>
        <v>400</v>
      </c>
      <c r="G83">
        <f t="shared" si="11"/>
        <v>524.94690688677917</v>
      </c>
      <c r="H83" s="1">
        <f t="shared" si="11"/>
        <v>624.17144125568268</v>
      </c>
      <c r="I83" s="1">
        <f t="shared" si="11"/>
        <v>112.14521728004539</v>
      </c>
      <c r="J83" s="1">
        <f t="shared" si="11"/>
        <v>39.083941084086938</v>
      </c>
      <c r="K83" s="1">
        <f t="shared" si="11"/>
        <v>19.215326763382993</v>
      </c>
      <c r="L83" s="1">
        <f t="shared" si="11"/>
        <v>283.40968011690484</v>
      </c>
      <c r="M83" s="1">
        <f t="shared" si="12"/>
        <v>23.465984908479367</v>
      </c>
      <c r="P83">
        <f t="shared" si="8"/>
        <v>821.1601634130335</v>
      </c>
      <c r="Q83" s="1">
        <f t="shared" si="9"/>
        <v>23.465984908479367</v>
      </c>
      <c r="S83">
        <f>'s400 '!C72</f>
        <v>821.1601634130335</v>
      </c>
      <c r="T83">
        <f>'s400 '!AA72</f>
        <v>25.636644262881276</v>
      </c>
    </row>
    <row r="84" spans="5:20">
      <c r="E84">
        <f t="shared" si="10"/>
        <v>739.04414707173021</v>
      </c>
      <c r="F84" s="1">
        <f t="shared" si="11"/>
        <v>400</v>
      </c>
      <c r="G84">
        <f t="shared" si="11"/>
        <v>524.94690688677917</v>
      </c>
      <c r="H84" s="1">
        <f t="shared" si="11"/>
        <v>624.17144125568268</v>
      </c>
      <c r="I84" s="1">
        <f t="shared" si="11"/>
        <v>112.14521728004539</v>
      </c>
      <c r="J84" s="1">
        <f t="shared" si="11"/>
        <v>39.083941084086938</v>
      </c>
      <c r="K84" s="1">
        <f t="shared" si="11"/>
        <v>19.215326763382993</v>
      </c>
      <c r="L84" s="1">
        <f t="shared" si="11"/>
        <v>283.40968011690484</v>
      </c>
      <c r="M84" s="1">
        <f t="shared" si="12"/>
        <v>25.731148984689415</v>
      </c>
      <c r="P84">
        <f t="shared" si="8"/>
        <v>739.04414707173021</v>
      </c>
      <c r="Q84" s="1">
        <f t="shared" si="9"/>
        <v>25.731148984689415</v>
      </c>
      <c r="S84">
        <f>'s400 '!C73</f>
        <v>739.04414707173021</v>
      </c>
      <c r="T84">
        <f>'s400 '!AA73</f>
        <v>28.545332911323719</v>
      </c>
    </row>
    <row r="85" spans="5:20">
      <c r="E85">
        <f t="shared" si="10"/>
        <v>665.13973236455718</v>
      </c>
      <c r="F85" s="1">
        <f t="shared" si="11"/>
        <v>400</v>
      </c>
      <c r="G85">
        <f t="shared" si="11"/>
        <v>524.94690688677917</v>
      </c>
      <c r="H85" s="1">
        <f t="shared" si="11"/>
        <v>624.17144125568268</v>
      </c>
      <c r="I85" s="1">
        <f t="shared" si="11"/>
        <v>112.14521728004539</v>
      </c>
      <c r="J85" s="1">
        <f t="shared" si="11"/>
        <v>39.083941084086938</v>
      </c>
      <c r="K85" s="1">
        <f t="shared" si="11"/>
        <v>19.215326763382993</v>
      </c>
      <c r="L85" s="1">
        <f t="shared" si="11"/>
        <v>283.40968011690484</v>
      </c>
      <c r="M85" s="1">
        <f t="shared" si="12"/>
        <v>28.178630619653237</v>
      </c>
      <c r="P85">
        <f t="shared" si="8"/>
        <v>665.13973236455718</v>
      </c>
      <c r="Q85" s="1">
        <f t="shared" si="9"/>
        <v>28.178630619653237</v>
      </c>
      <c r="S85">
        <f>'s400 '!C74</f>
        <v>665.13973236455718</v>
      </c>
      <c r="T85">
        <f>'s400 '!AA74</f>
        <v>31.743970435623456</v>
      </c>
    </row>
    <row r="86" spans="5:20">
      <c r="E86">
        <f t="shared" si="10"/>
        <v>598.62575912810144</v>
      </c>
      <c r="F86" s="1">
        <f t="shared" si="11"/>
        <v>400</v>
      </c>
      <c r="G86">
        <f t="shared" si="11"/>
        <v>524.94690688677917</v>
      </c>
      <c r="H86" s="1">
        <f t="shared" si="11"/>
        <v>624.17144125568268</v>
      </c>
      <c r="I86" s="1">
        <f t="shared" si="11"/>
        <v>112.14521728004539</v>
      </c>
      <c r="J86" s="1">
        <f t="shared" si="11"/>
        <v>39.083941084086938</v>
      </c>
      <c r="K86" s="1">
        <f t="shared" si="11"/>
        <v>19.215326763382993</v>
      </c>
      <c r="L86" s="1">
        <f t="shared" si="11"/>
        <v>283.40968011690484</v>
      </c>
      <c r="M86" s="1">
        <f t="shared" si="12"/>
        <v>30.815880040907537</v>
      </c>
      <c r="P86">
        <f t="shared" si="8"/>
        <v>598.62575912810144</v>
      </c>
      <c r="Q86" s="1">
        <f t="shared" si="9"/>
        <v>30.815880040907537</v>
      </c>
      <c r="S86">
        <f>'s400 '!C75</f>
        <v>598.62575912810144</v>
      </c>
      <c r="T86">
        <f>'s400 '!AA75</f>
        <v>35.221956282034036</v>
      </c>
    </row>
    <row r="87" spans="5:20">
      <c r="E87">
        <f t="shared" si="10"/>
        <v>538.76318321529129</v>
      </c>
      <c r="F87" s="1">
        <f t="shared" si="11"/>
        <v>400</v>
      </c>
      <c r="G87">
        <f t="shared" si="11"/>
        <v>524.94690688677917</v>
      </c>
      <c r="H87" s="1">
        <f t="shared" si="11"/>
        <v>624.17144125568268</v>
      </c>
      <c r="I87" s="1">
        <f t="shared" si="11"/>
        <v>112.14521728004539</v>
      </c>
      <c r="J87" s="1">
        <f t="shared" si="11"/>
        <v>39.083941084086938</v>
      </c>
      <c r="K87" s="1">
        <f t="shared" si="11"/>
        <v>19.215326763382993</v>
      </c>
      <c r="L87" s="1">
        <f t="shared" si="11"/>
        <v>283.40968011690484</v>
      </c>
      <c r="M87" s="1">
        <f t="shared" si="12"/>
        <v>33.64919975603987</v>
      </c>
      <c r="P87">
        <f t="shared" si="8"/>
        <v>538.76318321529129</v>
      </c>
      <c r="Q87" s="1">
        <f t="shared" si="9"/>
        <v>33.64919975603987</v>
      </c>
      <c r="S87">
        <f>'s400 '!C76</f>
        <v>538.76318321529129</v>
      </c>
      <c r="T87">
        <f>'s400 '!AA76</f>
        <v>38.95386704272358</v>
      </c>
    </row>
    <row r="88" spans="5:20">
      <c r="E88">
        <f t="shared" si="10"/>
        <v>484.88686489376215</v>
      </c>
      <c r="F88" s="1">
        <f t="shared" si="11"/>
        <v>400</v>
      </c>
      <c r="G88">
        <f t="shared" si="11"/>
        <v>524.94690688677917</v>
      </c>
      <c r="H88" s="1">
        <f t="shared" si="11"/>
        <v>624.17144125568268</v>
      </c>
      <c r="I88" s="1">
        <f t="shared" si="11"/>
        <v>112.14521728004539</v>
      </c>
      <c r="J88" s="1">
        <f t="shared" si="11"/>
        <v>39.083941084086938</v>
      </c>
      <c r="K88" s="1">
        <f t="shared" si="11"/>
        <v>19.215326763382993</v>
      </c>
      <c r="L88" s="1">
        <f t="shared" si="11"/>
        <v>283.40968011690484</v>
      </c>
      <c r="M88" s="1">
        <f t="shared" si="12"/>
        <v>36.68342783813403</v>
      </c>
      <c r="P88">
        <f t="shared" si="8"/>
        <v>484.88686489376215</v>
      </c>
      <c r="Q88" s="1">
        <f t="shared" si="9"/>
        <v>36.68342783813403</v>
      </c>
      <c r="S88">
        <f>'s400 '!C77</f>
        <v>484.88686489376215</v>
      </c>
      <c r="T88">
        <f>'s400 '!AA77</f>
        <v>42.902127624440091</v>
      </c>
    </row>
    <row r="89" spans="5:20">
      <c r="E89">
        <f t="shared" si="10"/>
        <v>436.39817840438593</v>
      </c>
      <c r="F89" s="1">
        <f t="shared" si="11"/>
        <v>400</v>
      </c>
      <c r="G89">
        <f t="shared" si="11"/>
        <v>524.94690688677917</v>
      </c>
      <c r="H89" s="1">
        <f t="shared" si="11"/>
        <v>624.17144125568268</v>
      </c>
      <c r="I89" s="1">
        <f t="shared" si="11"/>
        <v>112.14521728004539</v>
      </c>
      <c r="J89" s="1">
        <f t="shared" si="11"/>
        <v>39.083941084086938</v>
      </c>
      <c r="K89" s="1">
        <f t="shared" si="11"/>
        <v>19.215326763382993</v>
      </c>
      <c r="L89" s="1">
        <f t="shared" si="11"/>
        <v>283.40968011690484</v>
      </c>
      <c r="M89" s="1">
        <f t="shared" si="12"/>
        <v>39.921601964982401</v>
      </c>
      <c r="P89">
        <f t="shared" si="8"/>
        <v>436.39817840438593</v>
      </c>
      <c r="Q89" s="1">
        <f t="shared" si="9"/>
        <v>39.921601964982401</v>
      </c>
      <c r="S89">
        <f>'s400 '!C78</f>
        <v>436.39817840438593</v>
      </c>
      <c r="T89">
        <f>'s400 '!AA78</f>
        <v>47.02290616984839</v>
      </c>
    </row>
    <row r="90" spans="5:20">
      <c r="E90">
        <f t="shared" si="10"/>
        <v>392.75836056394735</v>
      </c>
      <c r="F90" s="1">
        <f t="shared" si="11"/>
        <v>400</v>
      </c>
      <c r="G90">
        <f t="shared" si="11"/>
        <v>524.94690688677917</v>
      </c>
      <c r="H90" s="1">
        <f t="shared" si="11"/>
        <v>624.17144125568268</v>
      </c>
      <c r="I90" s="1">
        <f t="shared" si="11"/>
        <v>112.14521728004539</v>
      </c>
      <c r="J90" s="1">
        <f t="shared" si="11"/>
        <v>39.083941084086938</v>
      </c>
      <c r="K90" s="1">
        <f t="shared" si="11"/>
        <v>19.215326763382993</v>
      </c>
      <c r="L90" s="1">
        <f t="shared" si="11"/>
        <v>283.40968011690484</v>
      </c>
      <c r="M90" s="1">
        <f t="shared" si="12"/>
        <v>43.36461412272353</v>
      </c>
      <c r="P90">
        <f t="shared" si="8"/>
        <v>392.75836056394735</v>
      </c>
      <c r="Q90" s="1">
        <f t="shared" si="9"/>
        <v>43.36461412272353</v>
      </c>
      <c r="S90">
        <f>'s400 '!C79</f>
        <v>392.75836056394735</v>
      </c>
      <c r="T90">
        <f>'s400 '!AA79</f>
        <v>51.273435133104378</v>
      </c>
    </row>
    <row r="91" spans="5:20">
      <c r="E91">
        <f t="shared" si="10"/>
        <v>353.48252450755263</v>
      </c>
      <c r="F91" s="1">
        <f>F90</f>
        <v>400</v>
      </c>
      <c r="G91">
        <f>G90</f>
        <v>524.94690688677917</v>
      </c>
      <c r="H91" s="1">
        <f>H90</f>
        <v>624.17144125568268</v>
      </c>
      <c r="I91" s="1">
        <f t="shared" ref="I91:L136" si="13">I90</f>
        <v>112.14521728004539</v>
      </c>
      <c r="J91" s="1">
        <f t="shared" si="13"/>
        <v>39.083941084086938</v>
      </c>
      <c r="K91" s="1">
        <f t="shared" si="13"/>
        <v>19.215326763382993</v>
      </c>
      <c r="L91" s="1">
        <f t="shared" si="13"/>
        <v>283.40968011690484</v>
      </c>
      <c r="M91" s="1">
        <f>((G91*F91*(1/(1+(F91/H91)))*(1/(1+(E91/I91))))+(F91*J91*(1/(1+(E91/I91)))*(1/(1+(E91/K91)))))/((F91*(1+(F91/H91)))+(L91*(1/(1+(E91/I91)))*(1/(1+(E91/K91)+(F91/H91)))))</f>
        <v>47.010869056830181</v>
      </c>
      <c r="P91">
        <f t="shared" si="8"/>
        <v>353.48252450755263</v>
      </c>
      <c r="Q91" s="1">
        <f t="shared" si="9"/>
        <v>47.010869056830181</v>
      </c>
      <c r="S91">
        <f>'s400 '!C80</f>
        <v>353.48252450755263</v>
      </c>
      <c r="T91">
        <f>'s400 '!AA80</f>
        <v>55.618255335199095</v>
      </c>
    </row>
    <row r="92" spans="5:20">
      <c r="E92">
        <f t="shared" si="10"/>
        <v>318.13427205679739</v>
      </c>
      <c r="F92" s="1">
        <f t="shared" ref="F92:H134" si="14">F91</f>
        <v>400</v>
      </c>
      <c r="G92">
        <f t="shared" si="14"/>
        <v>524.94690688677917</v>
      </c>
      <c r="H92" s="1">
        <f t="shared" si="14"/>
        <v>624.17144125568268</v>
      </c>
      <c r="I92" s="1">
        <f t="shared" si="13"/>
        <v>112.14521728004539</v>
      </c>
      <c r="J92" s="1">
        <f t="shared" si="13"/>
        <v>39.083941084086938</v>
      </c>
      <c r="K92" s="1">
        <f t="shared" si="13"/>
        <v>19.215326763382993</v>
      </c>
      <c r="L92" s="1">
        <f t="shared" si="13"/>
        <v>283.40968011690484</v>
      </c>
      <c r="M92" s="1">
        <f t="shared" ref="M92:M134" si="15">((G92*F92*(1/(1+(F92/H92)))*(1/(1+(E92/I92))))+(F92*J92*(1/(1+(E92/I92)))*(1/(1+(E92/K92)))))/((F92*(1+(F92/H92)))+(L92*(1/(1+(E92/I92)))*(1/(1+(E92/K92)+(F92/H92)))))</f>
        <v>50.855962681487014</v>
      </c>
      <c r="P92">
        <f t="shared" si="8"/>
        <v>318.13427205679739</v>
      </c>
      <c r="Q92" s="1">
        <f t="shared" si="9"/>
        <v>50.855962681487014</v>
      </c>
      <c r="S92">
        <f>'s400 '!C81</f>
        <v>318.13427205679739</v>
      </c>
      <c r="T92">
        <f>'s400 '!AA81</f>
        <v>60.03251952379653</v>
      </c>
    </row>
    <row r="93" spans="5:20">
      <c r="E93">
        <f t="shared" si="10"/>
        <v>286.32084485111767</v>
      </c>
      <c r="F93" s="1">
        <f t="shared" si="14"/>
        <v>400</v>
      </c>
      <c r="G93">
        <f t="shared" si="14"/>
        <v>524.94690688677917</v>
      </c>
      <c r="H93" s="1">
        <f t="shared" si="14"/>
        <v>624.17144125568268</v>
      </c>
      <c r="I93" s="1">
        <f t="shared" si="13"/>
        <v>112.14521728004539</v>
      </c>
      <c r="J93" s="1">
        <f t="shared" si="13"/>
        <v>39.083941084086938</v>
      </c>
      <c r="K93" s="1">
        <f t="shared" si="13"/>
        <v>19.215326763382993</v>
      </c>
      <c r="L93" s="1">
        <f t="shared" si="13"/>
        <v>283.40968011690484</v>
      </c>
      <c r="M93" s="1">
        <f t="shared" si="15"/>
        <v>54.89239943030767</v>
      </c>
      <c r="P93">
        <f t="shared" si="8"/>
        <v>286.32084485111767</v>
      </c>
      <c r="Q93" s="1">
        <f t="shared" si="9"/>
        <v>54.89239943030767</v>
      </c>
      <c r="S93">
        <f>'s400 '!C82</f>
        <v>286.32084485111767</v>
      </c>
      <c r="T93">
        <f>'s400 '!AA82</f>
        <v>64.501954572347799</v>
      </c>
    </row>
    <row r="94" spans="5:20">
      <c r="E94">
        <f t="shared" si="10"/>
        <v>257.68876036600591</v>
      </c>
      <c r="F94" s="1">
        <f t="shared" si="14"/>
        <v>400</v>
      </c>
      <c r="G94">
        <f t="shared" si="14"/>
        <v>524.94690688677917</v>
      </c>
      <c r="H94" s="1">
        <f t="shared" si="14"/>
        <v>624.17144125568268</v>
      </c>
      <c r="I94" s="1">
        <f t="shared" si="13"/>
        <v>112.14521728004539</v>
      </c>
      <c r="J94" s="1">
        <f t="shared" si="13"/>
        <v>39.083941084086938</v>
      </c>
      <c r="K94" s="1">
        <f t="shared" si="13"/>
        <v>19.215326763382993</v>
      </c>
      <c r="L94" s="1">
        <f t="shared" si="13"/>
        <v>283.40968011690484</v>
      </c>
      <c r="M94" s="1">
        <f t="shared" si="15"/>
        <v>59.109369566539904</v>
      </c>
      <c r="P94">
        <f t="shared" si="8"/>
        <v>257.68876036600591</v>
      </c>
      <c r="Q94" s="1">
        <f t="shared" si="9"/>
        <v>59.109369566539904</v>
      </c>
      <c r="S94">
        <f>'s400 '!C83</f>
        <v>257.68876036600591</v>
      </c>
      <c r="T94">
        <f>'s400 '!AA83</f>
        <v>69.020369972440392</v>
      </c>
    </row>
    <row r="95" spans="5:20">
      <c r="E95">
        <f t="shared" si="10"/>
        <v>231.91988432940533</v>
      </c>
      <c r="F95" s="1">
        <f t="shared" si="14"/>
        <v>400</v>
      </c>
      <c r="G95">
        <f t="shared" si="14"/>
        <v>524.94690688677917</v>
      </c>
      <c r="H95" s="1">
        <f t="shared" si="14"/>
        <v>624.17144125568268</v>
      </c>
      <c r="I95" s="1">
        <f t="shared" si="13"/>
        <v>112.14521728004539</v>
      </c>
      <c r="J95" s="1">
        <f t="shared" si="13"/>
        <v>39.083941084086938</v>
      </c>
      <c r="K95" s="1">
        <f t="shared" si="13"/>
        <v>19.215326763382993</v>
      </c>
      <c r="L95" s="1">
        <f t="shared" si="13"/>
        <v>283.40968011690484</v>
      </c>
      <c r="M95" s="1">
        <f t="shared" si="15"/>
        <v>63.492608348595795</v>
      </c>
      <c r="P95">
        <f t="shared" si="8"/>
        <v>231.91988432940533</v>
      </c>
      <c r="Q95" s="1">
        <f t="shared" si="9"/>
        <v>63.492608348595795</v>
      </c>
      <c r="S95">
        <f>'s400 '!C84</f>
        <v>231.91988432940533</v>
      </c>
      <c r="T95">
        <f>'s400 '!AA84</f>
        <v>73.586108387229743</v>
      </c>
    </row>
    <row r="96" spans="5:20">
      <c r="E96">
        <f t="shared" si="10"/>
        <v>208.72789589646482</v>
      </c>
      <c r="F96" s="1">
        <f t="shared" si="14"/>
        <v>400</v>
      </c>
      <c r="G96">
        <f t="shared" si="14"/>
        <v>524.94690688677917</v>
      </c>
      <c r="H96" s="1">
        <f t="shared" si="14"/>
        <v>624.17144125568268</v>
      </c>
      <c r="I96" s="1">
        <f t="shared" si="13"/>
        <v>112.14521728004539</v>
      </c>
      <c r="J96" s="1">
        <f t="shared" si="13"/>
        <v>39.083941084086938</v>
      </c>
      <c r="K96" s="1">
        <f t="shared" si="13"/>
        <v>19.215326763382993</v>
      </c>
      <c r="L96" s="1">
        <f t="shared" si="13"/>
        <v>283.40968011690484</v>
      </c>
      <c r="M96" s="1">
        <f t="shared" si="15"/>
        <v>68.024358252096235</v>
      </c>
      <c r="P96">
        <f t="shared" si="8"/>
        <v>208.72789589646482</v>
      </c>
      <c r="Q96" s="1">
        <f t="shared" si="9"/>
        <v>68.024358252096235</v>
      </c>
      <c r="S96">
        <f>'s400 '!C85</f>
        <v>208.72789589646482</v>
      </c>
      <c r="T96">
        <f>'s400 '!AA85</f>
        <v>78.198626245904649</v>
      </c>
    </row>
    <row r="97" spans="5:20">
      <c r="E97">
        <f t="shared" si="10"/>
        <v>187.85510630681833</v>
      </c>
      <c r="F97" s="1">
        <f t="shared" si="14"/>
        <v>400</v>
      </c>
      <c r="G97">
        <f t="shared" si="14"/>
        <v>524.94690688677917</v>
      </c>
      <c r="H97" s="1">
        <f t="shared" si="14"/>
        <v>624.17144125568268</v>
      </c>
      <c r="I97" s="1">
        <f t="shared" si="13"/>
        <v>112.14521728004539</v>
      </c>
      <c r="J97" s="1">
        <f t="shared" si="13"/>
        <v>39.083941084086938</v>
      </c>
      <c r="K97" s="1">
        <f t="shared" si="13"/>
        <v>19.215326763382993</v>
      </c>
      <c r="L97" s="1">
        <f t="shared" si="13"/>
        <v>283.40968011690484</v>
      </c>
      <c r="M97" s="1">
        <f t="shared" si="15"/>
        <v>72.683452836551254</v>
      </c>
      <c r="P97">
        <f t="shared" si="8"/>
        <v>187.85510630681833</v>
      </c>
      <c r="Q97" s="1">
        <f t="shared" si="9"/>
        <v>72.683452836551254</v>
      </c>
      <c r="S97">
        <f>'s400 '!C86</f>
        <v>187.85510630681833</v>
      </c>
      <c r="T97">
        <f>'s400 '!AA86</f>
        <v>82.855876351390521</v>
      </c>
    </row>
    <row r="98" spans="5:20">
      <c r="E98">
        <f t="shared" si="10"/>
        <v>169.06959567613649</v>
      </c>
      <c r="F98" s="1">
        <f t="shared" si="14"/>
        <v>400</v>
      </c>
      <c r="G98">
        <f t="shared" si="14"/>
        <v>524.94690688677917</v>
      </c>
      <c r="H98" s="1">
        <f t="shared" si="14"/>
        <v>624.17144125568268</v>
      </c>
      <c r="I98" s="1">
        <f t="shared" si="13"/>
        <v>112.14521728004539</v>
      </c>
      <c r="J98" s="1">
        <f t="shared" si="13"/>
        <v>39.083941084086938</v>
      </c>
      <c r="K98" s="1">
        <f t="shared" si="13"/>
        <v>19.215326763382993</v>
      </c>
      <c r="L98" s="1">
        <f t="shared" si="13"/>
        <v>283.40968011690484</v>
      </c>
      <c r="M98" s="1">
        <f t="shared" si="15"/>
        <v>77.445536109156421</v>
      </c>
      <c r="P98">
        <f t="shared" si="8"/>
        <v>169.06959567613649</v>
      </c>
      <c r="Q98" s="1">
        <f t="shared" si="9"/>
        <v>77.445536109156421</v>
      </c>
      <c r="S98">
        <f>'s400 '!C87</f>
        <v>169.06959567613649</v>
      </c>
      <c r="T98">
        <f>'s400 '!AA87</f>
        <v>87.552690530635289</v>
      </c>
    </row>
    <row r="99" spans="5:20">
      <c r="E99">
        <f t="shared" si="10"/>
        <v>152.16263610852283</v>
      </c>
      <c r="F99" s="1">
        <f t="shared" si="14"/>
        <v>400</v>
      </c>
      <c r="G99">
        <f t="shared" si="14"/>
        <v>524.94690688677917</v>
      </c>
      <c r="H99" s="1">
        <f t="shared" si="14"/>
        <v>624.17144125568268</v>
      </c>
      <c r="I99" s="1">
        <f t="shared" si="13"/>
        <v>112.14521728004539</v>
      </c>
      <c r="J99" s="1">
        <f t="shared" si="13"/>
        <v>39.083941084086938</v>
      </c>
      <c r="K99" s="1">
        <f t="shared" si="13"/>
        <v>19.215326763382993</v>
      </c>
      <c r="L99" s="1">
        <f t="shared" si="13"/>
        <v>283.40968011690484</v>
      </c>
      <c r="M99" s="1">
        <f t="shared" si="15"/>
        <v>82.283424390396647</v>
      </c>
      <c r="P99">
        <f t="shared" si="8"/>
        <v>152.16263610852283</v>
      </c>
      <c r="Q99" s="1">
        <f t="shared" si="9"/>
        <v>82.283424390396647</v>
      </c>
      <c r="S99">
        <f>'s400 '!C88</f>
        <v>152.16263610852283</v>
      </c>
      <c r="T99">
        <f>'s400 '!AA88</f>
        <v>92.280071299835583</v>
      </c>
    </row>
    <row r="100" spans="5:20">
      <c r="E100">
        <f t="shared" si="10"/>
        <v>136.94637249767055</v>
      </c>
      <c r="F100" s="1">
        <f t="shared" si="14"/>
        <v>400</v>
      </c>
      <c r="G100">
        <f t="shared" si="14"/>
        <v>524.94690688677917</v>
      </c>
      <c r="H100" s="1">
        <f t="shared" si="14"/>
        <v>624.17144125568268</v>
      </c>
      <c r="I100" s="1">
        <f t="shared" si="13"/>
        <v>112.14521728004539</v>
      </c>
      <c r="J100" s="1">
        <f t="shared" si="13"/>
        <v>39.083941084086938</v>
      </c>
      <c r="K100" s="1">
        <f t="shared" si="13"/>
        <v>19.215326763382993</v>
      </c>
      <c r="L100" s="1">
        <f t="shared" si="13"/>
        <v>283.40968011690484</v>
      </c>
      <c r="M100" s="1">
        <f t="shared" si="15"/>
        <v>87.167609008316731</v>
      </c>
      <c r="P100">
        <f t="shared" si="8"/>
        <v>136.94637249767055</v>
      </c>
      <c r="Q100" s="1">
        <f t="shared" si="9"/>
        <v>87.167609008316731</v>
      </c>
      <c r="S100">
        <f>'s400 '!C89</f>
        <v>136.94637249767055</v>
      </c>
      <c r="T100">
        <f>'s400 '!AA89</f>
        <v>97.025185564008098</v>
      </c>
    </row>
    <row r="101" spans="5:20">
      <c r="E101">
        <f t="shared" si="10"/>
        <v>123.2517352479035</v>
      </c>
      <c r="F101" s="1">
        <f t="shared" si="14"/>
        <v>400</v>
      </c>
      <c r="G101">
        <f t="shared" si="14"/>
        <v>524.94690688677917</v>
      </c>
      <c r="H101" s="1">
        <f t="shared" si="14"/>
        <v>624.17144125568268</v>
      </c>
      <c r="I101" s="1">
        <f t="shared" si="13"/>
        <v>112.14521728004539</v>
      </c>
      <c r="J101" s="1">
        <f t="shared" si="13"/>
        <v>39.083941084086938</v>
      </c>
      <c r="K101" s="1">
        <f t="shared" si="13"/>
        <v>19.215326763382993</v>
      </c>
      <c r="L101" s="1">
        <f t="shared" si="13"/>
        <v>283.40968011690484</v>
      </c>
      <c r="M101" s="1">
        <f t="shared" si="15"/>
        <v>92.066888219208778</v>
      </c>
      <c r="P101">
        <f t="shared" si="8"/>
        <v>123.2517352479035</v>
      </c>
      <c r="Q101" s="1">
        <f t="shared" si="9"/>
        <v>92.066888219208778</v>
      </c>
      <c r="S101">
        <f>'s400 '!C90</f>
        <v>123.2517352479035</v>
      </c>
      <c r="T101">
        <f>'s400 '!AA90</f>
        <v>101.77184315277688</v>
      </c>
    </row>
    <row r="102" spans="5:20">
      <c r="E102">
        <f t="shared" si="10"/>
        <v>110.92656172311315</v>
      </c>
      <c r="F102" s="1">
        <f t="shared" si="14"/>
        <v>400</v>
      </c>
      <c r="G102">
        <f t="shared" si="14"/>
        <v>524.94690688677917</v>
      </c>
      <c r="H102" s="1">
        <f t="shared" si="14"/>
        <v>624.17144125568268</v>
      </c>
      <c r="I102" s="1">
        <f t="shared" si="13"/>
        <v>112.14521728004539</v>
      </c>
      <c r="J102" s="1">
        <f t="shared" si="13"/>
        <v>39.083941084086938</v>
      </c>
      <c r="K102" s="1">
        <f t="shared" si="13"/>
        <v>19.215326763382993</v>
      </c>
      <c r="L102" s="1">
        <f t="shared" si="13"/>
        <v>283.40968011690484</v>
      </c>
      <c r="M102" s="1">
        <f t="shared" si="15"/>
        <v>96.949106426109722</v>
      </c>
      <c r="P102">
        <f t="shared" si="8"/>
        <v>110.92656172311315</v>
      </c>
      <c r="Q102" s="1">
        <f t="shared" si="9"/>
        <v>96.949106426109722</v>
      </c>
      <c r="S102">
        <f>'s400 '!C91</f>
        <v>110.92656172311315</v>
      </c>
      <c r="T102">
        <f>'s400 '!AA91</f>
        <v>106.50127721082239</v>
      </c>
    </row>
    <row r="103" spans="5:20">
      <c r="E103">
        <f t="shared" si="10"/>
        <v>99.833905550801845</v>
      </c>
      <c r="F103" s="1">
        <f t="shared" si="14"/>
        <v>400</v>
      </c>
      <c r="G103">
        <f t="shared" si="14"/>
        <v>524.94690688677917</v>
      </c>
      <c r="H103" s="1">
        <f t="shared" si="14"/>
        <v>624.17144125568268</v>
      </c>
      <c r="I103" s="1">
        <f t="shared" si="13"/>
        <v>112.14521728004539</v>
      </c>
      <c r="J103" s="1">
        <f t="shared" si="13"/>
        <v>39.083941084086938</v>
      </c>
      <c r="K103" s="1">
        <f t="shared" si="13"/>
        <v>19.215326763382993</v>
      </c>
      <c r="L103" s="1">
        <f t="shared" si="13"/>
        <v>283.40968011690484</v>
      </c>
      <c r="M103" s="1">
        <f t="shared" si="15"/>
        <v>101.78196909690583</v>
      </c>
      <c r="P103">
        <f t="shared" si="8"/>
        <v>99.833905550801845</v>
      </c>
      <c r="Q103" s="1">
        <f t="shared" si="9"/>
        <v>101.78196909690583</v>
      </c>
      <c r="S103">
        <f>'s400 '!C92</f>
        <v>99.833905550801845</v>
      </c>
      <c r="T103">
        <f>'s400 '!AA92</f>
        <v>111.19308557929467</v>
      </c>
    </row>
    <row r="104" spans="5:20">
      <c r="E104">
        <f t="shared" si="10"/>
        <v>89.850514995721667</v>
      </c>
      <c r="F104" s="1">
        <f t="shared" si="14"/>
        <v>400</v>
      </c>
      <c r="G104">
        <f t="shared" si="14"/>
        <v>524.94690688677917</v>
      </c>
      <c r="H104" s="1">
        <f t="shared" si="14"/>
        <v>624.17144125568268</v>
      </c>
      <c r="I104" s="1">
        <f t="shared" si="13"/>
        <v>112.14521728004539</v>
      </c>
      <c r="J104" s="1">
        <f t="shared" si="13"/>
        <v>39.083941084086938</v>
      </c>
      <c r="K104" s="1">
        <f t="shared" si="13"/>
        <v>19.215326763382993</v>
      </c>
      <c r="L104" s="1">
        <f t="shared" si="13"/>
        <v>283.40968011690484</v>
      </c>
      <c r="M104" s="1">
        <f t="shared" si="15"/>
        <v>106.53389389912698</v>
      </c>
      <c r="P104">
        <f t="shared" si="8"/>
        <v>89.850514995721667</v>
      </c>
      <c r="Q104" s="1">
        <f t="shared" si="9"/>
        <v>106.53389389912698</v>
      </c>
      <c r="S104">
        <f>'s400 '!C93</f>
        <v>89.850514995721667</v>
      </c>
      <c r="T104">
        <f>'s400 '!AA93</f>
        <v>115.82622713003896</v>
      </c>
    </row>
    <row r="105" spans="5:20">
      <c r="E105">
        <f t="shared" si="10"/>
        <v>80.865463496149502</v>
      </c>
      <c r="F105" s="1">
        <f t="shared" si="14"/>
        <v>400</v>
      </c>
      <c r="G105">
        <f t="shared" si="14"/>
        <v>524.94690688677917</v>
      </c>
      <c r="H105" s="1">
        <f t="shared" si="14"/>
        <v>624.17144125568268</v>
      </c>
      <c r="I105" s="1">
        <f t="shared" si="13"/>
        <v>112.14521728004539</v>
      </c>
      <c r="J105" s="1">
        <f t="shared" si="13"/>
        <v>39.083941084086938</v>
      </c>
      <c r="K105" s="1">
        <f t="shared" si="13"/>
        <v>19.215326763382993</v>
      </c>
      <c r="L105" s="1">
        <f t="shared" si="13"/>
        <v>283.40968011690484</v>
      </c>
      <c r="M105" s="1">
        <f t="shared" si="15"/>
        <v>111.17485351013441</v>
      </c>
      <c r="P105">
        <f t="shared" si="8"/>
        <v>80.865463496149502</v>
      </c>
      <c r="Q105" s="1">
        <f t="shared" si="9"/>
        <v>111.17485351013441</v>
      </c>
      <c r="S105">
        <f>'s400 '!C94</f>
        <v>80.865463496149502</v>
      </c>
      <c r="T105">
        <f>'s400 '!AA94</f>
        <v>120.37999184363025</v>
      </c>
    </row>
    <row r="106" spans="5:20">
      <c r="E106">
        <f t="shared" si="10"/>
        <v>72.778917146534553</v>
      </c>
      <c r="F106" s="1">
        <f t="shared" si="14"/>
        <v>400</v>
      </c>
      <c r="G106">
        <f t="shared" si="14"/>
        <v>524.94690688677917</v>
      </c>
      <c r="H106" s="1">
        <f t="shared" si="14"/>
        <v>624.17144125568268</v>
      </c>
      <c r="I106" s="1">
        <f t="shared" si="13"/>
        <v>112.14521728004539</v>
      </c>
      <c r="J106" s="1">
        <f t="shared" si="13"/>
        <v>39.083941084086938</v>
      </c>
      <c r="K106" s="1">
        <f t="shared" si="13"/>
        <v>19.215326763382993</v>
      </c>
      <c r="L106" s="1">
        <f t="shared" si="13"/>
        <v>283.40968011690484</v>
      </c>
      <c r="M106" s="1">
        <f t="shared" si="15"/>
        <v>115.67716411527597</v>
      </c>
      <c r="P106">
        <f t="shared" si="8"/>
        <v>72.778917146534553</v>
      </c>
      <c r="Q106" s="1">
        <f t="shared" si="9"/>
        <v>115.67716411527597</v>
      </c>
      <c r="S106">
        <f>'s400 '!C95</f>
        <v>72.778917146534553</v>
      </c>
      <c r="T106">
        <f>'s400 '!AA95</f>
        <v>124.83488088756678</v>
      </c>
    </row>
    <row r="107" spans="5:20">
      <c r="E107">
        <f t="shared" si="10"/>
        <v>65.501025431881104</v>
      </c>
      <c r="F107" s="1">
        <f t="shared" si="14"/>
        <v>400</v>
      </c>
      <c r="G107">
        <f t="shared" si="14"/>
        <v>524.94690688677917</v>
      </c>
      <c r="H107" s="1">
        <f t="shared" si="14"/>
        <v>624.17144125568268</v>
      </c>
      <c r="I107" s="1">
        <f t="shared" si="13"/>
        <v>112.14521728004539</v>
      </c>
      <c r="J107" s="1">
        <f t="shared" si="13"/>
        <v>39.083941084086938</v>
      </c>
      <c r="K107" s="1">
        <f t="shared" si="13"/>
        <v>19.215326763382993</v>
      </c>
      <c r="L107" s="1">
        <f t="shared" si="13"/>
        <v>283.40968011690484</v>
      </c>
      <c r="M107" s="1">
        <f t="shared" si="15"/>
        <v>120.01617615885669</v>
      </c>
      <c r="P107">
        <f t="shared" si="8"/>
        <v>65.501025431881104</v>
      </c>
      <c r="Q107" s="1">
        <f t="shared" si="9"/>
        <v>120.01617615885669</v>
      </c>
      <c r="S107">
        <f>'s400 '!C96</f>
        <v>65.501025431881104</v>
      </c>
      <c r="T107">
        <f>'s400 '!AA96</f>
        <v>129.17334685372373</v>
      </c>
    </row>
    <row r="108" spans="5:20">
      <c r="E108">
        <f t="shared" si="10"/>
        <v>58.950922888692993</v>
      </c>
      <c r="F108" s="1">
        <f t="shared" si="14"/>
        <v>400</v>
      </c>
      <c r="G108">
        <f t="shared" si="14"/>
        <v>524.94690688677917</v>
      </c>
      <c r="H108" s="1">
        <f t="shared" si="14"/>
        <v>624.17144125568268</v>
      </c>
      <c r="I108" s="1">
        <f t="shared" si="13"/>
        <v>112.14521728004539</v>
      </c>
      <c r="J108" s="1">
        <f t="shared" si="13"/>
        <v>39.083941084086938</v>
      </c>
      <c r="K108" s="1">
        <f t="shared" si="13"/>
        <v>19.215326763382993</v>
      </c>
      <c r="L108" s="1">
        <f t="shared" si="13"/>
        <v>283.40968011690484</v>
      </c>
      <c r="M108" s="1">
        <f t="shared" si="15"/>
        <v>124.17083036168675</v>
      </c>
      <c r="P108">
        <f t="shared" si="8"/>
        <v>58.950922888692993</v>
      </c>
      <c r="Q108" s="1">
        <f t="shared" si="9"/>
        <v>124.17083036168675</v>
      </c>
      <c r="S108">
        <f>'s400 '!C97</f>
        <v>58.950922888692993</v>
      </c>
      <c r="T108">
        <f>'s400 '!AA97</f>
        <v>133.3803576899615</v>
      </c>
    </row>
    <row r="109" spans="5:20">
      <c r="E109">
        <f t="shared" si="10"/>
        <v>53.055830599823693</v>
      </c>
      <c r="F109" s="1">
        <f t="shared" si="14"/>
        <v>400</v>
      </c>
      <c r="G109">
        <f t="shared" si="14"/>
        <v>524.94690688677917</v>
      </c>
      <c r="H109" s="1">
        <f t="shared" si="14"/>
        <v>624.17144125568268</v>
      </c>
      <c r="I109" s="1">
        <f t="shared" si="13"/>
        <v>112.14521728004539</v>
      </c>
      <c r="J109" s="1">
        <f t="shared" si="13"/>
        <v>39.083941084086938</v>
      </c>
      <c r="K109" s="1">
        <f t="shared" si="13"/>
        <v>19.215326763382993</v>
      </c>
      <c r="L109" s="1">
        <f t="shared" si="13"/>
        <v>283.40968011690484</v>
      </c>
      <c r="M109" s="1">
        <f t="shared" si="15"/>
        <v>128.12405176457932</v>
      </c>
      <c r="P109">
        <f t="shared" ref="P109:P172" si="16">E109</f>
        <v>53.055830599823693</v>
      </c>
      <c r="Q109" s="1">
        <f t="shared" ref="Q109:Q172" si="17">M109</f>
        <v>128.12405176457932</v>
      </c>
      <c r="S109">
        <f>'s400 '!C98</f>
        <v>53.055830599823693</v>
      </c>
      <c r="T109">
        <f>'s400 '!AA98</f>
        <v>137.44376232933152</v>
      </c>
    </row>
    <row r="110" spans="5:20">
      <c r="E110">
        <f t="shared" ref="E110:E173" si="18">E109*0.9</f>
        <v>47.750247539841325</v>
      </c>
      <c r="F110" s="1">
        <f t="shared" si="14"/>
        <v>400</v>
      </c>
      <c r="G110">
        <f t="shared" si="14"/>
        <v>524.94690688677917</v>
      </c>
      <c r="H110" s="1">
        <f t="shared" si="14"/>
        <v>624.17144125568268</v>
      </c>
      <c r="I110" s="1">
        <f t="shared" si="13"/>
        <v>112.14521728004539</v>
      </c>
      <c r="J110" s="1">
        <f t="shared" si="13"/>
        <v>39.083941084086938</v>
      </c>
      <c r="K110" s="1">
        <f t="shared" si="13"/>
        <v>19.215326763382993</v>
      </c>
      <c r="L110" s="1">
        <f t="shared" si="13"/>
        <v>283.40968011690484</v>
      </c>
      <c r="M110" s="1">
        <f t="shared" si="15"/>
        <v>131.86296657520762</v>
      </c>
      <c r="P110">
        <f t="shared" si="16"/>
        <v>47.750247539841325</v>
      </c>
      <c r="Q110" s="1">
        <f t="shared" si="17"/>
        <v>131.86296657520762</v>
      </c>
      <c r="S110">
        <f>'s400 '!C99</f>
        <v>47.750247539841325</v>
      </c>
      <c r="T110">
        <f>'s400 '!AA99</f>
        <v>141.35445178247792</v>
      </c>
    </row>
    <row r="111" spans="5:20">
      <c r="E111">
        <f t="shared" si="18"/>
        <v>42.975222785857191</v>
      </c>
      <c r="F111" s="1">
        <f t="shared" si="14"/>
        <v>400</v>
      </c>
      <c r="G111">
        <f t="shared" si="14"/>
        <v>524.94690688677917</v>
      </c>
      <c r="H111" s="1">
        <f t="shared" si="14"/>
        <v>624.17144125568268</v>
      </c>
      <c r="I111" s="1">
        <f t="shared" si="13"/>
        <v>112.14521728004539</v>
      </c>
      <c r="J111" s="1">
        <f t="shared" si="13"/>
        <v>39.083941084086938</v>
      </c>
      <c r="K111" s="1">
        <f t="shared" si="13"/>
        <v>19.215326763382993</v>
      </c>
      <c r="L111" s="1">
        <f t="shared" si="13"/>
        <v>283.40968011690484</v>
      </c>
      <c r="M111" s="1">
        <f t="shared" si="15"/>
        <v>135.37893958386439</v>
      </c>
      <c r="P111">
        <f t="shared" si="16"/>
        <v>42.975222785857191</v>
      </c>
      <c r="Q111" s="1">
        <f t="shared" si="17"/>
        <v>135.37893958386439</v>
      </c>
      <c r="S111">
        <f>'s400 '!C100</f>
        <v>42.975222785857191</v>
      </c>
      <c r="T111">
        <f>'s400 '!AA100</f>
        <v>145.10632560489319</v>
      </c>
    </row>
    <row r="112" spans="5:20">
      <c r="E112">
        <f t="shared" si="18"/>
        <v>38.677700507271474</v>
      </c>
      <c r="F112" s="1">
        <f t="shared" si="14"/>
        <v>400</v>
      </c>
      <c r="G112">
        <f t="shared" si="14"/>
        <v>524.94690688677917</v>
      </c>
      <c r="H112" s="1">
        <f t="shared" si="14"/>
        <v>624.17144125568268</v>
      </c>
      <c r="I112" s="1">
        <f t="shared" si="13"/>
        <v>112.14521728004539</v>
      </c>
      <c r="J112" s="1">
        <f t="shared" si="13"/>
        <v>39.083941084086938</v>
      </c>
      <c r="K112" s="1">
        <f t="shared" si="13"/>
        <v>19.215326763382993</v>
      </c>
      <c r="L112" s="1">
        <f t="shared" si="13"/>
        <v>283.40968011690484</v>
      </c>
      <c r="M112" s="1">
        <f t="shared" si="15"/>
        <v>138.66744248297366</v>
      </c>
      <c r="P112">
        <f t="shared" si="16"/>
        <v>38.677700507271474</v>
      </c>
      <c r="Q112" s="1">
        <f t="shared" si="17"/>
        <v>138.66744248297366</v>
      </c>
      <c r="S112">
        <f>'s400 '!C101</f>
        <v>38.677700507271474</v>
      </c>
      <c r="T112">
        <f>'s400 '!AA101</f>
        <v>148.6960886112584</v>
      </c>
    </row>
    <row r="113" spans="5:20">
      <c r="E113">
        <f t="shared" si="18"/>
        <v>34.809930456544329</v>
      </c>
      <c r="F113" s="1">
        <f t="shared" si="14"/>
        <v>400</v>
      </c>
      <c r="G113">
        <f t="shared" si="14"/>
        <v>524.94690688677917</v>
      </c>
      <c r="H113" s="1">
        <f t="shared" si="14"/>
        <v>624.17144125568268</v>
      </c>
      <c r="I113" s="1">
        <f t="shared" si="13"/>
        <v>112.14521728004539</v>
      </c>
      <c r="J113" s="1">
        <f t="shared" si="13"/>
        <v>39.083941084086938</v>
      </c>
      <c r="K113" s="1">
        <f t="shared" si="13"/>
        <v>19.215326763382993</v>
      </c>
      <c r="L113" s="1">
        <f t="shared" si="13"/>
        <v>283.40968011690484</v>
      </c>
      <c r="M113" s="1">
        <f t="shared" si="15"/>
        <v>141.72777430045352</v>
      </c>
      <c r="P113">
        <f t="shared" si="16"/>
        <v>34.809930456544329</v>
      </c>
      <c r="Q113" s="1">
        <f t="shared" si="17"/>
        <v>141.72777430045352</v>
      </c>
      <c r="S113">
        <f>'s400 '!C102</f>
        <v>34.809930456544329</v>
      </c>
      <c r="T113">
        <f>'s400 '!AA102</f>
        <v>152.12291474858131</v>
      </c>
    </row>
    <row r="114" spans="5:20">
      <c r="E114">
        <f t="shared" si="18"/>
        <v>31.328937410889896</v>
      </c>
      <c r="F114" s="1">
        <f t="shared" si="14"/>
        <v>400</v>
      </c>
      <c r="G114">
        <f t="shared" si="14"/>
        <v>524.94690688677917</v>
      </c>
      <c r="H114" s="1">
        <f t="shared" si="14"/>
        <v>624.17144125568268</v>
      </c>
      <c r="I114" s="1">
        <f t="shared" si="13"/>
        <v>112.14521728004539</v>
      </c>
      <c r="J114" s="1">
        <f t="shared" si="13"/>
        <v>39.083941084086938</v>
      </c>
      <c r="K114" s="1">
        <f t="shared" si="13"/>
        <v>19.215326763382993</v>
      </c>
      <c r="L114" s="1">
        <f t="shared" si="13"/>
        <v>283.40968011690484</v>
      </c>
      <c r="M114" s="1">
        <f t="shared" si="15"/>
        <v>144.56266334905439</v>
      </c>
      <c r="P114">
        <f t="shared" si="16"/>
        <v>31.328937410889896</v>
      </c>
      <c r="Q114" s="1">
        <f t="shared" si="17"/>
        <v>144.56266334905439</v>
      </c>
      <c r="S114">
        <f>'s400 '!C103</f>
        <v>31.328937410889896</v>
      </c>
      <c r="T114">
        <f>'s400 '!AA103</f>
        <v>155.38802271015888</v>
      </c>
    </row>
    <row r="115" spans="5:20">
      <c r="E115">
        <f t="shared" si="18"/>
        <v>28.196043669800908</v>
      </c>
      <c r="F115" s="1">
        <f t="shared" si="14"/>
        <v>400</v>
      </c>
      <c r="G115">
        <f t="shared" si="14"/>
        <v>524.94690688677917</v>
      </c>
      <c r="H115" s="1">
        <f t="shared" si="14"/>
        <v>624.17144125568268</v>
      </c>
      <c r="I115" s="1">
        <f t="shared" si="13"/>
        <v>112.14521728004539</v>
      </c>
      <c r="J115" s="1">
        <f t="shared" si="13"/>
        <v>39.083941084086938</v>
      </c>
      <c r="K115" s="1">
        <f t="shared" si="13"/>
        <v>19.215326763382993</v>
      </c>
      <c r="L115" s="1">
        <f t="shared" si="13"/>
        <v>283.40968011690484</v>
      </c>
      <c r="M115" s="1">
        <f t="shared" si="15"/>
        <v>147.17778501475058</v>
      </c>
      <c r="P115">
        <f t="shared" si="16"/>
        <v>28.196043669800908</v>
      </c>
      <c r="Q115" s="1">
        <f t="shared" si="17"/>
        <v>147.17778501475058</v>
      </c>
      <c r="S115">
        <f>'s400 '!C104</f>
        <v>28.196043669800908</v>
      </c>
      <c r="T115">
        <f>'s400 '!AA104</f>
        <v>158.49421035397435</v>
      </c>
    </row>
    <row r="116" spans="5:20">
      <c r="E116">
        <f t="shared" si="18"/>
        <v>25.376439302820817</v>
      </c>
      <c r="F116" s="1">
        <f t="shared" si="14"/>
        <v>400</v>
      </c>
      <c r="G116">
        <f t="shared" si="14"/>
        <v>524.94690688677917</v>
      </c>
      <c r="H116" s="1">
        <f t="shared" si="14"/>
        <v>624.17144125568268</v>
      </c>
      <c r="I116" s="1">
        <f t="shared" si="13"/>
        <v>112.14521728004539</v>
      </c>
      <c r="J116" s="1">
        <f t="shared" si="13"/>
        <v>39.083941084086938</v>
      </c>
      <c r="K116" s="1">
        <f t="shared" si="13"/>
        <v>19.215326763382993</v>
      </c>
      <c r="L116" s="1">
        <f t="shared" si="13"/>
        <v>283.40968011690484</v>
      </c>
      <c r="M116" s="1">
        <f t="shared" si="15"/>
        <v>149.58123121327367</v>
      </c>
      <c r="P116">
        <f t="shared" si="16"/>
        <v>25.376439302820817</v>
      </c>
      <c r="Q116" s="1">
        <f t="shared" si="17"/>
        <v>149.58123121327367</v>
      </c>
      <c r="S116">
        <f>'s400 '!C105</f>
        <v>25.376439302820817</v>
      </c>
      <c r="T116">
        <f>'s400 '!AA105</f>
        <v>161.44539226468038</v>
      </c>
    </row>
    <row r="117" spans="5:20">
      <c r="E117">
        <f t="shared" si="18"/>
        <v>22.838795372538737</v>
      </c>
      <c r="F117" s="1">
        <f t="shared" si="14"/>
        <v>400</v>
      </c>
      <c r="G117">
        <f t="shared" si="14"/>
        <v>524.94690688677917</v>
      </c>
      <c r="H117" s="1">
        <f t="shared" si="14"/>
        <v>624.17144125568268</v>
      </c>
      <c r="I117" s="1">
        <f t="shared" si="13"/>
        <v>112.14521728004539</v>
      </c>
      <c r="J117" s="1">
        <f t="shared" si="13"/>
        <v>39.083941084086938</v>
      </c>
      <c r="K117" s="1">
        <f t="shared" si="13"/>
        <v>19.215326763382993</v>
      </c>
      <c r="L117" s="1">
        <f t="shared" si="13"/>
        <v>283.40968011690484</v>
      </c>
      <c r="M117" s="1">
        <f t="shared" si="15"/>
        <v>151.78296570506268</v>
      </c>
      <c r="P117">
        <f t="shared" si="16"/>
        <v>22.838795372538737</v>
      </c>
      <c r="Q117" s="1">
        <f t="shared" si="17"/>
        <v>151.78296570506268</v>
      </c>
      <c r="S117">
        <f>'s400 '!C106</f>
        <v>22.838795372538737</v>
      </c>
      <c r="T117">
        <f>'s400 '!AA106</f>
        <v>164.24617763859041</v>
      </c>
    </row>
    <row r="118" spans="5:20">
      <c r="E118">
        <f t="shared" si="18"/>
        <v>20.554915835284863</v>
      </c>
      <c r="F118" s="1">
        <f t="shared" si="14"/>
        <v>400</v>
      </c>
      <c r="G118">
        <f t="shared" si="14"/>
        <v>524.94690688677917</v>
      </c>
      <c r="H118" s="1">
        <f t="shared" si="14"/>
        <v>624.17144125568268</v>
      </c>
      <c r="I118" s="1">
        <f t="shared" si="13"/>
        <v>112.14521728004539</v>
      </c>
      <c r="J118" s="1">
        <f t="shared" si="13"/>
        <v>39.083941084086938</v>
      </c>
      <c r="K118" s="1">
        <f t="shared" si="13"/>
        <v>19.215326763382993</v>
      </c>
      <c r="L118" s="1">
        <f t="shared" si="13"/>
        <v>283.40968011690484</v>
      </c>
      <c r="M118" s="1">
        <f t="shared" si="15"/>
        <v>153.79429527058741</v>
      </c>
      <c r="P118">
        <f t="shared" si="16"/>
        <v>20.554915835284863</v>
      </c>
      <c r="Q118" s="1">
        <f t="shared" si="17"/>
        <v>153.79429527058741</v>
      </c>
      <c r="S118">
        <f>'s400 '!C107</f>
        <v>20.554915835284863</v>
      </c>
      <c r="T118">
        <f>'s400 '!AA107</f>
        <v>166.90151545305483</v>
      </c>
    </row>
    <row r="119" spans="5:20">
      <c r="E119">
        <f t="shared" si="18"/>
        <v>18.499424251756377</v>
      </c>
      <c r="F119" s="1">
        <f t="shared" si="14"/>
        <v>400</v>
      </c>
      <c r="G119">
        <f t="shared" si="14"/>
        <v>524.94690688677917</v>
      </c>
      <c r="H119" s="1">
        <f t="shared" si="14"/>
        <v>624.17144125568268</v>
      </c>
      <c r="I119" s="1">
        <f t="shared" si="13"/>
        <v>112.14521728004539</v>
      </c>
      <c r="J119" s="1">
        <f t="shared" si="13"/>
        <v>39.083941084086938</v>
      </c>
      <c r="K119" s="1">
        <f t="shared" si="13"/>
        <v>19.215326763382993</v>
      </c>
      <c r="L119" s="1">
        <f t="shared" si="13"/>
        <v>283.40968011690484</v>
      </c>
      <c r="M119" s="1">
        <f t="shared" si="15"/>
        <v>155.62738080602833</v>
      </c>
      <c r="P119">
        <f t="shared" si="16"/>
        <v>18.499424251756377</v>
      </c>
      <c r="Q119" s="1">
        <f t="shared" si="17"/>
        <v>155.62738080602833</v>
      </c>
      <c r="S119">
        <f>'s400 '!C108</f>
        <v>18.499424251756377</v>
      </c>
      <c r="T119">
        <f>'s400 '!AA108</f>
        <v>169.41642229539912</v>
      </c>
    </row>
    <row r="120" spans="5:20">
      <c r="E120">
        <f t="shared" si="18"/>
        <v>16.64948182658074</v>
      </c>
      <c r="F120" s="1">
        <f t="shared" si="14"/>
        <v>400</v>
      </c>
      <c r="G120">
        <f t="shared" si="14"/>
        <v>524.94690688677917</v>
      </c>
      <c r="H120" s="1">
        <f t="shared" si="14"/>
        <v>624.17144125568268</v>
      </c>
      <c r="I120" s="1">
        <f t="shared" si="13"/>
        <v>112.14521728004539</v>
      </c>
      <c r="J120" s="1">
        <f t="shared" si="13"/>
        <v>39.083941084086938</v>
      </c>
      <c r="K120" s="1">
        <f t="shared" si="13"/>
        <v>19.215326763382993</v>
      </c>
      <c r="L120" s="1">
        <f t="shared" si="13"/>
        <v>283.40968011690484</v>
      </c>
      <c r="M120" s="1">
        <f t="shared" si="15"/>
        <v>157.29480556547369</v>
      </c>
      <c r="P120">
        <f t="shared" si="16"/>
        <v>16.64948182658074</v>
      </c>
      <c r="Q120" s="1">
        <f t="shared" si="17"/>
        <v>157.29480556547369</v>
      </c>
      <c r="S120">
        <f>'s400 '!C109</f>
        <v>16.64948182658074</v>
      </c>
      <c r="T120">
        <f>'s400 '!AA109</f>
        <v>171.7957969491149</v>
      </c>
    </row>
    <row r="121" spans="5:20">
      <c r="E121">
        <f t="shared" si="18"/>
        <v>14.984533643922665</v>
      </c>
      <c r="F121" s="1">
        <f t="shared" si="14"/>
        <v>400</v>
      </c>
      <c r="G121">
        <f t="shared" si="14"/>
        <v>524.94690688677917</v>
      </c>
      <c r="H121" s="1">
        <f t="shared" si="14"/>
        <v>624.17144125568268</v>
      </c>
      <c r="I121" s="1">
        <f t="shared" si="13"/>
        <v>112.14521728004539</v>
      </c>
      <c r="J121" s="1">
        <f t="shared" si="13"/>
        <v>39.083941084086938</v>
      </c>
      <c r="K121" s="1">
        <f t="shared" si="13"/>
        <v>19.215326763382993</v>
      </c>
      <c r="L121" s="1">
        <f t="shared" si="13"/>
        <v>283.40968011690484</v>
      </c>
      <c r="M121" s="1">
        <f t="shared" si="15"/>
        <v>158.80921085694288</v>
      </c>
      <c r="P121">
        <f t="shared" si="16"/>
        <v>14.984533643922665</v>
      </c>
      <c r="Q121" s="1">
        <f t="shared" si="17"/>
        <v>158.80921085694288</v>
      </c>
      <c r="S121">
        <f>'s400 '!C110</f>
        <v>14.984533643922665</v>
      </c>
      <c r="T121">
        <f>'s400 '!AA110</f>
        <v>174.04431624616726</v>
      </c>
    </row>
    <row r="122" spans="5:20">
      <c r="E122">
        <f t="shared" si="18"/>
        <v>13.486080279530398</v>
      </c>
      <c r="F122" s="1">
        <f t="shared" si="14"/>
        <v>400</v>
      </c>
      <c r="G122">
        <f t="shared" si="14"/>
        <v>524.94690688677917</v>
      </c>
      <c r="H122" s="1">
        <f t="shared" si="14"/>
        <v>624.17144125568268</v>
      </c>
      <c r="I122" s="1">
        <f t="shared" si="13"/>
        <v>112.14521728004539</v>
      </c>
      <c r="J122" s="1">
        <f t="shared" si="13"/>
        <v>39.083941084086938</v>
      </c>
      <c r="K122" s="1">
        <f t="shared" si="13"/>
        <v>19.215326763382993</v>
      </c>
      <c r="L122" s="1">
        <f t="shared" si="13"/>
        <v>283.40968011690484</v>
      </c>
      <c r="M122" s="1">
        <f t="shared" si="15"/>
        <v>160.18300315683265</v>
      </c>
      <c r="P122">
        <f t="shared" si="16"/>
        <v>13.486080279530398</v>
      </c>
      <c r="Q122" s="1">
        <f t="shared" si="17"/>
        <v>160.18300315683265</v>
      </c>
      <c r="S122">
        <f>'s400 '!C111</f>
        <v>13.486080279530398</v>
      </c>
      <c r="T122">
        <f>'s400 '!AA111</f>
        <v>176.16639969241663</v>
      </c>
    </row>
    <row r="123" spans="5:20">
      <c r="E123">
        <f t="shared" si="18"/>
        <v>12.137472251577359</v>
      </c>
      <c r="F123" s="1">
        <f t="shared" si="14"/>
        <v>400</v>
      </c>
      <c r="G123">
        <f t="shared" si="14"/>
        <v>524.94690688677917</v>
      </c>
      <c r="H123" s="1">
        <f t="shared" si="14"/>
        <v>624.17144125568268</v>
      </c>
      <c r="I123" s="1">
        <f t="shared" si="13"/>
        <v>112.14521728004539</v>
      </c>
      <c r="J123" s="1">
        <f t="shared" si="13"/>
        <v>39.083941084086938</v>
      </c>
      <c r="K123" s="1">
        <f t="shared" si="13"/>
        <v>19.215326763382993</v>
      </c>
      <c r="L123" s="1">
        <f t="shared" si="13"/>
        <v>283.40968011690484</v>
      </c>
      <c r="M123" s="1">
        <f t="shared" si="15"/>
        <v>161.42813130421368</v>
      </c>
      <c r="P123">
        <f t="shared" si="16"/>
        <v>12.137472251577359</v>
      </c>
      <c r="Q123" s="1">
        <f t="shared" si="17"/>
        <v>161.42813130421368</v>
      </c>
      <c r="S123">
        <f>'s400 '!C112</f>
        <v>12.137472251577359</v>
      </c>
      <c r="T123">
        <f>'s400 '!AA112</f>
        <v>178.16622631264107</v>
      </c>
    </row>
    <row r="124" spans="5:20">
      <c r="E124">
        <f t="shared" si="18"/>
        <v>10.923725026419623</v>
      </c>
      <c r="F124" s="1">
        <f t="shared" si="14"/>
        <v>400</v>
      </c>
      <c r="G124">
        <f t="shared" si="14"/>
        <v>524.94690688677917</v>
      </c>
      <c r="H124" s="1">
        <f t="shared" si="14"/>
        <v>624.17144125568268</v>
      </c>
      <c r="I124" s="1">
        <f t="shared" si="13"/>
        <v>112.14521728004539</v>
      </c>
      <c r="J124" s="1">
        <f t="shared" si="13"/>
        <v>39.083941084086938</v>
      </c>
      <c r="K124" s="1">
        <f t="shared" si="13"/>
        <v>19.215326763382993</v>
      </c>
      <c r="L124" s="1">
        <f t="shared" si="13"/>
        <v>283.40968011690484</v>
      </c>
      <c r="M124" s="1">
        <f t="shared" si="15"/>
        <v>162.55592842464512</v>
      </c>
      <c r="P124">
        <f t="shared" si="16"/>
        <v>10.923725026419623</v>
      </c>
      <c r="Q124" s="1">
        <f t="shared" si="17"/>
        <v>162.55592842464512</v>
      </c>
      <c r="S124">
        <f>'s400 '!C113</f>
        <v>10.923725026419623</v>
      </c>
      <c r="T124">
        <f>'s400 '!AA113</f>
        <v>180.04778590383012</v>
      </c>
    </row>
    <row r="125" spans="5:20">
      <c r="E125">
        <f t="shared" si="18"/>
        <v>9.8313525237776602</v>
      </c>
      <c r="F125" s="1">
        <f t="shared" si="14"/>
        <v>400</v>
      </c>
      <c r="G125">
        <f t="shared" si="14"/>
        <v>524.94690688677917</v>
      </c>
      <c r="H125" s="1">
        <f t="shared" si="14"/>
        <v>624.17144125568268</v>
      </c>
      <c r="I125" s="1">
        <f t="shared" si="13"/>
        <v>112.14521728004539</v>
      </c>
      <c r="J125" s="1">
        <f t="shared" si="13"/>
        <v>39.083941084086938</v>
      </c>
      <c r="K125" s="1">
        <f t="shared" si="13"/>
        <v>19.215326763382993</v>
      </c>
      <c r="L125" s="1">
        <f t="shared" si="13"/>
        <v>283.40968011690484</v>
      </c>
      <c r="M125" s="1">
        <f t="shared" si="15"/>
        <v>163.57701057124552</v>
      </c>
      <c r="P125">
        <f t="shared" si="16"/>
        <v>9.8313525237776602</v>
      </c>
      <c r="Q125" s="1">
        <f t="shared" si="17"/>
        <v>163.57701057124552</v>
      </c>
      <c r="S125">
        <f>'s400 '!C114</f>
        <v>9.8313525237776602</v>
      </c>
      <c r="T125">
        <f>'s400 '!AA114</f>
        <v>181.81494792865195</v>
      </c>
    </row>
    <row r="126" spans="5:20">
      <c r="E126">
        <f t="shared" si="18"/>
        <v>8.8482172713998946</v>
      </c>
      <c r="F126" s="1">
        <f t="shared" si="14"/>
        <v>400</v>
      </c>
      <c r="G126">
        <f t="shared" si="14"/>
        <v>524.94690688677917</v>
      </c>
      <c r="H126" s="1">
        <f t="shared" si="14"/>
        <v>624.17144125568268</v>
      </c>
      <c r="I126" s="1">
        <f t="shared" si="13"/>
        <v>112.14521728004539</v>
      </c>
      <c r="J126" s="1">
        <f t="shared" si="13"/>
        <v>39.083941084086938</v>
      </c>
      <c r="K126" s="1">
        <f t="shared" si="13"/>
        <v>19.215326763382993</v>
      </c>
      <c r="L126" s="1">
        <f t="shared" si="13"/>
        <v>283.40968011690484</v>
      </c>
      <c r="M126" s="1">
        <f t="shared" si="15"/>
        <v>164.50122266327759</v>
      </c>
      <c r="P126">
        <f t="shared" si="16"/>
        <v>8.8482172713998946</v>
      </c>
      <c r="Q126" s="1">
        <f t="shared" si="17"/>
        <v>164.50122266327759</v>
      </c>
      <c r="S126">
        <f>'s400 '!C115</f>
        <v>8.8482172713998946</v>
      </c>
      <c r="T126">
        <f>'s400 '!AA115</f>
        <v>183.4715339257736</v>
      </c>
    </row>
    <row r="127" spans="5:20">
      <c r="E127">
        <f t="shared" si="18"/>
        <v>7.9633955442599049</v>
      </c>
      <c r="F127" s="1">
        <f t="shared" si="14"/>
        <v>400</v>
      </c>
      <c r="G127">
        <f t="shared" si="14"/>
        <v>524.94690688677917</v>
      </c>
      <c r="H127" s="1">
        <f t="shared" si="14"/>
        <v>624.17144125568268</v>
      </c>
      <c r="I127" s="1">
        <f t="shared" si="13"/>
        <v>112.14521728004539</v>
      </c>
      <c r="J127" s="1">
        <f t="shared" si="13"/>
        <v>39.083941084086938</v>
      </c>
      <c r="K127" s="1">
        <f t="shared" si="13"/>
        <v>19.215326763382993</v>
      </c>
      <c r="L127" s="1">
        <f t="shared" si="13"/>
        <v>283.40968011690484</v>
      </c>
      <c r="M127" s="1">
        <f t="shared" si="15"/>
        <v>165.3376219503171</v>
      </c>
      <c r="P127">
        <f t="shared" si="16"/>
        <v>7.9633955442599049</v>
      </c>
      <c r="Q127" s="1">
        <f t="shared" si="17"/>
        <v>165.3376219503171</v>
      </c>
      <c r="S127">
        <f>'s400 '!C116</f>
        <v>7.9633955442599049</v>
      </c>
      <c r="T127">
        <f>'s400 '!AA116</f>
        <v>185.02138282117471</v>
      </c>
    </row>
    <row r="128" spans="5:20">
      <c r="E128">
        <f t="shared" si="18"/>
        <v>7.1670559898339148</v>
      </c>
      <c r="F128" s="1">
        <f t="shared" si="14"/>
        <v>400</v>
      </c>
      <c r="G128">
        <f t="shared" si="14"/>
        <v>524.94690688677917</v>
      </c>
      <c r="H128" s="1">
        <f t="shared" si="14"/>
        <v>624.17144125568268</v>
      </c>
      <c r="I128" s="1">
        <f t="shared" si="13"/>
        <v>112.14521728004539</v>
      </c>
      <c r="J128" s="1">
        <f t="shared" si="13"/>
        <v>39.083941084086938</v>
      </c>
      <c r="K128" s="1">
        <f t="shared" si="13"/>
        <v>19.215326763382993</v>
      </c>
      <c r="L128" s="1">
        <f t="shared" si="13"/>
        <v>283.40968011690484</v>
      </c>
      <c r="M128" s="1">
        <f t="shared" si="15"/>
        <v>166.09448968066528</v>
      </c>
      <c r="P128">
        <f t="shared" si="16"/>
        <v>7.1670559898339148</v>
      </c>
      <c r="Q128" s="1">
        <f t="shared" si="17"/>
        <v>166.09448968066528</v>
      </c>
      <c r="S128">
        <f>'s400 '!C117</f>
        <v>7.1670559898339148</v>
      </c>
      <c r="T128">
        <f>'s400 '!AA117</f>
        <v>186.46840223957886</v>
      </c>
    </row>
    <row r="129" spans="5:20">
      <c r="E129">
        <f t="shared" si="18"/>
        <v>6.4503503908505238</v>
      </c>
      <c r="F129" s="1">
        <f t="shared" si="14"/>
        <v>400</v>
      </c>
      <c r="G129">
        <f t="shared" si="14"/>
        <v>524.94690688677917</v>
      </c>
      <c r="H129" s="1">
        <f t="shared" si="14"/>
        <v>624.17144125568268</v>
      </c>
      <c r="I129" s="1">
        <f t="shared" si="13"/>
        <v>112.14521728004539</v>
      </c>
      <c r="J129" s="1">
        <f t="shared" si="13"/>
        <v>39.083941084086938</v>
      </c>
      <c r="K129" s="1">
        <f t="shared" si="13"/>
        <v>19.215326763382993</v>
      </c>
      <c r="L129" s="1">
        <f t="shared" si="13"/>
        <v>283.40968011690484</v>
      </c>
      <c r="M129" s="1">
        <f t="shared" si="15"/>
        <v>166.7793626436308</v>
      </c>
      <c r="P129">
        <f t="shared" si="16"/>
        <v>6.4503503908505238</v>
      </c>
      <c r="Q129" s="1">
        <f t="shared" si="17"/>
        <v>166.7793626436308</v>
      </c>
      <c r="S129">
        <f>'s400 '!C118</f>
        <v>6.4503503908505238</v>
      </c>
      <c r="T129">
        <f>'s400 '!AA118</f>
        <v>187.81660234008774</v>
      </c>
    </row>
    <row r="130" spans="5:20">
      <c r="E130">
        <f t="shared" si="18"/>
        <v>5.8053153517654712</v>
      </c>
      <c r="F130" s="1">
        <f t="shared" si="14"/>
        <v>400</v>
      </c>
      <c r="G130">
        <f t="shared" si="14"/>
        <v>524.94690688677917</v>
      </c>
      <c r="H130" s="1">
        <f t="shared" si="14"/>
        <v>624.17144125568268</v>
      </c>
      <c r="I130" s="1">
        <f t="shared" si="13"/>
        <v>112.14521728004539</v>
      </c>
      <c r="J130" s="1">
        <f t="shared" si="13"/>
        <v>39.083941084086938</v>
      </c>
      <c r="K130" s="1">
        <f t="shared" si="13"/>
        <v>19.215326763382993</v>
      </c>
      <c r="L130" s="1">
        <f t="shared" si="13"/>
        <v>283.40968011690484</v>
      </c>
      <c r="M130" s="1">
        <f t="shared" si="15"/>
        <v>167.39907754672552</v>
      </c>
      <c r="P130">
        <f t="shared" si="16"/>
        <v>5.8053153517654712</v>
      </c>
      <c r="Q130" s="1">
        <f t="shared" si="17"/>
        <v>167.39907754672552</v>
      </c>
      <c r="S130">
        <f>'s400 '!C119</f>
        <v>5.8053153517654712</v>
      </c>
      <c r="T130">
        <f>'s400 '!AA119</f>
        <v>189.07011152115587</v>
      </c>
    </row>
    <row r="131" spans="5:20">
      <c r="E131">
        <f t="shared" si="18"/>
        <v>5.224783816588924</v>
      </c>
      <c r="F131" s="1">
        <f t="shared" si="14"/>
        <v>400</v>
      </c>
      <c r="G131">
        <f t="shared" si="14"/>
        <v>524.94690688677917</v>
      </c>
      <c r="H131" s="1">
        <f t="shared" si="14"/>
        <v>624.17144125568268</v>
      </c>
      <c r="I131" s="1">
        <f t="shared" si="13"/>
        <v>112.14521728004539</v>
      </c>
      <c r="J131" s="1">
        <f t="shared" si="13"/>
        <v>39.083941084086938</v>
      </c>
      <c r="K131" s="1">
        <f t="shared" si="13"/>
        <v>19.215326763382993</v>
      </c>
      <c r="L131" s="1">
        <f t="shared" si="13"/>
        <v>283.40968011690484</v>
      </c>
      <c r="M131" s="1">
        <f t="shared" si="15"/>
        <v>167.95982258319177</v>
      </c>
      <c r="P131">
        <f t="shared" si="16"/>
        <v>5.224783816588924</v>
      </c>
      <c r="Q131" s="1">
        <f t="shared" si="17"/>
        <v>167.95982258319177</v>
      </c>
      <c r="S131">
        <f>'s400 '!C120</f>
        <v>5.224783816588924</v>
      </c>
      <c r="T131">
        <f>'s400 '!AA120</f>
        <v>190.23317541517673</v>
      </c>
    </row>
    <row r="132" spans="5:20">
      <c r="E132">
        <f t="shared" si="18"/>
        <v>4.7023054349300315</v>
      </c>
      <c r="F132" s="1">
        <f t="shared" si="14"/>
        <v>400</v>
      </c>
      <c r="G132">
        <f t="shared" si="14"/>
        <v>524.94690688677917</v>
      </c>
      <c r="H132" s="1">
        <f t="shared" si="14"/>
        <v>624.17144125568268</v>
      </c>
      <c r="I132" s="1">
        <f t="shared" si="13"/>
        <v>112.14521728004539</v>
      </c>
      <c r="J132" s="1">
        <f t="shared" si="13"/>
        <v>39.083941084086938</v>
      </c>
      <c r="K132" s="1">
        <f t="shared" si="13"/>
        <v>19.215326763382993</v>
      </c>
      <c r="L132" s="1">
        <f t="shared" si="13"/>
        <v>283.40968011690484</v>
      </c>
      <c r="M132" s="1">
        <f t="shared" si="15"/>
        <v>168.46719189616033</v>
      </c>
      <c r="P132">
        <f t="shared" si="16"/>
        <v>4.7023054349300315</v>
      </c>
      <c r="Q132" s="1">
        <f t="shared" si="17"/>
        <v>168.46719189616033</v>
      </c>
      <c r="S132">
        <f>'s400 '!C121</f>
        <v>4.7023054349300315</v>
      </c>
      <c r="T132">
        <f>'s400 '!AA121</f>
        <v>191.31014191709957</v>
      </c>
    </row>
    <row r="133" spans="5:20">
      <c r="E133">
        <f t="shared" si="18"/>
        <v>4.2320748914370281</v>
      </c>
      <c r="F133" s="1">
        <f t="shared" si="14"/>
        <v>400</v>
      </c>
      <c r="G133">
        <f t="shared" si="14"/>
        <v>524.94690688677917</v>
      </c>
      <c r="H133" s="1">
        <f t="shared" si="14"/>
        <v>624.17144125568268</v>
      </c>
      <c r="I133" s="1">
        <f t="shared" si="13"/>
        <v>112.14521728004539</v>
      </c>
      <c r="J133" s="1">
        <f t="shared" si="13"/>
        <v>39.083941084086938</v>
      </c>
      <c r="K133" s="1">
        <f t="shared" si="13"/>
        <v>19.215326763382993</v>
      </c>
      <c r="L133" s="1">
        <f t="shared" si="13"/>
        <v>283.40968011690484</v>
      </c>
      <c r="M133" s="1">
        <f t="shared" si="15"/>
        <v>168.92623985734247</v>
      </c>
      <c r="P133">
        <f t="shared" si="16"/>
        <v>4.2320748914370281</v>
      </c>
      <c r="Q133" s="1">
        <f t="shared" si="17"/>
        <v>168.92623985734247</v>
      </c>
      <c r="S133">
        <f>'s400 '!C122</f>
        <v>4.2320748914370281</v>
      </c>
      <c r="T133">
        <f>'s400 '!AA122</f>
        <v>192.30543565227245</v>
      </c>
    </row>
    <row r="134" spans="5:20">
      <c r="E134">
        <f t="shared" si="18"/>
        <v>3.8088674022933255</v>
      </c>
      <c r="F134" s="1">
        <f t="shared" si="14"/>
        <v>400</v>
      </c>
      <c r="G134">
        <f t="shared" si="14"/>
        <v>524.94690688677917</v>
      </c>
      <c r="H134" s="1">
        <f t="shared" si="14"/>
        <v>624.17144125568268</v>
      </c>
      <c r="I134" s="1">
        <f t="shared" si="13"/>
        <v>112.14521728004539</v>
      </c>
      <c r="J134" s="1">
        <f t="shared" si="13"/>
        <v>39.083941084086938</v>
      </c>
      <c r="K134" s="1">
        <f t="shared" si="13"/>
        <v>19.215326763382993</v>
      </c>
      <c r="L134" s="1">
        <f t="shared" si="13"/>
        <v>283.40968011690484</v>
      </c>
      <c r="M134" s="1">
        <f t="shared" si="15"/>
        <v>169.34153309903678</v>
      </c>
      <c r="P134">
        <f t="shared" si="16"/>
        <v>3.8088674022933255</v>
      </c>
      <c r="Q134" s="1">
        <f t="shared" si="17"/>
        <v>169.34153309903678</v>
      </c>
      <c r="S134">
        <f>'s400 '!C123</f>
        <v>3.8088674022933255</v>
      </c>
      <c r="T134">
        <f>'s400 '!AA123</f>
        <v>193.2235254235834</v>
      </c>
    </row>
    <row r="135" spans="5:20">
      <c r="E135">
        <f t="shared" si="18"/>
        <v>3.4279806620639932</v>
      </c>
      <c r="F135" s="1">
        <f>F134</f>
        <v>400</v>
      </c>
      <c r="G135">
        <f>G134</f>
        <v>524.94690688677917</v>
      </c>
      <c r="H135" s="1">
        <f>H134</f>
        <v>624.17144125568268</v>
      </c>
      <c r="I135" s="1">
        <f t="shared" si="13"/>
        <v>112.14521728004539</v>
      </c>
      <c r="J135" s="1">
        <f t="shared" si="13"/>
        <v>39.083941084086938</v>
      </c>
      <c r="K135" s="1">
        <f t="shared" si="13"/>
        <v>19.215326763382993</v>
      </c>
      <c r="L135" s="1">
        <f t="shared" si="13"/>
        <v>283.40968011690484</v>
      </c>
      <c r="M135" s="1">
        <f>((G135*F135*(1/(1+(F135/H135)))*(1/(1+(E135/I135))))+(F135*J135*(1/(1+(E135/I135)))*(1/(1+(E135/K135)))))/((F135*(1+(F135/H135)))+(L135*(1/(1+(E135/I135)))*(1/(1+(E135/K135)+(F135/H135)))))</f>
        <v>169.71719905174845</v>
      </c>
      <c r="P135">
        <f t="shared" si="16"/>
        <v>3.4279806620639932</v>
      </c>
      <c r="Q135" s="1">
        <f t="shared" si="17"/>
        <v>169.71719905174845</v>
      </c>
      <c r="S135">
        <f>'s400 '!C124</f>
        <v>3.4279806620639932</v>
      </c>
      <c r="T135">
        <f>'s400 '!AA124</f>
        <v>194.06888793935457</v>
      </c>
    </row>
    <row r="136" spans="5:20">
      <c r="E136">
        <f t="shared" si="18"/>
        <v>3.085182595857594</v>
      </c>
      <c r="F136" s="1">
        <f t="shared" ref="F136:L172" si="19">F135</f>
        <v>400</v>
      </c>
      <c r="G136">
        <f t="shared" si="19"/>
        <v>524.94690688677917</v>
      </c>
      <c r="H136" s="1">
        <f t="shared" si="19"/>
        <v>624.17144125568268</v>
      </c>
      <c r="I136" s="1">
        <f t="shared" si="13"/>
        <v>112.14521728004539</v>
      </c>
      <c r="J136" s="1">
        <f t="shared" si="13"/>
        <v>39.083941084086938</v>
      </c>
      <c r="K136" s="1">
        <f t="shared" si="13"/>
        <v>19.215326763382993</v>
      </c>
      <c r="L136" s="1">
        <f t="shared" si="13"/>
        <v>283.40968011690484</v>
      </c>
      <c r="M136" s="1">
        <f t="shared" ref="M136:M180" si="20">((G136*F136*(1/(1+(F136/H136)))*(1/(1+(E136/I136))))+(F136*J136*(1/(1+(E136/I136)))*(1/(1+(E136/K136)))))/((F136*(1+(F136/H136)))+(L136*(1/(1+(E136/I136)))*(1/(1+(E136/K136)+(F136/H136)))))</f>
        <v>170.05697035379038</v>
      </c>
      <c r="P136">
        <f t="shared" si="16"/>
        <v>3.085182595857594</v>
      </c>
      <c r="Q136" s="1">
        <f t="shared" si="17"/>
        <v>170.05697035379038</v>
      </c>
      <c r="S136">
        <f>'s400 '!C125</f>
        <v>3.085182595857594</v>
      </c>
      <c r="T136">
        <f>'s400 '!AA125</f>
        <v>194.84597065424308</v>
      </c>
    </row>
    <row r="137" spans="5:20">
      <c r="E137">
        <f t="shared" si="18"/>
        <v>2.7766643362718346</v>
      </c>
      <c r="F137" s="1">
        <f t="shared" si="19"/>
        <v>400</v>
      </c>
      <c r="G137">
        <f t="shared" si="19"/>
        <v>524.94690688677917</v>
      </c>
      <c r="H137" s="1">
        <f t="shared" si="19"/>
        <v>624.17144125568268</v>
      </c>
      <c r="I137" s="1">
        <f t="shared" si="19"/>
        <v>112.14521728004539</v>
      </c>
      <c r="J137" s="1">
        <f t="shared" si="19"/>
        <v>39.083941084086938</v>
      </c>
      <c r="K137" s="1">
        <f t="shared" si="19"/>
        <v>19.215326763382993</v>
      </c>
      <c r="L137" s="1">
        <f t="shared" si="19"/>
        <v>283.40968011690484</v>
      </c>
      <c r="M137" s="1">
        <f t="shared" si="20"/>
        <v>170.36422493681584</v>
      </c>
      <c r="P137">
        <f t="shared" si="16"/>
        <v>2.7766643362718346</v>
      </c>
      <c r="Q137" s="1">
        <f t="shared" si="17"/>
        <v>170.36422493681584</v>
      </c>
      <c r="S137">
        <f>'s400 '!C126</f>
        <v>2.7766643362718346</v>
      </c>
      <c r="T137">
        <f>'s400 '!AA126</f>
        <v>195.55915597498108</v>
      </c>
    </row>
    <row r="138" spans="5:20">
      <c r="E138">
        <f t="shared" si="18"/>
        <v>2.4989979026446512</v>
      </c>
      <c r="F138" s="1">
        <f t="shared" si="19"/>
        <v>400</v>
      </c>
      <c r="G138">
        <f t="shared" si="19"/>
        <v>524.94690688677917</v>
      </c>
      <c r="H138" s="1">
        <f t="shared" si="19"/>
        <v>624.17144125568268</v>
      </c>
      <c r="I138" s="1">
        <f t="shared" si="19"/>
        <v>112.14521728004539</v>
      </c>
      <c r="J138" s="1">
        <f t="shared" si="19"/>
        <v>39.083941084086938</v>
      </c>
      <c r="K138" s="1">
        <f t="shared" si="19"/>
        <v>19.215326763382993</v>
      </c>
      <c r="L138" s="1">
        <f t="shared" si="19"/>
        <v>283.40968011690484</v>
      </c>
      <c r="M138" s="1">
        <f t="shared" si="20"/>
        <v>170.64202188258901</v>
      </c>
      <c r="P138">
        <f t="shared" si="16"/>
        <v>2.4989979026446512</v>
      </c>
      <c r="Q138" s="1">
        <f t="shared" si="17"/>
        <v>170.64202188258901</v>
      </c>
      <c r="S138">
        <f>'s400 '!C127</f>
        <v>2.4989979026446512</v>
      </c>
      <c r="T138">
        <f>'s400 '!AA127</f>
        <v>196.21272848123238</v>
      </c>
    </row>
    <row r="139" spans="5:20">
      <c r="E139">
        <f t="shared" si="18"/>
        <v>2.2490981123801861</v>
      </c>
      <c r="F139" s="1">
        <f t="shared" si="19"/>
        <v>400</v>
      </c>
      <c r="G139">
        <f t="shared" si="19"/>
        <v>524.94690688677917</v>
      </c>
      <c r="H139" s="1">
        <f t="shared" si="19"/>
        <v>624.17144125568268</v>
      </c>
      <c r="I139" s="1">
        <f t="shared" si="19"/>
        <v>112.14521728004539</v>
      </c>
      <c r="J139" s="1">
        <f t="shared" si="19"/>
        <v>39.083941084086938</v>
      </c>
      <c r="K139" s="1">
        <f t="shared" si="19"/>
        <v>19.215326763382993</v>
      </c>
      <c r="L139" s="1">
        <f t="shared" si="19"/>
        <v>283.40968011690484</v>
      </c>
      <c r="M139" s="1">
        <f t="shared" si="20"/>
        <v>170.89313332329002</v>
      </c>
      <c r="P139">
        <f t="shared" si="16"/>
        <v>2.2490981123801861</v>
      </c>
      <c r="Q139" s="1">
        <f t="shared" si="17"/>
        <v>170.89313332329002</v>
      </c>
      <c r="S139">
        <f>'s400 '!C128</f>
        <v>2.2490981123801861</v>
      </c>
      <c r="T139">
        <f>'s400 '!AA128</f>
        <v>196.81084625028763</v>
      </c>
    </row>
    <row r="140" spans="5:20">
      <c r="E140">
        <f t="shared" si="18"/>
        <v>2.0241883011421677</v>
      </c>
      <c r="F140" s="1">
        <f t="shared" si="19"/>
        <v>400</v>
      </c>
      <c r="G140">
        <f t="shared" si="19"/>
        <v>524.94690688677917</v>
      </c>
      <c r="H140" s="1">
        <f t="shared" si="19"/>
        <v>624.17144125568268</v>
      </c>
      <c r="I140" s="1">
        <f t="shared" si="19"/>
        <v>112.14521728004539</v>
      </c>
      <c r="J140" s="1">
        <f t="shared" si="19"/>
        <v>39.083941084086938</v>
      </c>
      <c r="K140" s="1">
        <f t="shared" si="19"/>
        <v>19.215326763382993</v>
      </c>
      <c r="L140" s="1">
        <f t="shared" si="19"/>
        <v>283.40968011690484</v>
      </c>
      <c r="M140" s="1">
        <f t="shared" si="20"/>
        <v>171.1200727500331</v>
      </c>
      <c r="P140">
        <f t="shared" si="16"/>
        <v>2.0241883011421677</v>
      </c>
      <c r="Q140" s="1">
        <f t="shared" si="17"/>
        <v>171.1200727500331</v>
      </c>
      <c r="S140">
        <f>'s400 '!C129</f>
        <v>2.0241883011421677</v>
      </c>
      <c r="T140">
        <f>'s400 '!AA129</f>
        <v>197.35751688872847</v>
      </c>
    </row>
    <row r="141" spans="5:20">
      <c r="E141">
        <f t="shared" si="18"/>
        <v>1.8217694710279511</v>
      </c>
      <c r="F141" s="1">
        <f t="shared" si="19"/>
        <v>400</v>
      </c>
      <c r="G141">
        <f t="shared" si="19"/>
        <v>524.94690688677917</v>
      </c>
      <c r="H141" s="1">
        <f t="shared" si="19"/>
        <v>624.17144125568268</v>
      </c>
      <c r="I141" s="1">
        <f t="shared" si="19"/>
        <v>112.14521728004539</v>
      </c>
      <c r="J141" s="1">
        <f t="shared" si="19"/>
        <v>39.083941084086938</v>
      </c>
      <c r="K141" s="1">
        <f t="shared" si="19"/>
        <v>19.215326763382993</v>
      </c>
      <c r="L141" s="1">
        <f t="shared" si="19"/>
        <v>283.40968011690484</v>
      </c>
      <c r="M141" s="1">
        <f t="shared" si="20"/>
        <v>171.32512012763186</v>
      </c>
      <c r="P141">
        <f t="shared" si="16"/>
        <v>1.8217694710279511</v>
      </c>
      <c r="Q141" s="1">
        <f t="shared" si="17"/>
        <v>171.32512012763186</v>
      </c>
      <c r="S141">
        <f>'s400 '!C130</f>
        <v>1.8217694710279511</v>
      </c>
      <c r="T141">
        <f>'s400 '!AA130</f>
        <v>197.85657848077977</v>
      </c>
    </row>
    <row r="142" spans="5:20">
      <c r="E142">
        <f t="shared" si="18"/>
        <v>1.6395925239251561</v>
      </c>
      <c r="F142" s="1">
        <f t="shared" si="19"/>
        <v>400</v>
      </c>
      <c r="G142">
        <f t="shared" si="19"/>
        <v>524.94690688677917</v>
      </c>
      <c r="H142" s="1">
        <f t="shared" si="19"/>
        <v>624.17144125568268</v>
      </c>
      <c r="I142" s="1">
        <f t="shared" si="19"/>
        <v>112.14521728004539</v>
      </c>
      <c r="J142" s="1">
        <f t="shared" si="19"/>
        <v>39.083941084086938</v>
      </c>
      <c r="K142" s="1">
        <f t="shared" si="19"/>
        <v>19.215326763382993</v>
      </c>
      <c r="L142" s="1">
        <f t="shared" si="19"/>
        <v>283.40968011690484</v>
      </c>
      <c r="M142" s="1">
        <f t="shared" si="20"/>
        <v>171.51034420858591</v>
      </c>
      <c r="P142">
        <f t="shared" si="16"/>
        <v>1.6395925239251561</v>
      </c>
      <c r="Q142" s="1">
        <f t="shared" si="17"/>
        <v>171.51034420858591</v>
      </c>
      <c r="S142">
        <f>'s400 '!C131</f>
        <v>1.6395925239251561</v>
      </c>
      <c r="T142">
        <f>'s400 '!AA131</f>
        <v>198.31168536393577</v>
      </c>
    </row>
    <row r="143" spans="5:20">
      <c r="E143">
        <f t="shared" si="18"/>
        <v>1.4756332715326406</v>
      </c>
      <c r="F143" s="1">
        <f t="shared" si="19"/>
        <v>400</v>
      </c>
      <c r="G143">
        <f t="shared" si="19"/>
        <v>524.94690688677917</v>
      </c>
      <c r="H143" s="1">
        <f t="shared" si="19"/>
        <v>624.17144125568268</v>
      </c>
      <c r="I143" s="1">
        <f t="shared" si="19"/>
        <v>112.14521728004539</v>
      </c>
      <c r="J143" s="1">
        <f t="shared" si="19"/>
        <v>39.083941084086938</v>
      </c>
      <c r="K143" s="1">
        <f t="shared" si="19"/>
        <v>19.215326763382993</v>
      </c>
      <c r="L143" s="1">
        <f t="shared" si="19"/>
        <v>283.40968011690484</v>
      </c>
      <c r="M143" s="1">
        <f t="shared" si="20"/>
        <v>171.67762241147088</v>
      </c>
      <c r="P143">
        <f t="shared" si="16"/>
        <v>1.4756332715326406</v>
      </c>
      <c r="Q143" s="1">
        <f t="shared" si="17"/>
        <v>171.67762241147088</v>
      </c>
      <c r="S143">
        <f>'s400 '!C132</f>
        <v>1.4756332715326406</v>
      </c>
      <c r="T143">
        <f>'s400 '!AA132</f>
        <v>198.72629843060312</v>
      </c>
    </row>
    <row r="144" spans="5:20">
      <c r="E144">
        <f t="shared" si="18"/>
        <v>1.3280699443793766</v>
      </c>
      <c r="F144" s="1">
        <f t="shared" si="19"/>
        <v>400</v>
      </c>
      <c r="G144">
        <f t="shared" si="19"/>
        <v>524.94690688677917</v>
      </c>
      <c r="H144" s="1">
        <f t="shared" si="19"/>
        <v>624.17144125568268</v>
      </c>
      <c r="I144" s="1">
        <f t="shared" si="19"/>
        <v>112.14521728004539</v>
      </c>
      <c r="J144" s="1">
        <f t="shared" si="19"/>
        <v>39.083941084086938</v>
      </c>
      <c r="K144" s="1">
        <f t="shared" si="19"/>
        <v>19.215326763382993</v>
      </c>
      <c r="L144" s="1">
        <f t="shared" si="19"/>
        <v>283.40968011690484</v>
      </c>
      <c r="M144" s="1">
        <f t="shared" si="20"/>
        <v>171.82865858965428</v>
      </c>
      <c r="P144">
        <f t="shared" si="16"/>
        <v>1.3280699443793766</v>
      </c>
      <c r="Q144" s="1">
        <f t="shared" si="17"/>
        <v>171.82865858965428</v>
      </c>
      <c r="S144">
        <f>'s400 '!C133</f>
        <v>1.3280699443793766</v>
      </c>
      <c r="T144">
        <f>'s400 '!AA133</f>
        <v>199.10367951795666</v>
      </c>
    </row>
    <row r="145" spans="5:20">
      <c r="E145">
        <f t="shared" si="18"/>
        <v>1.1952629499414391</v>
      </c>
      <c r="F145" s="1">
        <f t="shared" si="19"/>
        <v>400</v>
      </c>
      <c r="G145">
        <f t="shared" si="19"/>
        <v>524.94690688677917</v>
      </c>
      <c r="H145" s="1">
        <f t="shared" si="19"/>
        <v>624.17144125568268</v>
      </c>
      <c r="I145" s="1">
        <f t="shared" si="19"/>
        <v>112.14521728004539</v>
      </c>
      <c r="J145" s="1">
        <f t="shared" si="19"/>
        <v>39.083941084086938</v>
      </c>
      <c r="K145" s="1">
        <f t="shared" si="19"/>
        <v>19.215326763382993</v>
      </c>
      <c r="L145" s="1">
        <f t="shared" si="19"/>
        <v>283.40968011690484</v>
      </c>
      <c r="M145" s="1">
        <f t="shared" si="20"/>
        <v>171.9649989731715</v>
      </c>
      <c r="P145">
        <f t="shared" si="16"/>
        <v>1.1952629499414391</v>
      </c>
      <c r="Q145" s="1">
        <f t="shared" si="17"/>
        <v>171.9649989731715</v>
      </c>
      <c r="S145">
        <f>'s400 '!C134</f>
        <v>1.1952629499414391</v>
      </c>
      <c r="T145">
        <f>'s400 '!AA134</f>
        <v>199.44688937292887</v>
      </c>
    </row>
    <row r="146" spans="5:20">
      <c r="E146">
        <f t="shared" si="18"/>
        <v>1.0757366549472953</v>
      </c>
      <c r="F146" s="1">
        <f t="shared" si="19"/>
        <v>400</v>
      </c>
      <c r="G146">
        <f t="shared" si="19"/>
        <v>524.94690688677917</v>
      </c>
      <c r="H146" s="1">
        <f t="shared" si="19"/>
        <v>624.17144125568268</v>
      </c>
      <c r="I146" s="1">
        <f t="shared" si="19"/>
        <v>112.14521728004539</v>
      </c>
      <c r="J146" s="1">
        <f t="shared" si="19"/>
        <v>39.083941084086938</v>
      </c>
      <c r="K146" s="1">
        <f t="shared" si="19"/>
        <v>19.215326763382993</v>
      </c>
      <c r="L146" s="1">
        <f t="shared" si="19"/>
        <v>283.40968011690484</v>
      </c>
      <c r="M146" s="1">
        <f t="shared" si="20"/>
        <v>172.08804652447077</v>
      </c>
      <c r="P146">
        <f t="shared" si="16"/>
        <v>1.0757366549472953</v>
      </c>
      <c r="Q146" s="1">
        <f t="shared" si="17"/>
        <v>172.08804652447077</v>
      </c>
      <c r="S146">
        <f>'s400 '!C135</f>
        <v>1.0757366549472953</v>
      </c>
      <c r="T146">
        <f>'s400 '!AA135</f>
        <v>199.7587886512471</v>
      </c>
    </row>
    <row r="147" spans="5:20">
      <c r="E147">
        <f t="shared" si="18"/>
        <v>0.96816298945256585</v>
      </c>
      <c r="F147" s="1">
        <f t="shared" si="19"/>
        <v>400</v>
      </c>
      <c r="G147">
        <f t="shared" si="19"/>
        <v>524.94690688677917</v>
      </c>
      <c r="H147" s="1">
        <f t="shared" si="19"/>
        <v>624.17144125568268</v>
      </c>
      <c r="I147" s="1">
        <f t="shared" si="19"/>
        <v>112.14521728004539</v>
      </c>
      <c r="J147" s="1">
        <f t="shared" si="19"/>
        <v>39.083941084086938</v>
      </c>
      <c r="K147" s="1">
        <f t="shared" si="19"/>
        <v>19.215326763382993</v>
      </c>
      <c r="L147" s="1">
        <f t="shared" si="19"/>
        <v>283.40968011690484</v>
      </c>
      <c r="M147" s="1">
        <f t="shared" si="20"/>
        <v>172.19907391029147</v>
      </c>
      <c r="P147">
        <f t="shared" si="16"/>
        <v>0.96816298945256585</v>
      </c>
      <c r="Q147" s="1">
        <f t="shared" si="17"/>
        <v>172.19907391029147</v>
      </c>
      <c r="S147">
        <f>'s400 '!C136</f>
        <v>0.96816298945256585</v>
      </c>
      <c r="T147">
        <f>'s400 '!AA136</f>
        <v>200.04204141591745</v>
      </c>
    </row>
    <row r="148" spans="5:20">
      <c r="E148">
        <f t="shared" si="18"/>
        <v>0.87134669050730928</v>
      </c>
      <c r="F148" s="1">
        <f t="shared" si="19"/>
        <v>400</v>
      </c>
      <c r="G148">
        <f t="shared" si="19"/>
        <v>524.94690688677917</v>
      </c>
      <c r="H148" s="1">
        <f t="shared" si="19"/>
        <v>624.17144125568268</v>
      </c>
      <c r="I148" s="1">
        <f t="shared" si="19"/>
        <v>112.14521728004539</v>
      </c>
      <c r="J148" s="1">
        <f t="shared" si="19"/>
        <v>39.083941084086938</v>
      </c>
      <c r="K148" s="1">
        <f t="shared" si="19"/>
        <v>19.215326763382993</v>
      </c>
      <c r="L148" s="1">
        <f t="shared" si="19"/>
        <v>283.40968011690484</v>
      </c>
      <c r="M148" s="1">
        <f t="shared" si="20"/>
        <v>172.29923525843751</v>
      </c>
      <c r="P148">
        <f t="shared" si="16"/>
        <v>0.87134669050730928</v>
      </c>
      <c r="Q148" s="1">
        <f t="shared" si="17"/>
        <v>172.29923525843751</v>
      </c>
      <c r="S148">
        <f>'s400 '!C137</f>
        <v>0.87134669050730928</v>
      </c>
      <c r="T148">
        <f>'s400 '!AA137</f>
        <v>200.29912063059436</v>
      </c>
    </row>
    <row r="149" spans="5:20">
      <c r="E149">
        <f t="shared" si="18"/>
        <v>0.78421202145657842</v>
      </c>
      <c r="F149" s="1">
        <f t="shared" si="19"/>
        <v>400</v>
      </c>
      <c r="G149">
        <f t="shared" si="19"/>
        <v>524.94690688677917</v>
      </c>
      <c r="H149" s="1">
        <f t="shared" si="19"/>
        <v>624.17144125568268</v>
      </c>
      <c r="I149" s="1">
        <f t="shared" si="19"/>
        <v>112.14521728004539</v>
      </c>
      <c r="J149" s="1">
        <f t="shared" si="19"/>
        <v>39.083941084086938</v>
      </c>
      <c r="K149" s="1">
        <f t="shared" si="19"/>
        <v>19.215326763382993</v>
      </c>
      <c r="L149" s="1">
        <f t="shared" si="19"/>
        <v>283.40968011690484</v>
      </c>
      <c r="M149" s="1">
        <f t="shared" si="20"/>
        <v>172.38957683997688</v>
      </c>
      <c r="P149">
        <f t="shared" si="16"/>
        <v>0.78421202145657842</v>
      </c>
      <c r="Q149" s="1">
        <f t="shared" si="17"/>
        <v>172.38957683997688</v>
      </c>
      <c r="S149">
        <f>'s400 '!C138</f>
        <v>0.78421202145657842</v>
      </c>
      <c r="T149">
        <f>'s400 '!AA138</f>
        <v>200.53231518803437</v>
      </c>
    </row>
    <row r="150" spans="5:20">
      <c r="E150">
        <f t="shared" si="18"/>
        <v>0.70579081931092058</v>
      </c>
      <c r="F150" s="1">
        <f t="shared" si="19"/>
        <v>400</v>
      </c>
      <c r="G150">
        <f t="shared" si="19"/>
        <v>524.94690688677917</v>
      </c>
      <c r="H150" s="1">
        <f t="shared" si="19"/>
        <v>624.17144125568268</v>
      </c>
      <c r="I150" s="1">
        <f t="shared" si="19"/>
        <v>112.14521728004539</v>
      </c>
      <c r="J150" s="1">
        <f t="shared" si="19"/>
        <v>39.083941084086938</v>
      </c>
      <c r="K150" s="1">
        <f t="shared" si="19"/>
        <v>19.215326763382993</v>
      </c>
      <c r="L150" s="1">
        <f t="shared" si="19"/>
        <v>283.40968011690484</v>
      </c>
      <c r="M150" s="1">
        <f t="shared" si="20"/>
        <v>172.47104679418288</v>
      </c>
      <c r="P150">
        <f t="shared" si="16"/>
        <v>0.70579081931092058</v>
      </c>
      <c r="Q150" s="1">
        <f t="shared" si="17"/>
        <v>172.47104679418288</v>
      </c>
      <c r="S150">
        <f>'s400 '!C139</f>
        <v>0.70579081931092058</v>
      </c>
      <c r="T150">
        <f>'s400 '!AA139</f>
        <v>200.74373806642893</v>
      </c>
    </row>
    <row r="151" spans="5:20">
      <c r="E151">
        <f t="shared" si="18"/>
        <v>0.6352117373798285</v>
      </c>
      <c r="F151" s="1">
        <f t="shared" si="19"/>
        <v>400</v>
      </c>
      <c r="G151">
        <f t="shared" si="19"/>
        <v>524.94690688677917</v>
      </c>
      <c r="H151" s="1">
        <f t="shared" si="19"/>
        <v>624.17144125568268</v>
      </c>
      <c r="I151" s="1">
        <f t="shared" si="19"/>
        <v>112.14521728004539</v>
      </c>
      <c r="J151" s="1">
        <f t="shared" si="19"/>
        <v>39.083941084086938</v>
      </c>
      <c r="K151" s="1">
        <f t="shared" si="19"/>
        <v>19.215326763382993</v>
      </c>
      <c r="L151" s="1">
        <f t="shared" si="19"/>
        <v>283.40968011690484</v>
      </c>
      <c r="M151" s="1">
        <f t="shared" si="20"/>
        <v>172.54450399479003</v>
      </c>
      <c r="P151">
        <f t="shared" si="16"/>
        <v>0.6352117373798285</v>
      </c>
      <c r="Q151" s="1">
        <f t="shared" si="17"/>
        <v>172.54450399479003</v>
      </c>
      <c r="S151">
        <f>'s400 '!C140</f>
        <v>0.6352117373798285</v>
      </c>
      <c r="T151">
        <f>'s400 '!AA140</f>
        <v>200.93533526178504</v>
      </c>
    </row>
    <row r="152" spans="5:20">
      <c r="E152">
        <f t="shared" si="18"/>
        <v>0.57169056364184567</v>
      </c>
      <c r="F152" s="1">
        <f t="shared" si="19"/>
        <v>400</v>
      </c>
      <c r="G152">
        <f t="shared" si="19"/>
        <v>524.94690688677917</v>
      </c>
      <c r="H152" s="1">
        <f t="shared" si="19"/>
        <v>624.17144125568268</v>
      </c>
      <c r="I152" s="1">
        <f t="shared" si="19"/>
        <v>112.14521728004539</v>
      </c>
      <c r="J152" s="1">
        <f t="shared" si="19"/>
        <v>39.083941084086938</v>
      </c>
      <c r="K152" s="1">
        <f t="shared" si="19"/>
        <v>19.215326763382993</v>
      </c>
      <c r="L152" s="1">
        <f t="shared" si="19"/>
        <v>283.40968011690484</v>
      </c>
      <c r="M152" s="1">
        <f t="shared" si="20"/>
        <v>172.61072614119595</v>
      </c>
      <c r="P152">
        <f t="shared" si="16"/>
        <v>0.57169056364184567</v>
      </c>
      <c r="Q152" s="1">
        <f t="shared" si="17"/>
        <v>172.61072614119595</v>
      </c>
      <c r="S152">
        <f>'s400 '!C141</f>
        <v>0.57169056364184567</v>
      </c>
      <c r="T152">
        <f>'s400 '!AA141</f>
        <v>201.10889519910677</v>
      </c>
    </row>
    <row r="153" spans="5:20">
      <c r="E153">
        <f t="shared" si="18"/>
        <v>0.51452150727766111</v>
      </c>
      <c r="F153" s="1">
        <f t="shared" si="19"/>
        <v>400</v>
      </c>
      <c r="G153">
        <f t="shared" si="19"/>
        <v>524.94690688677917</v>
      </c>
      <c r="H153" s="1">
        <f t="shared" si="19"/>
        <v>624.17144125568268</v>
      </c>
      <c r="I153" s="1">
        <f t="shared" si="19"/>
        <v>112.14521728004539</v>
      </c>
      <c r="J153" s="1">
        <f t="shared" si="19"/>
        <v>39.083941084086938</v>
      </c>
      <c r="K153" s="1">
        <f t="shared" si="19"/>
        <v>19.215326763382993</v>
      </c>
      <c r="L153" s="1">
        <f t="shared" si="19"/>
        <v>283.40968011690484</v>
      </c>
      <c r="M153" s="1">
        <f t="shared" si="20"/>
        <v>172.67041714640911</v>
      </c>
      <c r="P153">
        <f t="shared" si="16"/>
        <v>0.51452150727766111</v>
      </c>
      <c r="Q153" s="1">
        <f t="shared" si="17"/>
        <v>172.67041714640911</v>
      </c>
      <c r="S153">
        <f>'s400 '!C142</f>
        <v>0.51452150727766111</v>
      </c>
      <c r="T153">
        <f>'s400 '!AA142</f>
        <v>201.26605837658354</v>
      </c>
    </row>
    <row r="154" spans="5:20">
      <c r="E154">
        <f t="shared" si="18"/>
        <v>0.46306935654989501</v>
      </c>
      <c r="F154" s="1">
        <f t="shared" si="19"/>
        <v>400</v>
      </c>
      <c r="G154">
        <f t="shared" si="19"/>
        <v>524.94690688677917</v>
      </c>
      <c r="H154" s="1">
        <f t="shared" si="19"/>
        <v>624.17144125568268</v>
      </c>
      <c r="I154" s="1">
        <f t="shared" si="19"/>
        <v>112.14521728004539</v>
      </c>
      <c r="J154" s="1">
        <f t="shared" si="19"/>
        <v>39.083941084086938</v>
      </c>
      <c r="K154" s="1">
        <f t="shared" si="19"/>
        <v>19.215326763382993</v>
      </c>
      <c r="L154" s="1">
        <f t="shared" si="19"/>
        <v>283.40968011690484</v>
      </c>
      <c r="M154" s="1">
        <f t="shared" si="20"/>
        <v>172.72421388419954</v>
      </c>
      <c r="P154">
        <f t="shared" si="16"/>
        <v>0.46306935654989501</v>
      </c>
      <c r="Q154" s="1">
        <f t="shared" si="17"/>
        <v>172.72421388419954</v>
      </c>
      <c r="S154">
        <f>'s400 '!C143</f>
        <v>0.46306935654989501</v>
      </c>
      <c r="T154">
        <f>'s400 '!AA143</f>
        <v>201.40832704389737</v>
      </c>
    </row>
    <row r="155" spans="5:20">
      <c r="E155">
        <f t="shared" si="18"/>
        <v>0.41676242089490551</v>
      </c>
      <c r="F155" s="1">
        <f t="shared" si="19"/>
        <v>400</v>
      </c>
      <c r="G155">
        <f t="shared" si="19"/>
        <v>524.94690688677917</v>
      </c>
      <c r="H155" s="1">
        <f t="shared" si="19"/>
        <v>624.17144125568268</v>
      </c>
      <c r="I155" s="1">
        <f t="shared" si="19"/>
        <v>112.14521728004539</v>
      </c>
      <c r="J155" s="1">
        <f t="shared" si="19"/>
        <v>39.083941084086938</v>
      </c>
      <c r="K155" s="1">
        <f t="shared" si="19"/>
        <v>19.215326763382993</v>
      </c>
      <c r="L155" s="1">
        <f t="shared" si="19"/>
        <v>283.40968011690484</v>
      </c>
      <c r="M155" s="1">
        <f t="shared" si="20"/>
        <v>172.77269235049781</v>
      </c>
      <c r="P155">
        <f t="shared" si="16"/>
        <v>0.41676242089490551</v>
      </c>
      <c r="Q155" s="1">
        <f t="shared" si="17"/>
        <v>172.77269235049781</v>
      </c>
      <c r="S155">
        <f>'s400 '!C144</f>
        <v>0.41676242089490551</v>
      </c>
      <c r="T155">
        <f>'s400 '!AA144</f>
        <v>201.53707475742306</v>
      </c>
    </row>
    <row r="156" spans="5:20">
      <c r="E156">
        <f t="shared" si="18"/>
        <v>0.37508617880541495</v>
      </c>
      <c r="F156" s="1">
        <f t="shared" si="19"/>
        <v>400</v>
      </c>
      <c r="G156">
        <f t="shared" si="19"/>
        <v>524.94690688677917</v>
      </c>
      <c r="H156" s="1">
        <f t="shared" si="19"/>
        <v>624.17144125568268</v>
      </c>
      <c r="I156" s="1">
        <f t="shared" si="19"/>
        <v>112.14521728004539</v>
      </c>
      <c r="J156" s="1">
        <f t="shared" si="19"/>
        <v>39.083941084086938</v>
      </c>
      <c r="K156" s="1">
        <f t="shared" si="19"/>
        <v>19.215326763382993</v>
      </c>
      <c r="L156" s="1">
        <f t="shared" si="19"/>
        <v>283.40968011690484</v>
      </c>
      <c r="M156" s="1">
        <f t="shared" si="20"/>
        <v>172.81637328815569</v>
      </c>
      <c r="P156">
        <f t="shared" si="16"/>
        <v>0.37508617880541495</v>
      </c>
      <c r="Q156" s="1">
        <f t="shared" si="17"/>
        <v>172.81637328815569</v>
      </c>
      <c r="S156">
        <f>'s400 '!C145</f>
        <v>0.37508617880541495</v>
      </c>
      <c r="T156">
        <f>'s400 '!AA145</f>
        <v>201.65355569128397</v>
      </c>
    </row>
    <row r="157" spans="5:20">
      <c r="E157">
        <f t="shared" si="18"/>
        <v>0.33757756092487345</v>
      </c>
      <c r="F157" s="1">
        <f t="shared" si="19"/>
        <v>400</v>
      </c>
      <c r="G157">
        <f t="shared" si="19"/>
        <v>524.94690688677917</v>
      </c>
      <c r="H157" s="1">
        <f t="shared" si="19"/>
        <v>624.17144125568268</v>
      </c>
      <c r="I157" s="1">
        <f t="shared" si="19"/>
        <v>112.14521728004539</v>
      </c>
      <c r="J157" s="1">
        <f t="shared" si="19"/>
        <v>39.083941084086938</v>
      </c>
      <c r="K157" s="1">
        <f t="shared" si="19"/>
        <v>19.215326763382993</v>
      </c>
      <c r="L157" s="1">
        <f t="shared" si="19"/>
        <v>283.40968011690484</v>
      </c>
      <c r="M157" s="1">
        <f t="shared" si="20"/>
        <v>172.85572731936259</v>
      </c>
      <c r="P157">
        <f t="shared" si="16"/>
        <v>0.33757756092487345</v>
      </c>
      <c r="Q157" s="1">
        <f t="shared" si="17"/>
        <v>172.85572731936259</v>
      </c>
      <c r="S157">
        <f>'s400 '!C146</f>
        <v>0.33757756092487345</v>
      </c>
      <c r="T157">
        <f>'s400 '!AA146</f>
        <v>201.75891361408787</v>
      </c>
    </row>
    <row r="158" spans="5:20">
      <c r="E158">
        <f t="shared" si="18"/>
        <v>0.30381980483238613</v>
      </c>
      <c r="F158" s="1">
        <f t="shared" si="19"/>
        <v>400</v>
      </c>
      <c r="G158">
        <f t="shared" si="19"/>
        <v>524.94690688677917</v>
      </c>
      <c r="H158" s="1">
        <f t="shared" si="19"/>
        <v>624.17144125568268</v>
      </c>
      <c r="I158" s="1">
        <f t="shared" si="19"/>
        <v>112.14521728004539</v>
      </c>
      <c r="J158" s="1">
        <f t="shared" si="19"/>
        <v>39.083941084086938</v>
      </c>
      <c r="K158" s="1">
        <f t="shared" si="19"/>
        <v>19.215326763382993</v>
      </c>
      <c r="L158" s="1">
        <f t="shared" si="19"/>
        <v>283.40968011690484</v>
      </c>
      <c r="M158" s="1">
        <f t="shared" si="20"/>
        <v>172.89117962602094</v>
      </c>
      <c r="P158">
        <f t="shared" si="16"/>
        <v>0.30381980483238613</v>
      </c>
      <c r="Q158" s="1">
        <f t="shared" si="17"/>
        <v>172.89117962602094</v>
      </c>
      <c r="S158">
        <f>'s400 '!C147</f>
        <v>0.30381980483238613</v>
      </c>
      <c r="T158">
        <f>'s400 '!AA147</f>
        <v>201.85419046701884</v>
      </c>
    </row>
    <row r="159" spans="5:20">
      <c r="E159">
        <f t="shared" si="18"/>
        <v>0.27343782434914754</v>
      </c>
      <c r="F159" s="1">
        <f t="shared" si="19"/>
        <v>400</v>
      </c>
      <c r="G159">
        <f t="shared" si="19"/>
        <v>524.94690688677917</v>
      </c>
      <c r="H159" s="1">
        <f t="shared" si="19"/>
        <v>624.17144125568268</v>
      </c>
      <c r="I159" s="1">
        <f t="shared" si="19"/>
        <v>112.14521728004539</v>
      </c>
      <c r="J159" s="1">
        <f t="shared" si="19"/>
        <v>39.083941084086938</v>
      </c>
      <c r="K159" s="1">
        <f t="shared" si="19"/>
        <v>19.215326763382993</v>
      </c>
      <c r="L159" s="1">
        <f t="shared" si="19"/>
        <v>283.40968011690484</v>
      </c>
      <c r="M159" s="1">
        <f t="shared" si="20"/>
        <v>172.92311421500304</v>
      </c>
      <c r="P159">
        <f t="shared" si="16"/>
        <v>0.27343782434914754</v>
      </c>
      <c r="Q159" s="1">
        <f t="shared" si="17"/>
        <v>172.92311421500304</v>
      </c>
      <c r="S159">
        <f>'s400 '!C148</f>
        <v>0.27343782434914754</v>
      </c>
      <c r="T159">
        <f>'s400 '!AA148</f>
        <v>201.94033450026842</v>
      </c>
    </row>
    <row r="160" spans="5:20">
      <c r="E160">
        <f t="shared" si="18"/>
        <v>0.24609404191423279</v>
      </c>
      <c r="F160" s="1">
        <f t="shared" si="19"/>
        <v>400</v>
      </c>
      <c r="G160">
        <f t="shared" si="19"/>
        <v>524.94690688677917</v>
      </c>
      <c r="H160" s="1">
        <f t="shared" si="19"/>
        <v>624.17144125568268</v>
      </c>
      <c r="I160" s="1">
        <f t="shared" si="19"/>
        <v>112.14521728004539</v>
      </c>
      <c r="J160" s="1">
        <f t="shared" si="19"/>
        <v>39.083941084086938</v>
      </c>
      <c r="K160" s="1">
        <f t="shared" si="19"/>
        <v>19.215326763382993</v>
      </c>
      <c r="L160" s="1">
        <f t="shared" si="19"/>
        <v>283.40968011690484</v>
      </c>
      <c r="M160" s="1">
        <f t="shared" si="20"/>
        <v>172.95187780228508</v>
      </c>
      <c r="P160">
        <f t="shared" si="16"/>
        <v>0.24609404191423279</v>
      </c>
      <c r="Q160" s="1">
        <f t="shared" si="17"/>
        <v>172.95187780228508</v>
      </c>
      <c r="S160">
        <f>'s400 '!C149</f>
        <v>0.24609404191423279</v>
      </c>
      <c r="T160">
        <f>'s400 '!AA149</f>
        <v>202.01820794208646</v>
      </c>
    </row>
    <row r="161" spans="5:20">
      <c r="E161">
        <f t="shared" si="18"/>
        <v>0.22148463772280952</v>
      </c>
      <c r="F161" s="1">
        <f t="shared" si="19"/>
        <v>400</v>
      </c>
      <c r="G161">
        <f t="shared" si="19"/>
        <v>524.94690688677917</v>
      </c>
      <c r="H161" s="1">
        <f t="shared" si="19"/>
        <v>624.17144125568268</v>
      </c>
      <c r="I161" s="1">
        <f t="shared" si="19"/>
        <v>112.14521728004539</v>
      </c>
      <c r="J161" s="1">
        <f t="shared" si="19"/>
        <v>39.083941084086938</v>
      </c>
      <c r="K161" s="1">
        <f t="shared" si="19"/>
        <v>19.215326763382993</v>
      </c>
      <c r="L161" s="1">
        <f t="shared" si="19"/>
        <v>283.40968011690484</v>
      </c>
      <c r="M161" s="1">
        <f t="shared" si="20"/>
        <v>172.97778334735906</v>
      </c>
      <c r="P161">
        <f t="shared" si="16"/>
        <v>0.22148463772280952</v>
      </c>
      <c r="Q161" s="1">
        <f t="shared" si="17"/>
        <v>172.97778334735906</v>
      </c>
      <c r="S161">
        <f>'s400 '!C150</f>
        <v>0.22148463772280952</v>
      </c>
      <c r="T161">
        <f>'s400 '!AA150</f>
        <v>202.08859418850687</v>
      </c>
    </row>
    <row r="162" spans="5:20">
      <c r="E162">
        <f t="shared" si="18"/>
        <v>0.19933617395052858</v>
      </c>
      <c r="F162" s="1">
        <f t="shared" si="19"/>
        <v>400</v>
      </c>
      <c r="G162">
        <f t="shared" si="19"/>
        <v>524.94690688677917</v>
      </c>
      <c r="H162" s="1">
        <f t="shared" si="19"/>
        <v>624.17144125568268</v>
      </c>
      <c r="I162" s="1">
        <f t="shared" si="19"/>
        <v>112.14521728004539</v>
      </c>
      <c r="J162" s="1">
        <f t="shared" si="19"/>
        <v>39.083941084086938</v>
      </c>
      <c r="K162" s="1">
        <f t="shared" si="19"/>
        <v>19.215326763382993</v>
      </c>
      <c r="L162" s="1">
        <f t="shared" si="19"/>
        <v>283.40968011690484</v>
      </c>
      <c r="M162" s="1">
        <f t="shared" si="20"/>
        <v>173.00111326698567</v>
      </c>
      <c r="P162">
        <f t="shared" si="16"/>
        <v>0.19933617395052858</v>
      </c>
      <c r="Q162" s="1">
        <f t="shared" si="17"/>
        <v>173.00111326698567</v>
      </c>
      <c r="S162">
        <f>'s400 '!C151</f>
        <v>0.19933617395052858</v>
      </c>
      <c r="T162">
        <f>'s400 '!AA151</f>
        <v>202.1522045126124</v>
      </c>
    </row>
    <row r="163" spans="5:20">
      <c r="E163">
        <f t="shared" si="18"/>
        <v>0.17940255655547571</v>
      </c>
      <c r="F163" s="1">
        <f t="shared" si="19"/>
        <v>400</v>
      </c>
      <c r="G163">
        <f t="shared" si="19"/>
        <v>524.94690688677917</v>
      </c>
      <c r="H163" s="1">
        <f t="shared" si="19"/>
        <v>624.17144125568268</v>
      </c>
      <c r="I163" s="1">
        <f t="shared" si="19"/>
        <v>112.14521728004539</v>
      </c>
      <c r="J163" s="1">
        <f t="shared" si="19"/>
        <v>39.083941084086938</v>
      </c>
      <c r="K163" s="1">
        <f t="shared" si="19"/>
        <v>19.215326763382993</v>
      </c>
      <c r="L163" s="1">
        <f t="shared" si="19"/>
        <v>283.40968011690484</v>
      </c>
      <c r="M163" s="1">
        <f t="shared" si="20"/>
        <v>173.02212235520454</v>
      </c>
      <c r="P163">
        <f t="shared" si="16"/>
        <v>0.17940255655547571</v>
      </c>
      <c r="Q163" s="1">
        <f t="shared" si="17"/>
        <v>173.02212235520454</v>
      </c>
      <c r="S163">
        <f>'s400 '!C152</f>
        <v>0.17940255655547571</v>
      </c>
      <c r="T163">
        <f>'s400 '!AA152</f>
        <v>202.20968430046764</v>
      </c>
    </row>
    <row r="164" spans="5:20">
      <c r="E164">
        <f t="shared" si="18"/>
        <v>0.16146230089992814</v>
      </c>
      <c r="F164" s="1">
        <f t="shared" si="19"/>
        <v>400</v>
      </c>
      <c r="G164">
        <f t="shared" si="19"/>
        <v>524.94690688677917</v>
      </c>
      <c r="H164" s="1">
        <f t="shared" si="19"/>
        <v>624.17144125568268</v>
      </c>
      <c r="I164" s="1">
        <f t="shared" si="19"/>
        <v>112.14521728004539</v>
      </c>
      <c r="J164" s="1">
        <f t="shared" si="19"/>
        <v>39.083941084086938</v>
      </c>
      <c r="K164" s="1">
        <f t="shared" si="19"/>
        <v>19.215326763382993</v>
      </c>
      <c r="L164" s="1">
        <f t="shared" si="19"/>
        <v>283.40968011690484</v>
      </c>
      <c r="M164" s="1">
        <f t="shared" si="20"/>
        <v>173.04104043453452</v>
      </c>
      <c r="P164">
        <f t="shared" si="16"/>
        <v>0.16146230089992814</v>
      </c>
      <c r="Q164" s="1">
        <f t="shared" si="17"/>
        <v>173.04104043453452</v>
      </c>
      <c r="S164">
        <f>'s400 '!C153</f>
        <v>0.16146230089992814</v>
      </c>
      <c r="T164">
        <f>'s400 '!AA153</f>
        <v>202.2616188270448</v>
      </c>
    </row>
    <row r="165" spans="5:20">
      <c r="E165">
        <f t="shared" si="18"/>
        <v>0.14531607080993533</v>
      </c>
      <c r="F165" s="1">
        <f t="shared" si="19"/>
        <v>400</v>
      </c>
      <c r="G165">
        <f t="shared" si="19"/>
        <v>524.94690688677917</v>
      </c>
      <c r="H165" s="1">
        <f t="shared" si="19"/>
        <v>624.17144125568268</v>
      </c>
      <c r="I165" s="1">
        <f t="shared" si="19"/>
        <v>112.14521728004539</v>
      </c>
      <c r="J165" s="1">
        <f t="shared" si="19"/>
        <v>39.083941084086938</v>
      </c>
      <c r="K165" s="1">
        <f t="shared" si="19"/>
        <v>19.215326763382993</v>
      </c>
      <c r="L165" s="1">
        <f t="shared" si="19"/>
        <v>283.40968011690484</v>
      </c>
      <c r="M165" s="1">
        <f t="shared" si="20"/>
        <v>173.05807476144005</v>
      </c>
      <c r="P165">
        <f t="shared" si="16"/>
        <v>0.14531607080993533</v>
      </c>
      <c r="Q165" s="1">
        <f t="shared" si="17"/>
        <v>173.05807476144005</v>
      </c>
      <c r="S165">
        <f>'s400 '!C154</f>
        <v>0.14531607080993533</v>
      </c>
      <c r="T165">
        <f>'s400 '!AA154</f>
        <v>202.30853858992748</v>
      </c>
    </row>
    <row r="166" spans="5:20">
      <c r="E166">
        <f t="shared" si="18"/>
        <v>0.13078446372894181</v>
      </c>
      <c r="F166" s="1">
        <f t="shared" si="19"/>
        <v>400</v>
      </c>
      <c r="G166">
        <f t="shared" si="19"/>
        <v>524.94690688677917</v>
      </c>
      <c r="H166" s="1">
        <f t="shared" si="19"/>
        <v>624.17144125568268</v>
      </c>
      <c r="I166" s="1">
        <f t="shared" si="19"/>
        <v>112.14521728004539</v>
      </c>
      <c r="J166" s="1">
        <f t="shared" si="19"/>
        <v>39.083941084086938</v>
      </c>
      <c r="K166" s="1">
        <f t="shared" si="19"/>
        <v>19.215326763382993</v>
      </c>
      <c r="L166" s="1">
        <f t="shared" si="19"/>
        <v>283.40968011690484</v>
      </c>
      <c r="M166" s="1">
        <f t="shared" si="20"/>
        <v>173.07341220740162</v>
      </c>
      <c r="P166">
        <f t="shared" si="16"/>
        <v>0.13078446372894181</v>
      </c>
      <c r="Q166" s="1">
        <f t="shared" si="17"/>
        <v>173.07341220740162</v>
      </c>
      <c r="S166">
        <f>'s400 '!C155</f>
        <v>0.13078446372894181</v>
      </c>
      <c r="T166">
        <f>'s400 '!AA155</f>
        <v>202.35092422165164</v>
      </c>
    </row>
    <row r="167" spans="5:20">
      <c r="E167">
        <f t="shared" si="18"/>
        <v>0.11770601735604763</v>
      </c>
      <c r="F167" s="1">
        <f t="shared" si="19"/>
        <v>400</v>
      </c>
      <c r="G167">
        <f t="shared" si="19"/>
        <v>524.94690688677917</v>
      </c>
      <c r="H167" s="1">
        <f t="shared" si="19"/>
        <v>624.17144125568268</v>
      </c>
      <c r="I167" s="1">
        <f t="shared" si="19"/>
        <v>112.14521728004539</v>
      </c>
      <c r="J167" s="1">
        <f t="shared" si="19"/>
        <v>39.083941084086938</v>
      </c>
      <c r="K167" s="1">
        <f t="shared" si="19"/>
        <v>19.215326763382993</v>
      </c>
      <c r="L167" s="1">
        <f t="shared" si="19"/>
        <v>283.40968011690484</v>
      </c>
      <c r="M167" s="1">
        <f t="shared" si="20"/>
        <v>173.08722123529395</v>
      </c>
      <c r="P167">
        <f t="shared" si="16"/>
        <v>0.11770601735604763</v>
      </c>
      <c r="Q167" s="1">
        <f t="shared" si="17"/>
        <v>173.08722123529395</v>
      </c>
      <c r="S167">
        <f>'s400 '!C156</f>
        <v>0.11770601735604763</v>
      </c>
      <c r="T167">
        <f>'s400 '!AA156</f>
        <v>202.3892110035076</v>
      </c>
    </row>
    <row r="168" spans="5:20">
      <c r="E168">
        <f t="shared" si="18"/>
        <v>0.10593541562044287</v>
      </c>
      <c r="F168" s="1">
        <f t="shared" si="19"/>
        <v>400</v>
      </c>
      <c r="G168">
        <f t="shared" si="19"/>
        <v>524.94690688677917</v>
      </c>
      <c r="H168" s="1">
        <f t="shared" si="19"/>
        <v>624.17144125568268</v>
      </c>
      <c r="I168" s="1">
        <f t="shared" si="19"/>
        <v>112.14521728004539</v>
      </c>
      <c r="J168" s="1">
        <f t="shared" si="19"/>
        <v>39.083941084086938</v>
      </c>
      <c r="K168" s="1">
        <f t="shared" si="19"/>
        <v>19.215326763382993</v>
      </c>
      <c r="L168" s="1">
        <f t="shared" si="19"/>
        <v>283.40968011690484</v>
      </c>
      <c r="M168" s="1">
        <f t="shared" si="20"/>
        <v>173.09965368923758</v>
      </c>
      <c r="P168">
        <f t="shared" si="16"/>
        <v>0.10593541562044287</v>
      </c>
      <c r="Q168" s="1">
        <f t="shared" si="17"/>
        <v>173.09965368923758</v>
      </c>
    </row>
    <row r="169" spans="5:20">
      <c r="E169">
        <f t="shared" si="18"/>
        <v>9.5341874058398585E-2</v>
      </c>
      <c r="F169" s="1">
        <f t="shared" si="19"/>
        <v>400</v>
      </c>
      <c r="G169">
        <f t="shared" si="19"/>
        <v>524.94690688677917</v>
      </c>
      <c r="H169" s="1">
        <f t="shared" si="19"/>
        <v>624.17144125568268</v>
      </c>
      <c r="I169" s="1">
        <f t="shared" si="19"/>
        <v>112.14521728004539</v>
      </c>
      <c r="J169" s="1">
        <f t="shared" si="19"/>
        <v>39.083941084086938</v>
      </c>
      <c r="K169" s="1">
        <f t="shared" si="19"/>
        <v>19.215326763382993</v>
      </c>
      <c r="L169" s="1">
        <f t="shared" si="19"/>
        <v>283.40968011690484</v>
      </c>
      <c r="M169" s="1">
        <f t="shared" si="20"/>
        <v>173.11084641464902</v>
      </c>
      <c r="P169">
        <f t="shared" si="16"/>
        <v>9.5341874058398585E-2</v>
      </c>
      <c r="Q169" s="1">
        <f t="shared" si="17"/>
        <v>173.11084641464902</v>
      </c>
    </row>
    <row r="170" spans="5:20">
      <c r="E170">
        <f t="shared" si="18"/>
        <v>8.5807686652558723E-2</v>
      </c>
      <c r="F170" s="1">
        <f t="shared" si="19"/>
        <v>400</v>
      </c>
      <c r="G170">
        <f t="shared" si="19"/>
        <v>524.94690688677917</v>
      </c>
      <c r="H170" s="1">
        <f t="shared" si="19"/>
        <v>624.17144125568268</v>
      </c>
      <c r="I170" s="1">
        <f t="shared" si="19"/>
        <v>112.14521728004539</v>
      </c>
      <c r="J170" s="1">
        <f t="shared" si="19"/>
        <v>39.083941084086938</v>
      </c>
      <c r="K170" s="1">
        <f t="shared" si="19"/>
        <v>19.215326763382993</v>
      </c>
      <c r="L170" s="1">
        <f t="shared" si="19"/>
        <v>283.40968011690484</v>
      </c>
      <c r="M170" s="1">
        <f t="shared" si="20"/>
        <v>173.12092272385769</v>
      </c>
      <c r="P170">
        <f t="shared" si="16"/>
        <v>8.5807686652558723E-2</v>
      </c>
      <c r="Q170" s="1">
        <f t="shared" si="17"/>
        <v>173.12092272385769</v>
      </c>
    </row>
    <row r="171" spans="5:20">
      <c r="E171">
        <f t="shared" si="18"/>
        <v>7.7226917987302857E-2</v>
      </c>
      <c r="F171" s="1">
        <f t="shared" si="19"/>
        <v>400</v>
      </c>
      <c r="G171">
        <f t="shared" si="19"/>
        <v>524.94690688677917</v>
      </c>
      <c r="H171" s="1">
        <f t="shared" si="19"/>
        <v>624.17144125568268</v>
      </c>
      <c r="I171" s="1">
        <f t="shared" si="19"/>
        <v>112.14521728004539</v>
      </c>
      <c r="J171" s="1">
        <f t="shared" si="19"/>
        <v>39.083941084086938</v>
      </c>
      <c r="K171" s="1">
        <f t="shared" si="19"/>
        <v>19.215326763382993</v>
      </c>
      <c r="L171" s="1">
        <f t="shared" si="19"/>
        <v>283.40968011690484</v>
      </c>
      <c r="M171" s="1">
        <f t="shared" si="20"/>
        <v>173.12999372139447</v>
      </c>
      <c r="P171">
        <f t="shared" si="16"/>
        <v>7.7226917987302857E-2</v>
      </c>
      <c r="Q171" s="1">
        <f t="shared" si="17"/>
        <v>173.12999372139447</v>
      </c>
    </row>
    <row r="172" spans="5:20">
      <c r="E172">
        <f t="shared" si="18"/>
        <v>6.9504226188572577E-2</v>
      </c>
      <c r="F172" s="1">
        <f t="shared" si="19"/>
        <v>400</v>
      </c>
      <c r="G172">
        <f t="shared" si="19"/>
        <v>524.94690688677917</v>
      </c>
      <c r="H172" s="1">
        <f t="shared" si="19"/>
        <v>624.17144125568268</v>
      </c>
      <c r="I172" s="1">
        <f t="shared" si="19"/>
        <v>112.14521728004539</v>
      </c>
      <c r="J172" s="1">
        <f t="shared" si="19"/>
        <v>39.083941084086938</v>
      </c>
      <c r="K172" s="1">
        <f t="shared" si="19"/>
        <v>19.215326763382993</v>
      </c>
      <c r="L172" s="1">
        <f t="shared" si="19"/>
        <v>283.40968011690484</v>
      </c>
      <c r="M172" s="1">
        <f t="shared" si="20"/>
        <v>173.13815950187313</v>
      </c>
      <c r="P172">
        <f t="shared" si="16"/>
        <v>6.9504226188572577E-2</v>
      </c>
      <c r="Q172" s="1">
        <f t="shared" si="17"/>
        <v>173.13815950187313</v>
      </c>
    </row>
    <row r="173" spans="5:20">
      <c r="E173">
        <f t="shared" si="18"/>
        <v>6.2553803569715322E-2</v>
      </c>
      <c r="F173" s="1">
        <f t="shared" ref="F173:L217" si="21">F172</f>
        <v>400</v>
      </c>
      <c r="G173">
        <f t="shared" si="21"/>
        <v>524.94690688677917</v>
      </c>
      <c r="H173" s="1">
        <f t="shared" si="21"/>
        <v>624.17144125568268</v>
      </c>
      <c r="I173" s="1">
        <f t="shared" si="21"/>
        <v>112.14521728004539</v>
      </c>
      <c r="J173" s="1">
        <f t="shared" si="21"/>
        <v>39.083941084086938</v>
      </c>
      <c r="K173" s="1">
        <f t="shared" si="21"/>
        <v>19.215326763382993</v>
      </c>
      <c r="L173" s="1">
        <f t="shared" si="21"/>
        <v>283.40968011690484</v>
      </c>
      <c r="M173" s="1">
        <f t="shared" si="20"/>
        <v>173.14551023228614</v>
      </c>
      <c r="P173">
        <f t="shared" ref="P173:P236" si="22">E173</f>
        <v>6.2553803569715322E-2</v>
      </c>
      <c r="Q173" s="1">
        <f t="shared" ref="Q173:Q236" si="23">M173</f>
        <v>173.14551023228614</v>
      </c>
    </row>
    <row r="174" spans="5:20">
      <c r="E174">
        <f t="shared" ref="E174:E237" si="24">E173*0.9</f>
        <v>5.6298423212743788E-2</v>
      </c>
      <c r="F174" s="1">
        <f t="shared" si="21"/>
        <v>400</v>
      </c>
      <c r="G174">
        <f t="shared" si="21"/>
        <v>524.94690688677917</v>
      </c>
      <c r="H174" s="1">
        <f t="shared" si="21"/>
        <v>624.17144125568268</v>
      </c>
      <c r="I174" s="1">
        <f t="shared" si="21"/>
        <v>112.14521728004539</v>
      </c>
      <c r="J174" s="1">
        <f t="shared" si="21"/>
        <v>39.083941084086938</v>
      </c>
      <c r="K174" s="1">
        <f t="shared" si="21"/>
        <v>19.215326763382993</v>
      </c>
      <c r="L174" s="1">
        <f t="shared" si="21"/>
        <v>283.40968011690484</v>
      </c>
      <c r="M174" s="1">
        <f t="shared" si="20"/>
        <v>173.15212712951407</v>
      </c>
      <c r="P174">
        <f t="shared" si="22"/>
        <v>5.6298423212743788E-2</v>
      </c>
      <c r="Q174" s="1">
        <f t="shared" si="23"/>
        <v>173.15212712951407</v>
      </c>
    </row>
    <row r="175" spans="5:20">
      <c r="E175">
        <f t="shared" si="24"/>
        <v>5.066858089146941E-2</v>
      </c>
      <c r="F175" s="1">
        <f t="shared" si="21"/>
        <v>400</v>
      </c>
      <c r="G175">
        <f t="shared" si="21"/>
        <v>524.94690688677917</v>
      </c>
      <c r="H175" s="1">
        <f t="shared" si="21"/>
        <v>624.17144125568268</v>
      </c>
      <c r="I175" s="1">
        <f t="shared" si="21"/>
        <v>112.14521728004539</v>
      </c>
      <c r="J175" s="1">
        <f t="shared" si="21"/>
        <v>39.083941084086938</v>
      </c>
      <c r="K175" s="1">
        <f t="shared" si="21"/>
        <v>19.215326763382993</v>
      </c>
      <c r="L175" s="1">
        <f t="shared" si="21"/>
        <v>283.40968011690484</v>
      </c>
      <c r="M175" s="1">
        <f t="shared" si="20"/>
        <v>173.15808334290278</v>
      </c>
      <c r="P175">
        <f t="shared" si="22"/>
        <v>5.066858089146941E-2</v>
      </c>
      <c r="Q175" s="1">
        <f t="shared" si="23"/>
        <v>173.15808334290278</v>
      </c>
    </row>
    <row r="176" spans="5:20">
      <c r="E176">
        <f t="shared" si="24"/>
        <v>4.560172280232247E-2</v>
      </c>
      <c r="F176" s="1">
        <f t="shared" si="21"/>
        <v>400</v>
      </c>
      <c r="G176">
        <f t="shared" si="21"/>
        <v>524.94690688677917</v>
      </c>
      <c r="H176" s="1">
        <f t="shared" si="21"/>
        <v>624.17144125568268</v>
      </c>
      <c r="I176" s="1">
        <f t="shared" si="21"/>
        <v>112.14521728004539</v>
      </c>
      <c r="J176" s="1">
        <f t="shared" si="21"/>
        <v>39.083941084086938</v>
      </c>
      <c r="K176" s="1">
        <f t="shared" si="21"/>
        <v>19.215326763382993</v>
      </c>
      <c r="L176" s="1">
        <f t="shared" si="21"/>
        <v>283.40968011690484</v>
      </c>
      <c r="M176" s="1">
        <f t="shared" si="20"/>
        <v>173.16344475088678</v>
      </c>
      <c r="P176">
        <f t="shared" si="22"/>
        <v>4.560172280232247E-2</v>
      </c>
      <c r="Q176" s="1">
        <f t="shared" si="23"/>
        <v>173.16344475088678</v>
      </c>
    </row>
    <row r="177" spans="5:17">
      <c r="E177">
        <f t="shared" si="24"/>
        <v>4.1041550522090221E-2</v>
      </c>
      <c r="F177" s="1">
        <f t="shared" si="21"/>
        <v>400</v>
      </c>
      <c r="G177">
        <f t="shared" si="21"/>
        <v>524.94690688677917</v>
      </c>
      <c r="H177" s="1">
        <f t="shared" si="21"/>
        <v>624.17144125568268</v>
      </c>
      <c r="I177" s="1">
        <f t="shared" si="21"/>
        <v>112.14521728004539</v>
      </c>
      <c r="J177" s="1">
        <f t="shared" si="21"/>
        <v>39.083941084086938</v>
      </c>
      <c r="K177" s="1">
        <f t="shared" si="21"/>
        <v>19.215326763382993</v>
      </c>
      <c r="L177" s="1">
        <f t="shared" si="21"/>
        <v>283.40968011690484</v>
      </c>
      <c r="M177" s="1">
        <f t="shared" si="20"/>
        <v>173.16827067983215</v>
      </c>
      <c r="P177">
        <f t="shared" si="22"/>
        <v>4.1041550522090221E-2</v>
      </c>
      <c r="Q177" s="1">
        <f t="shared" si="23"/>
        <v>173.16827067983215</v>
      </c>
    </row>
    <row r="178" spans="5:17">
      <c r="E178">
        <f t="shared" si="24"/>
        <v>3.6937395469881201E-2</v>
      </c>
      <c r="F178" s="1">
        <f t="shared" si="21"/>
        <v>400</v>
      </c>
      <c r="G178">
        <f t="shared" si="21"/>
        <v>524.94690688677917</v>
      </c>
      <c r="H178" s="1">
        <f t="shared" si="21"/>
        <v>624.17144125568268</v>
      </c>
      <c r="I178" s="1">
        <f t="shared" si="21"/>
        <v>112.14521728004539</v>
      </c>
      <c r="J178" s="1">
        <f t="shared" si="21"/>
        <v>39.083941084086938</v>
      </c>
      <c r="K178" s="1">
        <f t="shared" si="21"/>
        <v>19.215326763382993</v>
      </c>
      <c r="L178" s="1">
        <f t="shared" si="21"/>
        <v>283.40968011690484</v>
      </c>
      <c r="M178" s="1">
        <f t="shared" si="20"/>
        <v>173.17261455253114</v>
      </c>
      <c r="P178">
        <f t="shared" si="22"/>
        <v>3.6937395469881201E-2</v>
      </c>
      <c r="Q178" s="1">
        <f t="shared" si="23"/>
        <v>173.17261455253114</v>
      </c>
    </row>
    <row r="179" spans="5:17">
      <c r="E179">
        <f t="shared" si="24"/>
        <v>3.3243655922893085E-2</v>
      </c>
      <c r="F179" s="1">
        <f t="shared" si="21"/>
        <v>400</v>
      </c>
      <c r="G179">
        <f t="shared" si="21"/>
        <v>524.94690688677917</v>
      </c>
      <c r="H179" s="1">
        <f t="shared" si="21"/>
        <v>624.17144125568268</v>
      </c>
      <c r="I179" s="1">
        <f t="shared" si="21"/>
        <v>112.14521728004539</v>
      </c>
      <c r="J179" s="1">
        <f t="shared" si="21"/>
        <v>39.083941084086938</v>
      </c>
      <c r="K179" s="1">
        <f t="shared" si="21"/>
        <v>19.215326763382993</v>
      </c>
      <c r="L179" s="1">
        <f t="shared" si="21"/>
        <v>283.40968011690484</v>
      </c>
      <c r="M179" s="1">
        <f t="shared" si="20"/>
        <v>173.17652447309973</v>
      </c>
      <c r="P179">
        <f t="shared" si="22"/>
        <v>3.3243655922893085E-2</v>
      </c>
      <c r="Q179" s="1">
        <f t="shared" si="23"/>
        <v>173.17652447309973</v>
      </c>
    </row>
    <row r="180" spans="5:17">
      <c r="E180">
        <f t="shared" si="24"/>
        <v>2.9919290330603778E-2</v>
      </c>
      <c r="F180" s="1">
        <f t="shared" si="21"/>
        <v>400</v>
      </c>
      <c r="G180">
        <f t="shared" si="21"/>
        <v>524.94690688677917</v>
      </c>
      <c r="H180" s="1">
        <f t="shared" si="21"/>
        <v>624.17144125568268</v>
      </c>
      <c r="I180" s="1">
        <f t="shared" si="21"/>
        <v>112.14521728004539</v>
      </c>
      <c r="J180" s="1">
        <f t="shared" si="21"/>
        <v>39.083941084086938</v>
      </c>
      <c r="K180" s="1">
        <f t="shared" si="21"/>
        <v>19.215326763382993</v>
      </c>
      <c r="L180" s="1">
        <f t="shared" si="21"/>
        <v>283.40968011690484</v>
      </c>
      <c r="M180" s="1">
        <f t="shared" si="20"/>
        <v>173.18004375440631</v>
      </c>
      <c r="P180">
        <f t="shared" si="22"/>
        <v>2.9919290330603778E-2</v>
      </c>
      <c r="Q180" s="1">
        <f t="shared" si="23"/>
        <v>173.18004375440631</v>
      </c>
    </row>
    <row r="181" spans="5:17">
      <c r="E181">
        <f t="shared" si="24"/>
        <v>2.69273612975434E-2</v>
      </c>
      <c r="F181" s="1">
        <f t="shared" ref="F181:H182" si="25">F180</f>
        <v>400</v>
      </c>
      <c r="G181">
        <f t="shared" si="25"/>
        <v>524.94690688677917</v>
      </c>
      <c r="H181" s="1">
        <f t="shared" si="25"/>
        <v>624.17144125568268</v>
      </c>
      <c r="I181" s="1">
        <f t="shared" si="21"/>
        <v>112.14521728004539</v>
      </c>
      <c r="J181" s="1">
        <f t="shared" si="21"/>
        <v>39.083941084086938</v>
      </c>
      <c r="K181" s="1">
        <f t="shared" si="21"/>
        <v>19.215326763382993</v>
      </c>
      <c r="L181" s="1">
        <f t="shared" si="21"/>
        <v>283.40968011690484</v>
      </c>
      <c r="M181" s="1">
        <f>((G181*F181*(1/(1+(F181/H181)))*(1/(1+(E181/I181))))+(F181*J181*(1/(1+(E181/I181)))*(1/(1+(E181/K181)))))/((F181*(1+(F181/H181)))+(L181*(1/(1+(E181/I181)))*(1/(1+(E181/K181)+(F181/H181)))))</f>
        <v>173.18321139358804</v>
      </c>
      <c r="P181">
        <f t="shared" si="22"/>
        <v>2.69273612975434E-2</v>
      </c>
      <c r="Q181" s="1">
        <f t="shared" si="23"/>
        <v>173.18321139358804</v>
      </c>
    </row>
    <row r="182" spans="5:17">
      <c r="E182">
        <f t="shared" si="24"/>
        <v>2.423462516778906E-2</v>
      </c>
      <c r="F182" s="1">
        <f t="shared" si="25"/>
        <v>400</v>
      </c>
      <c r="G182">
        <f t="shared" si="25"/>
        <v>524.94690688677917</v>
      </c>
      <c r="H182" s="1">
        <f t="shared" si="25"/>
        <v>624.17144125568268</v>
      </c>
      <c r="I182" s="1">
        <f t="shared" si="21"/>
        <v>112.14521728004539</v>
      </c>
      <c r="J182" s="1">
        <f t="shared" si="21"/>
        <v>39.083941084086938</v>
      </c>
      <c r="K182" s="1">
        <f t="shared" si="21"/>
        <v>19.215326763382993</v>
      </c>
      <c r="L182" s="1">
        <f t="shared" si="21"/>
        <v>283.40968011690484</v>
      </c>
      <c r="M182" s="1">
        <f>((G182*F182*(1/(1+(F182/H182)))*(1/(1+(E182/I182))))+(F182*J182*(1/(1+(E182/I182)))*(1/(1+(E182/K182)))))/((F182*(1+(F182/H182)))+(L182*(1/(1+(E182/I182)))*(1/(1+(E182/K182)+(F182/H182)))))</f>
        <v>173.18606250069297</v>
      </c>
      <c r="P182">
        <f t="shared" si="22"/>
        <v>2.423462516778906E-2</v>
      </c>
      <c r="Q182" s="1">
        <f t="shared" si="23"/>
        <v>173.18606250069297</v>
      </c>
    </row>
    <row r="183" spans="5:17">
      <c r="E183">
        <f t="shared" si="24"/>
        <v>2.1811162651010154E-2</v>
      </c>
      <c r="F183" s="1">
        <f t="shared" ref="F183:L221" si="26">F182</f>
        <v>400</v>
      </c>
      <c r="G183">
        <f t="shared" si="26"/>
        <v>524.94690688677917</v>
      </c>
      <c r="H183" s="1">
        <f t="shared" si="26"/>
        <v>624.17144125568268</v>
      </c>
      <c r="I183" s="1">
        <f t="shared" si="21"/>
        <v>112.14521728004539</v>
      </c>
      <c r="J183" s="1">
        <f t="shared" si="21"/>
        <v>39.083941084086938</v>
      </c>
      <c r="K183" s="1">
        <f t="shared" si="21"/>
        <v>19.215326763382993</v>
      </c>
      <c r="L183" s="1">
        <f t="shared" si="21"/>
        <v>283.40968011690484</v>
      </c>
      <c r="M183" s="1">
        <f t="shared" ref="M183:M246" si="27">((G183*F183*(1/(1+(F183/H183)))*(1/(1+(E183/I183))))+(F183*J183*(1/(1+(E183/I183)))*(1/(1+(E183/K183)))))/((F183*(1+(F183/H183)))+(L183*(1/(1+(E183/I183)))*(1/(1+(E183/K183)+(F183/H183)))))</f>
        <v>173.18862868500784</v>
      </c>
      <c r="P183">
        <f t="shared" si="22"/>
        <v>2.1811162651010154E-2</v>
      </c>
      <c r="Q183" s="1">
        <f t="shared" si="23"/>
        <v>173.18862868500784</v>
      </c>
    </row>
    <row r="184" spans="5:17">
      <c r="E184">
        <f t="shared" si="24"/>
        <v>1.963004638590914E-2</v>
      </c>
      <c r="F184" s="1">
        <f t="shared" si="26"/>
        <v>400</v>
      </c>
      <c r="G184">
        <f t="shared" si="26"/>
        <v>524.94690688677917</v>
      </c>
      <c r="H184" s="1">
        <f t="shared" si="26"/>
        <v>624.17144125568268</v>
      </c>
      <c r="I184" s="1">
        <f t="shared" si="21"/>
        <v>112.14521728004539</v>
      </c>
      <c r="J184" s="1">
        <f t="shared" si="21"/>
        <v>39.083941084086938</v>
      </c>
      <c r="K184" s="1">
        <f t="shared" si="21"/>
        <v>19.215326763382993</v>
      </c>
      <c r="L184" s="1">
        <f t="shared" si="21"/>
        <v>283.40968011690484</v>
      </c>
      <c r="M184" s="1">
        <f t="shared" si="27"/>
        <v>173.19093840320076</v>
      </c>
      <c r="P184">
        <f t="shared" si="22"/>
        <v>1.963004638590914E-2</v>
      </c>
      <c r="Q184" s="1">
        <f t="shared" si="23"/>
        <v>173.19093840320076</v>
      </c>
    </row>
    <row r="185" spans="5:17">
      <c r="E185">
        <f t="shared" si="24"/>
        <v>1.7667041747318226E-2</v>
      </c>
      <c r="F185" s="1">
        <f t="shared" si="26"/>
        <v>400</v>
      </c>
      <c r="G185">
        <f t="shared" si="26"/>
        <v>524.94690688677917</v>
      </c>
      <c r="H185" s="1">
        <f t="shared" si="26"/>
        <v>624.17144125568268</v>
      </c>
      <c r="I185" s="1">
        <f t="shared" si="21"/>
        <v>112.14521728004539</v>
      </c>
      <c r="J185" s="1">
        <f t="shared" si="21"/>
        <v>39.083941084086938</v>
      </c>
      <c r="K185" s="1">
        <f t="shared" si="21"/>
        <v>19.215326763382993</v>
      </c>
      <c r="L185" s="1">
        <f t="shared" si="21"/>
        <v>283.40968011690484</v>
      </c>
      <c r="M185" s="1">
        <f t="shared" si="27"/>
        <v>173.19301727301365</v>
      </c>
      <c r="P185">
        <f t="shared" si="22"/>
        <v>1.7667041747318226E-2</v>
      </c>
      <c r="Q185" s="1">
        <f t="shared" si="23"/>
        <v>173.19301727301365</v>
      </c>
    </row>
    <row r="186" spans="5:17">
      <c r="E186">
        <f t="shared" si="24"/>
        <v>1.5900337572586402E-2</v>
      </c>
      <c r="F186" s="1">
        <f t="shared" si="26"/>
        <v>400</v>
      </c>
      <c r="G186">
        <f t="shared" si="26"/>
        <v>524.94690688677917</v>
      </c>
      <c r="H186" s="1">
        <f t="shared" si="26"/>
        <v>624.17144125568268</v>
      </c>
      <c r="I186" s="1">
        <f t="shared" si="21"/>
        <v>112.14521728004539</v>
      </c>
      <c r="J186" s="1">
        <f t="shared" si="21"/>
        <v>39.083941084086938</v>
      </c>
      <c r="K186" s="1">
        <f t="shared" si="21"/>
        <v>19.215326763382993</v>
      </c>
      <c r="L186" s="1">
        <f t="shared" si="21"/>
        <v>283.40968011690484</v>
      </c>
      <c r="M186" s="1">
        <f t="shared" si="27"/>
        <v>173.19488835588115</v>
      </c>
      <c r="P186">
        <f t="shared" si="22"/>
        <v>1.5900337572586402E-2</v>
      </c>
      <c r="Q186" s="1">
        <f t="shared" si="23"/>
        <v>173.19488835588115</v>
      </c>
    </row>
    <row r="187" spans="5:17">
      <c r="E187">
        <f t="shared" si="24"/>
        <v>1.4310303815327762E-2</v>
      </c>
      <c r="F187" s="1">
        <f t="shared" si="26"/>
        <v>400</v>
      </c>
      <c r="G187">
        <f t="shared" si="26"/>
        <v>524.94690688677917</v>
      </c>
      <c r="H187" s="1">
        <f t="shared" si="26"/>
        <v>624.17144125568268</v>
      </c>
      <c r="I187" s="1">
        <f t="shared" si="21"/>
        <v>112.14521728004539</v>
      </c>
      <c r="J187" s="1">
        <f t="shared" si="21"/>
        <v>39.083941084086938</v>
      </c>
      <c r="K187" s="1">
        <f t="shared" si="21"/>
        <v>19.215326763382993</v>
      </c>
      <c r="L187" s="1">
        <f t="shared" si="21"/>
        <v>283.40968011690484</v>
      </c>
      <c r="M187" s="1">
        <f t="shared" si="27"/>
        <v>173.19657241152743</v>
      </c>
      <c r="P187">
        <f t="shared" si="22"/>
        <v>1.4310303815327762E-2</v>
      </c>
      <c r="Q187" s="1">
        <f t="shared" si="23"/>
        <v>173.19657241152743</v>
      </c>
    </row>
    <row r="188" spans="5:17">
      <c r="E188">
        <f t="shared" si="24"/>
        <v>1.2879273433794986E-2</v>
      </c>
      <c r="F188" s="1">
        <f t="shared" si="26"/>
        <v>400</v>
      </c>
      <c r="G188">
        <f t="shared" si="26"/>
        <v>524.94690688677917</v>
      </c>
      <c r="H188" s="1">
        <f t="shared" si="26"/>
        <v>624.17144125568268</v>
      </c>
      <c r="I188" s="1">
        <f t="shared" si="21"/>
        <v>112.14521728004539</v>
      </c>
      <c r="J188" s="1">
        <f t="shared" si="21"/>
        <v>39.083941084086938</v>
      </c>
      <c r="K188" s="1">
        <f t="shared" si="21"/>
        <v>19.215326763382993</v>
      </c>
      <c r="L188" s="1">
        <f t="shared" si="21"/>
        <v>283.40968011690484</v>
      </c>
      <c r="M188" s="1">
        <f t="shared" si="27"/>
        <v>173.19808812729883</v>
      </c>
      <c r="P188">
        <f t="shared" si="22"/>
        <v>1.2879273433794986E-2</v>
      </c>
      <c r="Q188" s="1">
        <f t="shared" si="23"/>
        <v>173.19808812729883</v>
      </c>
    </row>
    <row r="189" spans="5:17">
      <c r="E189">
        <f t="shared" si="24"/>
        <v>1.1591346090415488E-2</v>
      </c>
      <c r="F189" s="1">
        <f t="shared" si="26"/>
        <v>400</v>
      </c>
      <c r="G189">
        <f t="shared" si="26"/>
        <v>524.94690688677917</v>
      </c>
      <c r="H189" s="1">
        <f t="shared" si="26"/>
        <v>624.17144125568268</v>
      </c>
      <c r="I189" s="1">
        <f t="shared" si="21"/>
        <v>112.14521728004539</v>
      </c>
      <c r="J189" s="1">
        <f t="shared" si="21"/>
        <v>39.083941084086938</v>
      </c>
      <c r="K189" s="1">
        <f t="shared" si="21"/>
        <v>19.215326763382993</v>
      </c>
      <c r="L189" s="1">
        <f t="shared" si="21"/>
        <v>283.40968011690484</v>
      </c>
      <c r="M189" s="1">
        <f t="shared" si="27"/>
        <v>173.19945232472111</v>
      </c>
      <c r="P189">
        <f t="shared" si="22"/>
        <v>1.1591346090415488E-2</v>
      </c>
      <c r="Q189" s="1">
        <f t="shared" si="23"/>
        <v>173.19945232472111</v>
      </c>
    </row>
    <row r="190" spans="5:17">
      <c r="E190">
        <f t="shared" si="24"/>
        <v>1.0432211481373939E-2</v>
      </c>
      <c r="F190" s="1">
        <f t="shared" si="26"/>
        <v>400</v>
      </c>
      <c r="G190">
        <f t="shared" si="26"/>
        <v>524.94690688677917</v>
      </c>
      <c r="H190" s="1">
        <f t="shared" si="26"/>
        <v>624.17144125568268</v>
      </c>
      <c r="I190" s="1">
        <f t="shared" si="21"/>
        <v>112.14521728004539</v>
      </c>
      <c r="J190" s="1">
        <f t="shared" si="21"/>
        <v>39.083941084086938</v>
      </c>
      <c r="K190" s="1">
        <f t="shared" si="21"/>
        <v>19.215326763382993</v>
      </c>
      <c r="L190" s="1">
        <f t="shared" si="21"/>
        <v>283.40968011690484</v>
      </c>
      <c r="M190" s="1">
        <f t="shared" si="27"/>
        <v>173.2006801455301</v>
      </c>
      <c r="P190">
        <f t="shared" si="22"/>
        <v>1.0432211481373939E-2</v>
      </c>
      <c r="Q190" s="1">
        <f t="shared" si="23"/>
        <v>173.2006801455301</v>
      </c>
    </row>
    <row r="191" spans="5:17">
      <c r="E191">
        <f t="shared" si="24"/>
        <v>9.3889903332365458E-3</v>
      </c>
      <c r="F191" s="1">
        <f t="shared" si="26"/>
        <v>400</v>
      </c>
      <c r="G191">
        <f t="shared" si="26"/>
        <v>524.94690688677917</v>
      </c>
      <c r="H191" s="1">
        <f t="shared" si="26"/>
        <v>624.17144125568268</v>
      </c>
      <c r="I191" s="1">
        <f t="shared" si="21"/>
        <v>112.14521728004539</v>
      </c>
      <c r="J191" s="1">
        <f t="shared" si="21"/>
        <v>39.083941084086938</v>
      </c>
      <c r="K191" s="1">
        <f t="shared" si="21"/>
        <v>19.215326763382993</v>
      </c>
      <c r="L191" s="1">
        <f t="shared" si="21"/>
        <v>283.40968011690484</v>
      </c>
      <c r="M191" s="1">
        <f t="shared" si="27"/>
        <v>173.20178521920289</v>
      </c>
      <c r="P191">
        <f t="shared" si="22"/>
        <v>9.3889903332365458E-3</v>
      </c>
      <c r="Q191" s="1">
        <f t="shared" si="23"/>
        <v>173.20178521920289</v>
      </c>
    </row>
    <row r="192" spans="5:17">
      <c r="E192">
        <f t="shared" si="24"/>
        <v>8.4500912999128912E-3</v>
      </c>
      <c r="F192" s="1">
        <f t="shared" si="26"/>
        <v>400</v>
      </c>
      <c r="G192">
        <f t="shared" si="26"/>
        <v>524.94690688677917</v>
      </c>
      <c r="H192" s="1">
        <f t="shared" si="26"/>
        <v>624.17144125568268</v>
      </c>
      <c r="I192" s="1">
        <f t="shared" si="21"/>
        <v>112.14521728004539</v>
      </c>
      <c r="J192" s="1">
        <f t="shared" si="21"/>
        <v>39.083941084086938</v>
      </c>
      <c r="K192" s="1">
        <f t="shared" si="21"/>
        <v>19.215326763382993</v>
      </c>
      <c r="L192" s="1">
        <f t="shared" si="21"/>
        <v>283.40968011690484</v>
      </c>
      <c r="M192" s="1">
        <f t="shared" si="27"/>
        <v>173.20277981382117</v>
      </c>
      <c r="P192">
        <f t="shared" si="22"/>
        <v>8.4500912999128912E-3</v>
      </c>
      <c r="Q192" s="1">
        <f t="shared" si="23"/>
        <v>173.20277981382117</v>
      </c>
    </row>
    <row r="193" spans="5:17">
      <c r="E193">
        <f t="shared" si="24"/>
        <v>7.605082169921602E-3</v>
      </c>
      <c r="F193" s="1">
        <f t="shared" si="26"/>
        <v>400</v>
      </c>
      <c r="G193">
        <f t="shared" si="26"/>
        <v>524.94690688677917</v>
      </c>
      <c r="H193" s="1">
        <f t="shared" si="26"/>
        <v>624.17144125568268</v>
      </c>
      <c r="I193" s="1">
        <f t="shared" si="21"/>
        <v>112.14521728004539</v>
      </c>
      <c r="J193" s="1">
        <f t="shared" si="21"/>
        <v>39.083941084086938</v>
      </c>
      <c r="K193" s="1">
        <f t="shared" si="21"/>
        <v>19.215326763382993</v>
      </c>
      <c r="L193" s="1">
        <f t="shared" si="21"/>
        <v>283.40968011690484</v>
      </c>
      <c r="M193" s="1">
        <f t="shared" si="27"/>
        <v>173.20367497191643</v>
      </c>
      <c r="P193">
        <f t="shared" si="22"/>
        <v>7.605082169921602E-3</v>
      </c>
      <c r="Q193" s="1">
        <f t="shared" si="23"/>
        <v>173.20367497191643</v>
      </c>
    </row>
    <row r="194" spans="5:17">
      <c r="E194">
        <f t="shared" si="24"/>
        <v>6.8445739529294416E-3</v>
      </c>
      <c r="F194" s="1">
        <f t="shared" si="26"/>
        <v>400</v>
      </c>
      <c r="G194">
        <f t="shared" si="26"/>
        <v>524.94690688677917</v>
      </c>
      <c r="H194" s="1">
        <f t="shared" si="26"/>
        <v>624.17144125568268</v>
      </c>
      <c r="I194" s="1">
        <f t="shared" si="21"/>
        <v>112.14521728004539</v>
      </c>
      <c r="J194" s="1">
        <f t="shared" si="21"/>
        <v>39.083941084086938</v>
      </c>
      <c r="K194" s="1">
        <f t="shared" si="21"/>
        <v>19.215326763382993</v>
      </c>
      <c r="L194" s="1">
        <f t="shared" si="21"/>
        <v>283.40968011690484</v>
      </c>
      <c r="M194" s="1">
        <f t="shared" si="27"/>
        <v>173.20448063278664</v>
      </c>
      <c r="P194">
        <f t="shared" si="22"/>
        <v>6.8445739529294416E-3</v>
      </c>
      <c r="Q194" s="1">
        <f t="shared" si="23"/>
        <v>173.20448063278664</v>
      </c>
    </row>
    <row r="195" spans="5:17">
      <c r="E195">
        <f t="shared" si="24"/>
        <v>6.1601165576364979E-3</v>
      </c>
      <c r="F195" s="1">
        <f t="shared" si="26"/>
        <v>400</v>
      </c>
      <c r="G195">
        <f t="shared" si="26"/>
        <v>524.94690688677917</v>
      </c>
      <c r="H195" s="1">
        <f t="shared" si="26"/>
        <v>624.17144125568268</v>
      </c>
      <c r="I195" s="1">
        <f t="shared" si="21"/>
        <v>112.14521728004539</v>
      </c>
      <c r="J195" s="1">
        <f t="shared" si="21"/>
        <v>39.083941084086938</v>
      </c>
      <c r="K195" s="1">
        <f t="shared" si="21"/>
        <v>19.215326763382993</v>
      </c>
      <c r="L195" s="1">
        <f t="shared" si="21"/>
        <v>283.40968011690484</v>
      </c>
      <c r="M195" s="1">
        <f t="shared" si="27"/>
        <v>173.20520574262613</v>
      </c>
      <c r="P195">
        <f t="shared" si="22"/>
        <v>6.1601165576364979E-3</v>
      </c>
      <c r="Q195" s="1">
        <f t="shared" si="23"/>
        <v>173.20520574262613</v>
      </c>
    </row>
    <row r="196" spans="5:17">
      <c r="E196">
        <f t="shared" si="24"/>
        <v>5.5441049018728483E-3</v>
      </c>
      <c r="F196" s="1">
        <f t="shared" si="26"/>
        <v>400</v>
      </c>
      <c r="G196">
        <f t="shared" si="26"/>
        <v>524.94690688677917</v>
      </c>
      <c r="H196" s="1">
        <f t="shared" si="26"/>
        <v>624.17144125568268</v>
      </c>
      <c r="I196" s="1">
        <f t="shared" si="21"/>
        <v>112.14521728004539</v>
      </c>
      <c r="J196" s="1">
        <f t="shared" si="21"/>
        <v>39.083941084086938</v>
      </c>
      <c r="K196" s="1">
        <f t="shared" si="21"/>
        <v>19.215326763382993</v>
      </c>
      <c r="L196" s="1">
        <f t="shared" si="21"/>
        <v>283.40968011690484</v>
      </c>
      <c r="M196" s="1">
        <f t="shared" si="27"/>
        <v>173.20585835367942</v>
      </c>
      <c r="P196">
        <f t="shared" si="22"/>
        <v>5.5441049018728483E-3</v>
      </c>
      <c r="Q196" s="1">
        <f t="shared" si="23"/>
        <v>173.20585835367942</v>
      </c>
    </row>
    <row r="197" spans="5:17">
      <c r="E197">
        <f t="shared" si="24"/>
        <v>4.9896944116855635E-3</v>
      </c>
      <c r="F197" s="1">
        <f t="shared" si="26"/>
        <v>400</v>
      </c>
      <c r="G197">
        <f t="shared" si="26"/>
        <v>524.94690688677917</v>
      </c>
      <c r="H197" s="1">
        <f t="shared" si="26"/>
        <v>624.17144125568268</v>
      </c>
      <c r="I197" s="1">
        <f t="shared" si="21"/>
        <v>112.14521728004539</v>
      </c>
      <c r="J197" s="1">
        <f t="shared" si="21"/>
        <v>39.083941084086938</v>
      </c>
      <c r="K197" s="1">
        <f t="shared" si="21"/>
        <v>19.215326763382993</v>
      </c>
      <c r="L197" s="1">
        <f t="shared" si="21"/>
        <v>283.40968011690484</v>
      </c>
      <c r="M197" s="1">
        <f t="shared" si="27"/>
        <v>173.20644571350911</v>
      </c>
      <c r="P197">
        <f t="shared" si="22"/>
        <v>4.9896944116855635E-3</v>
      </c>
      <c r="Q197" s="1">
        <f t="shared" si="23"/>
        <v>173.20644571350911</v>
      </c>
    </row>
    <row r="198" spans="5:17">
      <c r="E198">
        <f t="shared" si="24"/>
        <v>4.4907249705170077E-3</v>
      </c>
      <c r="F198" s="1">
        <f t="shared" si="26"/>
        <v>400</v>
      </c>
      <c r="G198">
        <f t="shared" si="26"/>
        <v>524.94690688677917</v>
      </c>
      <c r="H198" s="1">
        <f t="shared" si="26"/>
        <v>624.17144125568268</v>
      </c>
      <c r="I198" s="1">
        <f t="shared" si="21"/>
        <v>112.14521728004539</v>
      </c>
      <c r="J198" s="1">
        <f t="shared" si="21"/>
        <v>39.083941084086938</v>
      </c>
      <c r="K198" s="1">
        <f t="shared" si="21"/>
        <v>19.215326763382993</v>
      </c>
      <c r="L198" s="1">
        <f t="shared" si="21"/>
        <v>283.40968011690484</v>
      </c>
      <c r="M198" s="1">
        <f t="shared" si="27"/>
        <v>173.20697434536117</v>
      </c>
      <c r="P198">
        <f t="shared" si="22"/>
        <v>4.4907249705170077E-3</v>
      </c>
      <c r="Q198" s="1">
        <f t="shared" si="23"/>
        <v>173.20697434536117</v>
      </c>
    </row>
    <row r="199" spans="5:17">
      <c r="E199">
        <f t="shared" si="24"/>
        <v>4.0416524734653066E-3</v>
      </c>
      <c r="F199" s="1">
        <f t="shared" si="26"/>
        <v>400</v>
      </c>
      <c r="G199">
        <f t="shared" si="26"/>
        <v>524.94690688677917</v>
      </c>
      <c r="H199" s="1">
        <f t="shared" si="26"/>
        <v>624.17144125568268</v>
      </c>
      <c r="I199" s="1">
        <f t="shared" si="21"/>
        <v>112.14521728004539</v>
      </c>
      <c r="J199" s="1">
        <f t="shared" si="21"/>
        <v>39.083941084086938</v>
      </c>
      <c r="K199" s="1">
        <f t="shared" si="21"/>
        <v>19.215326763382993</v>
      </c>
      <c r="L199" s="1">
        <f t="shared" si="21"/>
        <v>283.40968011690484</v>
      </c>
      <c r="M199" s="1">
        <f t="shared" si="27"/>
        <v>173.20745012051316</v>
      </c>
      <c r="P199">
        <f t="shared" si="22"/>
        <v>4.0416524734653066E-3</v>
      </c>
      <c r="Q199" s="1">
        <f t="shared" si="23"/>
        <v>173.20745012051316</v>
      </c>
    </row>
    <row r="200" spans="5:17">
      <c r="E200">
        <f t="shared" si="24"/>
        <v>3.6374872261187761E-3</v>
      </c>
      <c r="F200" s="1">
        <f t="shared" si="26"/>
        <v>400</v>
      </c>
      <c r="G200">
        <f t="shared" si="26"/>
        <v>524.94690688677917</v>
      </c>
      <c r="H200" s="1">
        <f t="shared" si="26"/>
        <v>624.17144125568268</v>
      </c>
      <c r="I200" s="1">
        <f t="shared" si="21"/>
        <v>112.14521728004539</v>
      </c>
      <c r="J200" s="1">
        <f t="shared" si="21"/>
        <v>39.083941084086938</v>
      </c>
      <c r="K200" s="1">
        <f t="shared" si="21"/>
        <v>19.215326763382993</v>
      </c>
      <c r="L200" s="1">
        <f t="shared" si="21"/>
        <v>283.40968011690484</v>
      </c>
      <c r="M200" s="1">
        <f t="shared" si="27"/>
        <v>173.20787832340355</v>
      </c>
      <c r="P200">
        <f t="shared" si="22"/>
        <v>3.6374872261187761E-3</v>
      </c>
      <c r="Q200" s="1">
        <f t="shared" si="23"/>
        <v>173.20787832340355</v>
      </c>
    </row>
    <row r="201" spans="5:17">
      <c r="E201">
        <f t="shared" si="24"/>
        <v>3.2737385035068985E-3</v>
      </c>
      <c r="F201" s="1">
        <f t="shared" si="26"/>
        <v>400</v>
      </c>
      <c r="G201">
        <f t="shared" si="26"/>
        <v>524.94690688677917</v>
      </c>
      <c r="H201" s="1">
        <f t="shared" si="26"/>
        <v>624.17144125568268</v>
      </c>
      <c r="I201" s="1">
        <f t="shared" si="21"/>
        <v>112.14521728004539</v>
      </c>
      <c r="J201" s="1">
        <f t="shared" si="21"/>
        <v>39.083941084086938</v>
      </c>
      <c r="K201" s="1">
        <f t="shared" si="21"/>
        <v>19.215326763382993</v>
      </c>
      <c r="L201" s="1">
        <f t="shared" si="21"/>
        <v>283.40968011690484</v>
      </c>
      <c r="M201" s="1">
        <f t="shared" si="27"/>
        <v>173.20826371026064</v>
      </c>
      <c r="P201">
        <f t="shared" si="22"/>
        <v>3.2737385035068985E-3</v>
      </c>
      <c r="Q201" s="1">
        <f t="shared" si="23"/>
        <v>173.20826371026064</v>
      </c>
    </row>
    <row r="202" spans="5:17">
      <c r="E202">
        <f t="shared" si="24"/>
        <v>2.9463646531562087E-3</v>
      </c>
      <c r="F202" s="1">
        <f t="shared" si="26"/>
        <v>400</v>
      </c>
      <c r="G202">
        <f t="shared" si="26"/>
        <v>524.94690688677917</v>
      </c>
      <c r="H202" s="1">
        <f t="shared" si="26"/>
        <v>624.17144125568268</v>
      </c>
      <c r="I202" s="1">
        <f t="shared" si="21"/>
        <v>112.14521728004539</v>
      </c>
      <c r="J202" s="1">
        <f t="shared" si="21"/>
        <v>39.083941084086938</v>
      </c>
      <c r="K202" s="1">
        <f t="shared" si="21"/>
        <v>19.215326763382993</v>
      </c>
      <c r="L202" s="1">
        <f t="shared" si="21"/>
        <v>283.40968011690484</v>
      </c>
      <c r="M202" s="1">
        <f t="shared" si="27"/>
        <v>173.20861056187965</v>
      </c>
      <c r="P202">
        <f t="shared" si="22"/>
        <v>2.9463646531562087E-3</v>
      </c>
      <c r="Q202" s="1">
        <f t="shared" si="23"/>
        <v>173.20861056187965</v>
      </c>
    </row>
    <row r="203" spans="5:17">
      <c r="E203">
        <f t="shared" si="24"/>
        <v>2.651728187840588E-3</v>
      </c>
      <c r="F203" s="1">
        <f t="shared" si="26"/>
        <v>400</v>
      </c>
      <c r="G203">
        <f t="shared" si="26"/>
        <v>524.94690688677917</v>
      </c>
      <c r="H203" s="1">
        <f t="shared" si="26"/>
        <v>624.17144125568268</v>
      </c>
      <c r="I203" s="1">
        <f t="shared" si="21"/>
        <v>112.14521728004539</v>
      </c>
      <c r="J203" s="1">
        <f t="shared" si="21"/>
        <v>39.083941084086938</v>
      </c>
      <c r="K203" s="1">
        <f t="shared" si="21"/>
        <v>19.215326763382993</v>
      </c>
      <c r="L203" s="1">
        <f t="shared" si="21"/>
        <v>283.40968011690484</v>
      </c>
      <c r="M203" s="1">
        <f t="shared" si="27"/>
        <v>173.20892273112949</v>
      </c>
      <c r="P203">
        <f t="shared" si="22"/>
        <v>2.651728187840588E-3</v>
      </c>
      <c r="Q203" s="1">
        <f t="shared" si="23"/>
        <v>173.20892273112949</v>
      </c>
    </row>
    <row r="204" spans="5:17">
      <c r="E204">
        <f t="shared" si="24"/>
        <v>2.3865553690565291E-3</v>
      </c>
      <c r="F204" s="1">
        <f t="shared" si="26"/>
        <v>400</v>
      </c>
      <c r="G204">
        <f t="shared" si="26"/>
        <v>524.94690688677917</v>
      </c>
      <c r="H204" s="1">
        <f t="shared" si="26"/>
        <v>624.17144125568268</v>
      </c>
      <c r="I204" s="1">
        <f t="shared" si="21"/>
        <v>112.14521728004539</v>
      </c>
      <c r="J204" s="1">
        <f t="shared" si="21"/>
        <v>39.083941084086938</v>
      </c>
      <c r="K204" s="1">
        <f t="shared" si="21"/>
        <v>19.215326763382993</v>
      </c>
      <c r="L204" s="1">
        <f t="shared" si="21"/>
        <v>283.40968011690484</v>
      </c>
      <c r="M204" s="1">
        <f t="shared" si="27"/>
        <v>173.2092036857166</v>
      </c>
      <c r="P204">
        <f t="shared" si="22"/>
        <v>2.3865553690565291E-3</v>
      </c>
      <c r="Q204" s="1">
        <f t="shared" si="23"/>
        <v>173.2092036857166</v>
      </c>
    </row>
    <row r="205" spans="5:17">
      <c r="E205">
        <f t="shared" si="24"/>
        <v>2.1478998321508764E-3</v>
      </c>
      <c r="F205" s="1">
        <f t="shared" si="26"/>
        <v>400</v>
      </c>
      <c r="G205">
        <f t="shared" si="26"/>
        <v>524.94690688677917</v>
      </c>
      <c r="H205" s="1">
        <f t="shared" si="26"/>
        <v>624.17144125568268</v>
      </c>
      <c r="I205" s="1">
        <f t="shared" si="21"/>
        <v>112.14521728004539</v>
      </c>
      <c r="J205" s="1">
        <f t="shared" si="21"/>
        <v>39.083941084086938</v>
      </c>
      <c r="K205" s="1">
        <f t="shared" si="21"/>
        <v>19.215326763382993</v>
      </c>
      <c r="L205" s="1">
        <f t="shared" si="21"/>
        <v>283.40968011690484</v>
      </c>
      <c r="M205" s="1">
        <f t="shared" si="27"/>
        <v>173.20945654667759</v>
      </c>
      <c r="P205">
        <f t="shared" si="22"/>
        <v>2.1478998321508764E-3</v>
      </c>
      <c r="Q205" s="1">
        <f t="shared" si="23"/>
        <v>173.20945654667759</v>
      </c>
    </row>
    <row r="206" spans="5:17">
      <c r="E206">
        <f t="shared" si="24"/>
        <v>1.9331098489357888E-3</v>
      </c>
      <c r="F206" s="1">
        <f t="shared" si="26"/>
        <v>400</v>
      </c>
      <c r="G206">
        <f t="shared" si="26"/>
        <v>524.94690688677917</v>
      </c>
      <c r="H206" s="1">
        <f t="shared" si="26"/>
        <v>624.17144125568268</v>
      </c>
      <c r="I206" s="1">
        <f t="shared" si="21"/>
        <v>112.14521728004539</v>
      </c>
      <c r="J206" s="1">
        <f t="shared" si="21"/>
        <v>39.083941084086938</v>
      </c>
      <c r="K206" s="1">
        <f t="shared" si="21"/>
        <v>19.215326763382993</v>
      </c>
      <c r="L206" s="1">
        <f t="shared" si="21"/>
        <v>283.40968011690484</v>
      </c>
      <c r="M206" s="1">
        <f t="shared" si="27"/>
        <v>173.20968412302696</v>
      </c>
      <c r="P206">
        <f t="shared" si="22"/>
        <v>1.9331098489357888E-3</v>
      </c>
      <c r="Q206" s="1">
        <f t="shared" si="23"/>
        <v>173.20968412302696</v>
      </c>
    </row>
    <row r="207" spans="5:17">
      <c r="E207">
        <f t="shared" si="24"/>
        <v>1.7397988640422098E-3</v>
      </c>
      <c r="F207" s="1">
        <f t="shared" si="26"/>
        <v>400</v>
      </c>
      <c r="G207">
        <f t="shared" si="26"/>
        <v>524.94690688677917</v>
      </c>
      <c r="H207" s="1">
        <f t="shared" si="26"/>
        <v>624.17144125568268</v>
      </c>
      <c r="I207" s="1">
        <f t="shared" si="21"/>
        <v>112.14521728004539</v>
      </c>
      <c r="J207" s="1">
        <f t="shared" si="21"/>
        <v>39.083941084086938</v>
      </c>
      <c r="K207" s="1">
        <f t="shared" si="21"/>
        <v>19.215326763382993</v>
      </c>
      <c r="L207" s="1">
        <f t="shared" si="21"/>
        <v>283.40968011690484</v>
      </c>
      <c r="M207" s="1">
        <f t="shared" si="27"/>
        <v>173.20988894294391</v>
      </c>
      <c r="P207">
        <f t="shared" si="22"/>
        <v>1.7397988640422098E-3</v>
      </c>
      <c r="Q207" s="1">
        <f t="shared" si="23"/>
        <v>173.20988894294391</v>
      </c>
    </row>
    <row r="208" spans="5:17">
      <c r="E208">
        <f t="shared" si="24"/>
        <v>1.5658189776379889E-3</v>
      </c>
      <c r="F208" s="1">
        <f t="shared" si="26"/>
        <v>400</v>
      </c>
      <c r="G208">
        <f t="shared" si="26"/>
        <v>524.94690688677917</v>
      </c>
      <c r="H208" s="1">
        <f t="shared" si="26"/>
        <v>624.17144125568268</v>
      </c>
      <c r="I208" s="1">
        <f t="shared" si="21"/>
        <v>112.14521728004539</v>
      </c>
      <c r="J208" s="1">
        <f t="shared" si="21"/>
        <v>39.083941084086938</v>
      </c>
      <c r="K208" s="1">
        <f t="shared" si="21"/>
        <v>19.215326763382993</v>
      </c>
      <c r="L208" s="1">
        <f t="shared" si="21"/>
        <v>283.40968011690484</v>
      </c>
      <c r="M208" s="1">
        <f t="shared" si="27"/>
        <v>173.21007328184322</v>
      </c>
      <c r="P208">
        <f t="shared" si="22"/>
        <v>1.5658189776379889E-3</v>
      </c>
      <c r="Q208" s="1">
        <f t="shared" si="23"/>
        <v>173.21007328184322</v>
      </c>
    </row>
    <row r="209" spans="5:17">
      <c r="E209">
        <f t="shared" si="24"/>
        <v>1.40923707987419E-3</v>
      </c>
      <c r="F209" s="1">
        <f t="shared" si="26"/>
        <v>400</v>
      </c>
      <c r="G209">
        <f t="shared" si="26"/>
        <v>524.94690688677917</v>
      </c>
      <c r="H209" s="1">
        <f t="shared" si="26"/>
        <v>624.17144125568268</v>
      </c>
      <c r="I209" s="1">
        <f t="shared" si="21"/>
        <v>112.14521728004539</v>
      </c>
      <c r="J209" s="1">
        <f t="shared" si="21"/>
        <v>39.083941084086938</v>
      </c>
      <c r="K209" s="1">
        <f t="shared" si="21"/>
        <v>19.215326763382993</v>
      </c>
      <c r="L209" s="1">
        <f t="shared" si="21"/>
        <v>283.40968011690484</v>
      </c>
      <c r="M209" s="1">
        <f t="shared" si="27"/>
        <v>173.21023918764163</v>
      </c>
      <c r="P209">
        <f t="shared" si="22"/>
        <v>1.40923707987419E-3</v>
      </c>
      <c r="Q209" s="1">
        <f t="shared" si="23"/>
        <v>173.21023918764163</v>
      </c>
    </row>
    <row r="210" spans="5:17">
      <c r="E210">
        <f t="shared" si="24"/>
        <v>1.268313371886771E-3</v>
      </c>
      <c r="F210" s="1">
        <f t="shared" si="26"/>
        <v>400</v>
      </c>
      <c r="G210">
        <f t="shared" si="26"/>
        <v>524.94690688677917</v>
      </c>
      <c r="H210" s="1">
        <f t="shared" si="26"/>
        <v>624.17144125568268</v>
      </c>
      <c r="I210" s="1">
        <f t="shared" si="21"/>
        <v>112.14521728004539</v>
      </c>
      <c r="J210" s="1">
        <f t="shared" si="21"/>
        <v>39.083941084086938</v>
      </c>
      <c r="K210" s="1">
        <f t="shared" si="21"/>
        <v>19.215326763382993</v>
      </c>
      <c r="L210" s="1">
        <f t="shared" si="21"/>
        <v>283.40968011690484</v>
      </c>
      <c r="M210" s="1">
        <f t="shared" si="27"/>
        <v>173.21038850349936</v>
      </c>
      <c r="P210">
        <f t="shared" si="22"/>
        <v>1.268313371886771E-3</v>
      </c>
      <c r="Q210" s="1">
        <f t="shared" si="23"/>
        <v>173.21038850349936</v>
      </c>
    </row>
    <row r="211" spans="5:17">
      <c r="E211">
        <f t="shared" si="24"/>
        <v>1.1414820346980939E-3</v>
      </c>
      <c r="F211" s="1">
        <f t="shared" si="26"/>
        <v>400</v>
      </c>
      <c r="G211">
        <f t="shared" si="26"/>
        <v>524.94690688677917</v>
      </c>
      <c r="H211" s="1">
        <f t="shared" si="26"/>
        <v>624.17144125568268</v>
      </c>
      <c r="I211" s="1">
        <f t="shared" si="21"/>
        <v>112.14521728004539</v>
      </c>
      <c r="J211" s="1">
        <f t="shared" si="21"/>
        <v>39.083941084086938</v>
      </c>
      <c r="K211" s="1">
        <f t="shared" si="21"/>
        <v>19.215326763382993</v>
      </c>
      <c r="L211" s="1">
        <f t="shared" si="21"/>
        <v>283.40968011690484</v>
      </c>
      <c r="M211" s="1">
        <f t="shared" si="27"/>
        <v>173.21052288828901</v>
      </c>
      <c r="P211">
        <f t="shared" si="22"/>
        <v>1.1414820346980939E-3</v>
      </c>
      <c r="Q211" s="1">
        <f t="shared" si="23"/>
        <v>173.21052288828901</v>
      </c>
    </row>
    <row r="212" spans="5:17">
      <c r="E212">
        <f t="shared" si="24"/>
        <v>1.0273338312282846E-3</v>
      </c>
      <c r="F212" s="1">
        <f t="shared" si="26"/>
        <v>400</v>
      </c>
      <c r="G212">
        <f t="shared" si="26"/>
        <v>524.94690688677917</v>
      </c>
      <c r="H212" s="1">
        <f t="shared" si="26"/>
        <v>624.17144125568268</v>
      </c>
      <c r="I212" s="1">
        <f t="shared" si="21"/>
        <v>112.14521728004539</v>
      </c>
      <c r="J212" s="1">
        <f t="shared" si="21"/>
        <v>39.083941084086938</v>
      </c>
      <c r="K212" s="1">
        <f t="shared" si="21"/>
        <v>19.215326763382993</v>
      </c>
      <c r="L212" s="1">
        <f t="shared" si="21"/>
        <v>283.40968011690484</v>
      </c>
      <c r="M212" s="1">
        <f t="shared" si="27"/>
        <v>173.21064383501906</v>
      </c>
      <c r="P212">
        <f t="shared" si="22"/>
        <v>1.0273338312282846E-3</v>
      </c>
      <c r="Q212" s="1">
        <f t="shared" si="23"/>
        <v>173.21064383501906</v>
      </c>
    </row>
    <row r="213" spans="5:17">
      <c r="E213">
        <f t="shared" si="24"/>
        <v>9.246004481054562E-4</v>
      </c>
      <c r="F213" s="1">
        <f t="shared" si="26"/>
        <v>400</v>
      </c>
      <c r="G213">
        <f t="shared" si="26"/>
        <v>524.94690688677917</v>
      </c>
      <c r="H213" s="1">
        <f t="shared" si="26"/>
        <v>624.17144125568268</v>
      </c>
      <c r="I213" s="1">
        <f t="shared" si="21"/>
        <v>112.14521728004539</v>
      </c>
      <c r="J213" s="1">
        <f t="shared" si="21"/>
        <v>39.083941084086938</v>
      </c>
      <c r="K213" s="1">
        <f t="shared" si="21"/>
        <v>19.215326763382993</v>
      </c>
      <c r="L213" s="1">
        <f t="shared" si="21"/>
        <v>283.40968011690484</v>
      </c>
      <c r="M213" s="1">
        <f t="shared" si="27"/>
        <v>173.21075268741578</v>
      </c>
      <c r="P213">
        <f t="shared" si="22"/>
        <v>9.246004481054562E-4</v>
      </c>
      <c r="Q213" s="1">
        <f t="shared" si="23"/>
        <v>173.21075268741578</v>
      </c>
    </row>
    <row r="214" spans="5:17">
      <c r="E214">
        <f t="shared" si="24"/>
        <v>8.3214040329491058E-4</v>
      </c>
      <c r="F214" s="1">
        <f t="shared" si="26"/>
        <v>400</v>
      </c>
      <c r="G214">
        <f t="shared" si="26"/>
        <v>524.94690688677917</v>
      </c>
      <c r="H214" s="1">
        <f t="shared" si="26"/>
        <v>624.17144125568268</v>
      </c>
      <c r="I214" s="1">
        <f t="shared" si="21"/>
        <v>112.14521728004539</v>
      </c>
      <c r="J214" s="1">
        <f t="shared" si="21"/>
        <v>39.083941084086938</v>
      </c>
      <c r="K214" s="1">
        <f t="shared" si="21"/>
        <v>19.215326763382993</v>
      </c>
      <c r="L214" s="1">
        <f t="shared" si="21"/>
        <v>283.40968011690484</v>
      </c>
      <c r="M214" s="1">
        <f t="shared" si="27"/>
        <v>173.21085065484806</v>
      </c>
      <c r="P214">
        <f t="shared" si="22"/>
        <v>8.3214040329491058E-4</v>
      </c>
      <c r="Q214" s="1">
        <f t="shared" si="23"/>
        <v>173.21085065484806</v>
      </c>
    </row>
    <row r="215" spans="5:17">
      <c r="E215">
        <f t="shared" si="24"/>
        <v>7.4892636296541957E-4</v>
      </c>
      <c r="F215" s="1">
        <f t="shared" si="26"/>
        <v>400</v>
      </c>
      <c r="G215">
        <f t="shared" si="26"/>
        <v>524.94690688677917</v>
      </c>
      <c r="H215" s="1">
        <f t="shared" si="26"/>
        <v>624.17144125568268</v>
      </c>
      <c r="I215" s="1">
        <f t="shared" si="21"/>
        <v>112.14521728004539</v>
      </c>
      <c r="J215" s="1">
        <f t="shared" si="21"/>
        <v>39.083941084086938</v>
      </c>
      <c r="K215" s="1">
        <f t="shared" si="21"/>
        <v>19.215326763382993</v>
      </c>
      <c r="L215" s="1">
        <f t="shared" si="21"/>
        <v>283.40968011690484</v>
      </c>
      <c r="M215" s="1">
        <f t="shared" si="27"/>
        <v>173.21093882575991</v>
      </c>
      <c r="P215">
        <f t="shared" si="22"/>
        <v>7.4892636296541957E-4</v>
      </c>
      <c r="Q215" s="1">
        <f t="shared" si="23"/>
        <v>173.21093882575991</v>
      </c>
    </row>
    <row r="216" spans="5:17">
      <c r="E216">
        <f t="shared" si="24"/>
        <v>6.7403372666887762E-4</v>
      </c>
      <c r="F216" s="1">
        <f t="shared" si="26"/>
        <v>400</v>
      </c>
      <c r="G216">
        <f t="shared" si="26"/>
        <v>524.94690688677917</v>
      </c>
      <c r="H216" s="1">
        <f t="shared" si="26"/>
        <v>624.17144125568268</v>
      </c>
      <c r="I216" s="1">
        <f t="shared" si="21"/>
        <v>112.14521728004539</v>
      </c>
      <c r="J216" s="1">
        <f t="shared" si="21"/>
        <v>39.083941084086938</v>
      </c>
      <c r="K216" s="1">
        <f t="shared" si="21"/>
        <v>19.215326763382993</v>
      </c>
      <c r="L216" s="1">
        <f t="shared" si="21"/>
        <v>283.40968011690484</v>
      </c>
      <c r="M216" s="1">
        <f t="shared" si="27"/>
        <v>173.21101817976117</v>
      </c>
      <c r="P216">
        <f t="shared" si="22"/>
        <v>6.7403372666887762E-4</v>
      </c>
      <c r="Q216" s="1">
        <f t="shared" si="23"/>
        <v>173.21101817976117</v>
      </c>
    </row>
    <row r="217" spans="5:17">
      <c r="E217">
        <f t="shared" si="24"/>
        <v>6.0663035400198987E-4</v>
      </c>
      <c r="F217" s="1">
        <f t="shared" si="26"/>
        <v>400</v>
      </c>
      <c r="G217">
        <f t="shared" si="26"/>
        <v>524.94690688677917</v>
      </c>
      <c r="H217" s="1">
        <f t="shared" si="26"/>
        <v>624.17144125568268</v>
      </c>
      <c r="I217" s="1">
        <f t="shared" si="21"/>
        <v>112.14521728004539</v>
      </c>
      <c r="J217" s="1">
        <f t="shared" si="21"/>
        <v>39.083941084086938</v>
      </c>
      <c r="K217" s="1">
        <f t="shared" si="21"/>
        <v>19.215326763382993</v>
      </c>
      <c r="L217" s="1">
        <f t="shared" si="21"/>
        <v>283.40968011690484</v>
      </c>
      <c r="M217" s="1">
        <f t="shared" si="27"/>
        <v>173.21108959850852</v>
      </c>
      <c r="P217">
        <f t="shared" si="22"/>
        <v>6.0663035400198987E-4</v>
      </c>
      <c r="Q217" s="1">
        <f t="shared" si="23"/>
        <v>173.21108959850852</v>
      </c>
    </row>
    <row r="218" spans="5:17">
      <c r="E218">
        <f t="shared" si="24"/>
        <v>5.4596731860179085E-4</v>
      </c>
      <c r="F218" s="1">
        <f t="shared" si="26"/>
        <v>400</v>
      </c>
      <c r="G218">
        <f t="shared" si="26"/>
        <v>524.94690688677917</v>
      </c>
      <c r="H218" s="1">
        <f t="shared" si="26"/>
        <v>624.17144125568268</v>
      </c>
      <c r="I218" s="1">
        <f t="shared" si="26"/>
        <v>112.14521728004539</v>
      </c>
      <c r="J218" s="1">
        <f t="shared" si="26"/>
        <v>39.083941084086938</v>
      </c>
      <c r="K218" s="1">
        <f t="shared" si="26"/>
        <v>19.215326763382993</v>
      </c>
      <c r="L218" s="1">
        <f t="shared" si="26"/>
        <v>283.40968011690484</v>
      </c>
      <c r="M218" s="1">
        <f t="shared" si="27"/>
        <v>173.21115387549963</v>
      </c>
      <c r="P218">
        <f t="shared" si="22"/>
        <v>5.4596731860179085E-4</v>
      </c>
      <c r="Q218" s="1">
        <f t="shared" si="23"/>
        <v>173.21115387549963</v>
      </c>
    </row>
    <row r="219" spans="5:17">
      <c r="E219">
        <f t="shared" si="24"/>
        <v>4.9137058674161176E-4</v>
      </c>
      <c r="F219" s="1">
        <f t="shared" si="26"/>
        <v>400</v>
      </c>
      <c r="G219">
        <f t="shared" si="26"/>
        <v>524.94690688677917</v>
      </c>
      <c r="H219" s="1">
        <f t="shared" si="26"/>
        <v>624.17144125568268</v>
      </c>
      <c r="I219" s="1">
        <f t="shared" si="26"/>
        <v>112.14521728004539</v>
      </c>
      <c r="J219" s="1">
        <f t="shared" si="26"/>
        <v>39.083941084086938</v>
      </c>
      <c r="K219" s="1">
        <f t="shared" si="26"/>
        <v>19.215326763382993</v>
      </c>
      <c r="L219" s="1">
        <f t="shared" si="26"/>
        <v>283.40968011690484</v>
      </c>
      <c r="M219" s="1">
        <f t="shared" si="27"/>
        <v>173.21121172488759</v>
      </c>
      <c r="P219">
        <f t="shared" si="22"/>
        <v>4.9137058674161176E-4</v>
      </c>
      <c r="Q219" s="1">
        <f t="shared" si="23"/>
        <v>173.21121172488759</v>
      </c>
    </row>
    <row r="220" spans="5:17">
      <c r="E220">
        <f t="shared" si="24"/>
        <v>4.422335280674506E-4</v>
      </c>
      <c r="F220" s="1">
        <f t="shared" si="26"/>
        <v>400</v>
      </c>
      <c r="G220">
        <f t="shared" si="26"/>
        <v>524.94690688677917</v>
      </c>
      <c r="H220" s="1">
        <f t="shared" si="26"/>
        <v>624.17144125568268</v>
      </c>
      <c r="I220" s="1">
        <f t="shared" si="26"/>
        <v>112.14521728004539</v>
      </c>
      <c r="J220" s="1">
        <f t="shared" si="26"/>
        <v>39.083941084086938</v>
      </c>
      <c r="K220" s="1">
        <f t="shared" si="26"/>
        <v>19.215326763382993</v>
      </c>
      <c r="L220" s="1">
        <f t="shared" si="26"/>
        <v>283.40968011690484</v>
      </c>
      <c r="M220" s="1">
        <f t="shared" si="27"/>
        <v>173.21126378941443</v>
      </c>
      <c r="P220">
        <f t="shared" si="22"/>
        <v>4.422335280674506E-4</v>
      </c>
      <c r="Q220" s="1">
        <f t="shared" si="23"/>
        <v>173.21126378941443</v>
      </c>
    </row>
    <row r="221" spans="5:17">
      <c r="E221">
        <f t="shared" si="24"/>
        <v>3.9801017526070554E-4</v>
      </c>
      <c r="F221" s="1">
        <f t="shared" si="26"/>
        <v>400</v>
      </c>
      <c r="G221">
        <f t="shared" si="26"/>
        <v>524.94690688677917</v>
      </c>
      <c r="H221" s="1">
        <f t="shared" si="26"/>
        <v>624.17144125568268</v>
      </c>
      <c r="I221" s="1">
        <f t="shared" si="26"/>
        <v>112.14521728004539</v>
      </c>
      <c r="J221" s="1">
        <f t="shared" si="26"/>
        <v>39.083941084086938</v>
      </c>
      <c r="K221" s="1">
        <f t="shared" si="26"/>
        <v>19.215326763382993</v>
      </c>
      <c r="L221" s="1">
        <f t="shared" si="26"/>
        <v>283.40968011690484</v>
      </c>
      <c r="M221" s="1">
        <f t="shared" si="27"/>
        <v>173.21131064755158</v>
      </c>
      <c r="P221">
        <f t="shared" si="22"/>
        <v>3.9801017526070554E-4</v>
      </c>
      <c r="Q221" s="1">
        <f t="shared" si="23"/>
        <v>173.21131064755158</v>
      </c>
    </row>
    <row r="222" spans="5:17">
      <c r="E222">
        <f t="shared" si="24"/>
        <v>3.5820915773463499E-4</v>
      </c>
      <c r="F222" s="1">
        <f t="shared" ref="F222:L247" si="28">F221</f>
        <v>400</v>
      </c>
      <c r="G222">
        <f t="shared" si="28"/>
        <v>524.94690688677917</v>
      </c>
      <c r="H222" s="1">
        <f t="shared" si="28"/>
        <v>624.17144125568268</v>
      </c>
      <c r="I222" s="1">
        <f t="shared" si="28"/>
        <v>112.14521728004539</v>
      </c>
      <c r="J222" s="1">
        <f t="shared" si="28"/>
        <v>39.083941084086938</v>
      </c>
      <c r="K222" s="1">
        <f t="shared" si="28"/>
        <v>19.215326763382993</v>
      </c>
      <c r="L222" s="1">
        <f t="shared" si="28"/>
        <v>283.40968011690484</v>
      </c>
      <c r="M222" s="1">
        <f t="shared" si="27"/>
        <v>173.21135281992602</v>
      </c>
      <c r="P222">
        <f t="shared" si="22"/>
        <v>3.5820915773463499E-4</v>
      </c>
      <c r="Q222" s="1">
        <f t="shared" si="23"/>
        <v>173.21135281992602</v>
      </c>
    </row>
    <row r="223" spans="5:17">
      <c r="E223">
        <f t="shared" si="24"/>
        <v>3.2238824196117148E-4</v>
      </c>
      <c r="F223" s="1">
        <f t="shared" si="28"/>
        <v>400</v>
      </c>
      <c r="G223">
        <f t="shared" si="28"/>
        <v>524.94690688677917</v>
      </c>
      <c r="H223" s="1">
        <f t="shared" si="28"/>
        <v>624.17144125568268</v>
      </c>
      <c r="I223" s="1">
        <f t="shared" si="28"/>
        <v>112.14521728004539</v>
      </c>
      <c r="J223" s="1">
        <f t="shared" si="28"/>
        <v>39.083941084086938</v>
      </c>
      <c r="K223" s="1">
        <f t="shared" si="28"/>
        <v>19.215326763382993</v>
      </c>
      <c r="L223" s="1">
        <f t="shared" si="28"/>
        <v>283.40968011690484</v>
      </c>
      <c r="M223" s="1">
        <f t="shared" si="27"/>
        <v>173.21139077510429</v>
      </c>
      <c r="P223">
        <f t="shared" si="22"/>
        <v>3.2238824196117148E-4</v>
      </c>
      <c r="Q223" s="1">
        <f t="shared" si="23"/>
        <v>173.21139077510429</v>
      </c>
    </row>
    <row r="224" spans="5:17">
      <c r="E224">
        <f t="shared" si="24"/>
        <v>2.9014941776505434E-4</v>
      </c>
      <c r="F224" s="1">
        <f t="shared" si="28"/>
        <v>400</v>
      </c>
      <c r="G224">
        <f t="shared" si="28"/>
        <v>524.94690688677917</v>
      </c>
      <c r="H224" s="1">
        <f t="shared" si="28"/>
        <v>624.17144125568268</v>
      </c>
      <c r="I224" s="1">
        <f t="shared" si="28"/>
        <v>112.14521728004539</v>
      </c>
      <c r="J224" s="1">
        <f t="shared" si="28"/>
        <v>39.083941084086938</v>
      </c>
      <c r="K224" s="1">
        <f t="shared" si="28"/>
        <v>19.215326763382993</v>
      </c>
      <c r="L224" s="1">
        <f t="shared" si="28"/>
        <v>283.40968011690484</v>
      </c>
      <c r="M224" s="1">
        <f t="shared" si="27"/>
        <v>173.21142493479817</v>
      </c>
      <c r="P224">
        <f t="shared" si="22"/>
        <v>2.9014941776505434E-4</v>
      </c>
      <c r="Q224" s="1">
        <f t="shared" si="23"/>
        <v>173.21142493479817</v>
      </c>
    </row>
    <row r="225" spans="5:17">
      <c r="E225">
        <f t="shared" si="24"/>
        <v>2.6113447598854892E-4</v>
      </c>
      <c r="F225" s="1">
        <f t="shared" si="28"/>
        <v>400</v>
      </c>
      <c r="G225">
        <f t="shared" si="28"/>
        <v>524.94690688677917</v>
      </c>
      <c r="H225" s="1">
        <f t="shared" si="28"/>
        <v>624.17144125568268</v>
      </c>
      <c r="I225" s="1">
        <f t="shared" si="28"/>
        <v>112.14521728004539</v>
      </c>
      <c r="J225" s="1">
        <f t="shared" si="28"/>
        <v>39.083941084086938</v>
      </c>
      <c r="K225" s="1">
        <f t="shared" si="28"/>
        <v>19.215326763382993</v>
      </c>
      <c r="L225" s="1">
        <f t="shared" si="28"/>
        <v>283.40968011690484</v>
      </c>
      <c r="M225" s="1">
        <f t="shared" si="27"/>
        <v>173.21145567854981</v>
      </c>
      <c r="P225">
        <f t="shared" si="22"/>
        <v>2.6113447598854892E-4</v>
      </c>
      <c r="Q225" s="1">
        <f t="shared" si="23"/>
        <v>173.21145567854981</v>
      </c>
    </row>
    <row r="226" spans="5:17">
      <c r="E226">
        <f t="shared" si="24"/>
        <v>2.3502102838969402E-4</v>
      </c>
      <c r="F226" s="1">
        <f t="shared" si="28"/>
        <v>400</v>
      </c>
      <c r="G226">
        <f t="shared" si="28"/>
        <v>524.94690688677917</v>
      </c>
      <c r="H226" s="1">
        <f t="shared" si="28"/>
        <v>624.17144125568268</v>
      </c>
      <c r="I226" s="1">
        <f t="shared" si="28"/>
        <v>112.14521728004539</v>
      </c>
      <c r="J226" s="1">
        <f t="shared" si="28"/>
        <v>39.083941084086938</v>
      </c>
      <c r="K226" s="1">
        <f t="shared" si="28"/>
        <v>19.215326763382993</v>
      </c>
      <c r="L226" s="1">
        <f t="shared" si="28"/>
        <v>283.40968011690484</v>
      </c>
      <c r="M226" s="1">
        <f t="shared" si="27"/>
        <v>173.21148334794825</v>
      </c>
      <c r="P226">
        <f t="shared" si="22"/>
        <v>2.3502102838969402E-4</v>
      </c>
      <c r="Q226" s="1">
        <f t="shared" si="23"/>
        <v>173.21148334794825</v>
      </c>
    </row>
    <row r="227" spans="5:17">
      <c r="E227">
        <f t="shared" si="24"/>
        <v>2.1151892555072463E-4</v>
      </c>
      <c r="F227" s="1">
        <f t="shared" si="28"/>
        <v>400</v>
      </c>
      <c r="G227">
        <f t="shared" si="28"/>
        <v>524.94690688677917</v>
      </c>
      <c r="H227" s="1">
        <f t="shared" si="28"/>
        <v>624.17144125568268</v>
      </c>
      <c r="I227" s="1">
        <f t="shared" si="28"/>
        <v>112.14521728004539</v>
      </c>
      <c r="J227" s="1">
        <f t="shared" si="28"/>
        <v>39.083941084086938</v>
      </c>
      <c r="K227" s="1">
        <f t="shared" si="28"/>
        <v>19.215326763382993</v>
      </c>
      <c r="L227" s="1">
        <f t="shared" si="28"/>
        <v>283.40968011690484</v>
      </c>
      <c r="M227" s="1">
        <f t="shared" si="27"/>
        <v>173.21150825042457</v>
      </c>
      <c r="P227">
        <f t="shared" si="22"/>
        <v>2.1151892555072463E-4</v>
      </c>
      <c r="Q227" s="1">
        <f t="shared" si="23"/>
        <v>173.21150825042457</v>
      </c>
    </row>
    <row r="228" spans="5:17">
      <c r="E228">
        <f t="shared" si="24"/>
        <v>1.9036703299565218E-4</v>
      </c>
      <c r="F228" s="1">
        <f t="shared" si="28"/>
        <v>400</v>
      </c>
      <c r="G228">
        <f t="shared" si="28"/>
        <v>524.94690688677917</v>
      </c>
      <c r="H228" s="1">
        <f t="shared" si="28"/>
        <v>624.17144125568268</v>
      </c>
      <c r="I228" s="1">
        <f t="shared" si="28"/>
        <v>112.14521728004539</v>
      </c>
      <c r="J228" s="1">
        <f t="shared" si="28"/>
        <v>39.083941084086938</v>
      </c>
      <c r="K228" s="1">
        <f t="shared" si="28"/>
        <v>19.215326763382993</v>
      </c>
      <c r="L228" s="1">
        <f t="shared" si="28"/>
        <v>283.40968011690484</v>
      </c>
      <c r="M228" s="1">
        <f t="shared" si="27"/>
        <v>173.21153066266766</v>
      </c>
      <c r="P228">
        <f t="shared" si="22"/>
        <v>1.9036703299565218E-4</v>
      </c>
      <c r="Q228" s="1">
        <f t="shared" si="23"/>
        <v>173.21153066266766</v>
      </c>
    </row>
    <row r="229" spans="5:17">
      <c r="E229">
        <f t="shared" si="24"/>
        <v>1.7133032969608697E-4</v>
      </c>
      <c r="F229" s="1">
        <f t="shared" si="28"/>
        <v>400</v>
      </c>
      <c r="G229">
        <f t="shared" si="28"/>
        <v>524.94690688677917</v>
      </c>
      <c r="H229" s="1">
        <f t="shared" si="28"/>
        <v>624.17144125568268</v>
      </c>
      <c r="I229" s="1">
        <f t="shared" si="28"/>
        <v>112.14521728004539</v>
      </c>
      <c r="J229" s="1">
        <f t="shared" si="28"/>
        <v>39.083941084086938</v>
      </c>
      <c r="K229" s="1">
        <f t="shared" si="28"/>
        <v>19.215326763382993</v>
      </c>
      <c r="L229" s="1">
        <f t="shared" si="28"/>
        <v>283.40968011690484</v>
      </c>
      <c r="M229" s="1">
        <f t="shared" si="27"/>
        <v>173.21155083369817</v>
      </c>
      <c r="P229">
        <f t="shared" si="22"/>
        <v>1.7133032969608697E-4</v>
      </c>
      <c r="Q229" s="1">
        <f t="shared" si="23"/>
        <v>173.21155083369817</v>
      </c>
    </row>
    <row r="230" spans="5:17">
      <c r="E230">
        <f t="shared" si="24"/>
        <v>1.5419729672647828E-4</v>
      </c>
      <c r="F230" s="1">
        <f t="shared" si="28"/>
        <v>400</v>
      </c>
      <c r="G230">
        <f t="shared" si="28"/>
        <v>524.94690688677917</v>
      </c>
      <c r="H230" s="1">
        <f t="shared" si="28"/>
        <v>624.17144125568268</v>
      </c>
      <c r="I230" s="1">
        <f t="shared" si="28"/>
        <v>112.14521728004539</v>
      </c>
      <c r="J230" s="1">
        <f t="shared" si="28"/>
        <v>39.083941084086938</v>
      </c>
      <c r="K230" s="1">
        <f t="shared" si="28"/>
        <v>19.215326763382993</v>
      </c>
      <c r="L230" s="1">
        <f t="shared" si="28"/>
        <v>283.40968011690484</v>
      </c>
      <c r="M230" s="1">
        <f t="shared" si="27"/>
        <v>173.21156898763508</v>
      </c>
      <c r="P230">
        <f t="shared" si="22"/>
        <v>1.5419729672647828E-4</v>
      </c>
      <c r="Q230" s="1">
        <f t="shared" si="23"/>
        <v>173.21156898763508</v>
      </c>
    </row>
    <row r="231" spans="5:17">
      <c r="E231">
        <f t="shared" si="24"/>
        <v>1.3877756705383046E-4</v>
      </c>
      <c r="F231" s="1">
        <f t="shared" si="28"/>
        <v>400</v>
      </c>
      <c r="G231">
        <f t="shared" si="28"/>
        <v>524.94690688677917</v>
      </c>
      <c r="H231" s="1">
        <f t="shared" si="28"/>
        <v>624.17144125568268</v>
      </c>
      <c r="I231" s="1">
        <f t="shared" si="28"/>
        <v>112.14521728004539</v>
      </c>
      <c r="J231" s="1">
        <f t="shared" si="28"/>
        <v>39.083941084086938</v>
      </c>
      <c r="K231" s="1">
        <f t="shared" si="28"/>
        <v>19.215326763382993</v>
      </c>
      <c r="L231" s="1">
        <f t="shared" si="28"/>
        <v>283.40968011690484</v>
      </c>
      <c r="M231" s="1">
        <f t="shared" si="27"/>
        <v>173.21158532618588</v>
      </c>
      <c r="P231">
        <f t="shared" si="22"/>
        <v>1.3877756705383046E-4</v>
      </c>
      <c r="Q231" s="1">
        <f t="shared" si="23"/>
        <v>173.21158532618588</v>
      </c>
    </row>
    <row r="232" spans="5:17">
      <c r="E232">
        <f t="shared" si="24"/>
        <v>1.2489981034844743E-4</v>
      </c>
      <c r="F232" s="1">
        <f t="shared" si="28"/>
        <v>400</v>
      </c>
      <c r="G232">
        <f t="shared" si="28"/>
        <v>524.94690688677917</v>
      </c>
      <c r="H232" s="1">
        <f t="shared" si="28"/>
        <v>624.17144125568268</v>
      </c>
      <c r="I232" s="1">
        <f t="shared" si="28"/>
        <v>112.14521728004539</v>
      </c>
      <c r="J232" s="1">
        <f t="shared" si="28"/>
        <v>39.083941084086938</v>
      </c>
      <c r="K232" s="1">
        <f t="shared" si="28"/>
        <v>19.215326763382993</v>
      </c>
      <c r="L232" s="1">
        <f t="shared" si="28"/>
        <v>283.40968011690484</v>
      </c>
      <c r="M232" s="1">
        <f t="shared" si="27"/>
        <v>173.21160003088787</v>
      </c>
      <c r="P232">
        <f t="shared" si="22"/>
        <v>1.2489981034844743E-4</v>
      </c>
      <c r="Q232" s="1">
        <f t="shared" si="23"/>
        <v>173.21160003088787</v>
      </c>
    </row>
    <row r="233" spans="5:17">
      <c r="E233">
        <f t="shared" si="24"/>
        <v>1.1240982931360268E-4</v>
      </c>
      <c r="F233" s="1">
        <f t="shared" si="28"/>
        <v>400</v>
      </c>
      <c r="G233">
        <f t="shared" si="28"/>
        <v>524.94690688677917</v>
      </c>
      <c r="H233" s="1">
        <f t="shared" si="28"/>
        <v>624.17144125568268</v>
      </c>
      <c r="I233" s="1">
        <f t="shared" si="28"/>
        <v>112.14521728004539</v>
      </c>
      <c r="J233" s="1">
        <f t="shared" si="28"/>
        <v>39.083941084086938</v>
      </c>
      <c r="K233" s="1">
        <f t="shared" si="28"/>
        <v>19.215326763382993</v>
      </c>
      <c r="L233" s="1">
        <f t="shared" si="28"/>
        <v>283.40968011690484</v>
      </c>
      <c r="M233" s="1">
        <f t="shared" si="27"/>
        <v>173.21161326512467</v>
      </c>
      <c r="P233">
        <f t="shared" si="22"/>
        <v>1.1240982931360268E-4</v>
      </c>
      <c r="Q233" s="1">
        <f t="shared" si="23"/>
        <v>173.21161326512467</v>
      </c>
    </row>
    <row r="234" spans="5:17">
      <c r="E234">
        <f t="shared" si="24"/>
        <v>1.0116884638224241E-4</v>
      </c>
      <c r="F234" s="1">
        <f t="shared" si="28"/>
        <v>400</v>
      </c>
      <c r="G234">
        <f t="shared" si="28"/>
        <v>524.94690688677917</v>
      </c>
      <c r="H234" s="1">
        <f t="shared" si="28"/>
        <v>624.17144125568268</v>
      </c>
      <c r="I234" s="1">
        <f t="shared" si="28"/>
        <v>112.14521728004539</v>
      </c>
      <c r="J234" s="1">
        <f t="shared" si="28"/>
        <v>39.083941084086938</v>
      </c>
      <c r="K234" s="1">
        <f t="shared" si="28"/>
        <v>19.215326763382993</v>
      </c>
      <c r="L234" s="1">
        <f t="shared" si="28"/>
        <v>283.40968011690484</v>
      </c>
      <c r="M234" s="1">
        <f t="shared" si="27"/>
        <v>173.2116251759418</v>
      </c>
      <c r="P234">
        <f t="shared" si="22"/>
        <v>1.0116884638224241E-4</v>
      </c>
      <c r="Q234" s="1">
        <f t="shared" si="23"/>
        <v>173.2116251759418</v>
      </c>
    </row>
    <row r="235" spans="5:17">
      <c r="E235">
        <f t="shared" si="24"/>
        <v>9.1051961744018171E-5</v>
      </c>
      <c r="F235" s="1">
        <f t="shared" si="28"/>
        <v>400</v>
      </c>
      <c r="G235">
        <f t="shared" si="28"/>
        <v>524.94690688677917</v>
      </c>
      <c r="H235" s="1">
        <f t="shared" si="28"/>
        <v>624.17144125568268</v>
      </c>
      <c r="I235" s="1">
        <f t="shared" si="28"/>
        <v>112.14521728004539</v>
      </c>
      <c r="J235" s="1">
        <f t="shared" si="28"/>
        <v>39.083941084086938</v>
      </c>
      <c r="K235" s="1">
        <f t="shared" si="28"/>
        <v>19.215326763382993</v>
      </c>
      <c r="L235" s="1">
        <f t="shared" si="28"/>
        <v>283.40968011690484</v>
      </c>
      <c r="M235" s="1">
        <f t="shared" si="27"/>
        <v>173.21163589568056</v>
      </c>
      <c r="P235">
        <f t="shared" si="22"/>
        <v>9.1051961744018171E-5</v>
      </c>
      <c r="Q235" s="1">
        <f t="shared" si="23"/>
        <v>173.21163589568056</v>
      </c>
    </row>
    <row r="236" spans="5:17">
      <c r="E236">
        <f t="shared" si="24"/>
        <v>8.1946765569616359E-5</v>
      </c>
      <c r="F236" s="1">
        <f t="shared" si="28"/>
        <v>400</v>
      </c>
      <c r="G236">
        <f t="shared" si="28"/>
        <v>524.94690688677917</v>
      </c>
      <c r="H236" s="1">
        <f t="shared" si="28"/>
        <v>624.17144125568268</v>
      </c>
      <c r="I236" s="1">
        <f t="shared" si="28"/>
        <v>112.14521728004539</v>
      </c>
      <c r="J236" s="1">
        <f t="shared" si="28"/>
        <v>39.083941084086938</v>
      </c>
      <c r="K236" s="1">
        <f t="shared" si="28"/>
        <v>19.215326763382993</v>
      </c>
      <c r="L236" s="1">
        <f t="shared" si="28"/>
        <v>283.40968011690484</v>
      </c>
      <c r="M236" s="1">
        <f t="shared" si="27"/>
        <v>173.2116455434481</v>
      </c>
      <c r="P236">
        <f t="shared" si="22"/>
        <v>8.1946765569616359E-5</v>
      </c>
      <c r="Q236" s="1">
        <f t="shared" si="23"/>
        <v>173.2116455434481</v>
      </c>
    </row>
    <row r="237" spans="5:17">
      <c r="E237">
        <f t="shared" si="24"/>
        <v>7.3752089012654731E-5</v>
      </c>
      <c r="F237" s="1">
        <f t="shared" si="28"/>
        <v>400</v>
      </c>
      <c r="G237">
        <f t="shared" si="28"/>
        <v>524.94690688677917</v>
      </c>
      <c r="H237" s="1">
        <f t="shared" si="28"/>
        <v>624.17144125568268</v>
      </c>
      <c r="I237" s="1">
        <f t="shared" si="28"/>
        <v>112.14521728004539</v>
      </c>
      <c r="J237" s="1">
        <f t="shared" si="28"/>
        <v>39.083941084086938</v>
      </c>
      <c r="K237" s="1">
        <f t="shared" si="28"/>
        <v>19.215326763382993</v>
      </c>
      <c r="L237" s="1">
        <f t="shared" si="28"/>
        <v>283.40968011690484</v>
      </c>
      <c r="M237" s="1">
        <f t="shared" si="27"/>
        <v>173.21165422644108</v>
      </c>
      <c r="P237">
        <f t="shared" ref="P237:P281" si="29">E237</f>
        <v>7.3752089012654731E-5</v>
      </c>
      <c r="Q237" s="1">
        <f t="shared" ref="Q237:Q281" si="30">M237</f>
        <v>173.21165422644108</v>
      </c>
    </row>
    <row r="238" spans="5:17">
      <c r="E238">
        <f t="shared" ref="E238:E281" si="31">E237*0.9</f>
        <v>6.6376880111389261E-5</v>
      </c>
      <c r="F238" s="1">
        <f t="shared" si="28"/>
        <v>400</v>
      </c>
      <c r="G238">
        <f t="shared" si="28"/>
        <v>524.94690688677917</v>
      </c>
      <c r="H238" s="1">
        <f t="shared" si="28"/>
        <v>624.17144125568268</v>
      </c>
      <c r="I238" s="1">
        <f t="shared" si="28"/>
        <v>112.14521728004539</v>
      </c>
      <c r="J238" s="1">
        <f t="shared" si="28"/>
        <v>39.083941084086938</v>
      </c>
      <c r="K238" s="1">
        <f t="shared" si="28"/>
        <v>19.215326763382993</v>
      </c>
      <c r="L238" s="1">
        <f t="shared" si="28"/>
        <v>283.40968011690484</v>
      </c>
      <c r="M238" s="1">
        <f t="shared" si="27"/>
        <v>173.21166204113646</v>
      </c>
      <c r="P238">
        <f t="shared" si="29"/>
        <v>6.6376880111389261E-5</v>
      </c>
      <c r="Q238" s="1">
        <f t="shared" si="30"/>
        <v>173.21166204113646</v>
      </c>
    </row>
    <row r="239" spans="5:17">
      <c r="E239">
        <f t="shared" si="31"/>
        <v>5.9739192100250337E-5</v>
      </c>
      <c r="F239" s="1">
        <f t="shared" si="28"/>
        <v>400</v>
      </c>
      <c r="G239">
        <f t="shared" si="28"/>
        <v>524.94690688677917</v>
      </c>
      <c r="H239" s="1">
        <f t="shared" si="28"/>
        <v>624.17144125568268</v>
      </c>
      <c r="I239" s="1">
        <f t="shared" si="28"/>
        <v>112.14521728004539</v>
      </c>
      <c r="J239" s="1">
        <f t="shared" si="28"/>
        <v>39.083941084086938</v>
      </c>
      <c r="K239" s="1">
        <f t="shared" si="28"/>
        <v>19.215326763382993</v>
      </c>
      <c r="L239" s="1">
        <f t="shared" si="28"/>
        <v>283.40968011690484</v>
      </c>
      <c r="M239" s="1">
        <f t="shared" si="27"/>
        <v>173.21166907436375</v>
      </c>
      <c r="P239">
        <f t="shared" si="29"/>
        <v>5.9739192100250337E-5</v>
      </c>
      <c r="Q239" s="1">
        <f t="shared" si="30"/>
        <v>173.21166907436375</v>
      </c>
    </row>
    <row r="240" spans="5:17">
      <c r="E240">
        <f t="shared" si="31"/>
        <v>5.3765272890225307E-5</v>
      </c>
      <c r="F240" s="1">
        <f t="shared" si="28"/>
        <v>400</v>
      </c>
      <c r="G240">
        <f t="shared" si="28"/>
        <v>524.94690688677917</v>
      </c>
      <c r="H240" s="1">
        <f t="shared" si="28"/>
        <v>624.17144125568268</v>
      </c>
      <c r="I240" s="1">
        <f t="shared" si="28"/>
        <v>112.14521728004539</v>
      </c>
      <c r="J240" s="1">
        <f t="shared" si="28"/>
        <v>39.083941084086938</v>
      </c>
      <c r="K240" s="1">
        <f t="shared" si="28"/>
        <v>19.215326763382993</v>
      </c>
      <c r="L240" s="1">
        <f t="shared" si="28"/>
        <v>283.40968011690484</v>
      </c>
      <c r="M240" s="1">
        <f t="shared" si="27"/>
        <v>173.21167540426947</v>
      </c>
      <c r="P240">
        <f t="shared" si="29"/>
        <v>5.3765272890225307E-5</v>
      </c>
      <c r="Q240" s="1">
        <f t="shared" si="30"/>
        <v>173.21167540426947</v>
      </c>
    </row>
    <row r="241" spans="5:17">
      <c r="E241">
        <f t="shared" si="31"/>
        <v>4.8388745601202779E-5</v>
      </c>
      <c r="F241" s="1">
        <f t="shared" si="28"/>
        <v>400</v>
      </c>
      <c r="G241">
        <f t="shared" si="28"/>
        <v>524.94690688677917</v>
      </c>
      <c r="H241" s="1">
        <f t="shared" si="28"/>
        <v>624.17144125568268</v>
      </c>
      <c r="I241" s="1">
        <f t="shared" si="28"/>
        <v>112.14521728004539</v>
      </c>
      <c r="J241" s="1">
        <f t="shared" si="28"/>
        <v>39.083941084086938</v>
      </c>
      <c r="K241" s="1">
        <f t="shared" si="28"/>
        <v>19.215326763382993</v>
      </c>
      <c r="L241" s="1">
        <f t="shared" si="28"/>
        <v>283.40968011690484</v>
      </c>
      <c r="M241" s="1">
        <f t="shared" si="27"/>
        <v>173.21168110118555</v>
      </c>
      <c r="P241">
        <f t="shared" si="29"/>
        <v>4.8388745601202779E-5</v>
      </c>
      <c r="Q241" s="1">
        <f t="shared" si="30"/>
        <v>173.21168110118555</v>
      </c>
    </row>
    <row r="242" spans="5:17">
      <c r="E242">
        <f t="shared" si="31"/>
        <v>4.3549871041082503E-5</v>
      </c>
      <c r="F242" s="1">
        <f t="shared" si="28"/>
        <v>400</v>
      </c>
      <c r="G242">
        <f t="shared" si="28"/>
        <v>524.94690688677917</v>
      </c>
      <c r="H242" s="1">
        <f t="shared" si="28"/>
        <v>624.17144125568268</v>
      </c>
      <c r="I242" s="1">
        <f t="shared" si="28"/>
        <v>112.14521728004539</v>
      </c>
      <c r="J242" s="1">
        <f t="shared" si="28"/>
        <v>39.083941084086938</v>
      </c>
      <c r="K242" s="1">
        <f t="shared" si="28"/>
        <v>19.215326763382993</v>
      </c>
      <c r="L242" s="1">
        <f t="shared" si="28"/>
        <v>283.40968011690484</v>
      </c>
      <c r="M242" s="1">
        <f t="shared" si="27"/>
        <v>173.21168622841077</v>
      </c>
      <c r="P242">
        <f t="shared" si="29"/>
        <v>4.3549871041082503E-5</v>
      </c>
      <c r="Q242" s="1">
        <f t="shared" si="30"/>
        <v>173.21168622841077</v>
      </c>
    </row>
    <row r="243" spans="5:17">
      <c r="E243">
        <f t="shared" si="31"/>
        <v>3.9194883936974253E-5</v>
      </c>
      <c r="F243" s="1">
        <f t="shared" si="28"/>
        <v>400</v>
      </c>
      <c r="G243">
        <f t="shared" si="28"/>
        <v>524.94690688677917</v>
      </c>
      <c r="H243" s="1">
        <f t="shared" si="28"/>
        <v>624.17144125568268</v>
      </c>
      <c r="I243" s="1">
        <f t="shared" si="28"/>
        <v>112.14521728004539</v>
      </c>
      <c r="J243" s="1">
        <f t="shared" si="28"/>
        <v>39.083941084086938</v>
      </c>
      <c r="K243" s="1">
        <f t="shared" si="28"/>
        <v>19.215326763382993</v>
      </c>
      <c r="L243" s="1">
        <f t="shared" si="28"/>
        <v>283.40968011690484</v>
      </c>
      <c r="M243" s="1">
        <f t="shared" si="27"/>
        <v>173.21169084291409</v>
      </c>
      <c r="P243">
        <f t="shared" si="29"/>
        <v>3.9194883936974253E-5</v>
      </c>
      <c r="Q243" s="1">
        <f t="shared" si="30"/>
        <v>173.21169084291409</v>
      </c>
    </row>
    <row r="244" spans="5:17">
      <c r="E244">
        <f t="shared" si="31"/>
        <v>3.5275395543276826E-5</v>
      </c>
      <c r="F244" s="1">
        <f t="shared" si="28"/>
        <v>400</v>
      </c>
      <c r="G244">
        <f t="shared" si="28"/>
        <v>524.94690688677917</v>
      </c>
      <c r="H244" s="1">
        <f t="shared" si="28"/>
        <v>624.17144125568268</v>
      </c>
      <c r="I244" s="1">
        <f t="shared" si="28"/>
        <v>112.14521728004539</v>
      </c>
      <c r="J244" s="1">
        <f t="shared" si="28"/>
        <v>39.083941084086938</v>
      </c>
      <c r="K244" s="1">
        <f t="shared" si="28"/>
        <v>19.215326763382993</v>
      </c>
      <c r="L244" s="1">
        <f t="shared" si="28"/>
        <v>283.40968011690484</v>
      </c>
      <c r="M244" s="1">
        <f t="shared" si="27"/>
        <v>173.21169499596755</v>
      </c>
      <c r="P244">
        <f t="shared" si="29"/>
        <v>3.5275395543276826E-5</v>
      </c>
      <c r="Q244" s="1">
        <f t="shared" si="30"/>
        <v>173.21169499596755</v>
      </c>
    </row>
    <row r="245" spans="5:17">
      <c r="E245">
        <f t="shared" si="31"/>
        <v>3.1747855988949142E-5</v>
      </c>
      <c r="F245" s="1">
        <f t="shared" si="28"/>
        <v>400</v>
      </c>
      <c r="G245">
        <f t="shared" si="28"/>
        <v>524.94690688677917</v>
      </c>
      <c r="H245" s="1">
        <f t="shared" si="28"/>
        <v>624.17144125568268</v>
      </c>
      <c r="I245" s="1">
        <f t="shared" si="28"/>
        <v>112.14521728004539</v>
      </c>
      <c r="J245" s="1">
        <f t="shared" si="28"/>
        <v>39.083941084086938</v>
      </c>
      <c r="K245" s="1">
        <f t="shared" si="28"/>
        <v>19.215326763382993</v>
      </c>
      <c r="L245" s="1">
        <f t="shared" si="28"/>
        <v>283.40968011690484</v>
      </c>
      <c r="M245" s="1">
        <f t="shared" si="27"/>
        <v>173.21169873371608</v>
      </c>
      <c r="P245">
        <f t="shared" si="29"/>
        <v>3.1747855988949142E-5</v>
      </c>
      <c r="Q245" s="1">
        <f t="shared" si="30"/>
        <v>173.21169873371608</v>
      </c>
    </row>
    <row r="246" spans="5:17">
      <c r="E246">
        <f t="shared" si="31"/>
        <v>2.8573070390054227E-5</v>
      </c>
      <c r="F246" s="1">
        <f t="shared" si="28"/>
        <v>400</v>
      </c>
      <c r="G246">
        <f t="shared" si="28"/>
        <v>524.94690688677917</v>
      </c>
      <c r="H246" s="1">
        <f t="shared" si="28"/>
        <v>624.17144125568268</v>
      </c>
      <c r="I246" s="1">
        <f t="shared" si="28"/>
        <v>112.14521728004539</v>
      </c>
      <c r="J246" s="1">
        <f t="shared" si="28"/>
        <v>39.083941084086938</v>
      </c>
      <c r="K246" s="1">
        <f t="shared" si="28"/>
        <v>19.215326763382993</v>
      </c>
      <c r="L246" s="1">
        <f t="shared" si="28"/>
        <v>283.40968011690484</v>
      </c>
      <c r="M246" s="1">
        <f t="shared" si="27"/>
        <v>173.21170209769008</v>
      </c>
      <c r="P246">
        <f t="shared" si="29"/>
        <v>2.8573070390054227E-5</v>
      </c>
      <c r="Q246" s="1">
        <f t="shared" si="30"/>
        <v>173.21170209769008</v>
      </c>
    </row>
    <row r="247" spans="5:17">
      <c r="E247">
        <f t="shared" si="31"/>
        <v>2.5715763351048804E-5</v>
      </c>
      <c r="F247" s="1">
        <f t="shared" si="28"/>
        <v>400</v>
      </c>
      <c r="G247">
        <f t="shared" si="28"/>
        <v>524.94690688677917</v>
      </c>
      <c r="H247" s="1">
        <f t="shared" si="28"/>
        <v>624.17144125568268</v>
      </c>
      <c r="I247" s="1">
        <f t="shared" si="28"/>
        <v>112.14521728004539</v>
      </c>
      <c r="J247" s="1">
        <f t="shared" si="28"/>
        <v>39.083941084086938</v>
      </c>
      <c r="K247" s="1">
        <f t="shared" si="28"/>
        <v>19.215326763382993</v>
      </c>
      <c r="L247" s="1">
        <f t="shared" si="28"/>
        <v>283.40968011690484</v>
      </c>
      <c r="M247" s="1">
        <f t="shared" ref="M247:M281" si="32">((G247*F247*(1/(1+(F247/H247)))*(1/(1+(E247/I247))))+(F247*J247*(1/(1+(E247/I247)))*(1/(1+(E247/K247)))))/((F247*(1+(F247/H247)))+(L247*(1/(1+(E247/I247)))*(1/(1+(E247/K247)+(F247/H247)))))</f>
        <v>173.21170512526692</v>
      </c>
      <c r="P247">
        <f t="shared" si="29"/>
        <v>2.5715763351048804E-5</v>
      </c>
      <c r="Q247" s="1">
        <f t="shared" si="30"/>
        <v>173.21170512526692</v>
      </c>
    </row>
    <row r="248" spans="5:17">
      <c r="E248">
        <f t="shared" si="31"/>
        <v>2.3144187015943924E-5</v>
      </c>
      <c r="F248" s="1">
        <f t="shared" ref="F248:L281" si="33">F247</f>
        <v>400</v>
      </c>
      <c r="G248">
        <f t="shared" si="33"/>
        <v>524.94690688677917</v>
      </c>
      <c r="H248" s="1">
        <f t="shared" si="33"/>
        <v>624.17144125568268</v>
      </c>
      <c r="I248" s="1">
        <f t="shared" si="33"/>
        <v>112.14521728004539</v>
      </c>
      <c r="J248" s="1">
        <f t="shared" si="33"/>
        <v>39.083941084086938</v>
      </c>
      <c r="K248" s="1">
        <f t="shared" si="33"/>
        <v>19.215326763382993</v>
      </c>
      <c r="L248" s="1">
        <f t="shared" si="33"/>
        <v>283.40968011690484</v>
      </c>
      <c r="M248" s="1">
        <f t="shared" si="32"/>
        <v>173.2117078500863</v>
      </c>
      <c r="P248">
        <f t="shared" si="29"/>
        <v>2.3144187015943924E-5</v>
      </c>
      <c r="Q248" s="1">
        <f t="shared" si="30"/>
        <v>173.2117078500863</v>
      </c>
    </row>
    <row r="249" spans="5:17">
      <c r="E249">
        <f t="shared" si="31"/>
        <v>2.0829768314349533E-5</v>
      </c>
      <c r="F249" s="1">
        <f t="shared" si="33"/>
        <v>400</v>
      </c>
      <c r="G249">
        <f t="shared" si="33"/>
        <v>524.94690688677917</v>
      </c>
      <c r="H249" s="1">
        <f t="shared" si="33"/>
        <v>624.17144125568268</v>
      </c>
      <c r="I249" s="1">
        <f t="shared" si="33"/>
        <v>112.14521728004539</v>
      </c>
      <c r="J249" s="1">
        <f t="shared" si="33"/>
        <v>39.083941084086938</v>
      </c>
      <c r="K249" s="1">
        <f t="shared" si="33"/>
        <v>19.215326763382993</v>
      </c>
      <c r="L249" s="1">
        <f t="shared" si="33"/>
        <v>283.40968011690484</v>
      </c>
      <c r="M249" s="1">
        <f t="shared" si="32"/>
        <v>173.21171030242388</v>
      </c>
      <c r="P249">
        <f t="shared" si="29"/>
        <v>2.0829768314349533E-5</v>
      </c>
      <c r="Q249" s="1">
        <f t="shared" si="30"/>
        <v>173.21171030242388</v>
      </c>
    </row>
    <row r="250" spans="5:17">
      <c r="E250">
        <f t="shared" si="31"/>
        <v>1.8746791482914581E-5</v>
      </c>
      <c r="F250" s="1">
        <f t="shared" si="33"/>
        <v>400</v>
      </c>
      <c r="G250">
        <f t="shared" si="33"/>
        <v>524.94690688677917</v>
      </c>
      <c r="H250" s="1">
        <f t="shared" si="33"/>
        <v>624.17144125568268</v>
      </c>
      <c r="I250" s="1">
        <f t="shared" si="33"/>
        <v>112.14521728004539</v>
      </c>
      <c r="J250" s="1">
        <f t="shared" si="33"/>
        <v>39.083941084086938</v>
      </c>
      <c r="K250" s="1">
        <f t="shared" si="33"/>
        <v>19.215326763382993</v>
      </c>
      <c r="L250" s="1">
        <f t="shared" si="33"/>
        <v>283.40968011690484</v>
      </c>
      <c r="M250" s="1">
        <f t="shared" si="32"/>
        <v>173.2117125095279</v>
      </c>
      <c r="P250">
        <f t="shared" si="29"/>
        <v>1.8746791482914581E-5</v>
      </c>
      <c r="Q250" s="1">
        <f t="shared" si="30"/>
        <v>173.2117125095279</v>
      </c>
    </row>
    <row r="251" spans="5:17">
      <c r="E251">
        <f t="shared" si="31"/>
        <v>1.6872112334623124E-5</v>
      </c>
      <c r="F251" s="1">
        <f t="shared" si="33"/>
        <v>400</v>
      </c>
      <c r="G251">
        <f t="shared" si="33"/>
        <v>524.94690688677917</v>
      </c>
      <c r="H251" s="1">
        <f t="shared" si="33"/>
        <v>624.17144125568268</v>
      </c>
      <c r="I251" s="1">
        <f t="shared" si="33"/>
        <v>112.14521728004539</v>
      </c>
      <c r="J251" s="1">
        <f t="shared" si="33"/>
        <v>39.083941084086938</v>
      </c>
      <c r="K251" s="1">
        <f t="shared" si="33"/>
        <v>19.215326763382993</v>
      </c>
      <c r="L251" s="1">
        <f t="shared" si="33"/>
        <v>283.40968011690484</v>
      </c>
      <c r="M251" s="1">
        <f t="shared" si="32"/>
        <v>173.21171449592165</v>
      </c>
      <c r="P251">
        <f t="shared" si="29"/>
        <v>1.6872112334623124E-5</v>
      </c>
      <c r="Q251" s="1">
        <f t="shared" si="30"/>
        <v>173.21171449592165</v>
      </c>
    </row>
    <row r="252" spans="5:17">
      <c r="E252">
        <f t="shared" si="31"/>
        <v>1.5184901101160811E-5</v>
      </c>
      <c r="F252" s="1">
        <f t="shared" si="33"/>
        <v>400</v>
      </c>
      <c r="G252">
        <f t="shared" si="33"/>
        <v>524.94690688677917</v>
      </c>
      <c r="H252" s="1">
        <f t="shared" si="33"/>
        <v>624.17144125568268</v>
      </c>
      <c r="I252" s="1">
        <f t="shared" si="33"/>
        <v>112.14521728004539</v>
      </c>
      <c r="J252" s="1">
        <f t="shared" si="33"/>
        <v>39.083941084086938</v>
      </c>
      <c r="K252" s="1">
        <f t="shared" si="33"/>
        <v>19.215326763382993</v>
      </c>
      <c r="L252" s="1">
        <f t="shared" si="33"/>
        <v>283.40968011690484</v>
      </c>
      <c r="M252" s="1">
        <f t="shared" si="32"/>
        <v>173.21171628367605</v>
      </c>
      <c r="P252">
        <f t="shared" si="29"/>
        <v>1.5184901101160811E-5</v>
      </c>
      <c r="Q252" s="1">
        <f t="shared" si="30"/>
        <v>173.21171628367605</v>
      </c>
    </row>
    <row r="253" spans="5:17">
      <c r="E253">
        <f t="shared" si="31"/>
        <v>1.3666410991044731E-5</v>
      </c>
      <c r="F253" s="1">
        <f t="shared" si="33"/>
        <v>400</v>
      </c>
      <c r="G253">
        <f t="shared" si="33"/>
        <v>524.94690688677917</v>
      </c>
      <c r="H253" s="1">
        <f t="shared" si="33"/>
        <v>624.17144125568268</v>
      </c>
      <c r="I253" s="1">
        <f t="shared" si="33"/>
        <v>112.14521728004539</v>
      </c>
      <c r="J253" s="1">
        <f t="shared" si="33"/>
        <v>39.083941084086938</v>
      </c>
      <c r="K253" s="1">
        <f t="shared" si="33"/>
        <v>19.215326763382993</v>
      </c>
      <c r="L253" s="1">
        <f t="shared" si="33"/>
        <v>283.40968011690484</v>
      </c>
      <c r="M253" s="1">
        <f t="shared" si="32"/>
        <v>173.21171789265509</v>
      </c>
      <c r="P253">
        <f t="shared" si="29"/>
        <v>1.3666410991044731E-5</v>
      </c>
      <c r="Q253" s="1">
        <f t="shared" si="30"/>
        <v>173.21171789265509</v>
      </c>
    </row>
    <row r="254" spans="5:17">
      <c r="E254">
        <f t="shared" si="31"/>
        <v>1.2299769891940258E-5</v>
      </c>
      <c r="F254" s="1">
        <f t="shared" si="33"/>
        <v>400</v>
      </c>
      <c r="G254">
        <f t="shared" si="33"/>
        <v>524.94690688677917</v>
      </c>
      <c r="H254" s="1">
        <f t="shared" si="33"/>
        <v>624.17144125568268</v>
      </c>
      <c r="I254" s="1">
        <f t="shared" si="33"/>
        <v>112.14521728004539</v>
      </c>
      <c r="J254" s="1">
        <f t="shared" si="33"/>
        <v>39.083941084086938</v>
      </c>
      <c r="K254" s="1">
        <f t="shared" si="33"/>
        <v>19.215326763382993</v>
      </c>
      <c r="L254" s="1">
        <f t="shared" si="33"/>
        <v>283.40968011690484</v>
      </c>
      <c r="M254" s="1">
        <f t="shared" si="32"/>
        <v>173.21171934073632</v>
      </c>
      <c r="P254">
        <f t="shared" si="29"/>
        <v>1.2299769891940258E-5</v>
      </c>
      <c r="Q254" s="1">
        <f t="shared" si="30"/>
        <v>173.21171934073632</v>
      </c>
    </row>
    <row r="255" spans="5:17">
      <c r="E255">
        <f t="shared" si="31"/>
        <v>1.1069792902746233E-5</v>
      </c>
      <c r="F255" s="1">
        <f t="shared" si="33"/>
        <v>400</v>
      </c>
      <c r="G255">
        <f t="shared" si="33"/>
        <v>524.94690688677917</v>
      </c>
      <c r="H255" s="1">
        <f t="shared" si="33"/>
        <v>624.17144125568268</v>
      </c>
      <c r="I255" s="1">
        <f t="shared" si="33"/>
        <v>112.14521728004539</v>
      </c>
      <c r="J255" s="1">
        <f t="shared" si="33"/>
        <v>39.083941084086938</v>
      </c>
      <c r="K255" s="1">
        <f t="shared" si="33"/>
        <v>19.215326763382993</v>
      </c>
      <c r="L255" s="1">
        <f t="shared" si="33"/>
        <v>283.40968011690484</v>
      </c>
      <c r="M255" s="1">
        <f t="shared" si="32"/>
        <v>173.21172064400946</v>
      </c>
      <c r="P255">
        <f t="shared" si="29"/>
        <v>1.1069792902746233E-5</v>
      </c>
      <c r="Q255" s="1">
        <f t="shared" si="30"/>
        <v>173.21172064400946</v>
      </c>
    </row>
    <row r="256" spans="5:17">
      <c r="E256">
        <f t="shared" si="31"/>
        <v>9.9628136124716105E-6</v>
      </c>
      <c r="F256" s="1">
        <f t="shared" si="33"/>
        <v>400</v>
      </c>
      <c r="G256">
        <f t="shared" si="33"/>
        <v>524.94690688677917</v>
      </c>
      <c r="H256" s="1">
        <f t="shared" si="33"/>
        <v>624.17144125568268</v>
      </c>
      <c r="I256" s="1">
        <f t="shared" si="33"/>
        <v>112.14521728004539</v>
      </c>
      <c r="J256" s="1">
        <f t="shared" si="33"/>
        <v>39.083941084086938</v>
      </c>
      <c r="K256" s="1">
        <f t="shared" si="33"/>
        <v>19.215326763382993</v>
      </c>
      <c r="L256" s="1">
        <f t="shared" si="33"/>
        <v>283.40968011690484</v>
      </c>
      <c r="M256" s="1">
        <f t="shared" si="32"/>
        <v>173.21172181695533</v>
      </c>
      <c r="P256">
        <f t="shared" si="29"/>
        <v>9.9628136124716105E-6</v>
      </c>
      <c r="Q256" s="1">
        <f t="shared" si="30"/>
        <v>173.21172181695533</v>
      </c>
    </row>
    <row r="257" spans="5:17">
      <c r="E257">
        <f t="shared" si="31"/>
        <v>8.96653225122445E-6</v>
      </c>
      <c r="F257" s="1">
        <f t="shared" si="33"/>
        <v>400</v>
      </c>
      <c r="G257">
        <f t="shared" si="33"/>
        <v>524.94690688677917</v>
      </c>
      <c r="H257" s="1">
        <f t="shared" si="33"/>
        <v>624.17144125568268</v>
      </c>
      <c r="I257" s="1">
        <f t="shared" si="33"/>
        <v>112.14521728004539</v>
      </c>
      <c r="J257" s="1">
        <f t="shared" si="33"/>
        <v>39.083941084086938</v>
      </c>
      <c r="K257" s="1">
        <f t="shared" si="33"/>
        <v>19.215326763382993</v>
      </c>
      <c r="L257" s="1">
        <f t="shared" si="33"/>
        <v>283.40968011690484</v>
      </c>
      <c r="M257" s="1">
        <f t="shared" si="32"/>
        <v>173.21172287260666</v>
      </c>
      <c r="P257">
        <f t="shared" si="29"/>
        <v>8.96653225122445E-6</v>
      </c>
      <c r="Q257" s="1">
        <f t="shared" si="30"/>
        <v>173.21172287260666</v>
      </c>
    </row>
    <row r="258" spans="5:17">
      <c r="E258">
        <f t="shared" si="31"/>
        <v>8.069879026102006E-6</v>
      </c>
      <c r="F258" s="1">
        <f t="shared" si="33"/>
        <v>400</v>
      </c>
      <c r="G258">
        <f t="shared" si="33"/>
        <v>524.94690688677917</v>
      </c>
      <c r="H258" s="1">
        <f t="shared" si="33"/>
        <v>624.17144125568268</v>
      </c>
      <c r="I258" s="1">
        <f t="shared" si="33"/>
        <v>112.14521728004539</v>
      </c>
      <c r="J258" s="1">
        <f t="shared" si="33"/>
        <v>39.083941084086938</v>
      </c>
      <c r="K258" s="1">
        <f t="shared" si="33"/>
        <v>19.215326763382993</v>
      </c>
      <c r="L258" s="1">
        <f t="shared" si="33"/>
        <v>283.40968011690484</v>
      </c>
      <c r="M258" s="1">
        <f t="shared" si="32"/>
        <v>173.21172382269287</v>
      </c>
      <c r="P258">
        <f t="shared" si="29"/>
        <v>8.069879026102006E-6</v>
      </c>
      <c r="Q258" s="1">
        <f t="shared" si="30"/>
        <v>173.21172382269287</v>
      </c>
    </row>
    <row r="259" spans="5:17">
      <c r="E259">
        <f t="shared" si="31"/>
        <v>7.2628911234918056E-6</v>
      </c>
      <c r="F259" s="1">
        <f t="shared" si="33"/>
        <v>400</v>
      </c>
      <c r="G259">
        <f t="shared" si="33"/>
        <v>524.94690688677917</v>
      </c>
      <c r="H259" s="1">
        <f t="shared" si="33"/>
        <v>624.17144125568268</v>
      </c>
      <c r="I259" s="1">
        <f t="shared" si="33"/>
        <v>112.14521728004539</v>
      </c>
      <c r="J259" s="1">
        <f t="shared" si="33"/>
        <v>39.083941084086938</v>
      </c>
      <c r="K259" s="1">
        <f t="shared" si="33"/>
        <v>19.215326763382993</v>
      </c>
      <c r="L259" s="1">
        <f t="shared" si="33"/>
        <v>283.40968011690484</v>
      </c>
      <c r="M259" s="1">
        <f t="shared" si="32"/>
        <v>173.21172467777049</v>
      </c>
      <c r="P259">
        <f t="shared" si="29"/>
        <v>7.2628911234918056E-6</v>
      </c>
      <c r="Q259" s="1">
        <f t="shared" si="30"/>
        <v>173.21172467777049</v>
      </c>
    </row>
    <row r="260" spans="5:17">
      <c r="E260">
        <f t="shared" si="31"/>
        <v>6.5366020111426251E-6</v>
      </c>
      <c r="F260" s="1">
        <f t="shared" si="33"/>
        <v>400</v>
      </c>
      <c r="G260">
        <f t="shared" si="33"/>
        <v>524.94690688677917</v>
      </c>
      <c r="H260" s="1">
        <f t="shared" si="33"/>
        <v>624.17144125568268</v>
      </c>
      <c r="I260" s="1">
        <f t="shared" si="33"/>
        <v>112.14521728004539</v>
      </c>
      <c r="J260" s="1">
        <f t="shared" si="33"/>
        <v>39.083941084086938</v>
      </c>
      <c r="K260" s="1">
        <f t="shared" si="33"/>
        <v>19.215326763382993</v>
      </c>
      <c r="L260" s="1">
        <f t="shared" si="33"/>
        <v>283.40968011690484</v>
      </c>
      <c r="M260" s="1">
        <f t="shared" si="32"/>
        <v>173.21172544734034</v>
      </c>
      <c r="P260">
        <f t="shared" si="29"/>
        <v>6.5366020111426251E-6</v>
      </c>
      <c r="Q260" s="1">
        <f t="shared" si="30"/>
        <v>173.21172544734034</v>
      </c>
    </row>
    <row r="261" spans="5:17">
      <c r="E261">
        <f t="shared" si="31"/>
        <v>5.8829418100283628E-6</v>
      </c>
      <c r="F261" s="1">
        <f t="shared" si="33"/>
        <v>400</v>
      </c>
      <c r="G261">
        <f t="shared" si="33"/>
        <v>524.94690688677917</v>
      </c>
      <c r="H261" s="1">
        <f t="shared" si="33"/>
        <v>624.17144125568268</v>
      </c>
      <c r="I261" s="1">
        <f t="shared" si="33"/>
        <v>112.14521728004539</v>
      </c>
      <c r="J261" s="1">
        <f t="shared" si="33"/>
        <v>39.083941084086938</v>
      </c>
      <c r="K261" s="1">
        <f t="shared" si="33"/>
        <v>19.215326763382993</v>
      </c>
      <c r="L261" s="1">
        <f t="shared" si="33"/>
        <v>283.40968011690484</v>
      </c>
      <c r="M261" s="1">
        <f t="shared" si="32"/>
        <v>173.21172613995321</v>
      </c>
      <c r="P261">
        <f t="shared" si="29"/>
        <v>5.8829418100283628E-6</v>
      </c>
      <c r="Q261" s="1">
        <f t="shared" si="30"/>
        <v>173.21172613995321</v>
      </c>
    </row>
    <row r="262" spans="5:17">
      <c r="E262">
        <f t="shared" si="31"/>
        <v>5.294647629025527E-6</v>
      </c>
      <c r="F262" s="1">
        <f t="shared" si="33"/>
        <v>400</v>
      </c>
      <c r="G262">
        <f t="shared" si="33"/>
        <v>524.94690688677917</v>
      </c>
      <c r="H262" s="1">
        <f t="shared" si="33"/>
        <v>624.17144125568268</v>
      </c>
      <c r="I262" s="1">
        <f t="shared" si="33"/>
        <v>112.14521728004539</v>
      </c>
      <c r="J262" s="1">
        <f t="shared" si="33"/>
        <v>39.083941084086938</v>
      </c>
      <c r="K262" s="1">
        <f t="shared" si="33"/>
        <v>19.215326763382993</v>
      </c>
      <c r="L262" s="1">
        <f t="shared" si="33"/>
        <v>283.40968011690484</v>
      </c>
      <c r="M262" s="1">
        <f t="shared" si="32"/>
        <v>173.21172676330485</v>
      </c>
      <c r="P262">
        <f t="shared" si="29"/>
        <v>5.294647629025527E-6</v>
      </c>
      <c r="Q262" s="1">
        <f t="shared" si="30"/>
        <v>173.21172676330485</v>
      </c>
    </row>
    <row r="263" spans="5:17">
      <c r="E263">
        <f t="shared" si="31"/>
        <v>4.7651828661229748E-6</v>
      </c>
      <c r="F263" s="1">
        <f t="shared" si="33"/>
        <v>400</v>
      </c>
      <c r="G263">
        <f t="shared" si="33"/>
        <v>524.94690688677917</v>
      </c>
      <c r="H263" s="1">
        <f t="shared" si="33"/>
        <v>624.17144125568268</v>
      </c>
      <c r="I263" s="1">
        <f t="shared" si="33"/>
        <v>112.14521728004539</v>
      </c>
      <c r="J263" s="1">
        <f t="shared" si="33"/>
        <v>39.083941084086938</v>
      </c>
      <c r="K263" s="1">
        <f t="shared" si="33"/>
        <v>19.215326763382993</v>
      </c>
      <c r="L263" s="1">
        <f t="shared" si="33"/>
        <v>283.40968011690484</v>
      </c>
      <c r="M263" s="1">
        <f t="shared" si="32"/>
        <v>173.21172732432129</v>
      </c>
      <c r="P263">
        <f t="shared" si="29"/>
        <v>4.7651828661229748E-6</v>
      </c>
      <c r="Q263" s="1">
        <f t="shared" si="30"/>
        <v>173.21172732432129</v>
      </c>
    </row>
    <row r="264" spans="5:17">
      <c r="E264">
        <f t="shared" si="31"/>
        <v>4.2886645795106775E-6</v>
      </c>
      <c r="F264" s="1">
        <f t="shared" si="33"/>
        <v>400</v>
      </c>
      <c r="G264">
        <f t="shared" si="33"/>
        <v>524.94690688677917</v>
      </c>
      <c r="H264" s="1">
        <f t="shared" si="33"/>
        <v>624.17144125568268</v>
      </c>
      <c r="I264" s="1">
        <f t="shared" si="33"/>
        <v>112.14521728004539</v>
      </c>
      <c r="J264" s="1">
        <f t="shared" si="33"/>
        <v>39.083941084086938</v>
      </c>
      <c r="K264" s="1">
        <f t="shared" si="33"/>
        <v>19.215326763382993</v>
      </c>
      <c r="L264" s="1">
        <f t="shared" si="33"/>
        <v>283.40968011690484</v>
      </c>
      <c r="M264" s="1">
        <f t="shared" si="32"/>
        <v>173.21172782923611</v>
      </c>
      <c r="P264">
        <f t="shared" si="29"/>
        <v>4.2886645795106775E-6</v>
      </c>
      <c r="Q264" s="1">
        <f t="shared" si="30"/>
        <v>173.21172782923611</v>
      </c>
    </row>
    <row r="265" spans="5:17">
      <c r="E265">
        <f t="shared" si="31"/>
        <v>3.8597981215596103E-6</v>
      </c>
      <c r="F265" s="1">
        <f t="shared" si="33"/>
        <v>400</v>
      </c>
      <c r="G265">
        <f t="shared" si="33"/>
        <v>524.94690688677917</v>
      </c>
      <c r="H265" s="1">
        <f t="shared" si="33"/>
        <v>624.17144125568268</v>
      </c>
      <c r="I265" s="1">
        <f t="shared" si="33"/>
        <v>112.14521728004539</v>
      </c>
      <c r="J265" s="1">
        <f t="shared" si="33"/>
        <v>39.083941084086938</v>
      </c>
      <c r="K265" s="1">
        <f t="shared" si="33"/>
        <v>19.215326763382993</v>
      </c>
      <c r="L265" s="1">
        <f t="shared" si="33"/>
        <v>283.40968011690484</v>
      </c>
      <c r="M265" s="1">
        <f t="shared" si="32"/>
        <v>173.21172828365948</v>
      </c>
      <c r="P265">
        <f t="shared" si="29"/>
        <v>3.8597981215596103E-6</v>
      </c>
      <c r="Q265" s="1">
        <f t="shared" si="30"/>
        <v>173.21172828365948</v>
      </c>
    </row>
    <row r="266" spans="5:17">
      <c r="E266">
        <f t="shared" si="31"/>
        <v>3.4738183094036492E-6</v>
      </c>
      <c r="F266" s="1">
        <f t="shared" si="33"/>
        <v>400</v>
      </c>
      <c r="G266">
        <f t="shared" si="33"/>
        <v>524.94690688677917</v>
      </c>
      <c r="H266" s="1">
        <f t="shared" si="33"/>
        <v>624.17144125568268</v>
      </c>
      <c r="I266" s="1">
        <f t="shared" si="33"/>
        <v>112.14521728004539</v>
      </c>
      <c r="J266" s="1">
        <f t="shared" si="33"/>
        <v>39.083941084086938</v>
      </c>
      <c r="K266" s="1">
        <f t="shared" si="33"/>
        <v>19.215326763382993</v>
      </c>
      <c r="L266" s="1">
        <f t="shared" si="33"/>
        <v>283.40968011690484</v>
      </c>
      <c r="M266" s="1">
        <f t="shared" si="32"/>
        <v>173.21172869264049</v>
      </c>
      <c r="P266">
        <f t="shared" si="29"/>
        <v>3.4738183094036492E-6</v>
      </c>
      <c r="Q266" s="1">
        <f t="shared" si="30"/>
        <v>173.21172869264049</v>
      </c>
    </row>
    <row r="267" spans="5:17">
      <c r="E267">
        <f t="shared" si="31"/>
        <v>3.1264364784632845E-6</v>
      </c>
      <c r="F267" s="1">
        <f t="shared" si="33"/>
        <v>400</v>
      </c>
      <c r="G267">
        <f t="shared" si="33"/>
        <v>524.94690688677917</v>
      </c>
      <c r="H267" s="1">
        <f t="shared" si="33"/>
        <v>624.17144125568268</v>
      </c>
      <c r="I267" s="1">
        <f t="shared" si="33"/>
        <v>112.14521728004539</v>
      </c>
      <c r="J267" s="1">
        <f t="shared" si="33"/>
        <v>39.083941084086938</v>
      </c>
      <c r="K267" s="1">
        <f t="shared" si="33"/>
        <v>19.215326763382993</v>
      </c>
      <c r="L267" s="1">
        <f t="shared" si="33"/>
        <v>283.40968011690484</v>
      </c>
      <c r="M267" s="1">
        <f t="shared" si="32"/>
        <v>173.2117290607234</v>
      </c>
      <c r="P267">
        <f t="shared" si="29"/>
        <v>3.1264364784632845E-6</v>
      </c>
      <c r="Q267" s="1">
        <f t="shared" si="30"/>
        <v>173.2117290607234</v>
      </c>
    </row>
    <row r="268" spans="5:17">
      <c r="E268">
        <f t="shared" si="31"/>
        <v>2.813792830616956E-6</v>
      </c>
      <c r="F268" s="1">
        <f t="shared" si="33"/>
        <v>400</v>
      </c>
      <c r="G268">
        <f t="shared" si="33"/>
        <v>524.94690688677917</v>
      </c>
      <c r="H268" s="1">
        <f t="shared" si="33"/>
        <v>624.17144125568268</v>
      </c>
      <c r="I268" s="1">
        <f t="shared" si="33"/>
        <v>112.14521728004539</v>
      </c>
      <c r="J268" s="1">
        <f t="shared" si="33"/>
        <v>39.083941084086938</v>
      </c>
      <c r="K268" s="1">
        <f t="shared" si="33"/>
        <v>19.215326763382993</v>
      </c>
      <c r="L268" s="1">
        <f t="shared" si="33"/>
        <v>283.40968011690484</v>
      </c>
      <c r="M268" s="1">
        <f t="shared" si="32"/>
        <v>173.21172939199801</v>
      </c>
      <c r="P268">
        <f t="shared" si="29"/>
        <v>2.813792830616956E-6</v>
      </c>
      <c r="Q268" s="1">
        <f t="shared" si="30"/>
        <v>173.21172939199801</v>
      </c>
    </row>
    <row r="269" spans="5:17">
      <c r="E269">
        <f t="shared" si="31"/>
        <v>2.5324135475552604E-6</v>
      </c>
      <c r="F269" s="1">
        <f t="shared" si="33"/>
        <v>400</v>
      </c>
      <c r="G269">
        <f t="shared" si="33"/>
        <v>524.94690688677917</v>
      </c>
      <c r="H269" s="1">
        <f t="shared" si="33"/>
        <v>624.17144125568268</v>
      </c>
      <c r="I269" s="1">
        <f t="shared" si="33"/>
        <v>112.14521728004539</v>
      </c>
      <c r="J269" s="1">
        <f t="shared" si="33"/>
        <v>39.083941084086938</v>
      </c>
      <c r="K269" s="1">
        <f t="shared" si="33"/>
        <v>19.215326763382993</v>
      </c>
      <c r="L269" s="1">
        <f t="shared" si="33"/>
        <v>283.40968011690484</v>
      </c>
      <c r="M269" s="1">
        <f t="shared" si="32"/>
        <v>173.21172969014518</v>
      </c>
      <c r="P269">
        <f t="shared" si="29"/>
        <v>2.5324135475552604E-6</v>
      </c>
      <c r="Q269" s="1">
        <f t="shared" si="30"/>
        <v>173.21172969014518</v>
      </c>
    </row>
    <row r="270" spans="5:17">
      <c r="E270">
        <f t="shared" si="31"/>
        <v>2.2791721927997343E-6</v>
      </c>
      <c r="F270" s="1">
        <f t="shared" si="33"/>
        <v>400</v>
      </c>
      <c r="G270">
        <f t="shared" si="33"/>
        <v>524.94690688677917</v>
      </c>
      <c r="H270" s="1">
        <f t="shared" si="33"/>
        <v>624.17144125568268</v>
      </c>
      <c r="I270" s="1">
        <f t="shared" si="33"/>
        <v>112.14521728004539</v>
      </c>
      <c r="J270" s="1">
        <f t="shared" si="33"/>
        <v>39.083941084086938</v>
      </c>
      <c r="K270" s="1">
        <f t="shared" si="33"/>
        <v>19.215326763382993</v>
      </c>
      <c r="L270" s="1">
        <f t="shared" si="33"/>
        <v>283.40968011690484</v>
      </c>
      <c r="M270" s="1">
        <f t="shared" si="32"/>
        <v>173.21172995847763</v>
      </c>
      <c r="P270">
        <f t="shared" si="29"/>
        <v>2.2791721927997343E-6</v>
      </c>
      <c r="Q270" s="1">
        <f t="shared" si="30"/>
        <v>173.21172995847763</v>
      </c>
    </row>
    <row r="271" spans="5:17">
      <c r="E271">
        <f t="shared" si="31"/>
        <v>2.0512549735197608E-6</v>
      </c>
      <c r="F271" s="1">
        <f t="shared" si="33"/>
        <v>400</v>
      </c>
      <c r="G271">
        <f t="shared" si="33"/>
        <v>524.94690688677917</v>
      </c>
      <c r="H271" s="1">
        <f t="shared" si="33"/>
        <v>624.17144125568268</v>
      </c>
      <c r="I271" s="1">
        <f t="shared" si="33"/>
        <v>112.14521728004539</v>
      </c>
      <c r="J271" s="1">
        <f t="shared" si="33"/>
        <v>39.083941084086938</v>
      </c>
      <c r="K271" s="1">
        <f t="shared" si="33"/>
        <v>19.215326763382993</v>
      </c>
      <c r="L271" s="1">
        <f t="shared" si="33"/>
        <v>283.40968011690484</v>
      </c>
      <c r="M271" s="1">
        <f t="shared" si="32"/>
        <v>173.2117301999769</v>
      </c>
      <c r="P271">
        <f t="shared" si="29"/>
        <v>2.0512549735197608E-6</v>
      </c>
      <c r="Q271" s="1">
        <f t="shared" si="30"/>
        <v>173.2117301999769</v>
      </c>
    </row>
    <row r="272" spans="5:17">
      <c r="E272">
        <f t="shared" si="31"/>
        <v>1.8461294761677847E-6</v>
      </c>
      <c r="F272" s="1">
        <f t="shared" si="33"/>
        <v>400</v>
      </c>
      <c r="G272">
        <f t="shared" si="33"/>
        <v>524.94690688677917</v>
      </c>
      <c r="H272" s="1">
        <f t="shared" si="33"/>
        <v>624.17144125568268</v>
      </c>
      <c r="I272" s="1">
        <f t="shared" si="33"/>
        <v>112.14521728004539</v>
      </c>
      <c r="J272" s="1">
        <f t="shared" si="33"/>
        <v>39.083941084086938</v>
      </c>
      <c r="K272" s="1">
        <f t="shared" si="33"/>
        <v>19.215326763382993</v>
      </c>
      <c r="L272" s="1">
        <f t="shared" si="33"/>
        <v>283.40968011690484</v>
      </c>
      <c r="M272" s="1">
        <f t="shared" si="32"/>
        <v>173.21173041732615</v>
      </c>
      <c r="P272">
        <f t="shared" si="29"/>
        <v>1.8461294761677847E-6</v>
      </c>
      <c r="Q272" s="1">
        <f t="shared" si="30"/>
        <v>173.21173041732615</v>
      </c>
    </row>
    <row r="273" spans="5:17">
      <c r="E273">
        <f t="shared" si="31"/>
        <v>1.6615165285510063E-6</v>
      </c>
      <c r="F273" s="1">
        <f t="shared" si="33"/>
        <v>400</v>
      </c>
      <c r="G273">
        <f t="shared" si="33"/>
        <v>524.94690688677917</v>
      </c>
      <c r="H273" s="1">
        <f t="shared" si="33"/>
        <v>624.17144125568268</v>
      </c>
      <c r="I273" s="1">
        <f t="shared" si="33"/>
        <v>112.14521728004539</v>
      </c>
      <c r="J273" s="1">
        <f t="shared" si="33"/>
        <v>39.083941084086938</v>
      </c>
      <c r="K273" s="1">
        <f t="shared" si="33"/>
        <v>19.215326763382993</v>
      </c>
      <c r="L273" s="1">
        <f t="shared" si="33"/>
        <v>283.40968011690484</v>
      </c>
      <c r="M273" s="1">
        <f t="shared" si="32"/>
        <v>173.21173061294053</v>
      </c>
      <c r="P273">
        <f t="shared" si="29"/>
        <v>1.6615165285510063E-6</v>
      </c>
      <c r="Q273" s="1">
        <f t="shared" si="30"/>
        <v>173.21173061294053</v>
      </c>
    </row>
    <row r="274" spans="5:17">
      <c r="E274">
        <f t="shared" si="31"/>
        <v>1.4953648756959056E-6</v>
      </c>
      <c r="F274" s="1">
        <f t="shared" si="33"/>
        <v>400</v>
      </c>
      <c r="G274">
        <f t="shared" si="33"/>
        <v>524.94690688677917</v>
      </c>
      <c r="H274" s="1">
        <f t="shared" si="33"/>
        <v>624.17144125568268</v>
      </c>
      <c r="I274" s="1">
        <f t="shared" si="33"/>
        <v>112.14521728004539</v>
      </c>
      <c r="J274" s="1">
        <f t="shared" si="33"/>
        <v>39.083941084086938</v>
      </c>
      <c r="K274" s="1">
        <f t="shared" si="33"/>
        <v>19.215326763382993</v>
      </c>
      <c r="L274" s="1">
        <f t="shared" si="33"/>
        <v>283.40968011690484</v>
      </c>
      <c r="M274" s="1">
        <f t="shared" si="32"/>
        <v>173.21173078899341</v>
      </c>
      <c r="P274">
        <f t="shared" si="29"/>
        <v>1.4953648756959056E-6</v>
      </c>
      <c r="Q274" s="1">
        <f t="shared" si="30"/>
        <v>173.21173078899341</v>
      </c>
    </row>
    <row r="275" spans="5:17">
      <c r="E275">
        <f t="shared" si="31"/>
        <v>1.345828388126315E-6</v>
      </c>
      <c r="F275" s="1">
        <f t="shared" si="33"/>
        <v>400</v>
      </c>
      <c r="G275">
        <f t="shared" si="33"/>
        <v>524.94690688677917</v>
      </c>
      <c r="H275" s="1">
        <f t="shared" si="33"/>
        <v>624.17144125568268</v>
      </c>
      <c r="I275" s="1">
        <f t="shared" si="33"/>
        <v>112.14521728004539</v>
      </c>
      <c r="J275" s="1">
        <f t="shared" si="33"/>
        <v>39.083941084086938</v>
      </c>
      <c r="K275" s="1">
        <f t="shared" si="33"/>
        <v>19.215326763382993</v>
      </c>
      <c r="L275" s="1">
        <f t="shared" si="33"/>
        <v>283.40968011690484</v>
      </c>
      <c r="M275" s="1">
        <f t="shared" si="32"/>
        <v>173.21173094744108</v>
      </c>
      <c r="P275">
        <f t="shared" si="29"/>
        <v>1.345828388126315E-6</v>
      </c>
      <c r="Q275" s="1">
        <f t="shared" si="30"/>
        <v>173.21173094744108</v>
      </c>
    </row>
    <row r="276" spans="5:17">
      <c r="E276">
        <f t="shared" si="31"/>
        <v>1.2112455493136835E-6</v>
      </c>
      <c r="F276" s="1">
        <f t="shared" si="33"/>
        <v>400</v>
      </c>
      <c r="G276">
        <f t="shared" si="33"/>
        <v>524.94690688677917</v>
      </c>
      <c r="H276" s="1">
        <f t="shared" si="33"/>
        <v>624.17144125568268</v>
      </c>
      <c r="I276" s="1">
        <f t="shared" si="33"/>
        <v>112.14521728004539</v>
      </c>
      <c r="J276" s="1">
        <f t="shared" si="33"/>
        <v>39.083941084086938</v>
      </c>
      <c r="K276" s="1">
        <f t="shared" si="33"/>
        <v>19.215326763382993</v>
      </c>
      <c r="L276" s="1">
        <f t="shared" si="33"/>
        <v>283.40968011690484</v>
      </c>
      <c r="M276" s="1">
        <f t="shared" si="32"/>
        <v>173.21173109004391</v>
      </c>
      <c r="P276">
        <f t="shared" si="29"/>
        <v>1.2112455493136835E-6</v>
      </c>
      <c r="Q276" s="1">
        <f t="shared" si="30"/>
        <v>173.21173109004391</v>
      </c>
    </row>
    <row r="277" spans="5:17">
      <c r="E277">
        <f t="shared" si="31"/>
        <v>1.0901209943823152E-6</v>
      </c>
      <c r="F277" s="1">
        <f t="shared" si="33"/>
        <v>400</v>
      </c>
      <c r="G277">
        <f t="shared" si="33"/>
        <v>524.94690688677917</v>
      </c>
      <c r="H277" s="1">
        <f t="shared" si="33"/>
        <v>624.17144125568268</v>
      </c>
      <c r="I277" s="1">
        <f t="shared" si="33"/>
        <v>112.14521728004539</v>
      </c>
      <c r="J277" s="1">
        <f t="shared" si="33"/>
        <v>39.083941084086938</v>
      </c>
      <c r="K277" s="1">
        <f t="shared" si="33"/>
        <v>19.215326763382993</v>
      </c>
      <c r="L277" s="1">
        <f t="shared" si="33"/>
        <v>283.40968011690484</v>
      </c>
      <c r="M277" s="1">
        <f t="shared" si="32"/>
        <v>173.21173121838652</v>
      </c>
      <c r="P277">
        <f t="shared" si="29"/>
        <v>1.0901209943823152E-6</v>
      </c>
      <c r="Q277" s="1">
        <f t="shared" si="30"/>
        <v>173.21173121838652</v>
      </c>
    </row>
    <row r="278" spans="5:17">
      <c r="E278">
        <f t="shared" si="31"/>
        <v>9.8110889494408375E-7</v>
      </c>
      <c r="F278" s="1">
        <f t="shared" si="33"/>
        <v>400</v>
      </c>
      <c r="G278">
        <f t="shared" si="33"/>
        <v>524.94690688677917</v>
      </c>
      <c r="H278" s="1">
        <f t="shared" si="33"/>
        <v>624.17144125568268</v>
      </c>
      <c r="I278" s="1">
        <f t="shared" si="33"/>
        <v>112.14521728004539</v>
      </c>
      <c r="J278" s="1">
        <f t="shared" si="33"/>
        <v>39.083941084086938</v>
      </c>
      <c r="K278" s="1">
        <f t="shared" si="33"/>
        <v>19.215326763382993</v>
      </c>
      <c r="L278" s="1">
        <f t="shared" si="33"/>
        <v>283.40968011690484</v>
      </c>
      <c r="M278" s="1">
        <f t="shared" si="32"/>
        <v>173.21173133389487</v>
      </c>
      <c r="P278">
        <f t="shared" si="29"/>
        <v>9.8110889494408375E-7</v>
      </c>
      <c r="Q278" s="1">
        <f t="shared" si="30"/>
        <v>173.21173133389487</v>
      </c>
    </row>
    <row r="279" spans="5:17">
      <c r="E279">
        <f t="shared" si="31"/>
        <v>8.8299800544967541E-7</v>
      </c>
      <c r="F279" s="1">
        <f t="shared" si="33"/>
        <v>400</v>
      </c>
      <c r="G279">
        <f t="shared" si="33"/>
        <v>524.94690688677917</v>
      </c>
      <c r="H279" s="1">
        <f t="shared" si="33"/>
        <v>624.17144125568268</v>
      </c>
      <c r="I279" s="1">
        <f t="shared" si="33"/>
        <v>112.14521728004539</v>
      </c>
      <c r="J279" s="1">
        <f t="shared" si="33"/>
        <v>39.083941084086938</v>
      </c>
      <c r="K279" s="1">
        <f t="shared" si="33"/>
        <v>19.215326763382993</v>
      </c>
      <c r="L279" s="1">
        <f t="shared" si="33"/>
        <v>283.40968011690484</v>
      </c>
      <c r="M279" s="1">
        <f t="shared" si="32"/>
        <v>173.21173143785234</v>
      </c>
      <c r="P279">
        <f t="shared" si="29"/>
        <v>8.8299800544967541E-7</v>
      </c>
      <c r="Q279" s="1">
        <f t="shared" si="30"/>
        <v>173.21173143785234</v>
      </c>
    </row>
    <row r="280" spans="5:17">
      <c r="E280">
        <f t="shared" si="31"/>
        <v>7.9469820490470788E-7</v>
      </c>
      <c r="F280" s="1">
        <f t="shared" si="33"/>
        <v>400</v>
      </c>
      <c r="G280">
        <f t="shared" si="33"/>
        <v>524.94690688677917</v>
      </c>
      <c r="H280" s="1">
        <f t="shared" si="33"/>
        <v>624.17144125568268</v>
      </c>
      <c r="I280" s="1">
        <f t="shared" si="33"/>
        <v>112.14521728004539</v>
      </c>
      <c r="J280" s="1">
        <f t="shared" si="33"/>
        <v>39.083941084086938</v>
      </c>
      <c r="K280" s="1">
        <f t="shared" si="33"/>
        <v>19.215326763382993</v>
      </c>
      <c r="L280" s="1">
        <f t="shared" si="33"/>
        <v>283.40968011690484</v>
      </c>
      <c r="M280" s="1">
        <f t="shared" si="32"/>
        <v>173.21173153141407</v>
      </c>
      <c r="P280">
        <f t="shared" si="29"/>
        <v>7.9469820490470788E-7</v>
      </c>
      <c r="Q280" s="1">
        <f t="shared" si="30"/>
        <v>173.21173153141407</v>
      </c>
    </row>
    <row r="281" spans="5:17">
      <c r="E281">
        <f t="shared" si="31"/>
        <v>7.1522838441423712E-7</v>
      </c>
      <c r="F281" s="1">
        <f t="shared" si="33"/>
        <v>400</v>
      </c>
      <c r="G281">
        <f t="shared" si="33"/>
        <v>524.94690688677917</v>
      </c>
      <c r="H281" s="1">
        <f t="shared" si="33"/>
        <v>624.17144125568268</v>
      </c>
      <c r="I281" s="1">
        <f t="shared" si="33"/>
        <v>112.14521728004539</v>
      </c>
      <c r="J281" s="1">
        <f t="shared" si="33"/>
        <v>39.083941084086938</v>
      </c>
      <c r="K281" s="1">
        <f t="shared" si="33"/>
        <v>19.215326763382993</v>
      </c>
      <c r="L281" s="1">
        <f t="shared" si="33"/>
        <v>283.40968011690484</v>
      </c>
      <c r="M281" s="1">
        <f t="shared" si="32"/>
        <v>173.21173161561967</v>
      </c>
      <c r="P281">
        <f t="shared" si="29"/>
        <v>7.1522838441423712E-7</v>
      </c>
      <c r="Q281" s="1">
        <f t="shared" si="30"/>
        <v>173.21173161561967</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Sheet16"/>
  <dimension ref="C1:T281"/>
  <sheetViews>
    <sheetView topLeftCell="A17" workbookViewId="0">
      <selection activeCell="E45" sqref="E45:E281"/>
    </sheetView>
  </sheetViews>
  <sheetFormatPr defaultRowHeight="14.4"/>
  <cols>
    <col min="5" max="5" width="10" bestFit="1" customWidth="1"/>
    <col min="19" max="19" width="11" bestFit="1" customWidth="1"/>
  </cols>
  <sheetData>
    <row r="1" spans="3:14">
      <c r="C1" t="s">
        <v>31</v>
      </c>
    </row>
    <row r="3" spans="3:14">
      <c r="F3" t="s">
        <v>32</v>
      </c>
      <c r="G3" t="s">
        <v>33</v>
      </c>
      <c r="H3" t="s">
        <v>34</v>
      </c>
      <c r="I3" t="s">
        <v>35</v>
      </c>
      <c r="J3" t="s">
        <v>36</v>
      </c>
      <c r="K3" t="s">
        <v>37</v>
      </c>
    </row>
    <row r="4" spans="3:14">
      <c r="F4">
        <f>'ms15'!F4</f>
        <v>524.94690688677917</v>
      </c>
      <c r="G4">
        <f>'ms15'!G4</f>
        <v>624.17144125568268</v>
      </c>
      <c r="H4">
        <f>'ms15'!H4</f>
        <v>112.14521728004539</v>
      </c>
      <c r="I4">
        <f>'ms15'!I4</f>
        <v>39.083941084086938</v>
      </c>
      <c r="J4">
        <f>'ms15'!J4</f>
        <v>19.215326763382993</v>
      </c>
      <c r="K4">
        <f>'ms15'!K4</f>
        <v>283.40968011690484</v>
      </c>
    </row>
    <row r="9" spans="3:14">
      <c r="D9" t="s">
        <v>8</v>
      </c>
      <c r="E9" t="s">
        <v>7</v>
      </c>
      <c r="F9" t="s">
        <v>32</v>
      </c>
      <c r="G9" t="s">
        <v>33</v>
      </c>
      <c r="H9" t="s">
        <v>34</v>
      </c>
      <c r="I9" t="s">
        <v>35</v>
      </c>
      <c r="J9" t="s">
        <v>36</v>
      </c>
      <c r="K9" t="s">
        <v>37</v>
      </c>
    </row>
    <row r="10" spans="3:14">
      <c r="D10">
        <v>0.01</v>
      </c>
      <c r="E10" s="1">
        <v>250</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187.29539952470969</v>
      </c>
      <c r="M10" s="3">
        <v>229.94806</v>
      </c>
      <c r="N10">
        <f>ABS(L10-M10)</f>
        <v>42.652660475290304</v>
      </c>
    </row>
    <row r="11" spans="3:14">
      <c r="D11">
        <v>0.06</v>
      </c>
      <c r="E11" s="1">
        <f>E10</f>
        <v>250</v>
      </c>
      <c r="F11">
        <f>F10</f>
        <v>524.94690688677917</v>
      </c>
      <c r="G11" s="1">
        <f>G10</f>
        <v>624.17144125568268</v>
      </c>
      <c r="H11" s="1">
        <f t="shared" ref="H11:K26" si="1">H10</f>
        <v>112.14521728004539</v>
      </c>
      <c r="I11" s="1">
        <f t="shared" si="1"/>
        <v>39.083941084086938</v>
      </c>
      <c r="J11" s="1">
        <f t="shared" si="1"/>
        <v>19.215326763382993</v>
      </c>
      <c r="K11" s="1">
        <f t="shared" si="1"/>
        <v>283.40968011690484</v>
      </c>
      <c r="L11" s="1">
        <f>((F11*E11*(1/(1+(E11/G11)))*(1/(1+(D11/H11))))+(E11*I11*(1/(1+(D11/H11)))*(1/(1+(D11/J11)))))/((E11*(1+(E11/G11)))+(K11*(1/(1+(D11/H11)))*(1/(1+(D11/J11)+(E11/G11)))))</f>
        <v>187.32376400519166</v>
      </c>
      <c r="M11" s="3">
        <v>229.92574999999999</v>
      </c>
      <c r="N11">
        <f t="shared" ref="N11:N33" si="2">ABS(L11-M11)</f>
        <v>42.601985994808331</v>
      </c>
    </row>
    <row r="12" spans="3:14">
      <c r="D12">
        <v>0.33</v>
      </c>
      <c r="E12" s="1">
        <f t="shared" ref="E12:K27" si="3">E11</f>
        <v>250</v>
      </c>
      <c r="F12">
        <f t="shared" si="3"/>
        <v>524.94690688677917</v>
      </c>
      <c r="G12" s="1">
        <f t="shared" si="3"/>
        <v>624.17144125568268</v>
      </c>
      <c r="H12" s="1">
        <f t="shared" si="1"/>
        <v>112.14521728004539</v>
      </c>
      <c r="I12" s="1">
        <f t="shared" si="1"/>
        <v>39.083941084086938</v>
      </c>
      <c r="J12" s="1">
        <f t="shared" si="1"/>
        <v>19.215326763382993</v>
      </c>
      <c r="K12" s="1">
        <f t="shared" si="1"/>
        <v>283.40968011690484</v>
      </c>
      <c r="L12" s="1">
        <f t="shared" ref="L12:L33" si="4">((F12*E12*(1/(1+(E12/G12)))*(1/(1+(D12/H12))))+(E12*I12*(1/(1+(D12/H12)))*(1/(1+(D12/J12)))))/((E12*(1+(E12/G12)))+(K12*(1/(1+(D12/H12)))*(1/(1+(D12/J12)+(E12/G12)))))</f>
        <v>187.47329342592039</v>
      </c>
      <c r="M12" s="3">
        <v>229.29977</v>
      </c>
      <c r="N12">
        <f t="shared" si="2"/>
        <v>41.826476574079607</v>
      </c>
    </row>
    <row r="13" spans="3:14">
      <c r="D13">
        <v>1</v>
      </c>
      <c r="E13" s="1">
        <f t="shared" si="3"/>
        <v>250</v>
      </c>
      <c r="F13">
        <f t="shared" si="3"/>
        <v>524.94690688677917</v>
      </c>
      <c r="G13" s="1">
        <f t="shared" si="3"/>
        <v>624.17144125568268</v>
      </c>
      <c r="H13" s="1">
        <f t="shared" si="1"/>
        <v>112.14521728004539</v>
      </c>
      <c r="I13" s="1">
        <f t="shared" si="1"/>
        <v>39.083941084086938</v>
      </c>
      <c r="J13" s="1">
        <f t="shared" si="1"/>
        <v>19.215326763382993</v>
      </c>
      <c r="K13" s="1">
        <f t="shared" si="1"/>
        <v>283.40968011690484</v>
      </c>
      <c r="L13" s="1">
        <f t="shared" si="4"/>
        <v>187.81810140933175</v>
      </c>
      <c r="M13" s="3">
        <v>229.60513</v>
      </c>
      <c r="N13">
        <f t="shared" si="2"/>
        <v>41.787028590668257</v>
      </c>
    </row>
    <row r="14" spans="3:14">
      <c r="D14">
        <v>3.33</v>
      </c>
      <c r="E14" s="1">
        <f t="shared" si="3"/>
        <v>250</v>
      </c>
      <c r="F14">
        <f t="shared" si="3"/>
        <v>524.94690688677917</v>
      </c>
      <c r="G14" s="1">
        <f t="shared" si="3"/>
        <v>624.17144125568268</v>
      </c>
      <c r="H14" s="1">
        <f t="shared" si="1"/>
        <v>112.14521728004539</v>
      </c>
      <c r="I14" s="1">
        <f t="shared" si="1"/>
        <v>39.083941084086938</v>
      </c>
      <c r="J14" s="1">
        <f t="shared" si="1"/>
        <v>19.215326763382993</v>
      </c>
      <c r="K14" s="1">
        <f t="shared" si="1"/>
        <v>283.40968011690484</v>
      </c>
      <c r="L14" s="1">
        <f t="shared" si="4"/>
        <v>188.73780637644862</v>
      </c>
      <c r="M14" s="3">
        <v>226.76531</v>
      </c>
      <c r="N14">
        <f t="shared" si="2"/>
        <v>38.027503623551382</v>
      </c>
    </row>
    <row r="15" spans="3:14">
      <c r="D15">
        <v>6.66</v>
      </c>
      <c r="E15" s="1">
        <f t="shared" si="3"/>
        <v>250</v>
      </c>
      <c r="F15">
        <f t="shared" si="3"/>
        <v>524.94690688677917</v>
      </c>
      <c r="G15" s="1">
        <f t="shared" si="3"/>
        <v>624.17144125568268</v>
      </c>
      <c r="H15" s="1">
        <f t="shared" si="1"/>
        <v>112.14521728004539</v>
      </c>
      <c r="I15" s="1">
        <f t="shared" si="1"/>
        <v>39.083941084086938</v>
      </c>
      <c r="J15" s="1">
        <f t="shared" si="1"/>
        <v>19.215326763382993</v>
      </c>
      <c r="K15" s="1">
        <f t="shared" si="1"/>
        <v>283.40968011690484</v>
      </c>
      <c r="L15" s="1">
        <f t="shared" si="4"/>
        <v>189.37034191069313</v>
      </c>
      <c r="M15" s="3">
        <v>229.13182</v>
      </c>
      <c r="N15">
        <f t="shared" si="2"/>
        <v>39.761478089306877</v>
      </c>
    </row>
    <row r="16" spans="3:14">
      <c r="D16">
        <v>10</v>
      </c>
      <c r="E16" s="1">
        <f t="shared" si="3"/>
        <v>250</v>
      </c>
      <c r="F16">
        <f t="shared" si="3"/>
        <v>524.94690688677917</v>
      </c>
      <c r="G16" s="1">
        <f t="shared" si="3"/>
        <v>624.17144125568268</v>
      </c>
      <c r="H16" s="1">
        <f t="shared" si="1"/>
        <v>112.14521728004539</v>
      </c>
      <c r="I16" s="1">
        <f t="shared" si="1"/>
        <v>39.083941084086938</v>
      </c>
      <c r="J16" s="1">
        <f t="shared" si="1"/>
        <v>19.215326763382993</v>
      </c>
      <c r="K16" s="1">
        <f t="shared" si="1"/>
        <v>283.40968011690484</v>
      </c>
      <c r="L16" s="1">
        <f t="shared" si="4"/>
        <v>189.32370518574871</v>
      </c>
      <c r="M16" s="3">
        <v>209.37717000000001</v>
      </c>
      <c r="N16">
        <f t="shared" si="2"/>
        <v>20.053464814251299</v>
      </c>
    </row>
    <row r="17" spans="4:14">
      <c r="D17">
        <v>21</v>
      </c>
      <c r="E17" s="1">
        <f t="shared" si="3"/>
        <v>250</v>
      </c>
      <c r="F17">
        <f t="shared" si="3"/>
        <v>524.94690688677917</v>
      </c>
      <c r="G17" s="1">
        <f t="shared" si="3"/>
        <v>624.17144125568268</v>
      </c>
      <c r="H17" s="1">
        <f t="shared" si="1"/>
        <v>112.14521728004539</v>
      </c>
      <c r="I17" s="1">
        <f t="shared" si="1"/>
        <v>39.083941084086938</v>
      </c>
      <c r="J17" s="1">
        <f t="shared" si="1"/>
        <v>19.215326763382993</v>
      </c>
      <c r="K17" s="1">
        <f t="shared" si="1"/>
        <v>283.40968011690484</v>
      </c>
      <c r="L17" s="1">
        <f t="shared" si="4"/>
        <v>185.83467738721538</v>
      </c>
      <c r="M17" s="3">
        <v>189.70226</v>
      </c>
      <c r="N17">
        <f t="shared" si="2"/>
        <v>3.8675826127846165</v>
      </c>
    </row>
    <row r="18" spans="4:14">
      <c r="D18">
        <v>33.299999999999997</v>
      </c>
      <c r="E18" s="1">
        <f t="shared" si="3"/>
        <v>250</v>
      </c>
      <c r="F18">
        <f t="shared" si="3"/>
        <v>524.94690688677917</v>
      </c>
      <c r="G18" s="1">
        <f t="shared" si="3"/>
        <v>624.17144125568268</v>
      </c>
      <c r="H18" s="1">
        <f t="shared" si="1"/>
        <v>112.14521728004539</v>
      </c>
      <c r="I18" s="1">
        <f t="shared" si="1"/>
        <v>39.083941084086938</v>
      </c>
      <c r="J18" s="1">
        <f t="shared" si="1"/>
        <v>19.215326763382993</v>
      </c>
      <c r="K18" s="1">
        <f t="shared" si="1"/>
        <v>283.40968011690484</v>
      </c>
      <c r="L18" s="1">
        <f t="shared" si="4"/>
        <v>178.64509602207801</v>
      </c>
      <c r="M18" s="3">
        <v>198.13150999999999</v>
      </c>
      <c r="N18">
        <f t="shared" si="2"/>
        <v>19.486413977921984</v>
      </c>
    </row>
    <row r="19" spans="4:14">
      <c r="D19">
        <v>45</v>
      </c>
      <c r="E19" s="1">
        <f t="shared" si="3"/>
        <v>250</v>
      </c>
      <c r="F19">
        <f t="shared" si="3"/>
        <v>524.94690688677917</v>
      </c>
      <c r="G19" s="1">
        <f t="shared" si="3"/>
        <v>624.17144125568268</v>
      </c>
      <c r="H19" s="1">
        <f t="shared" si="1"/>
        <v>112.14521728004539</v>
      </c>
      <c r="I19" s="1">
        <f t="shared" si="1"/>
        <v>39.083941084086938</v>
      </c>
      <c r="J19" s="1">
        <f t="shared" si="1"/>
        <v>19.215326763382993</v>
      </c>
      <c r="K19" s="1">
        <f t="shared" si="1"/>
        <v>283.40968011690484</v>
      </c>
      <c r="L19" s="1">
        <f t="shared" si="4"/>
        <v>170.61428461451283</v>
      </c>
      <c r="M19" s="3">
        <v>172.07652999999999</v>
      </c>
      <c r="N19">
        <f t="shared" si="2"/>
        <v>1.4622453854871651</v>
      </c>
    </row>
    <row r="20" spans="4:14">
      <c r="D20">
        <v>66.599999999999994</v>
      </c>
      <c r="E20" s="1">
        <f t="shared" si="3"/>
        <v>250</v>
      </c>
      <c r="F20">
        <f t="shared" si="3"/>
        <v>524.94690688677917</v>
      </c>
      <c r="G20" s="1">
        <f t="shared" si="3"/>
        <v>624.17144125568268</v>
      </c>
      <c r="H20" s="1">
        <f t="shared" si="1"/>
        <v>112.14521728004539</v>
      </c>
      <c r="I20" s="1">
        <f t="shared" si="1"/>
        <v>39.083941084086938</v>
      </c>
      <c r="J20" s="1">
        <f t="shared" si="1"/>
        <v>19.215326763382993</v>
      </c>
      <c r="K20" s="1">
        <f t="shared" si="1"/>
        <v>283.40968011690484</v>
      </c>
      <c r="L20" s="1">
        <f t="shared" si="4"/>
        <v>155.59348031811254</v>
      </c>
      <c r="M20" s="3">
        <v>159.60903999999999</v>
      </c>
      <c r="N20">
        <f t="shared" si="2"/>
        <v>4.0155596818874528</v>
      </c>
    </row>
    <row r="21" spans="4:14">
      <c r="D21">
        <v>100</v>
      </c>
      <c r="E21" s="1">
        <f t="shared" si="3"/>
        <v>250</v>
      </c>
      <c r="F21">
        <f t="shared" si="3"/>
        <v>524.94690688677917</v>
      </c>
      <c r="G21" s="1">
        <f t="shared" si="3"/>
        <v>624.17144125568268</v>
      </c>
      <c r="H21" s="1">
        <f t="shared" si="1"/>
        <v>112.14521728004539</v>
      </c>
      <c r="I21" s="1">
        <f t="shared" si="1"/>
        <v>39.083941084086938</v>
      </c>
      <c r="J21" s="1">
        <f t="shared" si="1"/>
        <v>19.215326763382993</v>
      </c>
      <c r="K21" s="1">
        <f t="shared" si="1"/>
        <v>283.40968011690484</v>
      </c>
      <c r="L21" s="1">
        <f t="shared" si="4"/>
        <v>135.09957976682017</v>
      </c>
      <c r="M21" s="3">
        <v>159.93367000000001</v>
      </c>
      <c r="N21">
        <f t="shared" si="2"/>
        <v>24.834090233179836</v>
      </c>
    </row>
    <row r="22" spans="4:14">
      <c r="D22">
        <v>333</v>
      </c>
      <c r="E22" s="1">
        <f t="shared" si="3"/>
        <v>250</v>
      </c>
      <c r="F22">
        <f t="shared" si="3"/>
        <v>524.94690688677917</v>
      </c>
      <c r="G22" s="1">
        <f t="shared" si="3"/>
        <v>624.17144125568268</v>
      </c>
      <c r="H22" s="1">
        <f t="shared" si="1"/>
        <v>112.14521728004539</v>
      </c>
      <c r="I22" s="1">
        <f t="shared" si="1"/>
        <v>39.083941084086938</v>
      </c>
      <c r="J22" s="1">
        <f t="shared" si="1"/>
        <v>19.215326763382993</v>
      </c>
      <c r="K22" s="1">
        <f t="shared" si="1"/>
        <v>283.40968011690484</v>
      </c>
      <c r="L22" s="1">
        <f t="shared" si="4"/>
        <v>67.076424833730059</v>
      </c>
      <c r="M22" s="3">
        <v>73.806259999999995</v>
      </c>
      <c r="N22">
        <f t="shared" si="2"/>
        <v>6.7298351662699361</v>
      </c>
    </row>
    <row r="23" spans="4:14">
      <c r="D23">
        <v>450</v>
      </c>
      <c r="E23" s="1">
        <f t="shared" si="3"/>
        <v>250</v>
      </c>
      <c r="F23">
        <f t="shared" si="3"/>
        <v>524.94690688677917</v>
      </c>
      <c r="G23" s="1">
        <f t="shared" si="3"/>
        <v>624.17144125568268</v>
      </c>
      <c r="H23" s="1">
        <f t="shared" si="1"/>
        <v>112.14521728004539</v>
      </c>
      <c r="I23" s="1">
        <f t="shared" si="1"/>
        <v>39.083941084086938</v>
      </c>
      <c r="J23" s="1">
        <f t="shared" si="1"/>
        <v>19.215326763382993</v>
      </c>
      <c r="K23" s="1">
        <f t="shared" si="1"/>
        <v>283.40968011690484</v>
      </c>
      <c r="L23" s="1">
        <f t="shared" si="4"/>
        <v>53.271672668072384</v>
      </c>
      <c r="M23" s="3">
        <v>44.770980000000002</v>
      </c>
      <c r="N23">
        <f t="shared" si="2"/>
        <v>8.5006926680723822</v>
      </c>
    </row>
    <row r="24" spans="4:14">
      <c r="D24">
        <v>666</v>
      </c>
      <c r="E24" s="1">
        <f t="shared" si="3"/>
        <v>250</v>
      </c>
      <c r="F24">
        <f t="shared" si="3"/>
        <v>524.94690688677917</v>
      </c>
      <c r="G24" s="1">
        <f t="shared" si="3"/>
        <v>624.17144125568268</v>
      </c>
      <c r="H24" s="1">
        <f t="shared" si="1"/>
        <v>112.14521728004539</v>
      </c>
      <c r="I24" s="1">
        <f t="shared" si="1"/>
        <v>39.083941084086938</v>
      </c>
      <c r="J24" s="1">
        <f t="shared" si="1"/>
        <v>19.215326763382993</v>
      </c>
      <c r="K24" s="1">
        <f t="shared" si="1"/>
        <v>283.40968011690484</v>
      </c>
      <c r="L24" s="1">
        <f t="shared" si="4"/>
        <v>38.558085014304382</v>
      </c>
      <c r="M24" s="3">
        <v>55.546930000000003</v>
      </c>
      <c r="N24">
        <f t="shared" si="2"/>
        <v>16.988844985695621</v>
      </c>
    </row>
    <row r="25" spans="4:14">
      <c r="D25">
        <v>800</v>
      </c>
      <c r="E25" s="1">
        <f t="shared" si="3"/>
        <v>250</v>
      </c>
      <c r="F25">
        <f t="shared" si="3"/>
        <v>524.94690688677917</v>
      </c>
      <c r="G25" s="1">
        <f t="shared" si="3"/>
        <v>624.17144125568268</v>
      </c>
      <c r="H25" s="1">
        <f t="shared" si="1"/>
        <v>112.14521728004539</v>
      </c>
      <c r="I25" s="1">
        <f t="shared" si="1"/>
        <v>39.083941084086938</v>
      </c>
      <c r="J25" s="1">
        <f t="shared" si="1"/>
        <v>19.215326763382993</v>
      </c>
      <c r="K25" s="1">
        <f t="shared" si="1"/>
        <v>283.40968011690484</v>
      </c>
      <c r="L25" s="1">
        <f t="shared" si="4"/>
        <v>32.908225423791649</v>
      </c>
      <c r="M25" s="3">
        <v>23.77168</v>
      </c>
      <c r="N25">
        <f t="shared" si="2"/>
        <v>9.1365454237916488</v>
      </c>
    </row>
    <row r="26" spans="4:14">
      <c r="D26">
        <v>1000</v>
      </c>
      <c r="E26" s="1">
        <f t="shared" si="3"/>
        <v>250</v>
      </c>
      <c r="F26">
        <f t="shared" si="3"/>
        <v>524.94690688677917</v>
      </c>
      <c r="G26" s="1">
        <f t="shared" si="3"/>
        <v>624.17144125568268</v>
      </c>
      <c r="H26" s="1">
        <f t="shared" si="1"/>
        <v>112.14521728004539</v>
      </c>
      <c r="I26" s="1">
        <f t="shared" si="1"/>
        <v>39.083941084086938</v>
      </c>
      <c r="J26" s="1">
        <f t="shared" si="1"/>
        <v>19.215326763382993</v>
      </c>
      <c r="K26" s="1">
        <f t="shared" si="1"/>
        <v>283.40968011690484</v>
      </c>
      <c r="L26" s="1">
        <f t="shared" si="4"/>
        <v>26.998482414721025</v>
      </c>
      <c r="M26" s="3">
        <v>43.94211</v>
      </c>
      <c r="N26">
        <f t="shared" si="2"/>
        <v>16.943627585278975</v>
      </c>
    </row>
    <row r="27" spans="4:14">
      <c r="D27">
        <v>1800</v>
      </c>
      <c r="E27" s="1">
        <f t="shared" si="3"/>
        <v>250</v>
      </c>
      <c r="F27">
        <f t="shared" si="3"/>
        <v>524.94690688677917</v>
      </c>
      <c r="G27" s="1">
        <f t="shared" si="3"/>
        <v>624.17144125568268</v>
      </c>
      <c r="H27" s="1">
        <f t="shared" si="3"/>
        <v>112.14521728004539</v>
      </c>
      <c r="I27" s="1">
        <f t="shared" si="3"/>
        <v>39.083941084086938</v>
      </c>
      <c r="J27" s="1">
        <f t="shared" si="3"/>
        <v>19.215326763382993</v>
      </c>
      <c r="K27" s="1">
        <f t="shared" si="3"/>
        <v>283.40968011690484</v>
      </c>
      <c r="L27" s="1">
        <f t="shared" si="4"/>
        <v>15.705475639340811</v>
      </c>
      <c r="M27" s="3">
        <v>6.7652200000000002</v>
      </c>
      <c r="N27">
        <f t="shared" si="2"/>
        <v>8.9402556393408119</v>
      </c>
    </row>
    <row r="28" spans="4:14">
      <c r="D28">
        <v>3333</v>
      </c>
      <c r="E28" s="1">
        <f t="shared" ref="E28:K33" si="5">E27</f>
        <v>250</v>
      </c>
      <c r="F28">
        <f t="shared" si="5"/>
        <v>524.94690688677917</v>
      </c>
      <c r="G28" s="1">
        <f t="shared" si="5"/>
        <v>624.17144125568268</v>
      </c>
      <c r="H28" s="1">
        <f t="shared" si="5"/>
        <v>112.14521728004539</v>
      </c>
      <c r="I28" s="1">
        <f t="shared" si="5"/>
        <v>39.083941084086938</v>
      </c>
      <c r="J28" s="1">
        <f t="shared" si="5"/>
        <v>19.215326763382993</v>
      </c>
      <c r="K28" s="1">
        <f t="shared" si="5"/>
        <v>283.40968011690484</v>
      </c>
      <c r="L28" s="1">
        <f t="shared" si="4"/>
        <v>8.7155988323269558</v>
      </c>
      <c r="M28" s="3">
        <v>3.3741599999999998</v>
      </c>
      <c r="N28">
        <f t="shared" si="2"/>
        <v>5.3414388323269559</v>
      </c>
    </row>
    <row r="29" spans="4:14">
      <c r="D29">
        <v>6666</v>
      </c>
      <c r="E29" s="1">
        <f t="shared" si="5"/>
        <v>250</v>
      </c>
      <c r="F29">
        <f t="shared" si="5"/>
        <v>524.94690688677917</v>
      </c>
      <c r="G29" s="1">
        <f t="shared" si="5"/>
        <v>624.17144125568268</v>
      </c>
      <c r="H29" s="1">
        <f t="shared" si="5"/>
        <v>112.14521728004539</v>
      </c>
      <c r="I29" s="1">
        <f t="shared" si="5"/>
        <v>39.083941084086938</v>
      </c>
      <c r="J29" s="1">
        <f t="shared" si="5"/>
        <v>19.215326763382993</v>
      </c>
      <c r="K29" s="1">
        <f t="shared" si="5"/>
        <v>283.40968011690484</v>
      </c>
      <c r="L29" s="1">
        <f t="shared" si="4"/>
        <v>4.4290774528914039</v>
      </c>
      <c r="M29" s="3">
        <v>12.61605</v>
      </c>
      <c r="N29">
        <f t="shared" si="2"/>
        <v>8.1869725471085957</v>
      </c>
    </row>
    <row r="30" spans="4:14">
      <c r="D30">
        <v>10000</v>
      </c>
      <c r="E30" s="1">
        <f t="shared" si="5"/>
        <v>250</v>
      </c>
      <c r="F30">
        <f t="shared" si="5"/>
        <v>524.94690688677917</v>
      </c>
      <c r="G30" s="1">
        <f t="shared" si="5"/>
        <v>624.17144125568268</v>
      </c>
      <c r="H30" s="1">
        <f t="shared" si="5"/>
        <v>112.14521728004539</v>
      </c>
      <c r="I30" s="1">
        <f t="shared" si="5"/>
        <v>39.083941084086938</v>
      </c>
      <c r="J30" s="1">
        <f t="shared" si="5"/>
        <v>19.215326763382993</v>
      </c>
      <c r="K30" s="1">
        <f t="shared" si="5"/>
        <v>283.40968011690484</v>
      </c>
      <c r="L30" s="1">
        <f t="shared" si="4"/>
        <v>2.9685664194190751</v>
      </c>
      <c r="M30" s="3">
        <v>5.7544000000000004</v>
      </c>
      <c r="N30">
        <f t="shared" si="2"/>
        <v>2.7858335805809253</v>
      </c>
    </row>
    <row r="31" spans="4:14">
      <c r="D31">
        <v>21000</v>
      </c>
      <c r="E31" s="1">
        <f t="shared" si="5"/>
        <v>250</v>
      </c>
      <c r="F31">
        <f t="shared" si="5"/>
        <v>524.94690688677917</v>
      </c>
      <c r="G31" s="1">
        <f t="shared" si="5"/>
        <v>624.17144125568268</v>
      </c>
      <c r="H31" s="1">
        <f t="shared" si="5"/>
        <v>112.14521728004539</v>
      </c>
      <c r="I31" s="1">
        <f t="shared" si="5"/>
        <v>39.083941084086938</v>
      </c>
      <c r="J31" s="1">
        <f t="shared" si="5"/>
        <v>19.215326763382993</v>
      </c>
      <c r="K31" s="1">
        <f t="shared" si="5"/>
        <v>283.40968011690484</v>
      </c>
      <c r="L31" s="1">
        <f t="shared" si="4"/>
        <v>1.4217329321690484</v>
      </c>
      <c r="M31" s="3">
        <v>1.7204600000000001</v>
      </c>
      <c r="N31">
        <f t="shared" si="2"/>
        <v>0.29872706783095171</v>
      </c>
    </row>
    <row r="32" spans="4:14">
      <c r="D32">
        <v>33000</v>
      </c>
      <c r="E32" s="1">
        <f t="shared" si="5"/>
        <v>250</v>
      </c>
      <c r="F32">
        <f t="shared" si="5"/>
        <v>524.94690688677917</v>
      </c>
      <c r="G32" s="1">
        <f t="shared" si="5"/>
        <v>624.17144125568268</v>
      </c>
      <c r="H32" s="1">
        <f t="shared" si="5"/>
        <v>112.14521728004539</v>
      </c>
      <c r="I32" s="1">
        <f t="shared" si="5"/>
        <v>39.083941084086938</v>
      </c>
      <c r="J32" s="1">
        <f t="shared" si="5"/>
        <v>19.215326763382993</v>
      </c>
      <c r="K32" s="1">
        <f t="shared" si="5"/>
        <v>283.40968011690484</v>
      </c>
      <c r="L32" s="1">
        <f t="shared" si="4"/>
        <v>0.90646082378992288</v>
      </c>
      <c r="M32" s="3">
        <v>0.64978999999999998</v>
      </c>
      <c r="N32">
        <f t="shared" si="2"/>
        <v>0.2566708237899229</v>
      </c>
    </row>
    <row r="33" spans="4:20">
      <c r="D33">
        <v>100000</v>
      </c>
      <c r="E33" s="1">
        <f t="shared" si="5"/>
        <v>250</v>
      </c>
      <c r="F33">
        <f t="shared" si="5"/>
        <v>524.94690688677917</v>
      </c>
      <c r="G33" s="1">
        <f t="shared" si="5"/>
        <v>624.17144125568268</v>
      </c>
      <c r="H33" s="1">
        <f t="shared" si="5"/>
        <v>112.14521728004539</v>
      </c>
      <c r="I33" s="1">
        <f t="shared" si="5"/>
        <v>39.083941084086938</v>
      </c>
      <c r="J33" s="1">
        <f t="shared" si="5"/>
        <v>19.215326763382993</v>
      </c>
      <c r="K33" s="1">
        <f t="shared" si="5"/>
        <v>283.40968011690484</v>
      </c>
      <c r="L33" s="1">
        <f t="shared" si="4"/>
        <v>0.29980063871526541</v>
      </c>
      <c r="M33" s="3">
        <v>0.36552000000000001</v>
      </c>
      <c r="N33">
        <f t="shared" si="2"/>
        <v>6.5719361284734601E-2</v>
      </c>
    </row>
    <row r="34" spans="4:20">
      <c r="N34">
        <f>SUM(N10:N33)</f>
        <v>404.55165373458851</v>
      </c>
    </row>
    <row r="43" spans="4:20">
      <c r="E43" t="s">
        <v>8</v>
      </c>
      <c r="F43" t="s">
        <v>7</v>
      </c>
      <c r="G43" t="s">
        <v>32</v>
      </c>
      <c r="H43" t="s">
        <v>33</v>
      </c>
      <c r="I43" t="s">
        <v>34</v>
      </c>
      <c r="J43" t="s">
        <v>35</v>
      </c>
      <c r="K43" t="s">
        <v>36</v>
      </c>
      <c r="L43" t="s">
        <v>37</v>
      </c>
    </row>
    <row r="44" spans="4:20">
      <c r="E44" s="4">
        <v>50000</v>
      </c>
      <c r="F44" s="1">
        <f>E10</f>
        <v>250</v>
      </c>
      <c r="G44" s="1">
        <f t="shared" ref="G44:L44" si="6">F10</f>
        <v>524.94690688677917</v>
      </c>
      <c r="H44" s="1">
        <f t="shared" si="6"/>
        <v>624.17144125568268</v>
      </c>
      <c r="I44" s="1">
        <f t="shared" si="6"/>
        <v>112.14521728004539</v>
      </c>
      <c r="J44" s="1">
        <f t="shared" si="6"/>
        <v>39.083941084086938</v>
      </c>
      <c r="K44" s="1">
        <f t="shared" si="6"/>
        <v>19.215326763382993</v>
      </c>
      <c r="L44" s="1">
        <f t="shared" si="6"/>
        <v>283.40968011690484</v>
      </c>
      <c r="M44" s="1">
        <f>((G44*F44*(1/(1+(F44/H44)))*(1/(1+(E44/I44))))+(F44*J44*(1/(1+(E44/I44)))*(1/(1+(E44/K44)))))/((F44*(1+(F44/H44)))+(L44*(1/(1+(E44/I44)))*(1/(1+(E44/K44)+(F44/H44)))))</f>
        <v>0.59894203904225873</v>
      </c>
      <c r="P44">
        <f>E44</f>
        <v>50000</v>
      </c>
      <c r="Q44" s="1">
        <f>M44</f>
        <v>0.59894203904225873</v>
      </c>
      <c r="S44">
        <f>'s250 (2)'!C35</f>
        <v>50000</v>
      </c>
      <c r="T44">
        <f>'s250 (2)'!AA35</f>
        <v>0.55237086054528794</v>
      </c>
    </row>
    <row r="45" spans="4:20">
      <c r="E45">
        <f>E44*0.9</f>
        <v>45000</v>
      </c>
      <c r="F45" s="1">
        <f>F44</f>
        <v>250</v>
      </c>
      <c r="G45">
        <f>G44</f>
        <v>524.94690688677917</v>
      </c>
      <c r="H45" s="1">
        <f>H44</f>
        <v>624.17144125568268</v>
      </c>
      <c r="I45" s="1">
        <f t="shared" ref="I45:L60" si="7">I44</f>
        <v>112.14521728004539</v>
      </c>
      <c r="J45" s="1">
        <f t="shared" si="7"/>
        <v>39.083941084086938</v>
      </c>
      <c r="K45" s="1">
        <f t="shared" si="7"/>
        <v>19.215326763382993</v>
      </c>
      <c r="L45" s="1">
        <f t="shared" si="7"/>
        <v>283.40968011690484</v>
      </c>
      <c r="M45" s="1">
        <f>((G45*F45*(1/(1+(F45/H45)))*(1/(1+(E45/I45))))+(F45*J45*(1/(1+(E45/I45)))*(1/(1+(E45/K45)))))/((F45*(1+(F45/H45)))+(L45*(1/(1+(E45/I45)))*(1/(1+(E45/K45)+(F45/H45)))))</f>
        <v>0.66532857014700864</v>
      </c>
      <c r="P45">
        <f t="shared" ref="P45:P108" si="8">E45</f>
        <v>45000</v>
      </c>
      <c r="Q45" s="1">
        <f t="shared" ref="Q45:Q108" si="9">M45</f>
        <v>0.66532857014700864</v>
      </c>
      <c r="S45">
        <f>'s250 (2)'!C36</f>
        <v>45000</v>
      </c>
      <c r="T45">
        <f>'s250 (2)'!AA36</f>
        <v>0.61099496678588205</v>
      </c>
    </row>
    <row r="46" spans="4:20">
      <c r="E46">
        <f t="shared" ref="E46:E109" si="10">E45*0.9</f>
        <v>40500</v>
      </c>
      <c r="F46" s="1">
        <f t="shared" ref="F46:L90" si="11">F45</f>
        <v>250</v>
      </c>
      <c r="G46">
        <f t="shared" si="11"/>
        <v>524.94690688677917</v>
      </c>
      <c r="H46" s="1">
        <f t="shared" si="11"/>
        <v>624.17144125568268</v>
      </c>
      <c r="I46" s="1">
        <f t="shared" si="7"/>
        <v>112.14521728004539</v>
      </c>
      <c r="J46" s="1">
        <f t="shared" si="7"/>
        <v>39.083941084086938</v>
      </c>
      <c r="K46" s="1">
        <f t="shared" si="7"/>
        <v>19.215326763382993</v>
      </c>
      <c r="L46" s="1">
        <f t="shared" si="7"/>
        <v>283.40968011690484</v>
      </c>
      <c r="M46" s="1">
        <f t="shared" ref="M46:M90" si="12">((G46*F46*(1/(1+(F46/H46)))*(1/(1+(E46/I46))))+(F46*J46*(1/(1+(E46/I46)))*(1/(1+(E46/K46)))))/((F46*(1+(F46/H46)))+(L46*(1/(1+(E46/I46)))*(1/(1+(E46/K46)+(F46/H46)))))</f>
        <v>0.73905333560324582</v>
      </c>
      <c r="P46">
        <f t="shared" si="8"/>
        <v>40500</v>
      </c>
      <c r="Q46" s="1">
        <f t="shared" si="9"/>
        <v>0.73905333560324582</v>
      </c>
      <c r="S46">
        <f>'s250 (2)'!C37</f>
        <v>40500</v>
      </c>
      <c r="T46">
        <f>'s250 (2)'!AA37</f>
        <v>0.67582934790663107</v>
      </c>
    </row>
    <row r="47" spans="4:20">
      <c r="E47">
        <f t="shared" si="10"/>
        <v>36450</v>
      </c>
      <c r="F47" s="1">
        <f t="shared" si="11"/>
        <v>250</v>
      </c>
      <c r="G47">
        <f t="shared" si="11"/>
        <v>524.94690688677917</v>
      </c>
      <c r="H47" s="1">
        <f t="shared" si="11"/>
        <v>624.17144125568268</v>
      </c>
      <c r="I47" s="1">
        <f t="shared" si="7"/>
        <v>112.14521728004539</v>
      </c>
      <c r="J47" s="1">
        <f t="shared" si="7"/>
        <v>39.083941084086938</v>
      </c>
      <c r="K47" s="1">
        <f t="shared" si="7"/>
        <v>19.215326763382993</v>
      </c>
      <c r="L47" s="1">
        <f t="shared" si="7"/>
        <v>283.40968011690484</v>
      </c>
      <c r="M47" s="1">
        <f t="shared" si="12"/>
        <v>0.82092280364986125</v>
      </c>
      <c r="P47">
        <f t="shared" si="8"/>
        <v>36450</v>
      </c>
      <c r="Q47" s="1">
        <f t="shared" si="9"/>
        <v>0.82092280364986125</v>
      </c>
      <c r="S47">
        <f>'s250 (2)'!C38</f>
        <v>36450</v>
      </c>
      <c r="T47">
        <f>'s250 (2)'!AA38</f>
        <v>0.7475303046973949</v>
      </c>
    </row>
    <row r="48" spans="4:20">
      <c r="E48">
        <f t="shared" si="10"/>
        <v>32805</v>
      </c>
      <c r="F48" s="1">
        <f t="shared" si="11"/>
        <v>250</v>
      </c>
      <c r="G48">
        <f t="shared" si="11"/>
        <v>524.94690688677917</v>
      </c>
      <c r="H48" s="1">
        <f t="shared" si="11"/>
        <v>624.17144125568268</v>
      </c>
      <c r="I48" s="1">
        <f t="shared" si="7"/>
        <v>112.14521728004539</v>
      </c>
      <c r="J48" s="1">
        <f t="shared" si="7"/>
        <v>39.083941084086938</v>
      </c>
      <c r="K48" s="1">
        <f t="shared" si="7"/>
        <v>19.215326763382993</v>
      </c>
      <c r="L48" s="1">
        <f t="shared" si="7"/>
        <v>283.40968011690484</v>
      </c>
      <c r="M48" s="1">
        <f t="shared" si="12"/>
        <v>0.91183097692288373</v>
      </c>
      <c r="P48">
        <f t="shared" si="8"/>
        <v>32805</v>
      </c>
      <c r="Q48" s="1">
        <f t="shared" si="9"/>
        <v>0.91183097692288373</v>
      </c>
      <c r="S48">
        <f>'s250 (2)'!C39</f>
        <v>32805</v>
      </c>
      <c r="T48">
        <f>'s250 (2)'!AA39</f>
        <v>0.82682346085309222</v>
      </c>
    </row>
    <row r="49" spans="5:20">
      <c r="E49">
        <f t="shared" si="10"/>
        <v>29524.5</v>
      </c>
      <c r="F49" s="1">
        <f t="shared" si="11"/>
        <v>250</v>
      </c>
      <c r="G49">
        <f t="shared" si="11"/>
        <v>524.94690688677917</v>
      </c>
      <c r="H49" s="1">
        <f t="shared" si="11"/>
        <v>624.17144125568268</v>
      </c>
      <c r="I49" s="1">
        <f t="shared" si="7"/>
        <v>112.14521728004539</v>
      </c>
      <c r="J49" s="1">
        <f t="shared" si="7"/>
        <v>39.083941084086938</v>
      </c>
      <c r="K49" s="1">
        <f t="shared" si="7"/>
        <v>19.215326763382993</v>
      </c>
      <c r="L49" s="1">
        <f t="shared" si="7"/>
        <v>283.40968011690484</v>
      </c>
      <c r="M49" s="1">
        <f t="shared" si="12"/>
        <v>1.0127686367802629</v>
      </c>
      <c r="P49">
        <f t="shared" si="8"/>
        <v>29524.5</v>
      </c>
      <c r="Q49" s="1">
        <f t="shared" si="9"/>
        <v>1.0127686367802629</v>
      </c>
      <c r="S49">
        <f>'s250 (2)'!C40</f>
        <v>29524.5</v>
      </c>
      <c r="T49">
        <f>'s250 (2)'!AA40</f>
        <v>0.91451118102456719</v>
      </c>
    </row>
    <row r="50" spans="5:20">
      <c r="E50">
        <f t="shared" si="10"/>
        <v>26572.05</v>
      </c>
      <c r="F50" s="1">
        <f t="shared" si="11"/>
        <v>250</v>
      </c>
      <c r="G50">
        <f t="shared" si="11"/>
        <v>524.94690688677917</v>
      </c>
      <c r="H50" s="1">
        <f t="shared" si="11"/>
        <v>624.17144125568268</v>
      </c>
      <c r="I50" s="1">
        <f t="shared" si="7"/>
        <v>112.14521728004539</v>
      </c>
      <c r="J50" s="1">
        <f t="shared" si="7"/>
        <v>39.083941084086938</v>
      </c>
      <c r="K50" s="1">
        <f t="shared" si="7"/>
        <v>19.215326763382993</v>
      </c>
      <c r="L50" s="1">
        <f t="shared" si="7"/>
        <v>283.40968011690484</v>
      </c>
      <c r="M50" s="1">
        <f t="shared" si="12"/>
        <v>1.1248335034700585</v>
      </c>
      <c r="P50">
        <f t="shared" si="8"/>
        <v>26572.05</v>
      </c>
      <c r="Q50" s="1">
        <f t="shared" si="9"/>
        <v>1.1248335034700585</v>
      </c>
      <c r="S50">
        <f>'s250 (2)'!C41</f>
        <v>26572.05</v>
      </c>
      <c r="T50">
        <f>'s250 (2)'!AA41</f>
        <v>1.0114808380849101</v>
      </c>
    </row>
    <row r="51" spans="5:20">
      <c r="E51">
        <f t="shared" si="10"/>
        <v>23914.845000000001</v>
      </c>
      <c r="F51" s="1">
        <f t="shared" si="11"/>
        <v>250</v>
      </c>
      <c r="G51">
        <f t="shared" si="11"/>
        <v>524.94690688677917</v>
      </c>
      <c r="H51" s="1">
        <f t="shared" si="11"/>
        <v>624.17144125568268</v>
      </c>
      <c r="I51" s="1">
        <f t="shared" si="7"/>
        <v>112.14521728004539</v>
      </c>
      <c r="J51" s="1">
        <f t="shared" si="7"/>
        <v>39.083941084086938</v>
      </c>
      <c r="K51" s="1">
        <f t="shared" si="7"/>
        <v>19.215326763382993</v>
      </c>
      <c r="L51" s="1">
        <f t="shared" si="7"/>
        <v>283.40968011690484</v>
      </c>
      <c r="M51" s="1">
        <f t="shared" si="12"/>
        <v>1.2492413884170583</v>
      </c>
      <c r="P51">
        <f t="shared" si="8"/>
        <v>23914.845000000001</v>
      </c>
      <c r="Q51" s="1">
        <f t="shared" si="9"/>
        <v>1.2492413884170583</v>
      </c>
      <c r="S51">
        <f>'s250 (2)'!C42</f>
        <v>23914.845000000001</v>
      </c>
      <c r="T51">
        <f>'s250 (2)'!AA42</f>
        <v>1.1187140499995241</v>
      </c>
    </row>
    <row r="52" spans="5:20">
      <c r="E52">
        <f t="shared" si="10"/>
        <v>21523.360500000003</v>
      </c>
      <c r="F52" s="1">
        <f t="shared" si="11"/>
        <v>250</v>
      </c>
      <c r="G52">
        <f t="shared" si="11"/>
        <v>524.94690688677917</v>
      </c>
      <c r="H52" s="1">
        <f t="shared" si="11"/>
        <v>624.17144125568268</v>
      </c>
      <c r="I52" s="1">
        <f t="shared" si="7"/>
        <v>112.14521728004539</v>
      </c>
      <c r="J52" s="1">
        <f t="shared" si="7"/>
        <v>39.083941084086938</v>
      </c>
      <c r="K52" s="1">
        <f t="shared" si="7"/>
        <v>19.215326763382993</v>
      </c>
      <c r="L52" s="1">
        <f t="shared" si="7"/>
        <v>283.40968011690484</v>
      </c>
      <c r="M52" s="1">
        <f t="shared" si="12"/>
        <v>1.3873384176281864</v>
      </c>
      <c r="P52">
        <f t="shared" si="8"/>
        <v>21523.360500000003</v>
      </c>
      <c r="Q52" s="1">
        <f t="shared" si="9"/>
        <v>1.3873384176281864</v>
      </c>
      <c r="S52">
        <f>'s250 (2)'!C43</f>
        <v>21523.360500000003</v>
      </c>
      <c r="T52">
        <f>'s250 (2)'!AA43</f>
        <v>1.2372970317188163</v>
      </c>
    </row>
    <row r="53" spans="5:20">
      <c r="E53">
        <f t="shared" si="10"/>
        <v>19371.024450000004</v>
      </c>
      <c r="F53" s="1">
        <f t="shared" si="11"/>
        <v>250</v>
      </c>
      <c r="G53">
        <f t="shared" si="11"/>
        <v>524.94690688677917</v>
      </c>
      <c r="H53" s="1">
        <f t="shared" si="11"/>
        <v>624.17144125568268</v>
      </c>
      <c r="I53" s="1">
        <f t="shared" si="7"/>
        <v>112.14521728004539</v>
      </c>
      <c r="J53" s="1">
        <f t="shared" si="7"/>
        <v>39.083941084086938</v>
      </c>
      <c r="K53" s="1">
        <f t="shared" si="7"/>
        <v>19.215326763382993</v>
      </c>
      <c r="L53" s="1">
        <f t="shared" si="7"/>
        <v>283.40968011690484</v>
      </c>
      <c r="M53" s="1">
        <f t="shared" si="12"/>
        <v>1.5406144069798304</v>
      </c>
      <c r="P53">
        <f t="shared" si="8"/>
        <v>19371.024450000004</v>
      </c>
      <c r="Q53" s="1">
        <f t="shared" si="9"/>
        <v>1.5406144069798304</v>
      </c>
      <c r="S53">
        <f>'s250 (2)'!C44</f>
        <v>19371.024450000004</v>
      </c>
      <c r="T53">
        <f>'s250 (2)'!AA44</f>
        <v>1.3684322397571007</v>
      </c>
    </row>
    <row r="54" spans="5:20">
      <c r="E54">
        <f t="shared" si="10"/>
        <v>17433.922005000004</v>
      </c>
      <c r="F54" s="1">
        <f t="shared" si="11"/>
        <v>250</v>
      </c>
      <c r="G54">
        <f t="shared" si="11"/>
        <v>524.94690688677917</v>
      </c>
      <c r="H54" s="1">
        <f t="shared" si="11"/>
        <v>624.17144125568268</v>
      </c>
      <c r="I54" s="1">
        <f t="shared" si="7"/>
        <v>112.14521728004539</v>
      </c>
      <c r="J54" s="1">
        <f t="shared" si="7"/>
        <v>39.083941084086938</v>
      </c>
      <c r="K54" s="1">
        <f t="shared" si="7"/>
        <v>19.215326763382993</v>
      </c>
      <c r="L54" s="1">
        <f t="shared" si="7"/>
        <v>283.40968011690484</v>
      </c>
      <c r="M54" s="1">
        <f t="shared" si="12"/>
        <v>1.710717470576675</v>
      </c>
      <c r="P54">
        <f t="shared" si="8"/>
        <v>17433.922005000004</v>
      </c>
      <c r="Q54" s="1">
        <f t="shared" si="9"/>
        <v>1.710717470576675</v>
      </c>
      <c r="S54">
        <f>'s250 (2)'!C45</f>
        <v>17433.922005000004</v>
      </c>
      <c r="T54">
        <f>'s250 (2)'!AA45</f>
        <v>1.513451528967636</v>
      </c>
    </row>
    <row r="55" spans="5:20">
      <c r="E55">
        <f t="shared" si="10"/>
        <v>15690.529804500004</v>
      </c>
      <c r="F55" s="1">
        <f t="shared" si="11"/>
        <v>250</v>
      </c>
      <c r="G55">
        <f t="shared" si="11"/>
        <v>524.94690688677917</v>
      </c>
      <c r="H55" s="1">
        <f t="shared" si="11"/>
        <v>624.17144125568268</v>
      </c>
      <c r="I55" s="1">
        <f t="shared" si="7"/>
        <v>112.14521728004539</v>
      </c>
      <c r="J55" s="1">
        <f t="shared" si="7"/>
        <v>39.083941084086938</v>
      </c>
      <c r="K55" s="1">
        <f t="shared" si="7"/>
        <v>19.215326763382993</v>
      </c>
      <c r="L55" s="1">
        <f t="shared" si="7"/>
        <v>283.40968011690484</v>
      </c>
      <c r="M55" s="1">
        <f t="shared" si="12"/>
        <v>1.899469941994802</v>
      </c>
      <c r="P55">
        <f t="shared" si="8"/>
        <v>15690.529804500004</v>
      </c>
      <c r="Q55" s="1">
        <f t="shared" si="9"/>
        <v>1.899469941994802</v>
      </c>
      <c r="S55">
        <f>'s250 (2)'!C46</f>
        <v>15690.529804500004</v>
      </c>
      <c r="T55">
        <f>'s250 (2)'!AA46</f>
        <v>1.6738310956484315</v>
      </c>
    </row>
    <row r="56" spans="5:20">
      <c r="E56">
        <f t="shared" si="10"/>
        <v>14121.476824050003</v>
      </c>
      <c r="F56" s="1">
        <f t="shared" si="11"/>
        <v>250</v>
      </c>
      <c r="G56">
        <f t="shared" si="11"/>
        <v>524.94690688677917</v>
      </c>
      <c r="H56" s="1">
        <f t="shared" si="11"/>
        <v>624.17144125568268</v>
      </c>
      <c r="I56" s="1">
        <f t="shared" si="7"/>
        <v>112.14521728004539</v>
      </c>
      <c r="J56" s="1">
        <f t="shared" si="7"/>
        <v>39.083941084086938</v>
      </c>
      <c r="K56" s="1">
        <f t="shared" si="7"/>
        <v>19.215326763382993</v>
      </c>
      <c r="L56" s="1">
        <f t="shared" si="7"/>
        <v>283.40968011690484</v>
      </c>
      <c r="M56" s="1">
        <f t="shared" si="12"/>
        <v>2.1088856844626247</v>
      </c>
      <c r="P56">
        <f t="shared" si="8"/>
        <v>14121.476824050003</v>
      </c>
      <c r="Q56" s="1">
        <f t="shared" si="9"/>
        <v>2.1088856844626247</v>
      </c>
      <c r="S56">
        <f>'s250 (2)'!C47</f>
        <v>14121.476824050003</v>
      </c>
      <c r="T56">
        <f>'s250 (2)'!AA47</f>
        <v>1.8512085527738362</v>
      </c>
    </row>
    <row r="57" spans="5:20">
      <c r="E57">
        <f t="shared" si="10"/>
        <v>12709.329141645003</v>
      </c>
      <c r="F57" s="1">
        <f t="shared" si="11"/>
        <v>250</v>
      </c>
      <c r="G57">
        <f t="shared" si="11"/>
        <v>524.94690688677917</v>
      </c>
      <c r="H57" s="1">
        <f t="shared" si="11"/>
        <v>624.17144125568268</v>
      </c>
      <c r="I57" s="1">
        <f t="shared" si="7"/>
        <v>112.14521728004539</v>
      </c>
      <c r="J57" s="1">
        <f t="shared" si="7"/>
        <v>39.083941084086938</v>
      </c>
      <c r="K57" s="1">
        <f t="shared" si="7"/>
        <v>19.215326763382993</v>
      </c>
      <c r="L57" s="1">
        <f t="shared" si="7"/>
        <v>283.40968011690484</v>
      </c>
      <c r="M57" s="1">
        <f t="shared" si="12"/>
        <v>2.3411888591789247</v>
      </c>
      <c r="P57">
        <f t="shared" si="8"/>
        <v>12709.329141645003</v>
      </c>
      <c r="Q57" s="1">
        <f t="shared" si="9"/>
        <v>2.3411888591789247</v>
      </c>
      <c r="S57">
        <f>'s250 (2)'!C48</f>
        <v>12709.329141645003</v>
      </c>
      <c r="T57">
        <f>'s250 (2)'!AA48</f>
        <v>2.0474025774862685</v>
      </c>
    </row>
    <row r="58" spans="5:20">
      <c r="E58">
        <f t="shared" si="10"/>
        <v>11438.396227480504</v>
      </c>
      <c r="F58" s="1">
        <f t="shared" si="11"/>
        <v>250</v>
      </c>
      <c r="G58">
        <f t="shared" si="11"/>
        <v>524.94690688677917</v>
      </c>
      <c r="H58" s="1">
        <f t="shared" si="11"/>
        <v>624.17144125568268</v>
      </c>
      <c r="I58" s="1">
        <f t="shared" si="7"/>
        <v>112.14521728004539</v>
      </c>
      <c r="J58" s="1">
        <f t="shared" si="7"/>
        <v>39.083941084086938</v>
      </c>
      <c r="K58" s="1">
        <f t="shared" si="7"/>
        <v>19.215326763382993</v>
      </c>
      <c r="L58" s="1">
        <f t="shared" si="7"/>
        <v>283.40968011690484</v>
      </c>
      <c r="M58" s="1">
        <f t="shared" si="12"/>
        <v>2.5988342101473507</v>
      </c>
      <c r="P58">
        <f t="shared" si="8"/>
        <v>11438.396227480504</v>
      </c>
      <c r="Q58" s="1">
        <f t="shared" si="9"/>
        <v>2.5988342101473507</v>
      </c>
      <c r="S58">
        <f>'s250 (2)'!C49</f>
        <v>11438.396227480504</v>
      </c>
      <c r="T58">
        <f>'s250 (2)'!AA49</f>
        <v>2.2644356954938458</v>
      </c>
    </row>
    <row r="59" spans="5:20">
      <c r="E59">
        <f t="shared" si="10"/>
        <v>10294.556604732454</v>
      </c>
      <c r="F59" s="1">
        <f t="shared" si="11"/>
        <v>250</v>
      </c>
      <c r="G59">
        <f t="shared" si="11"/>
        <v>524.94690688677917</v>
      </c>
      <c r="H59" s="1">
        <f t="shared" si="11"/>
        <v>624.17144125568268</v>
      </c>
      <c r="I59" s="1">
        <f t="shared" si="7"/>
        <v>112.14521728004539</v>
      </c>
      <c r="J59" s="1">
        <f t="shared" si="7"/>
        <v>39.083941084086938</v>
      </c>
      <c r="K59" s="1">
        <f t="shared" si="7"/>
        <v>19.215326763382993</v>
      </c>
      <c r="L59" s="1">
        <f t="shared" si="7"/>
        <v>283.40968011690484</v>
      </c>
      <c r="M59" s="1">
        <f t="shared" si="12"/>
        <v>2.8845289080657279</v>
      </c>
      <c r="P59">
        <f t="shared" si="8"/>
        <v>10294.556604732454</v>
      </c>
      <c r="Q59" s="1">
        <f t="shared" si="9"/>
        <v>2.8845289080657279</v>
      </c>
      <c r="S59">
        <f>'s250 (2)'!C50</f>
        <v>10294.556604732454</v>
      </c>
      <c r="T59">
        <f>'s250 (2)'!AA50</f>
        <v>2.504560931567076</v>
      </c>
    </row>
    <row r="60" spans="5:20">
      <c r="E60">
        <f t="shared" si="10"/>
        <v>9265.1009442592094</v>
      </c>
      <c r="F60" s="1">
        <f t="shared" si="11"/>
        <v>250</v>
      </c>
      <c r="G60">
        <f t="shared" si="11"/>
        <v>524.94690688677917</v>
      </c>
      <c r="H60" s="1">
        <f t="shared" si="11"/>
        <v>624.17144125568268</v>
      </c>
      <c r="I60" s="1">
        <f t="shared" si="7"/>
        <v>112.14521728004539</v>
      </c>
      <c r="J60" s="1">
        <f t="shared" si="7"/>
        <v>39.083941084086938</v>
      </c>
      <c r="K60" s="1">
        <f t="shared" si="7"/>
        <v>19.215326763382993</v>
      </c>
      <c r="L60" s="1">
        <f t="shared" si="7"/>
        <v>283.40968011690484</v>
      </c>
      <c r="M60" s="1">
        <f t="shared" si="12"/>
        <v>3.2012559736769299</v>
      </c>
      <c r="P60">
        <f t="shared" si="8"/>
        <v>9265.1009442592094</v>
      </c>
      <c r="Q60" s="1">
        <f t="shared" si="9"/>
        <v>3.2012559736769299</v>
      </c>
      <c r="S60">
        <f>'s250 (2)'!C51</f>
        <v>9265.1009442592094</v>
      </c>
      <c r="T60">
        <f>'s250 (2)'!AA51</f>
        <v>2.7702932728073706</v>
      </c>
    </row>
    <row r="61" spans="5:20">
      <c r="E61">
        <f t="shared" si="10"/>
        <v>8338.5908498332883</v>
      </c>
      <c r="F61" s="1">
        <f t="shared" si="11"/>
        <v>250</v>
      </c>
      <c r="G61">
        <f t="shared" si="11"/>
        <v>524.94690688677917</v>
      </c>
      <c r="H61" s="1">
        <f t="shared" si="11"/>
        <v>624.17144125568268</v>
      </c>
      <c r="I61" s="1">
        <f t="shared" si="11"/>
        <v>112.14521728004539</v>
      </c>
      <c r="J61" s="1">
        <f t="shared" si="11"/>
        <v>39.083941084086938</v>
      </c>
      <c r="K61" s="1">
        <f t="shared" si="11"/>
        <v>19.215326763382993</v>
      </c>
      <c r="L61" s="1">
        <f t="shared" si="11"/>
        <v>283.40968011690484</v>
      </c>
      <c r="M61" s="1">
        <f t="shared" si="12"/>
        <v>3.5522992710517434</v>
      </c>
      <c r="P61">
        <f t="shared" si="8"/>
        <v>8338.5908498332883</v>
      </c>
      <c r="Q61" s="1">
        <f t="shared" si="9"/>
        <v>3.5522992710517434</v>
      </c>
      <c r="S61">
        <f>'s250 (2)'!C52</f>
        <v>8338.5908498332883</v>
      </c>
      <c r="T61">
        <f>'s250 (2)'!AA52</f>
        <v>3.0644471784528067</v>
      </c>
    </row>
    <row r="62" spans="5:20">
      <c r="E62">
        <f t="shared" si="10"/>
        <v>7504.7317648499593</v>
      </c>
      <c r="F62" s="1">
        <f t="shared" si="11"/>
        <v>250</v>
      </c>
      <c r="G62">
        <f t="shared" si="11"/>
        <v>524.94690688677917</v>
      </c>
      <c r="H62" s="1">
        <f t="shared" si="11"/>
        <v>624.17144125568268</v>
      </c>
      <c r="I62" s="1">
        <f t="shared" si="11"/>
        <v>112.14521728004539</v>
      </c>
      <c r="J62" s="1">
        <f t="shared" si="11"/>
        <v>39.083941084086938</v>
      </c>
      <c r="K62" s="1">
        <f t="shared" si="11"/>
        <v>19.215326763382993</v>
      </c>
      <c r="L62" s="1">
        <f t="shared" si="11"/>
        <v>283.40968011690484</v>
      </c>
      <c r="M62" s="1">
        <f t="shared" si="12"/>
        <v>3.941270021743899</v>
      </c>
      <c r="P62">
        <f t="shared" si="8"/>
        <v>7504.7317648499593</v>
      </c>
      <c r="Q62" s="1">
        <f t="shared" si="9"/>
        <v>3.941270021743899</v>
      </c>
      <c r="S62">
        <f>'s250 (2)'!C53</f>
        <v>7504.7317648499593</v>
      </c>
      <c r="T62">
        <f>'s250 (2)'!AA53</f>
        <v>3.3901817479355443</v>
      </c>
    </row>
    <row r="63" spans="5:20">
      <c r="E63">
        <f t="shared" si="10"/>
        <v>6754.2585883649635</v>
      </c>
      <c r="F63" s="1">
        <f t="shared" si="11"/>
        <v>250</v>
      </c>
      <c r="G63">
        <f t="shared" si="11"/>
        <v>524.94690688677917</v>
      </c>
      <c r="H63" s="1">
        <f t="shared" si="11"/>
        <v>624.17144125568268</v>
      </c>
      <c r="I63" s="1">
        <f t="shared" si="11"/>
        <v>112.14521728004539</v>
      </c>
      <c r="J63" s="1">
        <f t="shared" si="11"/>
        <v>39.083941084086938</v>
      </c>
      <c r="K63" s="1">
        <f t="shared" si="11"/>
        <v>19.215326763382993</v>
      </c>
      <c r="L63" s="1">
        <f t="shared" si="11"/>
        <v>283.40968011690484</v>
      </c>
      <c r="M63" s="1">
        <f t="shared" si="12"/>
        <v>4.3721347395408214</v>
      </c>
      <c r="P63">
        <f t="shared" si="8"/>
        <v>6754.2585883649635</v>
      </c>
      <c r="Q63" s="1">
        <f t="shared" si="9"/>
        <v>4.3721347395408214</v>
      </c>
      <c r="S63">
        <f>'s250 (2)'!C54</f>
        <v>6754.2585883649635</v>
      </c>
      <c r="T63">
        <f>'s250 (2)'!AA54</f>
        <v>3.7510556541732907</v>
      </c>
    </row>
    <row r="64" spans="5:20">
      <c r="E64">
        <f t="shared" si="10"/>
        <v>6078.8327295284671</v>
      </c>
      <c r="F64" s="1">
        <f t="shared" si="11"/>
        <v>250</v>
      </c>
      <c r="G64">
        <f t="shared" si="11"/>
        <v>524.94690688677917</v>
      </c>
      <c r="H64" s="1">
        <f t="shared" si="11"/>
        <v>624.17144125568268</v>
      </c>
      <c r="I64" s="1">
        <f t="shared" si="11"/>
        <v>112.14521728004539</v>
      </c>
      <c r="J64" s="1">
        <f t="shared" si="11"/>
        <v>39.083941084086938</v>
      </c>
      <c r="K64" s="1">
        <f t="shared" si="11"/>
        <v>19.215326763382993</v>
      </c>
      <c r="L64" s="1">
        <f t="shared" si="11"/>
        <v>283.40968011690484</v>
      </c>
      <c r="M64" s="1">
        <f t="shared" si="12"/>
        <v>4.8492444202127034</v>
      </c>
      <c r="P64">
        <f t="shared" si="8"/>
        <v>6078.8327295284671</v>
      </c>
      <c r="Q64" s="1">
        <f t="shared" si="9"/>
        <v>4.8492444202127034</v>
      </c>
      <c r="S64">
        <f>'s250 (2)'!C55</f>
        <v>6078.8327295284671</v>
      </c>
      <c r="T64">
        <f>'s250 (2)'!AA55</f>
        <v>4.1510945934999226</v>
      </c>
    </row>
    <row r="65" spans="5:20">
      <c r="E65">
        <f t="shared" si="10"/>
        <v>5470.9494565756204</v>
      </c>
      <c r="F65" s="1">
        <f t="shared" si="11"/>
        <v>250</v>
      </c>
      <c r="G65">
        <f t="shared" si="11"/>
        <v>524.94690688677917</v>
      </c>
      <c r="H65" s="1">
        <f t="shared" si="11"/>
        <v>624.17144125568268</v>
      </c>
      <c r="I65" s="1">
        <f t="shared" si="11"/>
        <v>112.14521728004539</v>
      </c>
      <c r="J65" s="1">
        <f t="shared" si="11"/>
        <v>39.083941084086938</v>
      </c>
      <c r="K65" s="1">
        <f t="shared" si="11"/>
        <v>19.215326763382993</v>
      </c>
      <c r="L65" s="1">
        <f t="shared" si="11"/>
        <v>283.40968011690484</v>
      </c>
      <c r="M65" s="1">
        <f t="shared" si="12"/>
        <v>5.3773647384825409</v>
      </c>
      <c r="P65">
        <f t="shared" si="8"/>
        <v>5470.9494565756204</v>
      </c>
      <c r="Q65" s="1">
        <f t="shared" si="9"/>
        <v>5.3773647384825409</v>
      </c>
      <c r="S65">
        <f>'s250 (2)'!C56</f>
        <v>5470.9494565756204</v>
      </c>
      <c r="T65">
        <f>'s250 (2)'!AA56</f>
        <v>4.5948748334626277</v>
      </c>
    </row>
    <row r="66" spans="5:20">
      <c r="E66">
        <f t="shared" si="10"/>
        <v>4923.8545109180586</v>
      </c>
      <c r="F66" s="1">
        <f t="shared" si="11"/>
        <v>250</v>
      </c>
      <c r="G66">
        <f t="shared" si="11"/>
        <v>524.94690688677917</v>
      </c>
      <c r="H66" s="1">
        <f t="shared" si="11"/>
        <v>624.17144125568268</v>
      </c>
      <c r="I66" s="1">
        <f t="shared" si="11"/>
        <v>112.14521728004539</v>
      </c>
      <c r="J66" s="1">
        <f t="shared" si="11"/>
        <v>39.083941084086938</v>
      </c>
      <c r="K66" s="1">
        <f t="shared" si="11"/>
        <v>19.215326763382993</v>
      </c>
      <c r="L66" s="1">
        <f t="shared" si="11"/>
        <v>283.40968011690484</v>
      </c>
      <c r="M66" s="1">
        <f t="shared" si="12"/>
        <v>5.9617069023153499</v>
      </c>
      <c r="P66">
        <f t="shared" si="8"/>
        <v>4923.8545109180586</v>
      </c>
      <c r="Q66" s="1">
        <f t="shared" si="9"/>
        <v>5.9617069023153499</v>
      </c>
      <c r="S66">
        <f>'s250 (2)'!C57</f>
        <v>4923.8545109180586</v>
      </c>
      <c r="T66">
        <f>'s250 (2)'!AA57</f>
        <v>5.0876274921084539</v>
      </c>
    </row>
    <row r="67" spans="5:20">
      <c r="E67">
        <f t="shared" si="10"/>
        <v>4431.4690598262532</v>
      </c>
      <c r="F67" s="1">
        <f t="shared" si="11"/>
        <v>250</v>
      </c>
      <c r="G67">
        <f t="shared" si="11"/>
        <v>524.94690688677917</v>
      </c>
      <c r="H67" s="1">
        <f t="shared" si="11"/>
        <v>624.17144125568268</v>
      </c>
      <c r="I67" s="1">
        <f t="shared" si="11"/>
        <v>112.14521728004539</v>
      </c>
      <c r="J67" s="1">
        <f t="shared" si="11"/>
        <v>39.083941084086938</v>
      </c>
      <c r="K67" s="1">
        <f t="shared" si="11"/>
        <v>19.215326763382993</v>
      </c>
      <c r="L67" s="1">
        <f t="shared" si="11"/>
        <v>283.40968011690484</v>
      </c>
      <c r="M67" s="1">
        <f t="shared" si="12"/>
        <v>6.6079586891735955</v>
      </c>
      <c r="P67">
        <f t="shared" si="8"/>
        <v>4431.4690598262532</v>
      </c>
      <c r="Q67" s="1">
        <f t="shared" si="9"/>
        <v>6.6079586891735955</v>
      </c>
      <c r="S67">
        <f>'s250 (2)'!C58</f>
        <v>4431.4690598262532</v>
      </c>
      <c r="T67">
        <f>'s250 (2)'!AA58</f>
        <v>5.6353694872409239</v>
      </c>
    </row>
    <row r="68" spans="5:20">
      <c r="E68">
        <f t="shared" si="10"/>
        <v>3988.3221538436278</v>
      </c>
      <c r="F68" s="1">
        <f t="shared" si="11"/>
        <v>250</v>
      </c>
      <c r="G68">
        <f t="shared" si="11"/>
        <v>524.94690688677917</v>
      </c>
      <c r="H68" s="1">
        <f t="shared" si="11"/>
        <v>624.17144125568268</v>
      </c>
      <c r="I68" s="1">
        <f t="shared" si="11"/>
        <v>112.14521728004539</v>
      </c>
      <c r="J68" s="1">
        <f t="shared" si="11"/>
        <v>39.083941084086938</v>
      </c>
      <c r="K68" s="1">
        <f t="shared" si="11"/>
        <v>19.215326763382993</v>
      </c>
      <c r="L68" s="1">
        <f t="shared" si="11"/>
        <v>283.40968011690484</v>
      </c>
      <c r="M68" s="1">
        <f t="shared" si="12"/>
        <v>7.3223150365024896</v>
      </c>
      <c r="P68">
        <f t="shared" si="8"/>
        <v>3988.3221538436278</v>
      </c>
      <c r="Q68" s="1">
        <f t="shared" si="9"/>
        <v>7.3223150365024896</v>
      </c>
      <c r="S68">
        <f>'s250 (2)'!C59</f>
        <v>3988.3221538436278</v>
      </c>
      <c r="T68">
        <f>'s250 (2)'!AA59</f>
        <v>6.2450686568795764</v>
      </c>
    </row>
    <row r="69" spans="5:20">
      <c r="E69">
        <f t="shared" si="10"/>
        <v>3589.489938459265</v>
      </c>
      <c r="F69" s="1">
        <f t="shared" si="11"/>
        <v>250</v>
      </c>
      <c r="G69">
        <f t="shared" si="11"/>
        <v>524.94690688677917</v>
      </c>
      <c r="H69" s="1">
        <f t="shared" si="11"/>
        <v>624.17144125568268</v>
      </c>
      <c r="I69" s="1">
        <f t="shared" si="11"/>
        <v>112.14521728004539</v>
      </c>
      <c r="J69" s="1">
        <f t="shared" si="11"/>
        <v>39.083941084086938</v>
      </c>
      <c r="K69" s="1">
        <f t="shared" si="11"/>
        <v>19.215326763382993</v>
      </c>
      <c r="L69" s="1">
        <f t="shared" si="11"/>
        <v>283.40968011690484</v>
      </c>
      <c r="M69" s="1">
        <f t="shared" si="12"/>
        <v>8.1115073756941811</v>
      </c>
      <c r="P69">
        <f t="shared" si="8"/>
        <v>3589.489938459265</v>
      </c>
      <c r="Q69" s="1">
        <f t="shared" si="9"/>
        <v>8.1115073756941811</v>
      </c>
      <c r="S69">
        <f>'s250 (2)'!C60</f>
        <v>3589.489938459265</v>
      </c>
      <c r="T69">
        <f>'s250 (2)'!AA60</f>
        <v>6.9248523206693955</v>
      </c>
    </row>
    <row r="70" spans="5:20">
      <c r="E70">
        <f t="shared" si="10"/>
        <v>3230.5409446133385</v>
      </c>
      <c r="F70" s="1">
        <f t="shared" si="11"/>
        <v>250</v>
      </c>
      <c r="G70">
        <f t="shared" si="11"/>
        <v>524.94690688677917</v>
      </c>
      <c r="H70" s="1">
        <f t="shared" si="11"/>
        <v>624.17144125568268</v>
      </c>
      <c r="I70" s="1">
        <f t="shared" si="11"/>
        <v>112.14521728004539</v>
      </c>
      <c r="J70" s="1">
        <f t="shared" si="11"/>
        <v>39.083941084086938</v>
      </c>
      <c r="K70" s="1">
        <f t="shared" si="11"/>
        <v>19.215326763382993</v>
      </c>
      <c r="L70" s="1">
        <f t="shared" si="11"/>
        <v>283.40968011690484</v>
      </c>
      <c r="M70" s="1">
        <f t="shared" si="12"/>
        <v>8.9828306815491814</v>
      </c>
      <c r="P70">
        <f t="shared" si="8"/>
        <v>3230.5409446133385</v>
      </c>
      <c r="Q70" s="1">
        <f t="shared" si="9"/>
        <v>8.9828306815491814</v>
      </c>
      <c r="S70">
        <f>'s250 (2)'!C61</f>
        <v>3230.5409446133385</v>
      </c>
      <c r="T70">
        <f>'s250 (2)'!AA61</f>
        <v>7.6842703560292449</v>
      </c>
    </row>
    <row r="71" spans="5:20">
      <c r="E71">
        <f t="shared" si="10"/>
        <v>2907.4868501520045</v>
      </c>
      <c r="F71" s="1">
        <f t="shared" si="11"/>
        <v>250</v>
      </c>
      <c r="G71">
        <f t="shared" si="11"/>
        <v>524.94690688677917</v>
      </c>
      <c r="H71" s="1">
        <f t="shared" si="11"/>
        <v>624.17144125568268</v>
      </c>
      <c r="I71" s="1">
        <f t="shared" si="11"/>
        <v>112.14521728004539</v>
      </c>
      <c r="J71" s="1">
        <f t="shared" si="11"/>
        <v>39.083941084086938</v>
      </c>
      <c r="K71" s="1">
        <f t="shared" si="11"/>
        <v>19.215326763382993</v>
      </c>
      <c r="L71" s="1">
        <f t="shared" si="11"/>
        <v>283.40968011690484</v>
      </c>
      <c r="M71" s="1">
        <f t="shared" si="12"/>
        <v>9.9441669546450342</v>
      </c>
      <c r="P71">
        <f t="shared" si="8"/>
        <v>2907.4868501520045</v>
      </c>
      <c r="Q71" s="1">
        <f t="shared" si="9"/>
        <v>9.9441669546450342</v>
      </c>
      <c r="S71">
        <f>'s250 (2)'!C62</f>
        <v>2907.4868501520045</v>
      </c>
      <c r="T71">
        <f>'s250 (2)'!AA62</f>
        <v>8.5346253081136343</v>
      </c>
    </row>
    <row r="72" spans="5:20">
      <c r="E72">
        <f t="shared" si="10"/>
        <v>2616.7381651368041</v>
      </c>
      <c r="F72" s="1">
        <f t="shared" si="11"/>
        <v>250</v>
      </c>
      <c r="G72">
        <f t="shared" si="11"/>
        <v>524.94690688677917</v>
      </c>
      <c r="H72" s="1">
        <f t="shared" si="11"/>
        <v>624.17144125568268</v>
      </c>
      <c r="I72" s="1">
        <f t="shared" si="11"/>
        <v>112.14521728004539</v>
      </c>
      <c r="J72" s="1">
        <f t="shared" si="11"/>
        <v>39.083941084086938</v>
      </c>
      <c r="K72" s="1">
        <f t="shared" si="11"/>
        <v>19.215326763382993</v>
      </c>
      <c r="L72" s="1">
        <f t="shared" si="11"/>
        <v>283.40968011690484</v>
      </c>
      <c r="M72" s="1">
        <f t="shared" si="12"/>
        <v>11.004003559741246</v>
      </c>
      <c r="P72">
        <f t="shared" si="8"/>
        <v>2616.7381651368041</v>
      </c>
      <c r="Q72" s="1">
        <f t="shared" si="9"/>
        <v>11.004003559741246</v>
      </c>
      <c r="S72">
        <f>'s250 (2)'!C63</f>
        <v>2616.7381651368041</v>
      </c>
      <c r="T72">
        <f>'s250 (2)'!AA63</f>
        <v>9.4893823438912523</v>
      </c>
    </row>
    <row r="73" spans="5:20">
      <c r="E73">
        <f t="shared" si="10"/>
        <v>2355.0643486231238</v>
      </c>
      <c r="F73" s="1">
        <f t="shared" si="11"/>
        <v>250</v>
      </c>
      <c r="G73">
        <f t="shared" si="11"/>
        <v>524.94690688677917</v>
      </c>
      <c r="H73" s="1">
        <f t="shared" si="11"/>
        <v>624.17144125568268</v>
      </c>
      <c r="I73" s="1">
        <f t="shared" si="11"/>
        <v>112.14521728004539</v>
      </c>
      <c r="J73" s="1">
        <f t="shared" si="11"/>
        <v>39.083941084086938</v>
      </c>
      <c r="K73" s="1">
        <f t="shared" si="11"/>
        <v>19.215326763382993</v>
      </c>
      <c r="L73" s="1">
        <f t="shared" si="11"/>
        <v>283.40968011690484</v>
      </c>
      <c r="M73" s="1">
        <f t="shared" si="12"/>
        <v>12.171444508575748</v>
      </c>
      <c r="P73">
        <f t="shared" si="8"/>
        <v>2355.0643486231238</v>
      </c>
      <c r="Q73" s="1">
        <f t="shared" si="9"/>
        <v>12.171444508575748</v>
      </c>
      <c r="S73">
        <f>'s250 (2)'!C64</f>
        <v>2355.0643486231238</v>
      </c>
      <c r="T73">
        <f>'s250 (2)'!AA64</f>
        <v>10.56466952194876</v>
      </c>
    </row>
    <row r="74" spans="5:20">
      <c r="E74">
        <f t="shared" si="10"/>
        <v>2119.5579137608115</v>
      </c>
      <c r="F74" s="1">
        <f t="shared" si="11"/>
        <v>250</v>
      </c>
      <c r="G74">
        <f t="shared" si="11"/>
        <v>524.94690688677917</v>
      </c>
      <c r="H74" s="1">
        <f t="shared" si="11"/>
        <v>624.17144125568268</v>
      </c>
      <c r="I74" s="1">
        <f t="shared" si="11"/>
        <v>112.14521728004539</v>
      </c>
      <c r="J74" s="1">
        <f t="shared" si="11"/>
        <v>39.083941084086938</v>
      </c>
      <c r="K74" s="1">
        <f t="shared" si="11"/>
        <v>19.215326763382993</v>
      </c>
      <c r="L74" s="1">
        <f t="shared" si="11"/>
        <v>283.40968011690484</v>
      </c>
      <c r="M74" s="1">
        <f t="shared" si="12"/>
        <v>13.456212401608997</v>
      </c>
      <c r="P74">
        <f t="shared" si="8"/>
        <v>2119.5579137608115</v>
      </c>
      <c r="Q74" s="1">
        <f t="shared" si="9"/>
        <v>13.456212401608997</v>
      </c>
      <c r="S74">
        <f>'s250 (2)'!C65</f>
        <v>2119.5579137608115</v>
      </c>
      <c r="T74">
        <f>'s250 (2)'!AA65</f>
        <v>11.779871317014745</v>
      </c>
    </row>
    <row r="75" spans="5:20">
      <c r="E75">
        <f t="shared" si="10"/>
        <v>1907.6021223847304</v>
      </c>
      <c r="F75" s="1">
        <f t="shared" si="11"/>
        <v>250</v>
      </c>
      <c r="G75">
        <f t="shared" si="11"/>
        <v>524.94690688677917</v>
      </c>
      <c r="H75" s="1">
        <f t="shared" si="11"/>
        <v>624.17144125568268</v>
      </c>
      <c r="I75" s="1">
        <f t="shared" si="11"/>
        <v>112.14521728004539</v>
      </c>
      <c r="J75" s="1">
        <f t="shared" si="11"/>
        <v>39.083941084086938</v>
      </c>
      <c r="K75" s="1">
        <f t="shared" si="11"/>
        <v>19.215326763382993</v>
      </c>
      <c r="L75" s="1">
        <f t="shared" si="11"/>
        <v>283.40968011690484</v>
      </c>
      <c r="M75" s="1">
        <f t="shared" si="12"/>
        <v>14.868638335249644</v>
      </c>
      <c r="P75">
        <f t="shared" si="8"/>
        <v>1907.6021223847304</v>
      </c>
      <c r="Q75" s="1">
        <f t="shared" si="9"/>
        <v>14.868638335249644</v>
      </c>
      <c r="S75">
        <f>'s250 (2)'!C66</f>
        <v>1907.6021223847304</v>
      </c>
      <c r="T75">
        <f>'s250 (2)'!AA66</f>
        <v>13.158301442075015</v>
      </c>
    </row>
    <row r="76" spans="5:20">
      <c r="E76">
        <f t="shared" si="10"/>
        <v>1716.8419101462573</v>
      </c>
      <c r="F76" s="1">
        <f t="shared" si="11"/>
        <v>250</v>
      </c>
      <c r="G76">
        <f t="shared" si="11"/>
        <v>524.94690688677917</v>
      </c>
      <c r="H76" s="1">
        <f t="shared" si="11"/>
        <v>624.17144125568268</v>
      </c>
      <c r="I76" s="1">
        <f t="shared" si="11"/>
        <v>112.14521728004539</v>
      </c>
      <c r="J76" s="1">
        <f t="shared" si="11"/>
        <v>39.083941084086938</v>
      </c>
      <c r="K76" s="1">
        <f t="shared" si="11"/>
        <v>19.215326763382993</v>
      </c>
      <c r="L76" s="1">
        <f t="shared" si="11"/>
        <v>283.40968011690484</v>
      </c>
      <c r="M76" s="1">
        <f t="shared" si="12"/>
        <v>16.419636648298752</v>
      </c>
      <c r="P76">
        <f t="shared" si="8"/>
        <v>1716.8419101462573</v>
      </c>
      <c r="Q76" s="1">
        <f t="shared" si="9"/>
        <v>16.419636648298752</v>
      </c>
      <c r="S76">
        <f>'s250 (2)'!C67</f>
        <v>1716.8419101462573</v>
      </c>
      <c r="T76">
        <f>'s250 (2)'!AA67</f>
        <v>14.727908501883741</v>
      </c>
    </row>
    <row r="77" spans="5:20">
      <c r="E77">
        <f t="shared" si="10"/>
        <v>1545.1577191316317</v>
      </c>
      <c r="F77" s="1">
        <f t="shared" si="11"/>
        <v>250</v>
      </c>
      <c r="G77">
        <f t="shared" si="11"/>
        <v>524.94690688677917</v>
      </c>
      <c r="H77" s="1">
        <f t="shared" si="11"/>
        <v>624.17144125568268</v>
      </c>
      <c r="I77" s="1">
        <f t="shared" si="11"/>
        <v>112.14521728004539</v>
      </c>
      <c r="J77" s="1">
        <f t="shared" si="11"/>
        <v>39.083941084086938</v>
      </c>
      <c r="K77" s="1">
        <f t="shared" si="11"/>
        <v>19.215326763382993</v>
      </c>
      <c r="L77" s="1">
        <f t="shared" si="11"/>
        <v>283.40968011690484</v>
      </c>
      <c r="M77" s="1">
        <f t="shared" si="12"/>
        <v>18.120660939450019</v>
      </c>
      <c r="P77">
        <f t="shared" si="8"/>
        <v>1545.1577191316317</v>
      </c>
      <c r="Q77" s="1">
        <f t="shared" si="9"/>
        <v>18.120660939450019</v>
      </c>
      <c r="S77">
        <f>'s250 (2)'!C68</f>
        <v>1545.1577191316317</v>
      </c>
      <c r="T77">
        <f>'s250 (2)'!AA68</f>
        <v>16.521911607034337</v>
      </c>
    </row>
    <row r="78" spans="5:20">
      <c r="E78">
        <f t="shared" si="10"/>
        <v>1390.6419472184684</v>
      </c>
      <c r="F78" s="1">
        <f t="shared" si="11"/>
        <v>250</v>
      </c>
      <c r="G78">
        <f t="shared" si="11"/>
        <v>524.94690688677917</v>
      </c>
      <c r="H78" s="1">
        <f t="shared" si="11"/>
        <v>624.17144125568268</v>
      </c>
      <c r="I78" s="1">
        <f t="shared" si="11"/>
        <v>112.14521728004539</v>
      </c>
      <c r="J78" s="1">
        <f t="shared" si="11"/>
        <v>39.083941084086938</v>
      </c>
      <c r="K78" s="1">
        <f t="shared" si="11"/>
        <v>19.215326763382993</v>
      </c>
      <c r="L78" s="1">
        <f t="shared" si="11"/>
        <v>283.40968011690484</v>
      </c>
      <c r="M78" s="1">
        <f t="shared" si="12"/>
        <v>19.983637360402625</v>
      </c>
      <c r="P78">
        <f t="shared" si="8"/>
        <v>1390.6419472184684</v>
      </c>
      <c r="Q78" s="1">
        <f t="shared" si="9"/>
        <v>19.983637360402625</v>
      </c>
      <c r="S78">
        <f>'s250 (2)'!C69</f>
        <v>1390.6419472184684</v>
      </c>
      <c r="T78">
        <f>'s250 (2)'!AA69</f>
        <v>18.579174151423185</v>
      </c>
    </row>
    <row r="79" spans="5:20">
      <c r="E79">
        <f t="shared" si="10"/>
        <v>1251.5777524966215</v>
      </c>
      <c r="F79" s="1">
        <f t="shared" si="11"/>
        <v>250</v>
      </c>
      <c r="G79">
        <f t="shared" si="11"/>
        <v>524.94690688677917</v>
      </c>
      <c r="H79" s="1">
        <f t="shared" si="11"/>
        <v>624.17144125568268</v>
      </c>
      <c r="I79" s="1">
        <f t="shared" si="11"/>
        <v>112.14521728004539</v>
      </c>
      <c r="J79" s="1">
        <f t="shared" si="11"/>
        <v>39.083941084086938</v>
      </c>
      <c r="K79" s="1">
        <f t="shared" si="11"/>
        <v>19.215326763382993</v>
      </c>
      <c r="L79" s="1">
        <f t="shared" si="11"/>
        <v>283.40968011690484</v>
      </c>
      <c r="M79" s="1">
        <f t="shared" si="12"/>
        <v>22.020870810235788</v>
      </c>
      <c r="P79">
        <f t="shared" si="8"/>
        <v>1251.5777524966215</v>
      </c>
      <c r="Q79" s="1">
        <f t="shared" si="9"/>
        <v>22.020870810235788</v>
      </c>
      <c r="S79">
        <f>'s250 (2)'!C70</f>
        <v>1251.5777524966215</v>
      </c>
      <c r="T79">
        <f>'s250 (2)'!AA70</f>
        <v>20.943998997990239</v>
      </c>
    </row>
    <row r="80" spans="5:20">
      <c r="E80">
        <f t="shared" si="10"/>
        <v>1126.4199772469594</v>
      </c>
      <c r="F80" s="1">
        <f t="shared" si="11"/>
        <v>250</v>
      </c>
      <c r="G80">
        <f t="shared" si="11"/>
        <v>524.94690688677917</v>
      </c>
      <c r="H80" s="1">
        <f t="shared" si="11"/>
        <v>624.17144125568268</v>
      </c>
      <c r="I80" s="1">
        <f t="shared" si="11"/>
        <v>112.14521728004539</v>
      </c>
      <c r="J80" s="1">
        <f t="shared" si="11"/>
        <v>39.083941084086938</v>
      </c>
      <c r="K80" s="1">
        <f t="shared" si="11"/>
        <v>19.215326763382993</v>
      </c>
      <c r="L80" s="1">
        <f t="shared" si="11"/>
        <v>283.40968011690484</v>
      </c>
      <c r="M80" s="1">
        <f t="shared" si="12"/>
        <v>24.244919371950061</v>
      </c>
      <c r="P80">
        <f t="shared" si="8"/>
        <v>1126.4199772469594</v>
      </c>
      <c r="Q80" s="1">
        <f t="shared" si="9"/>
        <v>24.244919371950061</v>
      </c>
      <c r="S80">
        <f>'s250 (2)'!C71</f>
        <v>1126.4199772469594</v>
      </c>
      <c r="T80">
        <f>'s250 (2)'!AA71</f>
        <v>23.664881187109529</v>
      </c>
    </row>
    <row r="81" spans="5:20">
      <c r="E81">
        <f t="shared" si="10"/>
        <v>1013.7779795222635</v>
      </c>
      <c r="F81" s="1">
        <f t="shared" si="11"/>
        <v>250</v>
      </c>
      <c r="G81">
        <f t="shared" si="11"/>
        <v>524.94690688677917</v>
      </c>
      <c r="H81" s="1">
        <f t="shared" si="11"/>
        <v>624.17144125568268</v>
      </c>
      <c r="I81" s="1">
        <f t="shared" si="11"/>
        <v>112.14521728004539</v>
      </c>
      <c r="J81" s="1">
        <f t="shared" si="11"/>
        <v>39.083941084086938</v>
      </c>
      <c r="K81" s="1">
        <f t="shared" si="11"/>
        <v>19.215326763382993</v>
      </c>
      <c r="L81" s="1">
        <f t="shared" si="11"/>
        <v>283.40968011690484</v>
      </c>
      <c r="M81" s="1">
        <f t="shared" si="12"/>
        <v>26.668432201064299</v>
      </c>
      <c r="P81">
        <f t="shared" si="8"/>
        <v>1013.7779795222635</v>
      </c>
      <c r="Q81" s="1">
        <f t="shared" si="9"/>
        <v>26.668432201064299</v>
      </c>
      <c r="S81">
        <f>'s250 (2)'!C72</f>
        <v>1013.7779795222635</v>
      </c>
      <c r="T81">
        <f>'s250 (2)'!AA72</f>
        <v>26.791637144868311</v>
      </c>
    </row>
    <row r="82" spans="5:20">
      <c r="E82">
        <f t="shared" si="10"/>
        <v>912.40018157003715</v>
      </c>
      <c r="F82" s="1">
        <f t="shared" si="11"/>
        <v>250</v>
      </c>
      <c r="G82">
        <f t="shared" si="11"/>
        <v>524.94690688677917</v>
      </c>
      <c r="H82" s="1">
        <f t="shared" si="11"/>
        <v>624.17144125568268</v>
      </c>
      <c r="I82" s="1">
        <f t="shared" si="11"/>
        <v>112.14521728004539</v>
      </c>
      <c r="J82" s="1">
        <f t="shared" si="11"/>
        <v>39.083941084086938</v>
      </c>
      <c r="K82" s="1">
        <f t="shared" si="11"/>
        <v>19.215326763382993</v>
      </c>
      <c r="L82" s="1">
        <f t="shared" si="11"/>
        <v>283.40968011690484</v>
      </c>
      <c r="M82" s="1">
        <f t="shared" si="12"/>
        <v>29.303946173297557</v>
      </c>
      <c r="P82">
        <f t="shared" si="8"/>
        <v>912.40018157003715</v>
      </c>
      <c r="Q82" s="1">
        <f t="shared" si="9"/>
        <v>29.303946173297557</v>
      </c>
      <c r="S82">
        <f>'s250 (2)'!C73</f>
        <v>912.40018157003715</v>
      </c>
      <c r="T82">
        <f>'s250 (2)'!AA73</f>
        <v>30.370356593816972</v>
      </c>
    </row>
    <row r="83" spans="5:20">
      <c r="E83">
        <f t="shared" si="10"/>
        <v>821.1601634130335</v>
      </c>
      <c r="F83" s="1">
        <f t="shared" si="11"/>
        <v>250</v>
      </c>
      <c r="G83">
        <f t="shared" si="11"/>
        <v>524.94690688677917</v>
      </c>
      <c r="H83" s="1">
        <f t="shared" si="11"/>
        <v>624.17144125568268</v>
      </c>
      <c r="I83" s="1">
        <f t="shared" si="11"/>
        <v>112.14521728004539</v>
      </c>
      <c r="J83" s="1">
        <f t="shared" si="11"/>
        <v>39.083941084086938</v>
      </c>
      <c r="K83" s="1">
        <f t="shared" si="11"/>
        <v>19.215326763382993</v>
      </c>
      <c r="L83" s="1">
        <f t="shared" si="11"/>
        <v>283.40968011690484</v>
      </c>
      <c r="M83" s="1">
        <f t="shared" si="12"/>
        <v>32.163637012815926</v>
      </c>
      <c r="P83">
        <f t="shared" si="8"/>
        <v>821.1601634130335</v>
      </c>
      <c r="Q83" s="1">
        <f t="shared" si="9"/>
        <v>32.163637012815926</v>
      </c>
      <c r="S83">
        <f>'s250 (2)'!C74</f>
        <v>821.1601634130335</v>
      </c>
      <c r="T83">
        <f>'s250 (2)'!AA74</f>
        <v>34.435973034493429</v>
      </c>
    </row>
    <row r="84" spans="5:20">
      <c r="E84">
        <f t="shared" si="10"/>
        <v>739.04414707173021</v>
      </c>
      <c r="F84" s="1">
        <f t="shared" si="11"/>
        <v>250</v>
      </c>
      <c r="G84">
        <f t="shared" si="11"/>
        <v>524.94690688677917</v>
      </c>
      <c r="H84" s="1">
        <f t="shared" si="11"/>
        <v>624.17144125568268</v>
      </c>
      <c r="I84" s="1">
        <f t="shared" si="11"/>
        <v>112.14521728004539</v>
      </c>
      <c r="J84" s="1">
        <f t="shared" si="11"/>
        <v>39.083941084086938</v>
      </c>
      <c r="K84" s="1">
        <f t="shared" si="11"/>
        <v>19.215326763382993</v>
      </c>
      <c r="L84" s="1">
        <f t="shared" si="11"/>
        <v>283.40968011690484</v>
      </c>
      <c r="M84" s="1">
        <f t="shared" si="12"/>
        <v>35.259021456052203</v>
      </c>
      <c r="P84">
        <f t="shared" si="8"/>
        <v>739.04414707173021</v>
      </c>
      <c r="Q84" s="1">
        <f t="shared" si="9"/>
        <v>35.259021456052203</v>
      </c>
      <c r="S84">
        <f>'s250 (2)'!C75</f>
        <v>739.04414707173021</v>
      </c>
      <c r="T84">
        <f>'s250 (2)'!AA75</f>
        <v>39.003089089903568</v>
      </c>
    </row>
    <row r="85" spans="5:20">
      <c r="E85">
        <f t="shared" si="10"/>
        <v>665.13973236455718</v>
      </c>
      <c r="F85" s="1">
        <f t="shared" si="11"/>
        <v>250</v>
      </c>
      <c r="G85">
        <f t="shared" si="11"/>
        <v>524.94690688677917</v>
      </c>
      <c r="H85" s="1">
        <f t="shared" si="11"/>
        <v>624.17144125568268</v>
      </c>
      <c r="I85" s="1">
        <f t="shared" si="11"/>
        <v>112.14521728004539</v>
      </c>
      <c r="J85" s="1">
        <f t="shared" si="11"/>
        <v>39.083941084086938</v>
      </c>
      <c r="K85" s="1">
        <f t="shared" si="11"/>
        <v>19.215326763382993</v>
      </c>
      <c r="L85" s="1">
        <f t="shared" si="11"/>
        <v>283.40968011690484</v>
      </c>
      <c r="M85" s="1">
        <f t="shared" si="12"/>
        <v>38.600608368107984</v>
      </c>
      <c r="P85">
        <f t="shared" si="8"/>
        <v>665.13973236455718</v>
      </c>
      <c r="Q85" s="1">
        <f t="shared" si="9"/>
        <v>38.600608368107984</v>
      </c>
      <c r="S85">
        <f>'s250 (2)'!C76</f>
        <v>665.13973236455718</v>
      </c>
      <c r="T85">
        <f>'s250 (2)'!AA76</f>
        <v>44.056985306316548</v>
      </c>
    </row>
    <row r="86" spans="5:20">
      <c r="E86">
        <f t="shared" si="10"/>
        <v>598.62575912810144</v>
      </c>
      <c r="F86" s="1">
        <f t="shared" si="11"/>
        <v>250</v>
      </c>
      <c r="G86">
        <f t="shared" si="11"/>
        <v>524.94690688677917</v>
      </c>
      <c r="H86" s="1">
        <f t="shared" si="11"/>
        <v>624.17144125568268</v>
      </c>
      <c r="I86" s="1">
        <f t="shared" si="11"/>
        <v>112.14521728004539</v>
      </c>
      <c r="J86" s="1">
        <f t="shared" si="11"/>
        <v>39.083941084086938</v>
      </c>
      <c r="K86" s="1">
        <f t="shared" si="11"/>
        <v>19.215326763382993</v>
      </c>
      <c r="L86" s="1">
        <f t="shared" si="11"/>
        <v>283.40968011690484</v>
      </c>
      <c r="M86" s="1">
        <f t="shared" si="12"/>
        <v>42.197498727381159</v>
      </c>
      <c r="P86">
        <f t="shared" si="8"/>
        <v>598.62575912810144</v>
      </c>
      <c r="Q86" s="1">
        <f t="shared" si="9"/>
        <v>42.197498727381159</v>
      </c>
      <c r="S86">
        <f>'s250 (2)'!C77</f>
        <v>598.62575912810144</v>
      </c>
      <c r="T86">
        <f>'s250 (2)'!AA77</f>
        <v>49.54798121913398</v>
      </c>
    </row>
    <row r="87" spans="5:20">
      <c r="E87">
        <f t="shared" si="10"/>
        <v>538.76318321529129</v>
      </c>
      <c r="F87" s="1">
        <f t="shared" si="11"/>
        <v>250</v>
      </c>
      <c r="G87">
        <f t="shared" si="11"/>
        <v>524.94690688677917</v>
      </c>
      <c r="H87" s="1">
        <f t="shared" si="11"/>
        <v>624.17144125568268</v>
      </c>
      <c r="I87" s="1">
        <f t="shared" si="11"/>
        <v>112.14521728004539</v>
      </c>
      <c r="J87" s="1">
        <f t="shared" si="11"/>
        <v>39.083941084086938</v>
      </c>
      <c r="K87" s="1">
        <f t="shared" si="11"/>
        <v>19.215326763382993</v>
      </c>
      <c r="L87" s="1">
        <f t="shared" si="11"/>
        <v>283.40968011690484</v>
      </c>
      <c r="M87" s="1">
        <f t="shared" si="12"/>
        <v>46.056937122574801</v>
      </c>
      <c r="P87">
        <f t="shared" si="8"/>
        <v>538.76318321529129</v>
      </c>
      <c r="Q87" s="1">
        <f t="shared" si="9"/>
        <v>46.056937122574801</v>
      </c>
      <c r="S87">
        <f>'s250 (2)'!C78</f>
        <v>538.76318321529129</v>
      </c>
      <c r="T87">
        <f>'s250 (2)'!AA78</f>
        <v>55.392515809577134</v>
      </c>
    </row>
    <row r="88" spans="5:20">
      <c r="E88">
        <f t="shared" si="10"/>
        <v>484.88686489376215</v>
      </c>
      <c r="F88" s="1">
        <f t="shared" si="11"/>
        <v>250</v>
      </c>
      <c r="G88">
        <f t="shared" si="11"/>
        <v>524.94690688677917</v>
      </c>
      <c r="H88" s="1">
        <f t="shared" si="11"/>
        <v>624.17144125568268</v>
      </c>
      <c r="I88" s="1">
        <f t="shared" si="11"/>
        <v>112.14521728004539</v>
      </c>
      <c r="J88" s="1">
        <f t="shared" si="11"/>
        <v>39.083941084086938</v>
      </c>
      <c r="K88" s="1">
        <f t="shared" si="11"/>
        <v>19.215326763382993</v>
      </c>
      <c r="L88" s="1">
        <f t="shared" si="11"/>
        <v>283.40968011690484</v>
      </c>
      <c r="M88" s="1">
        <f t="shared" si="12"/>
        <v>50.183820923842546</v>
      </c>
      <c r="P88">
        <f t="shared" si="8"/>
        <v>484.88686489376215</v>
      </c>
      <c r="Q88" s="1">
        <f t="shared" si="9"/>
        <v>50.183820923842546</v>
      </c>
      <c r="S88">
        <f>'s250 (2)'!C79</f>
        <v>484.88686489376215</v>
      </c>
      <c r="T88">
        <f>'s250 (2)'!AA79</f>
        <v>61.482590579197883</v>
      </c>
    </row>
    <row r="89" spans="5:20">
      <c r="E89">
        <f t="shared" si="10"/>
        <v>436.39817840438593</v>
      </c>
      <c r="F89" s="1">
        <f t="shared" si="11"/>
        <v>250</v>
      </c>
      <c r="G89">
        <f t="shared" si="11"/>
        <v>524.94690688677917</v>
      </c>
      <c r="H89" s="1">
        <f t="shared" si="11"/>
        <v>624.17144125568268</v>
      </c>
      <c r="I89" s="1">
        <f t="shared" si="11"/>
        <v>112.14521728004539</v>
      </c>
      <c r="J89" s="1">
        <f t="shared" si="11"/>
        <v>39.083941084086938</v>
      </c>
      <c r="K89" s="1">
        <f t="shared" si="11"/>
        <v>19.215326763382993</v>
      </c>
      <c r="L89" s="1">
        <f t="shared" si="11"/>
        <v>283.40968011690484</v>
      </c>
      <c r="M89" s="1">
        <f t="shared" si="12"/>
        <v>54.580177597132398</v>
      </c>
      <c r="P89">
        <f t="shared" si="8"/>
        <v>436.39817840438593</v>
      </c>
      <c r="Q89" s="1">
        <f t="shared" si="9"/>
        <v>54.580177597132398</v>
      </c>
      <c r="S89">
        <f>'s250 (2)'!C80</f>
        <v>436.39817840438593</v>
      </c>
      <c r="T89">
        <f>'s250 (2)'!AA80</f>
        <v>67.701850054525636</v>
      </c>
    </row>
    <row r="90" spans="5:20">
      <c r="E90">
        <f t="shared" si="10"/>
        <v>392.75836056394735</v>
      </c>
      <c r="F90" s="1">
        <f t="shared" si="11"/>
        <v>250</v>
      </c>
      <c r="G90">
        <f t="shared" si="11"/>
        <v>524.94690688677917</v>
      </c>
      <c r="H90" s="1">
        <f t="shared" si="11"/>
        <v>624.17144125568268</v>
      </c>
      <c r="I90" s="1">
        <f t="shared" si="11"/>
        <v>112.14521728004539</v>
      </c>
      <c r="J90" s="1">
        <f t="shared" si="11"/>
        <v>39.083941084086938</v>
      </c>
      <c r="K90" s="1">
        <f t="shared" si="11"/>
        <v>19.215326763382993</v>
      </c>
      <c r="L90" s="1">
        <f t="shared" si="11"/>
        <v>283.40968011690484</v>
      </c>
      <c r="M90" s="1">
        <f t="shared" si="12"/>
        <v>59.244625641025813</v>
      </c>
      <c r="P90">
        <f t="shared" si="8"/>
        <v>392.75836056394735</v>
      </c>
      <c r="Q90" s="1">
        <f t="shared" si="9"/>
        <v>59.244625641025813</v>
      </c>
      <c r="S90">
        <f>'s250 (2)'!C81</f>
        <v>392.75836056394735</v>
      </c>
      <c r="T90">
        <f>'s250 (2)'!AA81</f>
        <v>73.943398080849022</v>
      </c>
    </row>
    <row r="91" spans="5:20">
      <c r="E91">
        <f t="shared" si="10"/>
        <v>353.48252450755263</v>
      </c>
      <c r="F91" s="1">
        <f>F90</f>
        <v>250</v>
      </c>
      <c r="G91">
        <f>G90</f>
        <v>524.94690688677917</v>
      </c>
      <c r="H91" s="1">
        <f>H90</f>
        <v>624.17144125568268</v>
      </c>
      <c r="I91" s="1">
        <f t="shared" ref="I91:L136" si="13">I90</f>
        <v>112.14521728004539</v>
      </c>
      <c r="J91" s="1">
        <f t="shared" si="13"/>
        <v>39.083941084086938</v>
      </c>
      <c r="K91" s="1">
        <f t="shared" si="13"/>
        <v>19.215326763382993</v>
      </c>
      <c r="L91" s="1">
        <f t="shared" si="13"/>
        <v>283.40968011690484</v>
      </c>
      <c r="M91" s="1">
        <f>((G91*F91*(1/(1+(F91/H91)))*(1/(1+(E91/I91))))+(F91*J91*(1/(1+(E91/I91)))*(1/(1+(E91/K91)))))/((F91*(1+(F91/H91)))+(L91*(1/(1+(E91/I91)))*(1/(1+(E91/K91)+(F91/H91)))))</f>
        <v>64.171840134077328</v>
      </c>
      <c r="P91">
        <f t="shared" si="8"/>
        <v>353.48252450755263</v>
      </c>
      <c r="Q91" s="1">
        <f t="shared" si="9"/>
        <v>64.171840134077328</v>
      </c>
      <c r="S91">
        <f>'s250 (2)'!C82</f>
        <v>353.48252450755263</v>
      </c>
      <c r="T91">
        <f>'s250 (2)'!AA82</f>
        <v>80.123637188414506</v>
      </c>
    </row>
    <row r="92" spans="5:20">
      <c r="E92">
        <f t="shared" si="10"/>
        <v>318.13427205679739</v>
      </c>
      <c r="F92" s="1">
        <f t="shared" ref="F92:H134" si="14">F91</f>
        <v>250</v>
      </c>
      <c r="G92">
        <f t="shared" si="14"/>
        <v>524.94690688677917</v>
      </c>
      <c r="H92" s="1">
        <f t="shared" si="14"/>
        <v>624.17144125568268</v>
      </c>
      <c r="I92" s="1">
        <f t="shared" si="13"/>
        <v>112.14521728004539</v>
      </c>
      <c r="J92" s="1">
        <f t="shared" si="13"/>
        <v>39.083941084086938</v>
      </c>
      <c r="K92" s="1">
        <f t="shared" si="13"/>
        <v>19.215326763382993</v>
      </c>
      <c r="L92" s="1">
        <f t="shared" si="13"/>
        <v>283.40968011690484</v>
      </c>
      <c r="M92" s="1">
        <f t="shared" ref="M92:M134" si="15">((G92*F92*(1/(1+(F92/H92)))*(1/(1+(E92/I92))))+(F92*J92*(1/(1+(E92/I92)))*(1/(1+(E92/K92)))))/((F92*(1+(F92/H92)))+(L92*(1/(1+(E92/I92)))*(1/(1+(E92/K92)+(F92/H92)))))</f>
        <v>69.352049538823124</v>
      </c>
      <c r="P92">
        <f t="shared" si="8"/>
        <v>318.13427205679739</v>
      </c>
      <c r="Q92" s="1">
        <f t="shared" si="9"/>
        <v>69.352049538823124</v>
      </c>
      <c r="S92">
        <f>'s250 (2)'!C83</f>
        <v>318.13427205679739</v>
      </c>
      <c r="T92">
        <f>'s250 (2)'!AA83</f>
        <v>86.188530257637268</v>
      </c>
    </row>
    <row r="93" spans="5:20">
      <c r="E93">
        <f t="shared" si="10"/>
        <v>286.32084485111767</v>
      </c>
      <c r="F93" s="1">
        <f t="shared" si="14"/>
        <v>250</v>
      </c>
      <c r="G93">
        <f t="shared" si="14"/>
        <v>524.94690688677917</v>
      </c>
      <c r="H93" s="1">
        <f t="shared" si="14"/>
        <v>624.17144125568268</v>
      </c>
      <c r="I93" s="1">
        <f t="shared" si="13"/>
        <v>112.14521728004539</v>
      </c>
      <c r="J93" s="1">
        <f t="shared" si="13"/>
        <v>39.083941084086938</v>
      </c>
      <c r="K93" s="1">
        <f t="shared" si="13"/>
        <v>19.215326763382993</v>
      </c>
      <c r="L93" s="1">
        <f t="shared" si="13"/>
        <v>283.40968011690484</v>
      </c>
      <c r="M93" s="1">
        <f t="shared" si="15"/>
        <v>74.77059570628137</v>
      </c>
      <c r="P93">
        <f t="shared" si="8"/>
        <v>286.32084485111767</v>
      </c>
      <c r="Q93" s="1">
        <f t="shared" si="9"/>
        <v>74.77059570628137</v>
      </c>
      <c r="S93">
        <f>'s250 (2)'!C84</f>
        <v>286.32084485111767</v>
      </c>
      <c r="T93">
        <f>'s250 (2)'!AA84</f>
        <v>92.112151618028619</v>
      </c>
    </row>
    <row r="94" spans="5:20">
      <c r="E94">
        <f t="shared" si="10"/>
        <v>257.68876036600591</v>
      </c>
      <c r="F94" s="1">
        <f t="shared" si="14"/>
        <v>250</v>
      </c>
      <c r="G94">
        <f t="shared" si="14"/>
        <v>524.94690688677917</v>
      </c>
      <c r="H94" s="1">
        <f t="shared" si="14"/>
        <v>624.17144125568268</v>
      </c>
      <c r="I94" s="1">
        <f t="shared" si="13"/>
        <v>112.14521728004539</v>
      </c>
      <c r="J94" s="1">
        <f t="shared" si="13"/>
        <v>39.083941084086938</v>
      </c>
      <c r="K94" s="1">
        <f t="shared" si="13"/>
        <v>19.215326763382993</v>
      </c>
      <c r="L94" s="1">
        <f t="shared" si="13"/>
        <v>283.40968011690484</v>
      </c>
      <c r="M94" s="1">
        <f t="shared" si="15"/>
        <v>80.407593294081252</v>
      </c>
      <c r="P94">
        <f t="shared" si="8"/>
        <v>257.68876036600591</v>
      </c>
      <c r="Q94" s="1">
        <f t="shared" si="9"/>
        <v>80.407593294081252</v>
      </c>
      <c r="S94">
        <f>'s250 (2)'!C85</f>
        <v>257.68876036600591</v>
      </c>
      <c r="T94">
        <f>'s250 (2)'!AA85</f>
        <v>97.890042344815953</v>
      </c>
    </row>
    <row r="95" spans="5:20">
      <c r="E95">
        <f t="shared" si="10"/>
        <v>231.91988432940533</v>
      </c>
      <c r="F95" s="1">
        <f t="shared" si="14"/>
        <v>250</v>
      </c>
      <c r="G95">
        <f t="shared" si="14"/>
        <v>524.94690688677917</v>
      </c>
      <c r="H95" s="1">
        <f t="shared" si="14"/>
        <v>624.17144125568268</v>
      </c>
      <c r="I95" s="1">
        <f t="shared" si="13"/>
        <v>112.14521728004539</v>
      </c>
      <c r="J95" s="1">
        <f t="shared" si="13"/>
        <v>39.083941084086938</v>
      </c>
      <c r="K95" s="1">
        <f t="shared" si="13"/>
        <v>19.215326763382993</v>
      </c>
      <c r="L95" s="1">
        <f t="shared" si="13"/>
        <v>283.40968011690484</v>
      </c>
      <c r="M95" s="1">
        <f t="shared" si="15"/>
        <v>86.237727258824748</v>
      </c>
      <c r="P95">
        <f t="shared" si="8"/>
        <v>231.91988432940533</v>
      </c>
      <c r="Q95" s="1">
        <f t="shared" si="9"/>
        <v>86.237727258824748</v>
      </c>
      <c r="S95">
        <f>'s250 (2)'!C86</f>
        <v>231.91988432940533</v>
      </c>
      <c r="T95">
        <f>'s250 (2)'!AA86</f>
        <v>103.53066112931491</v>
      </c>
    </row>
    <row r="96" spans="5:20">
      <c r="E96">
        <f t="shared" si="10"/>
        <v>208.72789589646482</v>
      </c>
      <c r="F96" s="1">
        <f t="shared" si="14"/>
        <v>250</v>
      </c>
      <c r="G96">
        <f t="shared" si="14"/>
        <v>524.94690688677917</v>
      </c>
      <c r="H96" s="1">
        <f t="shared" si="14"/>
        <v>624.17144125568268</v>
      </c>
      <c r="I96" s="1">
        <f t="shared" si="13"/>
        <v>112.14521728004539</v>
      </c>
      <c r="J96" s="1">
        <f t="shared" si="13"/>
        <v>39.083941084086938</v>
      </c>
      <c r="K96" s="1">
        <f t="shared" si="13"/>
        <v>19.215326763382993</v>
      </c>
      <c r="L96" s="1">
        <f t="shared" si="13"/>
        <v>283.40968011690484</v>
      </c>
      <c r="M96" s="1">
        <f t="shared" si="15"/>
        <v>92.230226859192712</v>
      </c>
      <c r="P96">
        <f t="shared" si="8"/>
        <v>208.72789589646482</v>
      </c>
      <c r="Q96" s="1">
        <f t="shared" si="9"/>
        <v>92.230226859192712</v>
      </c>
      <c r="S96">
        <f>'s250 (2)'!C87</f>
        <v>208.72789589646482</v>
      </c>
      <c r="T96">
        <f>'s250 (2)'!AA87</f>
        <v>109.04750628344887</v>
      </c>
    </row>
    <row r="97" spans="5:20">
      <c r="E97">
        <f t="shared" si="10"/>
        <v>187.85510630681833</v>
      </c>
      <c r="F97" s="1">
        <f t="shared" si="14"/>
        <v>250</v>
      </c>
      <c r="G97">
        <f t="shared" si="14"/>
        <v>524.94690688677917</v>
      </c>
      <c r="H97" s="1">
        <f t="shared" si="14"/>
        <v>624.17144125568268</v>
      </c>
      <c r="I97" s="1">
        <f t="shared" si="13"/>
        <v>112.14521728004539</v>
      </c>
      <c r="J97" s="1">
        <f t="shared" si="13"/>
        <v>39.083941084086938</v>
      </c>
      <c r="K97" s="1">
        <f t="shared" si="13"/>
        <v>19.215326763382993</v>
      </c>
      <c r="L97" s="1">
        <f t="shared" si="13"/>
        <v>283.40968011690484</v>
      </c>
      <c r="M97" s="1">
        <f t="shared" si="15"/>
        <v>98.34905091507845</v>
      </c>
      <c r="P97">
        <f t="shared" si="8"/>
        <v>187.85510630681833</v>
      </c>
      <c r="Q97" s="1">
        <f t="shared" si="9"/>
        <v>98.34905091507845</v>
      </c>
      <c r="S97">
        <f>'s250 (2)'!C88</f>
        <v>187.85510630681833</v>
      </c>
      <c r="T97">
        <f>'s250 (2)'!AA88</f>
        <v>114.4532396357491</v>
      </c>
    </row>
    <row r="98" spans="5:20">
      <c r="E98">
        <f t="shared" si="10"/>
        <v>169.06959567613649</v>
      </c>
      <c r="F98" s="1">
        <f t="shared" si="14"/>
        <v>250</v>
      </c>
      <c r="G98">
        <f t="shared" si="14"/>
        <v>524.94690688677917</v>
      </c>
      <c r="H98" s="1">
        <f t="shared" si="14"/>
        <v>624.17144125568268</v>
      </c>
      <c r="I98" s="1">
        <f t="shared" si="13"/>
        <v>112.14521728004539</v>
      </c>
      <c r="J98" s="1">
        <f t="shared" si="13"/>
        <v>39.083941084086938</v>
      </c>
      <c r="K98" s="1">
        <f t="shared" si="13"/>
        <v>19.215326763382993</v>
      </c>
      <c r="L98" s="1">
        <f t="shared" si="13"/>
        <v>283.40968011690484</v>
      </c>
      <c r="M98" s="1">
        <f t="shared" si="15"/>
        <v>104.55331131474875</v>
      </c>
      <c r="P98">
        <f t="shared" si="8"/>
        <v>169.06959567613649</v>
      </c>
      <c r="Q98" s="1">
        <f t="shared" si="9"/>
        <v>104.55331131474875</v>
      </c>
      <c r="S98">
        <f>'s250 (2)'!C89</f>
        <v>169.06959567613649</v>
      </c>
      <c r="T98">
        <f>'s250 (2)'!AA89</f>
        <v>119.75609648520958</v>
      </c>
    </row>
    <row r="99" spans="5:20">
      <c r="E99">
        <f t="shared" si="10"/>
        <v>152.16263610852283</v>
      </c>
      <c r="F99" s="1">
        <f t="shared" si="14"/>
        <v>250</v>
      </c>
      <c r="G99">
        <f t="shared" si="14"/>
        <v>524.94690688677917</v>
      </c>
      <c r="H99" s="1">
        <f t="shared" si="14"/>
        <v>624.17144125568268</v>
      </c>
      <c r="I99" s="1">
        <f t="shared" si="13"/>
        <v>112.14521728004539</v>
      </c>
      <c r="J99" s="1">
        <f t="shared" si="13"/>
        <v>39.083941084086938</v>
      </c>
      <c r="K99" s="1">
        <f t="shared" si="13"/>
        <v>19.215326763382993</v>
      </c>
      <c r="L99" s="1">
        <f t="shared" si="13"/>
        <v>283.40968011690484</v>
      </c>
      <c r="M99" s="1">
        <f t="shared" si="15"/>
        <v>110.79794971930222</v>
      </c>
      <c r="P99">
        <f t="shared" si="8"/>
        <v>152.16263610852283</v>
      </c>
      <c r="Q99" s="1">
        <f t="shared" si="9"/>
        <v>110.79794971930222</v>
      </c>
      <c r="S99">
        <f>'s250 (2)'!C90</f>
        <v>152.16263610852283</v>
      </c>
      <c r="T99">
        <f>'s250 (2)'!AA90</f>
        <v>124.95826945711904</v>
      </c>
    </row>
    <row r="100" spans="5:20">
      <c r="E100">
        <f t="shared" si="10"/>
        <v>136.94637249767055</v>
      </c>
      <c r="F100" s="1">
        <f t="shared" si="14"/>
        <v>250</v>
      </c>
      <c r="G100">
        <f t="shared" si="14"/>
        <v>524.94690688677917</v>
      </c>
      <c r="H100" s="1">
        <f t="shared" si="14"/>
        <v>624.17144125568268</v>
      </c>
      <c r="I100" s="1">
        <f t="shared" si="13"/>
        <v>112.14521728004539</v>
      </c>
      <c r="J100" s="1">
        <f t="shared" si="13"/>
        <v>39.083941084086938</v>
      </c>
      <c r="K100" s="1">
        <f t="shared" si="13"/>
        <v>19.215326763382993</v>
      </c>
      <c r="L100" s="1">
        <f t="shared" si="13"/>
        <v>283.40968011690484</v>
      </c>
      <c r="M100" s="1">
        <f t="shared" si="15"/>
        <v>117.03466638032302</v>
      </c>
      <c r="P100">
        <f t="shared" si="8"/>
        <v>136.94637249767055</v>
      </c>
      <c r="Q100" s="1">
        <f t="shared" si="9"/>
        <v>117.03466638032302</v>
      </c>
      <c r="S100">
        <f>'s250 (2)'!C91</f>
        <v>136.94637249767055</v>
      </c>
      <c r="T100">
        <f>'s250 (2)'!AA91</f>
        <v>130.05574362202333</v>
      </c>
    </row>
    <row r="101" spans="5:20">
      <c r="E101">
        <f t="shared" si="10"/>
        <v>123.2517352479035</v>
      </c>
      <c r="F101" s="1">
        <f t="shared" si="14"/>
        <v>250</v>
      </c>
      <c r="G101">
        <f t="shared" si="14"/>
        <v>524.94690688677917</v>
      </c>
      <c r="H101" s="1">
        <f t="shared" si="14"/>
        <v>624.17144125568268</v>
      </c>
      <c r="I101" s="1">
        <f t="shared" si="13"/>
        <v>112.14521728004539</v>
      </c>
      <c r="J101" s="1">
        <f t="shared" si="13"/>
        <v>39.083941084086938</v>
      </c>
      <c r="K101" s="1">
        <f t="shared" si="13"/>
        <v>19.215326763382993</v>
      </c>
      <c r="L101" s="1">
        <f t="shared" si="13"/>
        <v>283.40968011690484</v>
      </c>
      <c r="M101" s="1">
        <f t="shared" si="15"/>
        <v>123.21308089950827</v>
      </c>
      <c r="P101">
        <f t="shared" si="8"/>
        <v>123.2517352479035</v>
      </c>
      <c r="Q101" s="1">
        <f t="shared" si="9"/>
        <v>123.21308089950827</v>
      </c>
      <c r="S101">
        <f>'s250 (2)'!C92</f>
        <v>123.2517352479035</v>
      </c>
      <c r="T101">
        <f>'s250 (2)'!AA92</f>
        <v>135.03907353468588</v>
      </c>
    </row>
    <row r="102" spans="5:20">
      <c r="E102">
        <f t="shared" si="10"/>
        <v>110.92656172311315</v>
      </c>
      <c r="F102" s="1">
        <f t="shared" si="14"/>
        <v>250</v>
      </c>
      <c r="G102">
        <f t="shared" si="14"/>
        <v>524.94690688677917</v>
      </c>
      <c r="H102" s="1">
        <f t="shared" si="14"/>
        <v>624.17144125568268</v>
      </c>
      <c r="I102" s="1">
        <f t="shared" si="13"/>
        <v>112.14521728004539</v>
      </c>
      <c r="J102" s="1">
        <f t="shared" si="13"/>
        <v>39.083941084086938</v>
      </c>
      <c r="K102" s="1">
        <f t="shared" si="13"/>
        <v>19.215326763382993</v>
      </c>
      <c r="L102" s="1">
        <f t="shared" si="13"/>
        <v>283.40968011690484</v>
      </c>
      <c r="M102" s="1">
        <f t="shared" si="15"/>
        <v>129.28208421606328</v>
      </c>
      <c r="P102">
        <f t="shared" si="8"/>
        <v>110.92656172311315</v>
      </c>
      <c r="Q102" s="1">
        <f t="shared" si="9"/>
        <v>129.28208421606328</v>
      </c>
      <c r="S102">
        <f>'s250 (2)'!C93</f>
        <v>110.92656172311315</v>
      </c>
      <c r="T102">
        <f>'s250 (2)'!AA93</f>
        <v>139.89469411942557</v>
      </c>
    </row>
    <row r="103" spans="5:20">
      <c r="E103">
        <f t="shared" si="10"/>
        <v>99.833905550801845</v>
      </c>
      <c r="F103" s="1">
        <f t="shared" si="14"/>
        <v>250</v>
      </c>
      <c r="G103">
        <f t="shared" si="14"/>
        <v>524.94690688677917</v>
      </c>
      <c r="H103" s="1">
        <f t="shared" si="14"/>
        <v>624.17144125568268</v>
      </c>
      <c r="I103" s="1">
        <f t="shared" si="13"/>
        <v>112.14521728004539</v>
      </c>
      <c r="J103" s="1">
        <f t="shared" si="13"/>
        <v>39.083941084086938</v>
      </c>
      <c r="K103" s="1">
        <f t="shared" si="13"/>
        <v>19.215326763382993</v>
      </c>
      <c r="L103" s="1">
        <f t="shared" si="13"/>
        <v>283.40968011690484</v>
      </c>
      <c r="M103" s="1">
        <f t="shared" si="15"/>
        <v>135.19132126693393</v>
      </c>
      <c r="P103">
        <f t="shared" si="8"/>
        <v>99.833905550801845</v>
      </c>
      <c r="Q103" s="1">
        <f t="shared" si="9"/>
        <v>135.19132126693393</v>
      </c>
      <c r="S103">
        <f>'s250 (2)'!C94</f>
        <v>99.833905550801845</v>
      </c>
      <c r="T103">
        <f>'s250 (2)'!AA94</f>
        <v>144.60646895101149</v>
      </c>
    </row>
    <row r="104" spans="5:20">
      <c r="E104">
        <f t="shared" si="10"/>
        <v>89.850514995721667</v>
      </c>
      <c r="F104" s="1">
        <f t="shared" si="14"/>
        <v>250</v>
      </c>
      <c r="G104">
        <f t="shared" si="14"/>
        <v>524.94690688677917</v>
      </c>
      <c r="H104" s="1">
        <f t="shared" si="14"/>
        <v>624.17144125568268</v>
      </c>
      <c r="I104" s="1">
        <f t="shared" si="13"/>
        <v>112.14521728004539</v>
      </c>
      <c r="J104" s="1">
        <f t="shared" si="13"/>
        <v>39.083941084086938</v>
      </c>
      <c r="K104" s="1">
        <f t="shared" si="13"/>
        <v>19.215326763382993</v>
      </c>
      <c r="L104" s="1">
        <f t="shared" si="13"/>
        <v>283.40968011690484</v>
      </c>
      <c r="M104" s="1">
        <f t="shared" si="15"/>
        <v>140.89272710656039</v>
      </c>
      <c r="P104">
        <f t="shared" si="8"/>
        <v>89.850514995721667</v>
      </c>
      <c r="Q104" s="1">
        <f t="shared" si="9"/>
        <v>140.89272710656039</v>
      </c>
      <c r="S104">
        <f>'s250 (2)'!C95</f>
        <v>89.850514995721667</v>
      </c>
      <c r="T104">
        <f>'s250 (2)'!AA95</f>
        <v>149.15727035114224</v>
      </c>
    </row>
    <row r="105" spans="5:20">
      <c r="E105">
        <f t="shared" si="10"/>
        <v>80.865463496149502</v>
      </c>
      <c r="F105" s="1">
        <f t="shared" si="14"/>
        <v>250</v>
      </c>
      <c r="G105">
        <f t="shared" si="14"/>
        <v>524.94690688677917</v>
      </c>
      <c r="H105" s="1">
        <f t="shared" si="14"/>
        <v>624.17144125568268</v>
      </c>
      <c r="I105" s="1">
        <f t="shared" si="13"/>
        <v>112.14521728004539</v>
      </c>
      <c r="J105" s="1">
        <f t="shared" si="13"/>
        <v>39.083941084086938</v>
      </c>
      <c r="K105" s="1">
        <f t="shared" si="13"/>
        <v>19.215326763382993</v>
      </c>
      <c r="L105" s="1">
        <f t="shared" si="13"/>
        <v>283.40968011690484</v>
      </c>
      <c r="M105" s="1">
        <f t="shared" si="15"/>
        <v>146.34202824080148</v>
      </c>
      <c r="P105">
        <f t="shared" si="8"/>
        <v>80.865463496149502</v>
      </c>
      <c r="Q105" s="1">
        <f t="shared" si="9"/>
        <v>146.34202824080148</v>
      </c>
      <c r="S105">
        <f>'s250 (2)'!C96</f>
        <v>80.865463496149502</v>
      </c>
      <c r="T105">
        <f>'s250 (2)'!AA96</f>
        <v>153.53045083080349</v>
      </c>
    </row>
    <row r="106" spans="5:20">
      <c r="E106">
        <f t="shared" si="10"/>
        <v>72.778917146534553</v>
      </c>
      <c r="F106" s="1">
        <f t="shared" si="14"/>
        <v>250</v>
      </c>
      <c r="G106">
        <f t="shared" si="14"/>
        <v>524.94690688677917</v>
      </c>
      <c r="H106" s="1">
        <f t="shared" si="14"/>
        <v>624.17144125568268</v>
      </c>
      <c r="I106" s="1">
        <f t="shared" si="13"/>
        <v>112.14521728004539</v>
      </c>
      <c r="J106" s="1">
        <f t="shared" si="13"/>
        <v>39.083941084086938</v>
      </c>
      <c r="K106" s="1">
        <f t="shared" si="13"/>
        <v>19.215326763382993</v>
      </c>
      <c r="L106" s="1">
        <f t="shared" si="13"/>
        <v>283.40968011690484</v>
      </c>
      <c r="M106" s="1">
        <f t="shared" si="15"/>
        <v>151.50011750859568</v>
      </c>
      <c r="P106">
        <f t="shared" si="8"/>
        <v>72.778917146534553</v>
      </c>
      <c r="Q106" s="1">
        <f t="shared" si="9"/>
        <v>151.50011750859568</v>
      </c>
      <c r="S106">
        <f>'s250 (2)'!C97</f>
        <v>72.778917146534553</v>
      </c>
      <c r="T106">
        <f>'s250 (2)'!AA97</f>
        <v>157.71111043024618</v>
      </c>
    </row>
    <row r="107" spans="5:20">
      <c r="E107">
        <f t="shared" si="10"/>
        <v>65.501025431881104</v>
      </c>
      <c r="F107" s="1">
        <f t="shared" si="14"/>
        <v>250</v>
      </c>
      <c r="G107">
        <f t="shared" si="14"/>
        <v>524.94690688677917</v>
      </c>
      <c r="H107" s="1">
        <f t="shared" si="14"/>
        <v>624.17144125568268</v>
      </c>
      <c r="I107" s="1">
        <f t="shared" si="13"/>
        <v>112.14521728004539</v>
      </c>
      <c r="J107" s="1">
        <f t="shared" si="13"/>
        <v>39.083941084086938</v>
      </c>
      <c r="K107" s="1">
        <f t="shared" si="13"/>
        <v>19.215326763382993</v>
      </c>
      <c r="L107" s="1">
        <f t="shared" si="13"/>
        <v>283.40968011690484</v>
      </c>
      <c r="M107" s="1">
        <f t="shared" si="15"/>
        <v>156.33421615529167</v>
      </c>
      <c r="P107">
        <f t="shared" si="8"/>
        <v>65.501025431881104</v>
      </c>
      <c r="Q107" s="1">
        <f t="shared" si="9"/>
        <v>156.33421615529167</v>
      </c>
      <c r="S107">
        <f>'s250 (2)'!C98</f>
        <v>65.501025431881104</v>
      </c>
      <c r="T107">
        <f>'s250 (2)'!AA98</f>
        <v>161.68709723437215</v>
      </c>
    </row>
    <row r="108" spans="5:20">
      <c r="E108">
        <f t="shared" si="10"/>
        <v>58.950922888692993</v>
      </c>
      <c r="F108" s="1">
        <f t="shared" si="14"/>
        <v>250</v>
      </c>
      <c r="G108">
        <f t="shared" si="14"/>
        <v>524.94690688677917</v>
      </c>
      <c r="H108" s="1">
        <f t="shared" si="14"/>
        <v>624.17144125568268</v>
      </c>
      <c r="I108" s="1">
        <f t="shared" si="13"/>
        <v>112.14521728004539</v>
      </c>
      <c r="J108" s="1">
        <f t="shared" si="13"/>
        <v>39.083941084086938</v>
      </c>
      <c r="K108" s="1">
        <f t="shared" si="13"/>
        <v>19.215326763382993</v>
      </c>
      <c r="L108" s="1">
        <f t="shared" si="13"/>
        <v>283.40968011690484</v>
      </c>
      <c r="M108" s="1">
        <f t="shared" si="15"/>
        <v>160.81875074982867</v>
      </c>
      <c r="P108">
        <f t="shared" si="8"/>
        <v>58.950922888692993</v>
      </c>
      <c r="Q108" s="1">
        <f t="shared" si="9"/>
        <v>160.81875074982867</v>
      </c>
      <c r="S108">
        <f>'s250 (2)'!C99</f>
        <v>58.950922888692993</v>
      </c>
      <c r="T108">
        <f>'s250 (2)'!AA99</f>
        <v>165.4497049808034</v>
      </c>
    </row>
    <row r="109" spans="5:20">
      <c r="E109">
        <f t="shared" si="10"/>
        <v>53.055830599823693</v>
      </c>
      <c r="F109" s="1">
        <f t="shared" si="14"/>
        <v>250</v>
      </c>
      <c r="G109">
        <f t="shared" si="14"/>
        <v>524.94690688677917</v>
      </c>
      <c r="H109" s="1">
        <f t="shared" si="14"/>
        <v>624.17144125568268</v>
      </c>
      <c r="I109" s="1">
        <f t="shared" si="13"/>
        <v>112.14521728004539</v>
      </c>
      <c r="J109" s="1">
        <f t="shared" si="13"/>
        <v>39.083941084086938</v>
      </c>
      <c r="K109" s="1">
        <f t="shared" si="13"/>
        <v>19.215326763382993</v>
      </c>
      <c r="L109" s="1">
        <f t="shared" si="13"/>
        <v>283.40968011690484</v>
      </c>
      <c r="M109" s="1">
        <f t="shared" si="15"/>
        <v>164.93589402265934</v>
      </c>
      <c r="P109">
        <f t="shared" ref="P109:P172" si="16">E109</f>
        <v>53.055830599823693</v>
      </c>
      <c r="Q109" s="1">
        <f t="shared" ref="Q109:Q172" si="17">M109</f>
        <v>164.93589402265934</v>
      </c>
      <c r="S109">
        <f>'s250 (2)'!C100</f>
        <v>53.055830599823693</v>
      </c>
      <c r="T109">
        <f>'s250 (2)'!AA100</f>
        <v>168.99405581313488</v>
      </c>
    </row>
    <row r="110" spans="5:20">
      <c r="E110">
        <f t="shared" ref="E110:E173" si="18">E109*0.9</f>
        <v>47.750247539841325</v>
      </c>
      <c r="F110" s="1">
        <f t="shared" si="14"/>
        <v>250</v>
      </c>
      <c r="G110">
        <f t="shared" si="14"/>
        <v>524.94690688677917</v>
      </c>
      <c r="H110" s="1">
        <f t="shared" si="14"/>
        <v>624.17144125568268</v>
      </c>
      <c r="I110" s="1">
        <f t="shared" si="13"/>
        <v>112.14521728004539</v>
      </c>
      <c r="J110" s="1">
        <f t="shared" si="13"/>
        <v>39.083941084086938</v>
      </c>
      <c r="K110" s="1">
        <f t="shared" si="13"/>
        <v>19.215326763382993</v>
      </c>
      <c r="L110" s="1">
        <f t="shared" si="13"/>
        <v>283.40968011690484</v>
      </c>
      <c r="M110" s="1">
        <f t="shared" si="15"/>
        <v>168.6757451569257</v>
      </c>
      <c r="P110">
        <f t="shared" si="16"/>
        <v>47.750247539841325</v>
      </c>
      <c r="Q110" s="1">
        <f t="shared" si="17"/>
        <v>168.6757451569257</v>
      </c>
      <c r="S110">
        <f>'s250 (2)'!C101</f>
        <v>47.750247539841325</v>
      </c>
      <c r="T110">
        <f>'s250 (2)'!AA101</f>
        <v>172.31917901500086</v>
      </c>
    </row>
    <row r="111" spans="5:20">
      <c r="E111">
        <f t="shared" si="18"/>
        <v>42.975222785857191</v>
      </c>
      <c r="F111" s="1">
        <f t="shared" si="14"/>
        <v>250</v>
      </c>
      <c r="G111">
        <f t="shared" si="14"/>
        <v>524.94690688677917</v>
      </c>
      <c r="H111" s="1">
        <f t="shared" si="14"/>
        <v>624.17144125568268</v>
      </c>
      <c r="I111" s="1">
        <f t="shared" si="13"/>
        <v>112.14521728004539</v>
      </c>
      <c r="J111" s="1">
        <f t="shared" si="13"/>
        <v>39.083941084086938</v>
      </c>
      <c r="K111" s="1">
        <f t="shared" si="13"/>
        <v>19.215326763382993</v>
      </c>
      <c r="L111" s="1">
        <f t="shared" si="13"/>
        <v>283.40968011690484</v>
      </c>
      <c r="M111" s="1">
        <f t="shared" si="15"/>
        <v>172.03615342740756</v>
      </c>
      <c r="P111">
        <f t="shared" si="16"/>
        <v>42.975222785857191</v>
      </c>
      <c r="Q111" s="1">
        <f t="shared" si="17"/>
        <v>172.03615342740756</v>
      </c>
      <c r="S111">
        <f>'s250 (2)'!C102</f>
        <v>42.975222785857191</v>
      </c>
      <c r="T111">
        <f>'s250 (2)'!AA102</f>
        <v>175.42781739938243</v>
      </c>
    </row>
    <row r="112" spans="5:20">
      <c r="E112">
        <f t="shared" si="18"/>
        <v>38.677700507271474</v>
      </c>
      <c r="F112" s="1">
        <f t="shared" si="14"/>
        <v>250</v>
      </c>
      <c r="G112">
        <f t="shared" si="14"/>
        <v>524.94690688677917</v>
      </c>
      <c r="H112" s="1">
        <f t="shared" si="14"/>
        <v>624.17144125568268</v>
      </c>
      <c r="I112" s="1">
        <f t="shared" si="13"/>
        <v>112.14521728004539</v>
      </c>
      <c r="J112" s="1">
        <f t="shared" si="13"/>
        <v>39.083941084086938</v>
      </c>
      <c r="K112" s="1">
        <f t="shared" si="13"/>
        <v>19.215326763382993</v>
      </c>
      <c r="L112" s="1">
        <f t="shared" si="13"/>
        <v>283.40968011690484</v>
      </c>
      <c r="M112" s="1">
        <f t="shared" si="15"/>
        <v>175.02221600052948</v>
      </c>
      <c r="P112">
        <f t="shared" si="16"/>
        <v>38.677700507271474</v>
      </c>
      <c r="Q112" s="1">
        <f t="shared" si="17"/>
        <v>175.02221600052948</v>
      </c>
      <c r="S112">
        <f>'s250 (2)'!C103</f>
        <v>38.677700507271474</v>
      </c>
      <c r="T112">
        <f>'s250 (2)'!AA103</f>
        <v>178.32601040080115</v>
      </c>
    </row>
    <row r="113" spans="5:20">
      <c r="E113">
        <f t="shared" si="18"/>
        <v>34.809930456544329</v>
      </c>
      <c r="F113" s="1">
        <f t="shared" si="14"/>
        <v>250</v>
      </c>
      <c r="G113">
        <f t="shared" si="14"/>
        <v>524.94690688677917</v>
      </c>
      <c r="H113" s="1">
        <f t="shared" si="14"/>
        <v>624.17144125568268</v>
      </c>
      <c r="I113" s="1">
        <f t="shared" si="13"/>
        <v>112.14521728004539</v>
      </c>
      <c r="J113" s="1">
        <f t="shared" si="13"/>
        <v>39.083941084086938</v>
      </c>
      <c r="K113" s="1">
        <f t="shared" si="13"/>
        <v>19.215326763382993</v>
      </c>
      <c r="L113" s="1">
        <f t="shared" si="13"/>
        <v>283.40968011690484</v>
      </c>
      <c r="M113" s="1">
        <f t="shared" si="15"/>
        <v>177.64550316020549</v>
      </c>
      <c r="P113">
        <f t="shared" si="16"/>
        <v>34.809930456544329</v>
      </c>
      <c r="Q113" s="1">
        <f t="shared" si="17"/>
        <v>177.64550316020549</v>
      </c>
      <c r="S113">
        <f>'s250 (2)'!C104</f>
        <v>34.809930456544329</v>
      </c>
      <c r="T113">
        <f>'s250 (2)'!AA104</f>
        <v>181.02251514100038</v>
      </c>
    </row>
    <row r="114" spans="5:20">
      <c r="E114">
        <f t="shared" si="18"/>
        <v>31.328937410889896</v>
      </c>
      <c r="F114" s="1">
        <f t="shared" si="14"/>
        <v>250</v>
      </c>
      <c r="G114">
        <f t="shared" si="14"/>
        <v>524.94690688677917</v>
      </c>
      <c r="H114" s="1">
        <f t="shared" si="14"/>
        <v>624.17144125568268</v>
      </c>
      <c r="I114" s="1">
        <f t="shared" si="13"/>
        <v>112.14521728004539</v>
      </c>
      <c r="J114" s="1">
        <f t="shared" si="13"/>
        <v>39.083941084086938</v>
      </c>
      <c r="K114" s="1">
        <f t="shared" si="13"/>
        <v>19.215326763382993</v>
      </c>
      <c r="L114" s="1">
        <f t="shared" si="13"/>
        <v>283.40968011690484</v>
      </c>
      <c r="M114" s="1">
        <f t="shared" si="15"/>
        <v>179.92307997814166</v>
      </c>
      <c r="P114">
        <f t="shared" si="16"/>
        <v>31.328937410889896</v>
      </c>
      <c r="Q114" s="1">
        <f t="shared" si="17"/>
        <v>179.92307997814166</v>
      </c>
      <c r="S114">
        <f>'s250 (2)'!C105</f>
        <v>31.328937410889896</v>
      </c>
      <c r="T114">
        <f>'s250 (2)'!AA105</f>
        <v>183.52813257211173</v>
      </c>
    </row>
    <row r="115" spans="5:20">
      <c r="E115">
        <f t="shared" si="18"/>
        <v>28.196043669800908</v>
      </c>
      <c r="F115" s="1">
        <f t="shared" si="14"/>
        <v>250</v>
      </c>
      <c r="G115">
        <f t="shared" si="14"/>
        <v>524.94690688677917</v>
      </c>
      <c r="H115" s="1">
        <f t="shared" si="14"/>
        <v>624.17144125568268</v>
      </c>
      <c r="I115" s="1">
        <f t="shared" si="13"/>
        <v>112.14521728004539</v>
      </c>
      <c r="J115" s="1">
        <f t="shared" si="13"/>
        <v>39.083941084086938</v>
      </c>
      <c r="K115" s="1">
        <f t="shared" si="13"/>
        <v>19.215326763382993</v>
      </c>
      <c r="L115" s="1">
        <f t="shared" si="13"/>
        <v>283.40968011690484</v>
      </c>
      <c r="M115" s="1">
        <f t="shared" si="15"/>
        <v>181.87640135752466</v>
      </c>
      <c r="P115">
        <f t="shared" si="16"/>
        <v>28.196043669800908</v>
      </c>
      <c r="Q115" s="1">
        <f t="shared" si="17"/>
        <v>181.87640135752466</v>
      </c>
      <c r="S115">
        <f>'s250 (2)'!C106</f>
        <v>28.196043669800908</v>
      </c>
      <c r="T115">
        <f>'s250 (2)'!AA106</f>
        <v>185.8550048355105</v>
      </c>
    </row>
    <row r="116" spans="5:20">
      <c r="E116">
        <f t="shared" si="18"/>
        <v>25.376439302820817</v>
      </c>
      <c r="F116" s="1">
        <f t="shared" si="14"/>
        <v>250</v>
      </c>
      <c r="G116">
        <f t="shared" si="14"/>
        <v>524.94690688677917</v>
      </c>
      <c r="H116" s="1">
        <f t="shared" si="14"/>
        <v>624.17144125568268</v>
      </c>
      <c r="I116" s="1">
        <f t="shared" si="13"/>
        <v>112.14521728004539</v>
      </c>
      <c r="J116" s="1">
        <f t="shared" si="13"/>
        <v>39.083941084086938</v>
      </c>
      <c r="K116" s="1">
        <f t="shared" si="13"/>
        <v>19.215326763382993</v>
      </c>
      <c r="L116" s="1">
        <f t="shared" si="13"/>
        <v>283.40968011690484</v>
      </c>
      <c r="M116" s="1">
        <f t="shared" si="15"/>
        <v>183.5301574525148</v>
      </c>
      <c r="P116">
        <f t="shared" si="16"/>
        <v>25.376439302820817</v>
      </c>
      <c r="Q116" s="1">
        <f t="shared" si="17"/>
        <v>183.5301574525148</v>
      </c>
      <c r="S116">
        <f>'s250 (2)'!C107</f>
        <v>25.376439302820817</v>
      </c>
      <c r="T116">
        <f>'s250 (2)'!AA107</f>
        <v>188.01594275971172</v>
      </c>
    </row>
    <row r="117" spans="5:20">
      <c r="E117">
        <f t="shared" si="18"/>
        <v>22.838795372538737</v>
      </c>
      <c r="F117" s="1">
        <f t="shared" si="14"/>
        <v>250</v>
      </c>
      <c r="G117">
        <f t="shared" si="14"/>
        <v>524.94690688677917</v>
      </c>
      <c r="H117" s="1">
        <f t="shared" si="14"/>
        <v>624.17144125568268</v>
      </c>
      <c r="I117" s="1">
        <f t="shared" si="13"/>
        <v>112.14521728004539</v>
      </c>
      <c r="J117" s="1">
        <f t="shared" si="13"/>
        <v>39.083941084086938</v>
      </c>
      <c r="K117" s="1">
        <f t="shared" si="13"/>
        <v>19.215326763382993</v>
      </c>
      <c r="L117" s="1">
        <f t="shared" si="13"/>
        <v>283.40968011690484</v>
      </c>
      <c r="M117" s="1">
        <f t="shared" si="15"/>
        <v>184.91113971832903</v>
      </c>
      <c r="P117">
        <f t="shared" si="16"/>
        <v>22.838795372538737</v>
      </c>
      <c r="Q117" s="1">
        <f t="shared" si="17"/>
        <v>184.91113971832903</v>
      </c>
      <c r="S117">
        <f>'s250 (2)'!C108</f>
        <v>22.838795372538737</v>
      </c>
      <c r="T117">
        <f>'s250 (2)'!AA108</f>
        <v>190.02383035796555</v>
      </c>
    </row>
    <row r="118" spans="5:20">
      <c r="E118">
        <f t="shared" si="18"/>
        <v>20.554915835284863</v>
      </c>
      <c r="F118" s="1">
        <f t="shared" si="14"/>
        <v>250</v>
      </c>
      <c r="G118">
        <f t="shared" si="14"/>
        <v>524.94690688677917</v>
      </c>
      <c r="H118" s="1">
        <f t="shared" si="14"/>
        <v>624.17144125568268</v>
      </c>
      <c r="I118" s="1">
        <f t="shared" si="13"/>
        <v>112.14521728004539</v>
      </c>
      <c r="J118" s="1">
        <f t="shared" si="13"/>
        <v>39.083941084086938</v>
      </c>
      <c r="K118" s="1">
        <f t="shared" si="13"/>
        <v>19.215326763382993</v>
      </c>
      <c r="L118" s="1">
        <f t="shared" si="13"/>
        <v>283.40968011690484</v>
      </c>
      <c r="M118" s="1">
        <f t="shared" si="15"/>
        <v>186.04718600481928</v>
      </c>
      <c r="P118">
        <f t="shared" si="16"/>
        <v>20.554915835284863</v>
      </c>
      <c r="Q118" s="1">
        <f t="shared" si="17"/>
        <v>186.04718600481928</v>
      </c>
      <c r="S118">
        <f>'s250 (2)'!C109</f>
        <v>20.554915835284863</v>
      </c>
      <c r="T118">
        <f>'s250 (2)'!AA109</f>
        <v>191.89113823927255</v>
      </c>
    </row>
    <row r="119" spans="5:20">
      <c r="E119">
        <f t="shared" si="18"/>
        <v>18.499424251756377</v>
      </c>
      <c r="F119" s="1">
        <f t="shared" si="14"/>
        <v>250</v>
      </c>
      <c r="G119">
        <f t="shared" si="14"/>
        <v>524.94690688677917</v>
      </c>
      <c r="H119" s="1">
        <f t="shared" si="14"/>
        <v>624.17144125568268</v>
      </c>
      <c r="I119" s="1">
        <f t="shared" si="13"/>
        <v>112.14521728004539</v>
      </c>
      <c r="J119" s="1">
        <f t="shared" si="13"/>
        <v>39.083941084086938</v>
      </c>
      <c r="K119" s="1">
        <f t="shared" si="13"/>
        <v>19.215326763382993</v>
      </c>
      <c r="L119" s="1">
        <f t="shared" si="13"/>
        <v>283.40968011690484</v>
      </c>
      <c r="M119" s="1">
        <f t="shared" si="15"/>
        <v>186.96624823943401</v>
      </c>
      <c r="P119">
        <f t="shared" si="16"/>
        <v>18.499424251756377</v>
      </c>
      <c r="Q119" s="1">
        <f t="shared" si="17"/>
        <v>186.96624823943401</v>
      </c>
      <c r="S119">
        <f>'s250 (2)'!C110</f>
        <v>18.499424251756377</v>
      </c>
      <c r="T119">
        <f>'s250 (2)'!AA110</f>
        <v>193.62956216153299</v>
      </c>
    </row>
    <row r="120" spans="5:20">
      <c r="E120">
        <f t="shared" si="18"/>
        <v>16.64948182658074</v>
      </c>
      <c r="F120" s="1">
        <f t="shared" si="14"/>
        <v>250</v>
      </c>
      <c r="G120">
        <f t="shared" si="14"/>
        <v>524.94690688677917</v>
      </c>
      <c r="H120" s="1">
        <f t="shared" si="14"/>
        <v>624.17144125568268</v>
      </c>
      <c r="I120" s="1">
        <f t="shared" si="13"/>
        <v>112.14521728004539</v>
      </c>
      <c r="J120" s="1">
        <f t="shared" si="13"/>
        <v>39.083941084086938</v>
      </c>
      <c r="K120" s="1">
        <f t="shared" si="13"/>
        <v>19.215326763382993</v>
      </c>
      <c r="L120" s="1">
        <f t="shared" si="13"/>
        <v>283.40968011690484</v>
      </c>
      <c r="M120" s="1">
        <f t="shared" si="15"/>
        <v>187.69561040757503</v>
      </c>
      <c r="P120">
        <f t="shared" si="16"/>
        <v>16.64948182658074</v>
      </c>
      <c r="Q120" s="1">
        <f t="shared" si="17"/>
        <v>187.69561040757503</v>
      </c>
      <c r="S120">
        <f>'s250 (2)'!C111</f>
        <v>16.64948182658074</v>
      </c>
      <c r="T120">
        <f>'s250 (2)'!AA111</f>
        <v>195.24978848707491</v>
      </c>
    </row>
    <row r="121" spans="5:20">
      <c r="E121">
        <f t="shared" si="18"/>
        <v>14.984533643922665</v>
      </c>
      <c r="F121" s="1">
        <f t="shared" si="14"/>
        <v>250</v>
      </c>
      <c r="G121">
        <f t="shared" si="14"/>
        <v>524.94690688677917</v>
      </c>
      <c r="H121" s="1">
        <f t="shared" si="14"/>
        <v>624.17144125568268</v>
      </c>
      <c r="I121" s="1">
        <f t="shared" si="13"/>
        <v>112.14521728004539</v>
      </c>
      <c r="J121" s="1">
        <f t="shared" si="13"/>
        <v>39.083941084086938</v>
      </c>
      <c r="K121" s="1">
        <f t="shared" si="13"/>
        <v>19.215326763382993</v>
      </c>
      <c r="L121" s="1">
        <f t="shared" si="13"/>
        <v>283.40968011690484</v>
      </c>
      <c r="M121" s="1">
        <f t="shared" si="15"/>
        <v>188.26126948752915</v>
      </c>
      <c r="P121">
        <f t="shared" si="16"/>
        <v>14.984533643922665</v>
      </c>
      <c r="Q121" s="1">
        <f t="shared" si="17"/>
        <v>188.26126948752915</v>
      </c>
      <c r="S121">
        <f>'s250 (2)'!C112</f>
        <v>14.984533643922665</v>
      </c>
      <c r="T121">
        <f>'s250 (2)'!AA112</f>
        <v>196.76137652416003</v>
      </c>
    </row>
    <row r="122" spans="5:20">
      <c r="E122">
        <f t="shared" si="18"/>
        <v>13.486080279530398</v>
      </c>
      <c r="F122" s="1">
        <f t="shared" si="14"/>
        <v>250</v>
      </c>
      <c r="G122">
        <f t="shared" si="14"/>
        <v>524.94690688677917</v>
      </c>
      <c r="H122" s="1">
        <f t="shared" si="14"/>
        <v>624.17144125568268</v>
      </c>
      <c r="I122" s="1">
        <f t="shared" si="13"/>
        <v>112.14521728004539</v>
      </c>
      <c r="J122" s="1">
        <f t="shared" si="13"/>
        <v>39.083941084086938</v>
      </c>
      <c r="K122" s="1">
        <f t="shared" si="13"/>
        <v>19.215326763382993</v>
      </c>
      <c r="L122" s="1">
        <f t="shared" si="13"/>
        <v>283.40968011690484</v>
      </c>
      <c r="M122" s="1">
        <f t="shared" si="15"/>
        <v>188.68747902256652</v>
      </c>
      <c r="P122">
        <f t="shared" si="16"/>
        <v>13.486080279530398</v>
      </c>
      <c r="Q122" s="1">
        <f t="shared" si="17"/>
        <v>188.68747902256652</v>
      </c>
      <c r="S122">
        <f>'s250 (2)'!C113</f>
        <v>13.486080279530398</v>
      </c>
      <c r="T122">
        <f>'s250 (2)'!AA113</f>
        <v>198.17273949558711</v>
      </c>
    </row>
    <row r="123" spans="5:20">
      <c r="E123">
        <f t="shared" si="18"/>
        <v>12.137472251577359</v>
      </c>
      <c r="F123" s="1">
        <f t="shared" si="14"/>
        <v>250</v>
      </c>
      <c r="G123">
        <f t="shared" si="14"/>
        <v>524.94690688677917</v>
      </c>
      <c r="H123" s="1">
        <f t="shared" si="14"/>
        <v>624.17144125568268</v>
      </c>
      <c r="I123" s="1">
        <f t="shared" si="13"/>
        <v>112.14521728004539</v>
      </c>
      <c r="J123" s="1">
        <f t="shared" si="13"/>
        <v>39.083941084086938</v>
      </c>
      <c r="K123" s="1">
        <f t="shared" si="13"/>
        <v>19.215326763382993</v>
      </c>
      <c r="L123" s="1">
        <f t="shared" si="13"/>
        <v>283.40968011690484</v>
      </c>
      <c r="M123" s="1">
        <f t="shared" si="15"/>
        <v>188.9964448752697</v>
      </c>
      <c r="P123">
        <f t="shared" si="16"/>
        <v>12.137472251577359</v>
      </c>
      <c r="Q123" s="1">
        <f t="shared" si="17"/>
        <v>188.9964448752697</v>
      </c>
      <c r="S123">
        <f>'s250 (2)'!C114</f>
        <v>12.137472251577359</v>
      </c>
      <c r="T123">
        <f>'s250 (2)'!AA114</f>
        <v>199.4912013651622</v>
      </c>
    </row>
    <row r="124" spans="5:20">
      <c r="E124">
        <f t="shared" si="18"/>
        <v>10.923725026419623</v>
      </c>
      <c r="F124" s="1">
        <f t="shared" si="14"/>
        <v>250</v>
      </c>
      <c r="G124">
        <f t="shared" si="14"/>
        <v>524.94690688677917</v>
      </c>
      <c r="H124" s="1">
        <f t="shared" si="14"/>
        <v>624.17144125568268</v>
      </c>
      <c r="I124" s="1">
        <f t="shared" si="13"/>
        <v>112.14521728004539</v>
      </c>
      <c r="J124" s="1">
        <f t="shared" si="13"/>
        <v>39.083941084086938</v>
      </c>
      <c r="K124" s="1">
        <f t="shared" si="13"/>
        <v>19.215326763382993</v>
      </c>
      <c r="L124" s="1">
        <f t="shared" si="13"/>
        <v>283.40968011690484</v>
      </c>
      <c r="M124" s="1">
        <f t="shared" si="15"/>
        <v>189.20815567501404</v>
      </c>
      <c r="P124">
        <f t="shared" si="16"/>
        <v>10.923725026419623</v>
      </c>
      <c r="Q124" s="1">
        <f t="shared" si="17"/>
        <v>189.20815567501404</v>
      </c>
      <c r="S124">
        <f>'s250 (2)'!C115</f>
        <v>10.923725026419623</v>
      </c>
      <c r="T124">
        <f>'s250 (2)'!AA115</f>
        <v>200.72310563333804</v>
      </c>
    </row>
    <row r="125" spans="5:20">
      <c r="E125">
        <f t="shared" si="18"/>
        <v>9.8313525237776602</v>
      </c>
      <c r="F125" s="1">
        <f t="shared" si="14"/>
        <v>250</v>
      </c>
      <c r="G125">
        <f t="shared" si="14"/>
        <v>524.94690688677917</v>
      </c>
      <c r="H125" s="1">
        <f t="shared" si="14"/>
        <v>624.17144125568268</v>
      </c>
      <c r="I125" s="1">
        <f t="shared" si="13"/>
        <v>112.14521728004539</v>
      </c>
      <c r="J125" s="1">
        <f t="shared" si="13"/>
        <v>39.083941084086938</v>
      </c>
      <c r="K125" s="1">
        <f t="shared" si="13"/>
        <v>19.215326763382993</v>
      </c>
      <c r="L125" s="1">
        <f t="shared" si="13"/>
        <v>283.40968011690484</v>
      </c>
      <c r="M125" s="1">
        <f t="shared" si="15"/>
        <v>189.34032640661511</v>
      </c>
      <c r="P125">
        <f t="shared" si="16"/>
        <v>9.8313525237776602</v>
      </c>
      <c r="Q125" s="1">
        <f t="shared" si="17"/>
        <v>189.34032640661511</v>
      </c>
      <c r="S125">
        <f>'s250 (2)'!C116</f>
        <v>9.8313525237776602</v>
      </c>
      <c r="T125">
        <f>'s250 (2)'!AA116</f>
        <v>201.87395377961241</v>
      </c>
    </row>
    <row r="126" spans="5:20">
      <c r="E126">
        <f t="shared" si="18"/>
        <v>8.8482172713998946</v>
      </c>
      <c r="F126" s="1">
        <f t="shared" si="14"/>
        <v>250</v>
      </c>
      <c r="G126">
        <f t="shared" si="14"/>
        <v>524.94690688677917</v>
      </c>
      <c r="H126" s="1">
        <f t="shared" si="14"/>
        <v>624.17144125568268</v>
      </c>
      <c r="I126" s="1">
        <f t="shared" si="13"/>
        <v>112.14521728004539</v>
      </c>
      <c r="J126" s="1">
        <f t="shared" si="13"/>
        <v>39.083941084086938</v>
      </c>
      <c r="K126" s="1">
        <f t="shared" si="13"/>
        <v>19.215326763382993</v>
      </c>
      <c r="L126" s="1">
        <f t="shared" si="13"/>
        <v>283.40968011690484</v>
      </c>
      <c r="M126" s="1">
        <f t="shared" si="15"/>
        <v>189.40843209069988</v>
      </c>
      <c r="P126">
        <f t="shared" si="16"/>
        <v>8.8482172713998946</v>
      </c>
      <c r="Q126" s="1">
        <f t="shared" si="17"/>
        <v>189.40843209069988</v>
      </c>
      <c r="S126">
        <f>'s250 (2)'!C117</f>
        <v>8.8482172713998946</v>
      </c>
      <c r="T126">
        <f>'s250 (2)'!AA117</f>
        <v>202.94855440724257</v>
      </c>
    </row>
    <row r="127" spans="5:20">
      <c r="E127">
        <f t="shared" si="18"/>
        <v>7.9633955442599049</v>
      </c>
      <c r="F127" s="1">
        <f t="shared" si="14"/>
        <v>250</v>
      </c>
      <c r="G127">
        <f t="shared" si="14"/>
        <v>524.94690688677917</v>
      </c>
      <c r="H127" s="1">
        <f t="shared" si="14"/>
        <v>624.17144125568268</v>
      </c>
      <c r="I127" s="1">
        <f t="shared" si="13"/>
        <v>112.14521728004539</v>
      </c>
      <c r="J127" s="1">
        <f t="shared" si="13"/>
        <v>39.083941084086938</v>
      </c>
      <c r="K127" s="1">
        <f t="shared" si="13"/>
        <v>19.215326763382993</v>
      </c>
      <c r="L127" s="1">
        <f t="shared" si="13"/>
        <v>283.40968011690484</v>
      </c>
      <c r="M127" s="1">
        <f t="shared" si="15"/>
        <v>189.42580902049338</v>
      </c>
      <c r="P127">
        <f t="shared" si="16"/>
        <v>7.9633955442599049</v>
      </c>
      <c r="Q127" s="1">
        <f t="shared" si="17"/>
        <v>189.42580902049338</v>
      </c>
      <c r="S127">
        <f>'s250 (2)'!C118</f>
        <v>7.9633955442599049</v>
      </c>
      <c r="T127">
        <f>'s250 (2)'!AA118</f>
        <v>203.95116846471043</v>
      </c>
    </row>
    <row r="128" spans="5:20">
      <c r="E128">
        <f t="shared" si="18"/>
        <v>7.1670559898339148</v>
      </c>
      <c r="F128" s="1">
        <f t="shared" si="14"/>
        <v>250</v>
      </c>
      <c r="G128">
        <f t="shared" si="14"/>
        <v>524.94690688677917</v>
      </c>
      <c r="H128" s="1">
        <f t="shared" si="14"/>
        <v>624.17144125568268</v>
      </c>
      <c r="I128" s="1">
        <f t="shared" si="13"/>
        <v>112.14521728004539</v>
      </c>
      <c r="J128" s="1">
        <f t="shared" si="13"/>
        <v>39.083941084086938</v>
      </c>
      <c r="K128" s="1">
        <f t="shared" si="13"/>
        <v>19.215326763382993</v>
      </c>
      <c r="L128" s="1">
        <f t="shared" si="13"/>
        <v>283.40968011690484</v>
      </c>
      <c r="M128" s="1">
        <f t="shared" si="15"/>
        <v>189.40380295062172</v>
      </c>
      <c r="P128">
        <f t="shared" si="16"/>
        <v>7.1670559898339148</v>
      </c>
      <c r="Q128" s="1">
        <f t="shared" si="17"/>
        <v>189.40380295062172</v>
      </c>
      <c r="S128">
        <f>'s250 (2)'!C119</f>
        <v>7.1670559898339148</v>
      </c>
      <c r="T128">
        <f>'s250 (2)'!AA119</f>
        <v>204.88564043472712</v>
      </c>
    </row>
    <row r="129" spans="5:20">
      <c r="E129">
        <f t="shared" si="18"/>
        <v>6.4503503908505238</v>
      </c>
      <c r="F129" s="1">
        <f t="shared" si="14"/>
        <v>250</v>
      </c>
      <c r="G129">
        <f t="shared" si="14"/>
        <v>524.94690688677917</v>
      </c>
      <c r="H129" s="1">
        <f t="shared" si="14"/>
        <v>624.17144125568268</v>
      </c>
      <c r="I129" s="1">
        <f t="shared" si="13"/>
        <v>112.14521728004539</v>
      </c>
      <c r="J129" s="1">
        <f t="shared" si="13"/>
        <v>39.083941084086938</v>
      </c>
      <c r="K129" s="1">
        <f t="shared" si="13"/>
        <v>19.215326763382993</v>
      </c>
      <c r="L129" s="1">
        <f t="shared" si="13"/>
        <v>283.40968011690484</v>
      </c>
      <c r="M129" s="1">
        <f t="shared" si="15"/>
        <v>189.35194642439734</v>
      </c>
      <c r="P129">
        <f t="shared" si="16"/>
        <v>6.4503503908505238</v>
      </c>
      <c r="Q129" s="1">
        <f t="shared" si="17"/>
        <v>189.35194642439734</v>
      </c>
      <c r="S129">
        <f>'s250 (2)'!C120</f>
        <v>6.4503503908505238</v>
      </c>
      <c r="T129">
        <f>'s250 (2)'!AA120</f>
        <v>205.75550954637302</v>
      </c>
    </row>
    <row r="130" spans="5:20">
      <c r="E130">
        <f t="shared" si="18"/>
        <v>5.8053153517654712</v>
      </c>
      <c r="F130" s="1">
        <f t="shared" si="14"/>
        <v>250</v>
      </c>
      <c r="G130">
        <f t="shared" si="14"/>
        <v>524.94690688677917</v>
      </c>
      <c r="H130" s="1">
        <f t="shared" si="14"/>
        <v>624.17144125568268</v>
      </c>
      <c r="I130" s="1">
        <f t="shared" si="13"/>
        <v>112.14521728004539</v>
      </c>
      <c r="J130" s="1">
        <f t="shared" si="13"/>
        <v>39.083941084086938</v>
      </c>
      <c r="K130" s="1">
        <f t="shared" si="13"/>
        <v>19.215326763382993</v>
      </c>
      <c r="L130" s="1">
        <f t="shared" si="13"/>
        <v>283.40968011690484</v>
      </c>
      <c r="M130" s="1">
        <f t="shared" si="15"/>
        <v>189.2781506069324</v>
      </c>
      <c r="P130">
        <f t="shared" si="16"/>
        <v>5.8053153517654712</v>
      </c>
      <c r="Q130" s="1">
        <f t="shared" si="17"/>
        <v>189.2781506069324</v>
      </c>
      <c r="S130">
        <f>'s250 (2)'!C121</f>
        <v>5.8053153517654712</v>
      </c>
      <c r="T130">
        <f>'s250 (2)'!AA121</f>
        <v>206.56409854075366</v>
      </c>
    </row>
    <row r="131" spans="5:20">
      <c r="E131">
        <f t="shared" si="18"/>
        <v>5.224783816588924</v>
      </c>
      <c r="F131" s="1">
        <f t="shared" si="14"/>
        <v>250</v>
      </c>
      <c r="G131">
        <f t="shared" si="14"/>
        <v>524.94690688677917</v>
      </c>
      <c r="H131" s="1">
        <f t="shared" si="14"/>
        <v>624.17144125568268</v>
      </c>
      <c r="I131" s="1">
        <f t="shared" si="13"/>
        <v>112.14521728004539</v>
      </c>
      <c r="J131" s="1">
        <f t="shared" si="13"/>
        <v>39.083941084086938</v>
      </c>
      <c r="K131" s="1">
        <f t="shared" si="13"/>
        <v>19.215326763382993</v>
      </c>
      <c r="L131" s="1">
        <f t="shared" si="13"/>
        <v>283.40968011690484</v>
      </c>
      <c r="M131" s="1">
        <f t="shared" si="15"/>
        <v>189.18890020146671</v>
      </c>
      <c r="P131">
        <f t="shared" si="16"/>
        <v>5.224783816588924</v>
      </c>
      <c r="Q131" s="1">
        <f t="shared" si="17"/>
        <v>189.18890020146671</v>
      </c>
      <c r="S131">
        <f>'s250 (2)'!C122</f>
        <v>5.224783816588924</v>
      </c>
      <c r="T131">
        <f>'s250 (2)'!AA122</f>
        <v>207.31458015585511</v>
      </c>
    </row>
    <row r="132" spans="5:20">
      <c r="E132">
        <f t="shared" si="18"/>
        <v>4.7023054349300315</v>
      </c>
      <c r="F132" s="1">
        <f t="shared" si="14"/>
        <v>250</v>
      </c>
      <c r="G132">
        <f t="shared" si="14"/>
        <v>524.94690688677917</v>
      </c>
      <c r="H132" s="1">
        <f t="shared" si="14"/>
        <v>624.17144125568268</v>
      </c>
      <c r="I132" s="1">
        <f t="shared" si="13"/>
        <v>112.14521728004539</v>
      </c>
      <c r="J132" s="1">
        <f t="shared" si="13"/>
        <v>39.083941084086938</v>
      </c>
      <c r="K132" s="1">
        <f t="shared" si="13"/>
        <v>19.215326763382993</v>
      </c>
      <c r="L132" s="1">
        <f t="shared" si="13"/>
        <v>283.40968011690484</v>
      </c>
      <c r="M132" s="1">
        <f t="shared" si="15"/>
        <v>189.08944301560228</v>
      </c>
      <c r="P132">
        <f t="shared" si="16"/>
        <v>4.7023054349300315</v>
      </c>
      <c r="Q132" s="1">
        <f t="shared" si="17"/>
        <v>189.08944301560228</v>
      </c>
      <c r="S132">
        <f>'s250 (2)'!C123</f>
        <v>4.7023054349300315</v>
      </c>
      <c r="T132">
        <f>'s250 (2)'!AA123</f>
        <v>208.01002328914376</v>
      </c>
    </row>
    <row r="133" spans="5:20">
      <c r="E133">
        <f t="shared" si="18"/>
        <v>4.2320748914370281</v>
      </c>
      <c r="F133" s="1">
        <f t="shared" si="14"/>
        <v>250</v>
      </c>
      <c r="G133">
        <f t="shared" si="14"/>
        <v>524.94690688677917</v>
      </c>
      <c r="H133" s="1">
        <f t="shared" si="14"/>
        <v>624.17144125568268</v>
      </c>
      <c r="I133" s="1">
        <f t="shared" si="13"/>
        <v>112.14521728004539</v>
      </c>
      <c r="J133" s="1">
        <f t="shared" si="13"/>
        <v>39.083941084086938</v>
      </c>
      <c r="K133" s="1">
        <f t="shared" si="13"/>
        <v>19.215326763382993</v>
      </c>
      <c r="L133" s="1">
        <f t="shared" si="13"/>
        <v>283.40968011690484</v>
      </c>
      <c r="M133" s="1">
        <f t="shared" si="15"/>
        <v>188.98396836210665</v>
      </c>
      <c r="P133">
        <f t="shared" si="16"/>
        <v>4.2320748914370281</v>
      </c>
      <c r="Q133" s="1">
        <f t="shared" si="17"/>
        <v>188.98396836210665</v>
      </c>
      <c r="S133">
        <f>'s250 (2)'!C124</f>
        <v>4.2320748914370281</v>
      </c>
      <c r="T133">
        <f>'s250 (2)'!AA124</f>
        <v>208.65342184102769</v>
      </c>
    </row>
    <row r="134" spans="5:20">
      <c r="E134">
        <f t="shared" si="18"/>
        <v>3.8088674022933255</v>
      </c>
      <c r="F134" s="1">
        <f t="shared" si="14"/>
        <v>250</v>
      </c>
      <c r="G134">
        <f t="shared" si="14"/>
        <v>524.94690688677917</v>
      </c>
      <c r="H134" s="1">
        <f t="shared" si="14"/>
        <v>624.17144125568268</v>
      </c>
      <c r="I134" s="1">
        <f t="shared" si="13"/>
        <v>112.14521728004539</v>
      </c>
      <c r="J134" s="1">
        <f t="shared" si="13"/>
        <v>39.083941084086938</v>
      </c>
      <c r="K134" s="1">
        <f t="shared" si="13"/>
        <v>19.215326763382993</v>
      </c>
      <c r="L134" s="1">
        <f t="shared" si="13"/>
        <v>283.40968011690484</v>
      </c>
      <c r="M134" s="1">
        <f t="shared" si="15"/>
        <v>188.87577065553609</v>
      </c>
      <c r="P134">
        <f t="shared" si="16"/>
        <v>3.8088674022933255</v>
      </c>
      <c r="Q134" s="1">
        <f t="shared" si="17"/>
        <v>188.87577065553609</v>
      </c>
      <c r="S134">
        <f>'s250 (2)'!C125</f>
        <v>3.8088674022933255</v>
      </c>
      <c r="T134">
        <f>'s250 (2)'!AA125</f>
        <v>209.24770968412949</v>
      </c>
    </row>
    <row r="135" spans="5:20">
      <c r="E135">
        <f t="shared" si="18"/>
        <v>3.4279806620639932</v>
      </c>
      <c r="F135" s="1">
        <f>F134</f>
        <v>250</v>
      </c>
      <c r="G135">
        <f>G134</f>
        <v>524.94690688677917</v>
      </c>
      <c r="H135" s="1">
        <f>H134</f>
        <v>624.17144125568268</v>
      </c>
      <c r="I135" s="1">
        <f t="shared" si="13"/>
        <v>112.14521728004539</v>
      </c>
      <c r="J135" s="1">
        <f t="shared" si="13"/>
        <v>39.083941084086938</v>
      </c>
      <c r="K135" s="1">
        <f t="shared" si="13"/>
        <v>19.215326763382993</v>
      </c>
      <c r="L135" s="1">
        <f t="shared" si="13"/>
        <v>283.40968011690484</v>
      </c>
      <c r="M135" s="1">
        <f>((G135*F135*(1/(1+(F135/H135)))*(1/(1+(E135/I135))))+(F135*J135*(1/(1+(E135/I135)))*(1/(1+(E135/K135)))))/((F135*(1+(F135/H135)))+(L135*(1/(1+(E135/I135)))*(1/(1+(E135/K135)+(F135/H135)))))</f>
        <v>188.76739629067052</v>
      </c>
      <c r="P135">
        <f t="shared" si="16"/>
        <v>3.4279806620639932</v>
      </c>
      <c r="Q135" s="1">
        <f t="shared" si="17"/>
        <v>188.76739629067052</v>
      </c>
      <c r="S135">
        <f>'s250 (2)'!C126</f>
        <v>3.4279806620639932</v>
      </c>
      <c r="T135">
        <f>'s250 (2)'!AA126</f>
        <v>209.79576520316448</v>
      </c>
    </row>
    <row r="136" spans="5:20">
      <c r="E136">
        <f t="shared" si="18"/>
        <v>3.085182595857594</v>
      </c>
      <c r="F136" s="1">
        <f t="shared" ref="F136:L172" si="19">F135</f>
        <v>250</v>
      </c>
      <c r="G136">
        <f t="shared" si="19"/>
        <v>524.94690688677917</v>
      </c>
      <c r="H136" s="1">
        <f t="shared" si="19"/>
        <v>624.17144125568268</v>
      </c>
      <c r="I136" s="1">
        <f t="shared" si="13"/>
        <v>112.14521728004539</v>
      </c>
      <c r="J136" s="1">
        <f t="shared" si="13"/>
        <v>39.083941084086938</v>
      </c>
      <c r="K136" s="1">
        <f t="shared" si="13"/>
        <v>19.215326763382993</v>
      </c>
      <c r="L136" s="1">
        <f t="shared" si="13"/>
        <v>283.40968011690484</v>
      </c>
      <c r="M136" s="1">
        <f t="shared" ref="M136:M180" si="20">((G136*F136*(1/(1+(F136/H136)))*(1/(1+(E136/I136))))+(F136*J136*(1/(1+(E136/I136)))*(1/(1+(E136/K136)))))/((F136*(1+(F136/H136)))+(L136*(1/(1+(E136/I136)))*(1/(1+(E136/K136)+(F136/H136)))))</f>
        <v>188.66077319093347</v>
      </c>
      <c r="P136">
        <f t="shared" si="16"/>
        <v>3.085182595857594</v>
      </c>
      <c r="Q136" s="1">
        <f t="shared" si="17"/>
        <v>188.66077319093347</v>
      </c>
      <c r="S136">
        <f>'s250 (2)'!C127</f>
        <v>3.085182595857594</v>
      </c>
      <c r="T136">
        <f>'s250 (2)'!AA127</f>
        <v>210.30040855910661</v>
      </c>
    </row>
    <row r="137" spans="5:20">
      <c r="E137">
        <f t="shared" si="18"/>
        <v>2.7766643362718346</v>
      </c>
      <c r="F137" s="1">
        <f t="shared" si="19"/>
        <v>250</v>
      </c>
      <c r="G137">
        <f t="shared" si="19"/>
        <v>524.94690688677917</v>
      </c>
      <c r="H137" s="1">
        <f t="shared" si="19"/>
        <v>624.17144125568268</v>
      </c>
      <c r="I137" s="1">
        <f t="shared" si="19"/>
        <v>112.14521728004539</v>
      </c>
      <c r="J137" s="1">
        <f t="shared" si="19"/>
        <v>39.083941084086938</v>
      </c>
      <c r="K137" s="1">
        <f t="shared" si="19"/>
        <v>19.215326763382993</v>
      </c>
      <c r="L137" s="1">
        <f t="shared" si="19"/>
        <v>283.40968011690484</v>
      </c>
      <c r="M137" s="1">
        <f t="shared" si="20"/>
        <v>188.55732334690796</v>
      </c>
      <c r="P137">
        <f t="shared" si="16"/>
        <v>2.7766643362718346</v>
      </c>
      <c r="Q137" s="1">
        <f t="shared" si="17"/>
        <v>188.55732334690796</v>
      </c>
      <c r="S137">
        <f>'s250 (2)'!C128</f>
        <v>2.7766643362718346</v>
      </c>
      <c r="T137">
        <f>'s250 (2)'!AA128</f>
        <v>210.76439437654486</v>
      </c>
    </row>
    <row r="138" spans="5:20">
      <c r="E138">
        <f t="shared" si="18"/>
        <v>2.4989979026446512</v>
      </c>
      <c r="F138" s="1">
        <f t="shared" si="19"/>
        <v>250</v>
      </c>
      <c r="G138">
        <f t="shared" si="19"/>
        <v>524.94690688677917</v>
      </c>
      <c r="H138" s="1">
        <f t="shared" si="19"/>
        <v>624.17144125568268</v>
      </c>
      <c r="I138" s="1">
        <f t="shared" si="19"/>
        <v>112.14521728004539</v>
      </c>
      <c r="J138" s="1">
        <f t="shared" si="19"/>
        <v>39.083941084086938</v>
      </c>
      <c r="K138" s="1">
        <f t="shared" si="19"/>
        <v>19.215326763382993</v>
      </c>
      <c r="L138" s="1">
        <f t="shared" si="19"/>
        <v>283.40968011690484</v>
      </c>
      <c r="M138" s="1">
        <f t="shared" si="20"/>
        <v>188.45805928919421</v>
      </c>
      <c r="P138">
        <f t="shared" si="16"/>
        <v>2.4989979026446512</v>
      </c>
      <c r="Q138" s="1">
        <f t="shared" si="17"/>
        <v>188.45805928919421</v>
      </c>
      <c r="S138">
        <f>'s250 (2)'!C129</f>
        <v>2.4989979026446512</v>
      </c>
      <c r="T138">
        <f>'s250 (2)'!AA129</f>
        <v>211.19040203246729</v>
      </c>
    </row>
    <row r="139" spans="5:20">
      <c r="E139">
        <f t="shared" si="18"/>
        <v>2.2490981123801861</v>
      </c>
      <c r="F139" s="1">
        <f t="shared" si="19"/>
        <v>250</v>
      </c>
      <c r="G139">
        <f t="shared" si="19"/>
        <v>524.94690688677917</v>
      </c>
      <c r="H139" s="1">
        <f t="shared" si="19"/>
        <v>624.17144125568268</v>
      </c>
      <c r="I139" s="1">
        <f t="shared" si="19"/>
        <v>112.14521728004539</v>
      </c>
      <c r="J139" s="1">
        <f t="shared" si="19"/>
        <v>39.083941084086938</v>
      </c>
      <c r="K139" s="1">
        <f t="shared" si="19"/>
        <v>19.215326763382993</v>
      </c>
      <c r="L139" s="1">
        <f t="shared" si="19"/>
        <v>283.40968011690484</v>
      </c>
      <c r="M139" s="1">
        <f t="shared" si="20"/>
        <v>188.3636658196576</v>
      </c>
      <c r="P139">
        <f t="shared" si="16"/>
        <v>2.2490981123801861</v>
      </c>
      <c r="Q139" s="1">
        <f t="shared" si="17"/>
        <v>188.3636658196576</v>
      </c>
      <c r="S139">
        <f>'s250 (2)'!C130</f>
        <v>2.2490981123801861</v>
      </c>
      <c r="T139">
        <f>'s250 (2)'!AA130</f>
        <v>211.58102520681169</v>
      </c>
    </row>
    <row r="140" spans="5:20">
      <c r="E140">
        <f t="shared" si="18"/>
        <v>2.0241883011421677</v>
      </c>
      <c r="F140" s="1">
        <f t="shared" si="19"/>
        <v>250</v>
      </c>
      <c r="G140">
        <f t="shared" si="19"/>
        <v>524.94690688677917</v>
      </c>
      <c r="H140" s="1">
        <f t="shared" si="19"/>
        <v>624.17144125568268</v>
      </c>
      <c r="I140" s="1">
        <f t="shared" si="19"/>
        <v>112.14521728004539</v>
      </c>
      <c r="J140" s="1">
        <f t="shared" si="19"/>
        <v>39.083941084086938</v>
      </c>
      <c r="K140" s="1">
        <f t="shared" si="19"/>
        <v>19.215326763382993</v>
      </c>
      <c r="L140" s="1">
        <f t="shared" si="19"/>
        <v>283.40968011690484</v>
      </c>
      <c r="M140" s="1">
        <f t="shared" si="20"/>
        <v>188.27456851939004</v>
      </c>
      <c r="P140">
        <f t="shared" si="16"/>
        <v>2.0241883011421677</v>
      </c>
      <c r="Q140" s="1">
        <f t="shared" si="17"/>
        <v>188.27456851939004</v>
      </c>
      <c r="S140">
        <f>'s250 (2)'!C131</f>
        <v>2.0241883011421677</v>
      </c>
      <c r="T140">
        <f>'s250 (2)'!AA131</f>
        <v>211.93876188311984</v>
      </c>
    </row>
    <row r="141" spans="5:20">
      <c r="E141">
        <f t="shared" si="18"/>
        <v>1.8217694710279511</v>
      </c>
      <c r="F141" s="1">
        <f t="shared" si="19"/>
        <v>250</v>
      </c>
      <c r="G141">
        <f t="shared" si="19"/>
        <v>524.94690688677917</v>
      </c>
      <c r="H141" s="1">
        <f t="shared" si="19"/>
        <v>624.17144125568268</v>
      </c>
      <c r="I141" s="1">
        <f t="shared" si="19"/>
        <v>112.14521728004539</v>
      </c>
      <c r="J141" s="1">
        <f t="shared" si="19"/>
        <v>39.083941084086938</v>
      </c>
      <c r="K141" s="1">
        <f t="shared" si="19"/>
        <v>19.215326763382993</v>
      </c>
      <c r="L141" s="1">
        <f t="shared" si="19"/>
        <v>283.40968011690484</v>
      </c>
      <c r="M141" s="1">
        <f t="shared" si="20"/>
        <v>188.1909906114258</v>
      </c>
      <c r="P141">
        <f t="shared" si="16"/>
        <v>1.8217694710279511</v>
      </c>
      <c r="Q141" s="1">
        <f t="shared" si="17"/>
        <v>188.1909906114258</v>
      </c>
      <c r="S141">
        <f>'s250 (2)'!C132</f>
        <v>1.8217694710279511</v>
      </c>
      <c r="T141">
        <f>'s250 (2)'!AA132</f>
        <v>212.26600558448453</v>
      </c>
    </row>
    <row r="142" spans="5:20">
      <c r="E142">
        <f t="shared" si="18"/>
        <v>1.6395925239251561</v>
      </c>
      <c r="F142" s="1">
        <f t="shared" si="19"/>
        <v>250</v>
      </c>
      <c r="G142">
        <f t="shared" si="19"/>
        <v>524.94690688677917</v>
      </c>
      <c r="H142" s="1">
        <f t="shared" si="19"/>
        <v>624.17144125568268</v>
      </c>
      <c r="I142" s="1">
        <f t="shared" si="19"/>
        <v>112.14521728004539</v>
      </c>
      <c r="J142" s="1">
        <f t="shared" si="19"/>
        <v>39.083941084086938</v>
      </c>
      <c r="K142" s="1">
        <f t="shared" si="19"/>
        <v>19.215326763382993</v>
      </c>
      <c r="L142" s="1">
        <f t="shared" si="19"/>
        <v>283.40968011690484</v>
      </c>
      <c r="M142" s="1">
        <f t="shared" si="20"/>
        <v>188.11299972345208</v>
      </c>
      <c r="P142">
        <f t="shared" si="16"/>
        <v>1.6395925239251561</v>
      </c>
      <c r="Q142" s="1">
        <f t="shared" si="17"/>
        <v>188.11299972345208</v>
      </c>
      <c r="S142">
        <f>'s250 (2)'!C133</f>
        <v>1.6395925239251561</v>
      </c>
      <c r="T142">
        <f>'s250 (2)'!AA133</f>
        <v>212.56503830386143</v>
      </c>
    </row>
    <row r="143" spans="5:20">
      <c r="E143">
        <f t="shared" si="18"/>
        <v>1.4756332715326406</v>
      </c>
      <c r="F143" s="1">
        <f t="shared" si="19"/>
        <v>250</v>
      </c>
      <c r="G143">
        <f t="shared" si="19"/>
        <v>524.94690688677917</v>
      </c>
      <c r="H143" s="1">
        <f t="shared" si="19"/>
        <v>624.17144125568268</v>
      </c>
      <c r="I143" s="1">
        <f t="shared" si="19"/>
        <v>112.14521728004539</v>
      </c>
      <c r="J143" s="1">
        <f t="shared" si="19"/>
        <v>39.083941084086938</v>
      </c>
      <c r="K143" s="1">
        <f t="shared" si="19"/>
        <v>19.215326763382993</v>
      </c>
      <c r="L143" s="1">
        <f t="shared" si="19"/>
        <v>283.40968011690484</v>
      </c>
      <c r="M143" s="1">
        <f t="shared" si="20"/>
        <v>188.04054600353669</v>
      </c>
      <c r="P143">
        <f t="shared" si="16"/>
        <v>1.4756332715326406</v>
      </c>
      <c r="Q143" s="1">
        <f t="shared" si="17"/>
        <v>188.04054600353669</v>
      </c>
      <c r="S143">
        <f>'s250 (2)'!C134</f>
        <v>1.4756332715326406</v>
      </c>
      <c r="T143">
        <f>'s250 (2)'!AA134</f>
        <v>212.83802533710116</v>
      </c>
    </row>
    <row r="144" spans="5:20">
      <c r="E144">
        <f t="shared" si="18"/>
        <v>1.3280699443793766</v>
      </c>
      <c r="F144" s="1">
        <f t="shared" si="19"/>
        <v>250</v>
      </c>
      <c r="G144">
        <f t="shared" si="19"/>
        <v>524.94690688677917</v>
      </c>
      <c r="H144" s="1">
        <f t="shared" si="19"/>
        <v>624.17144125568268</v>
      </c>
      <c r="I144" s="1">
        <f t="shared" si="19"/>
        <v>112.14521728004539</v>
      </c>
      <c r="J144" s="1">
        <f t="shared" si="19"/>
        <v>39.083941084086938</v>
      </c>
      <c r="K144" s="1">
        <f t="shared" si="19"/>
        <v>19.215326763382993</v>
      </c>
      <c r="L144" s="1">
        <f t="shared" si="19"/>
        <v>283.40968011690484</v>
      </c>
      <c r="M144" s="1">
        <f t="shared" si="20"/>
        <v>187.9734929153513</v>
      </c>
      <c r="P144">
        <f t="shared" si="16"/>
        <v>1.3280699443793766</v>
      </c>
      <c r="Q144" s="1">
        <f t="shared" si="17"/>
        <v>187.9734929153513</v>
      </c>
      <c r="S144">
        <f>'s250 (2)'!C135</f>
        <v>1.3280699443793766</v>
      </c>
      <c r="T144">
        <f>'s250 (2)'!AA135</f>
        <v>213.08701204426279</v>
      </c>
    </row>
    <row r="145" spans="5:20">
      <c r="E145">
        <f t="shared" si="18"/>
        <v>1.1952629499414391</v>
      </c>
      <c r="F145" s="1">
        <f t="shared" si="19"/>
        <v>250</v>
      </c>
      <c r="G145">
        <f t="shared" si="19"/>
        <v>524.94690688677917</v>
      </c>
      <c r="H145" s="1">
        <f t="shared" si="19"/>
        <v>624.17144125568268</v>
      </c>
      <c r="I145" s="1">
        <f t="shared" si="19"/>
        <v>112.14521728004539</v>
      </c>
      <c r="J145" s="1">
        <f t="shared" si="19"/>
        <v>39.083941084086938</v>
      </c>
      <c r="K145" s="1">
        <f t="shared" si="19"/>
        <v>19.215326763382993</v>
      </c>
      <c r="L145" s="1">
        <f t="shared" si="19"/>
        <v>283.40968011690484</v>
      </c>
      <c r="M145" s="1">
        <f t="shared" si="20"/>
        <v>187.91164189669325</v>
      </c>
      <c r="P145">
        <f t="shared" si="16"/>
        <v>1.1952629499414391</v>
      </c>
      <c r="Q145" s="1">
        <f t="shared" si="17"/>
        <v>187.91164189669325</v>
      </c>
      <c r="S145">
        <f>'s250 (2)'!C136</f>
        <v>1.1952629499414391</v>
      </c>
      <c r="T145">
        <f>'s250 (2)'!AA136</f>
        <v>213.3139224395529</v>
      </c>
    </row>
    <row r="146" spans="5:20">
      <c r="E146">
        <f t="shared" si="18"/>
        <v>1.0757366549472953</v>
      </c>
      <c r="F146" s="1">
        <f t="shared" si="19"/>
        <v>250</v>
      </c>
      <c r="G146">
        <f t="shared" si="19"/>
        <v>524.94690688677917</v>
      </c>
      <c r="H146" s="1">
        <f t="shared" si="19"/>
        <v>624.17144125568268</v>
      </c>
      <c r="I146" s="1">
        <f t="shared" si="19"/>
        <v>112.14521728004539</v>
      </c>
      <c r="J146" s="1">
        <f t="shared" si="19"/>
        <v>39.083941084086938</v>
      </c>
      <c r="K146" s="1">
        <f t="shared" si="19"/>
        <v>19.215326763382993</v>
      </c>
      <c r="L146" s="1">
        <f t="shared" si="19"/>
        <v>283.40968011690484</v>
      </c>
      <c r="M146" s="1">
        <f t="shared" si="20"/>
        <v>187.854751918945</v>
      </c>
      <c r="P146">
        <f t="shared" si="16"/>
        <v>1.0757366549472953</v>
      </c>
      <c r="Q146" s="1">
        <f t="shared" si="17"/>
        <v>187.854751918945</v>
      </c>
      <c r="S146">
        <f>'s250 (2)'!C137</f>
        <v>1.0757366549472953</v>
      </c>
      <c r="T146">
        <f>'s250 (2)'!AA137</f>
        <v>213.52055943145726</v>
      </c>
    </row>
    <row r="147" spans="5:20">
      <c r="E147">
        <f t="shared" si="18"/>
        <v>0.96816298945256585</v>
      </c>
      <c r="F147" s="1">
        <f t="shared" si="19"/>
        <v>250</v>
      </c>
      <c r="G147">
        <f t="shared" si="19"/>
        <v>524.94690688677917</v>
      </c>
      <c r="H147" s="1">
        <f t="shared" si="19"/>
        <v>624.17144125568268</v>
      </c>
      <c r="I147" s="1">
        <f t="shared" si="19"/>
        <v>112.14521728004539</v>
      </c>
      <c r="J147" s="1">
        <f t="shared" si="19"/>
        <v>39.083941084086938</v>
      </c>
      <c r="K147" s="1">
        <f t="shared" si="19"/>
        <v>19.215326763382993</v>
      </c>
      <c r="L147" s="1">
        <f t="shared" si="19"/>
        <v>283.40968011690484</v>
      </c>
      <c r="M147" s="1">
        <f t="shared" si="20"/>
        <v>187.80255484376957</v>
      </c>
      <c r="P147">
        <f t="shared" si="16"/>
        <v>0.96816298945256585</v>
      </c>
      <c r="Q147" s="1">
        <f t="shared" si="17"/>
        <v>187.80255484376957</v>
      </c>
      <c r="S147">
        <f>'s250 (2)'!C138</f>
        <v>0.96816298945256585</v>
      </c>
      <c r="T147">
        <f>'s250 (2)'!AA138</f>
        <v>213.70860649165326</v>
      </c>
    </row>
    <row r="148" spans="5:20">
      <c r="E148">
        <f t="shared" si="18"/>
        <v>0.87134669050730928</v>
      </c>
      <c r="F148" s="1">
        <f t="shared" si="19"/>
        <v>250</v>
      </c>
      <c r="G148">
        <f t="shared" si="19"/>
        <v>524.94690688677917</v>
      </c>
      <c r="H148" s="1">
        <f t="shared" si="19"/>
        <v>624.17144125568268</v>
      </c>
      <c r="I148" s="1">
        <f t="shared" si="19"/>
        <v>112.14521728004539</v>
      </c>
      <c r="J148" s="1">
        <f t="shared" si="19"/>
        <v>39.083941084086938</v>
      </c>
      <c r="K148" s="1">
        <f t="shared" si="19"/>
        <v>19.215326763382993</v>
      </c>
      <c r="L148" s="1">
        <f t="shared" si="19"/>
        <v>283.40968011690484</v>
      </c>
      <c r="M148" s="1">
        <f t="shared" si="20"/>
        <v>187.75476734186063</v>
      </c>
      <c r="P148">
        <f t="shared" si="16"/>
        <v>0.87134669050730928</v>
      </c>
      <c r="Q148" s="1">
        <f t="shared" si="17"/>
        <v>187.75476734186063</v>
      </c>
      <c r="S148">
        <f>'s250 (2)'!C139</f>
        <v>0.87134669050730928</v>
      </c>
      <c r="T148">
        <f>'s250 (2)'!AA139</f>
        <v>213.87963051465385</v>
      </c>
    </row>
    <row r="149" spans="5:20">
      <c r="E149">
        <f t="shared" si="18"/>
        <v>0.78421202145657842</v>
      </c>
      <c r="F149" s="1">
        <f t="shared" si="19"/>
        <v>250</v>
      </c>
      <c r="G149">
        <f t="shared" si="19"/>
        <v>524.94690688677917</v>
      </c>
      <c r="H149" s="1">
        <f t="shared" si="19"/>
        <v>624.17144125568268</v>
      </c>
      <c r="I149" s="1">
        <f t="shared" si="19"/>
        <v>112.14521728004539</v>
      </c>
      <c r="J149" s="1">
        <f t="shared" si="19"/>
        <v>39.083941084086938</v>
      </c>
      <c r="K149" s="1">
        <f t="shared" si="19"/>
        <v>19.215326763382993</v>
      </c>
      <c r="L149" s="1">
        <f t="shared" si="19"/>
        <v>283.40968011690484</v>
      </c>
      <c r="M149" s="1">
        <f t="shared" si="20"/>
        <v>187.7111000196619</v>
      </c>
      <c r="P149">
        <f t="shared" si="16"/>
        <v>0.78421202145657842</v>
      </c>
      <c r="Q149" s="1">
        <f t="shared" si="17"/>
        <v>187.7111000196619</v>
      </c>
      <c r="S149">
        <f>'s250 (2)'!C140</f>
        <v>0.78421202145657842</v>
      </c>
      <c r="T149">
        <f>'s250 (2)'!AA140</f>
        <v>214.03508563196556</v>
      </c>
    </row>
    <row r="150" spans="5:20">
      <c r="E150">
        <f t="shared" si="18"/>
        <v>0.70579081931092058</v>
      </c>
      <c r="F150" s="1">
        <f t="shared" si="19"/>
        <v>250</v>
      </c>
      <c r="G150">
        <f t="shared" si="19"/>
        <v>524.94690688677917</v>
      </c>
      <c r="H150" s="1">
        <f t="shared" si="19"/>
        <v>624.17144125568268</v>
      </c>
      <c r="I150" s="1">
        <f t="shared" si="19"/>
        <v>112.14521728004539</v>
      </c>
      <c r="J150" s="1">
        <f t="shared" si="19"/>
        <v>39.083941084086938</v>
      </c>
      <c r="K150" s="1">
        <f t="shared" si="19"/>
        <v>19.215326763382993</v>
      </c>
      <c r="L150" s="1">
        <f t="shared" si="19"/>
        <v>283.40968011690484</v>
      </c>
      <c r="M150" s="1">
        <f t="shared" si="20"/>
        <v>187.67126429469388</v>
      </c>
      <c r="P150">
        <f t="shared" si="16"/>
        <v>0.70579081931092058</v>
      </c>
      <c r="Q150" s="1">
        <f t="shared" si="17"/>
        <v>187.67126429469388</v>
      </c>
      <c r="S150">
        <f>'s250 (2)'!C141</f>
        <v>0.70579081931092058</v>
      </c>
      <c r="T150">
        <f>'s250 (2)'!AA141</f>
        <v>214.1763177584815</v>
      </c>
    </row>
    <row r="151" spans="5:20">
      <c r="E151">
        <f t="shared" si="18"/>
        <v>0.6352117373798285</v>
      </c>
      <c r="F151" s="1">
        <f t="shared" si="19"/>
        <v>250</v>
      </c>
      <c r="G151">
        <f t="shared" si="19"/>
        <v>524.94690688677917</v>
      </c>
      <c r="H151" s="1">
        <f t="shared" si="19"/>
        <v>624.17144125568268</v>
      </c>
      <c r="I151" s="1">
        <f t="shared" si="19"/>
        <v>112.14521728004539</v>
      </c>
      <c r="J151" s="1">
        <f t="shared" si="19"/>
        <v>39.083941084086938</v>
      </c>
      <c r="K151" s="1">
        <f t="shared" si="19"/>
        <v>19.215326763382993</v>
      </c>
      <c r="L151" s="1">
        <f t="shared" si="19"/>
        <v>283.40968011690484</v>
      </c>
      <c r="M151" s="1">
        <f t="shared" si="20"/>
        <v>187.63497746847057</v>
      </c>
      <c r="P151">
        <f t="shared" si="16"/>
        <v>0.6352117373798285</v>
      </c>
      <c r="Q151" s="1">
        <f t="shared" si="17"/>
        <v>187.63497746847057</v>
      </c>
      <c r="S151">
        <f>'s250 (2)'!C142</f>
        <v>0.6352117373798285</v>
      </c>
      <c r="T151">
        <f>'s250 (2)'!AA142</f>
        <v>214.30456967001453</v>
      </c>
    </row>
    <row r="152" spans="5:20">
      <c r="E152">
        <f t="shared" si="18"/>
        <v>0.57169056364184567</v>
      </c>
      <c r="F152" s="1">
        <f t="shared" si="19"/>
        <v>250</v>
      </c>
      <c r="G152">
        <f t="shared" si="19"/>
        <v>524.94690688677917</v>
      </c>
      <c r="H152" s="1">
        <f t="shared" si="19"/>
        <v>624.17144125568268</v>
      </c>
      <c r="I152" s="1">
        <f t="shared" si="19"/>
        <v>112.14521728004539</v>
      </c>
      <c r="J152" s="1">
        <f t="shared" si="19"/>
        <v>39.083941084086938</v>
      </c>
      <c r="K152" s="1">
        <f t="shared" si="19"/>
        <v>19.215326763382993</v>
      </c>
      <c r="L152" s="1">
        <f t="shared" si="19"/>
        <v>283.40968011690484</v>
      </c>
      <c r="M152" s="1">
        <f t="shared" si="20"/>
        <v>187.60196636725337</v>
      </c>
      <c r="P152">
        <f t="shared" si="16"/>
        <v>0.57169056364184567</v>
      </c>
      <c r="Q152" s="1">
        <f t="shared" si="17"/>
        <v>187.60196636725337</v>
      </c>
      <c r="S152">
        <f>'s250 (2)'!C143</f>
        <v>0.57169056364184567</v>
      </c>
      <c r="T152">
        <f>'s250 (2)'!AA143</f>
        <v>214.42098643569972</v>
      </c>
    </row>
    <row r="153" spans="5:20">
      <c r="E153">
        <f t="shared" si="18"/>
        <v>0.51452150727766111</v>
      </c>
      <c r="F153" s="1">
        <f t="shared" si="19"/>
        <v>250</v>
      </c>
      <c r="G153">
        <f t="shared" si="19"/>
        <v>524.94690688677917</v>
      </c>
      <c r="H153" s="1">
        <f t="shared" si="19"/>
        <v>624.17144125568268</v>
      </c>
      <c r="I153" s="1">
        <f t="shared" si="19"/>
        <v>112.14521728004539</v>
      </c>
      <c r="J153" s="1">
        <f t="shared" si="19"/>
        <v>39.083941084086938</v>
      </c>
      <c r="K153" s="1">
        <f t="shared" si="19"/>
        <v>19.215326763382993</v>
      </c>
      <c r="L153" s="1">
        <f t="shared" si="19"/>
        <v>283.40968011690484</v>
      </c>
      <c r="M153" s="1">
        <f t="shared" si="20"/>
        <v>187.5719698540008</v>
      </c>
      <c r="P153">
        <f t="shared" si="16"/>
        <v>0.51452150727766111</v>
      </c>
      <c r="Q153" s="1">
        <f t="shared" si="17"/>
        <v>187.5719698540008</v>
      </c>
      <c r="S153">
        <f>'s250 (2)'!C144</f>
        <v>0.51452150727766111</v>
      </c>
      <c r="T153">
        <f>'s250 (2)'!AA144</f>
        <v>214.52662105490953</v>
      </c>
    </row>
    <row r="154" spans="5:20">
      <c r="E154">
        <f t="shared" si="18"/>
        <v>0.46306935654989501</v>
      </c>
      <c r="F154" s="1">
        <f t="shared" si="19"/>
        <v>250</v>
      </c>
      <c r="G154">
        <f t="shared" si="19"/>
        <v>524.94690688677917</v>
      </c>
      <c r="H154" s="1">
        <f t="shared" si="19"/>
        <v>624.17144125568268</v>
      </c>
      <c r="I154" s="1">
        <f t="shared" si="19"/>
        <v>112.14521728004539</v>
      </c>
      <c r="J154" s="1">
        <f t="shared" si="19"/>
        <v>39.083941084086938</v>
      </c>
      <c r="K154" s="1">
        <f t="shared" si="19"/>
        <v>19.215326763382993</v>
      </c>
      <c r="L154" s="1">
        <f t="shared" si="19"/>
        <v>283.40968011690484</v>
      </c>
      <c r="M154" s="1">
        <f t="shared" si="20"/>
        <v>187.5447404585754</v>
      </c>
      <c r="P154">
        <f t="shared" si="16"/>
        <v>0.46306935654989501</v>
      </c>
      <c r="Q154" s="1">
        <f t="shared" si="17"/>
        <v>187.5447404585754</v>
      </c>
      <c r="S154">
        <f>'s250 (2)'!C145</f>
        <v>0.46306935654989501</v>
      </c>
      <c r="T154">
        <f>'s250 (2)'!AA145</f>
        <v>214.62244017359961</v>
      </c>
    </row>
    <row r="155" spans="5:20">
      <c r="E155">
        <f t="shared" si="18"/>
        <v>0.41676242089490551</v>
      </c>
      <c r="F155" s="1">
        <f t="shared" si="19"/>
        <v>250</v>
      </c>
      <c r="G155">
        <f t="shared" si="19"/>
        <v>524.94690688677917</v>
      </c>
      <c r="H155" s="1">
        <f t="shared" si="19"/>
        <v>624.17144125568268</v>
      </c>
      <c r="I155" s="1">
        <f t="shared" si="19"/>
        <v>112.14521728004539</v>
      </c>
      <c r="J155" s="1">
        <f t="shared" si="19"/>
        <v>39.083941084086938</v>
      </c>
      <c r="K155" s="1">
        <f t="shared" si="19"/>
        <v>19.215326763382993</v>
      </c>
      <c r="L155" s="1">
        <f t="shared" si="19"/>
        <v>283.40968011690484</v>
      </c>
      <c r="M155" s="1">
        <f t="shared" si="20"/>
        <v>187.52004532625804</v>
      </c>
      <c r="P155">
        <f t="shared" si="16"/>
        <v>0.41676242089490551</v>
      </c>
      <c r="Q155" s="1">
        <f t="shared" si="17"/>
        <v>187.52004532625804</v>
      </c>
      <c r="S155">
        <f>'s250 (2)'!C146</f>
        <v>0.41676242089490551</v>
      </c>
      <c r="T155">
        <f>'s250 (2)'!AA146</f>
        <v>214.70932977857038</v>
      </c>
    </row>
    <row r="156" spans="5:20">
      <c r="E156">
        <f t="shared" si="18"/>
        <v>0.37508617880541495</v>
      </c>
      <c r="F156" s="1">
        <f t="shared" si="19"/>
        <v>250</v>
      </c>
      <c r="G156">
        <f t="shared" si="19"/>
        <v>524.94690688677917</v>
      </c>
      <c r="H156" s="1">
        <f t="shared" si="19"/>
        <v>624.17144125568268</v>
      </c>
      <c r="I156" s="1">
        <f t="shared" si="19"/>
        <v>112.14521728004539</v>
      </c>
      <c r="J156" s="1">
        <f t="shared" si="19"/>
        <v>39.083941084086938</v>
      </c>
      <c r="K156" s="1">
        <f t="shared" si="19"/>
        <v>19.215326763382993</v>
      </c>
      <c r="L156" s="1">
        <f t="shared" si="19"/>
        <v>283.40968011690484</v>
      </c>
      <c r="M156" s="1">
        <f t="shared" si="20"/>
        <v>187.49766664563384</v>
      </c>
      <c r="P156">
        <f t="shared" si="16"/>
        <v>0.37508617880541495</v>
      </c>
      <c r="Q156" s="1">
        <f t="shared" si="17"/>
        <v>187.49766664563384</v>
      </c>
      <c r="S156">
        <f>'s250 (2)'!C147</f>
        <v>0.37508617880541495</v>
      </c>
      <c r="T156">
        <f>'s250 (2)'!AA147</f>
        <v>214.78810078936334</v>
      </c>
    </row>
    <row r="157" spans="5:20">
      <c r="E157">
        <f t="shared" si="18"/>
        <v>0.33757756092487345</v>
      </c>
      <c r="F157" s="1">
        <f t="shared" si="19"/>
        <v>250</v>
      </c>
      <c r="G157">
        <f t="shared" si="19"/>
        <v>524.94690688677917</v>
      </c>
      <c r="H157" s="1">
        <f t="shared" si="19"/>
        <v>624.17144125568268</v>
      </c>
      <c r="I157" s="1">
        <f t="shared" si="19"/>
        <v>112.14521728004539</v>
      </c>
      <c r="J157" s="1">
        <f t="shared" si="19"/>
        <v>39.083941084086938</v>
      </c>
      <c r="K157" s="1">
        <f t="shared" si="19"/>
        <v>19.215326763382993</v>
      </c>
      <c r="L157" s="1">
        <f t="shared" si="19"/>
        <v>283.40968011690484</v>
      </c>
      <c r="M157" s="1">
        <f t="shared" si="20"/>
        <v>187.47740168478174</v>
      </c>
      <c r="P157">
        <f t="shared" si="16"/>
        <v>0.33757756092487345</v>
      </c>
      <c r="Q157" s="1">
        <f t="shared" si="17"/>
        <v>187.47740168478174</v>
      </c>
      <c r="S157">
        <f>'s250 (2)'!C148</f>
        <v>0.33757756092487345</v>
      </c>
      <c r="T157">
        <f>'s250 (2)'!AA148</f>
        <v>214.85949448615975</v>
      </c>
    </row>
    <row r="158" spans="5:20">
      <c r="E158">
        <f t="shared" si="18"/>
        <v>0.30381980483238613</v>
      </c>
      <c r="F158" s="1">
        <f t="shared" si="19"/>
        <v>250</v>
      </c>
      <c r="G158">
        <f t="shared" si="19"/>
        <v>524.94690688677917</v>
      </c>
      <c r="H158" s="1">
        <f t="shared" si="19"/>
        <v>624.17144125568268</v>
      </c>
      <c r="I158" s="1">
        <f t="shared" si="19"/>
        <v>112.14521728004539</v>
      </c>
      <c r="J158" s="1">
        <f t="shared" si="19"/>
        <v>39.083941084086938</v>
      </c>
      <c r="K158" s="1">
        <f t="shared" si="19"/>
        <v>19.215326763382993</v>
      </c>
      <c r="L158" s="1">
        <f t="shared" si="19"/>
        <v>283.40968011690484</v>
      </c>
      <c r="M158" s="1">
        <f t="shared" si="20"/>
        <v>187.45906253835432</v>
      </c>
      <c r="P158">
        <f t="shared" si="16"/>
        <v>0.30381980483238613</v>
      </c>
      <c r="Q158" s="1">
        <f t="shared" si="17"/>
        <v>187.45906253835432</v>
      </c>
      <c r="S158">
        <f>'s250 (2)'!C149</f>
        <v>0.30381980483238613</v>
      </c>
      <c r="T158">
        <f>'s250 (2)'!AA149</f>
        <v>214.92418772805291</v>
      </c>
    </row>
    <row r="159" spans="5:20">
      <c r="E159">
        <f t="shared" si="18"/>
        <v>0.27343782434914754</v>
      </c>
      <c r="F159" s="1">
        <f t="shared" si="19"/>
        <v>250</v>
      </c>
      <c r="G159">
        <f t="shared" si="19"/>
        <v>524.94690688677917</v>
      </c>
      <c r="H159" s="1">
        <f t="shared" si="19"/>
        <v>624.17144125568268</v>
      </c>
      <c r="I159" s="1">
        <f t="shared" si="19"/>
        <v>112.14521728004539</v>
      </c>
      <c r="J159" s="1">
        <f t="shared" si="19"/>
        <v>39.083941084086938</v>
      </c>
      <c r="K159" s="1">
        <f t="shared" si="19"/>
        <v>19.215326763382993</v>
      </c>
      <c r="L159" s="1">
        <f t="shared" si="19"/>
        <v>283.40968011690484</v>
      </c>
      <c r="M159" s="1">
        <f t="shared" si="20"/>
        <v>187.44247566665263</v>
      </c>
      <c r="P159">
        <f t="shared" si="16"/>
        <v>0.27343782434914754</v>
      </c>
      <c r="Q159" s="1">
        <f t="shared" si="17"/>
        <v>187.44247566665263</v>
      </c>
      <c r="S159">
        <f>'s250 (2)'!C150</f>
        <v>0.27343782434914754</v>
      </c>
      <c r="T159">
        <f>'s250 (2)'!AA150</f>
        <v>214.98279792953267</v>
      </c>
    </row>
    <row r="160" spans="5:20">
      <c r="E160">
        <f t="shared" si="18"/>
        <v>0.24609404191423279</v>
      </c>
      <c r="F160" s="1">
        <f t="shared" si="19"/>
        <v>250</v>
      </c>
      <c r="G160">
        <f t="shared" si="19"/>
        <v>524.94690688677917</v>
      </c>
      <c r="H160" s="1">
        <f t="shared" si="19"/>
        <v>624.17144125568268</v>
      </c>
      <c r="I160" s="1">
        <f t="shared" si="19"/>
        <v>112.14521728004539</v>
      </c>
      <c r="J160" s="1">
        <f t="shared" si="19"/>
        <v>39.083941084086938</v>
      </c>
      <c r="K160" s="1">
        <f t="shared" si="19"/>
        <v>19.215326763382993</v>
      </c>
      <c r="L160" s="1">
        <f t="shared" si="19"/>
        <v>283.40968011690484</v>
      </c>
      <c r="M160" s="1">
        <f t="shared" si="20"/>
        <v>187.42748129035874</v>
      </c>
      <c r="P160">
        <f t="shared" si="16"/>
        <v>0.24609404191423279</v>
      </c>
      <c r="Q160" s="1">
        <f t="shared" si="17"/>
        <v>187.42748129035874</v>
      </c>
      <c r="S160">
        <f>'s250 (2)'!C151</f>
        <v>0.24609404191423279</v>
      </c>
      <c r="T160">
        <f>'s250 (2)'!AA151</f>
        <v>215.0358877741736</v>
      </c>
    </row>
    <row r="161" spans="5:20">
      <c r="E161">
        <f t="shared" si="18"/>
        <v>0.22148463772280952</v>
      </c>
      <c r="F161" s="1">
        <f t="shared" si="19"/>
        <v>250</v>
      </c>
      <c r="G161">
        <f t="shared" si="19"/>
        <v>524.94690688677917</v>
      </c>
      <c r="H161" s="1">
        <f t="shared" si="19"/>
        <v>624.17144125568268</v>
      </c>
      <c r="I161" s="1">
        <f t="shared" si="19"/>
        <v>112.14521728004539</v>
      </c>
      <c r="J161" s="1">
        <f t="shared" si="19"/>
        <v>39.083941084086938</v>
      </c>
      <c r="K161" s="1">
        <f t="shared" si="19"/>
        <v>19.215326763382993</v>
      </c>
      <c r="L161" s="1">
        <f t="shared" si="19"/>
        <v>283.40968011690484</v>
      </c>
      <c r="M161" s="1">
        <f t="shared" si="20"/>
        <v>187.41393269049641</v>
      </c>
      <c r="P161">
        <f t="shared" si="16"/>
        <v>0.22148463772280952</v>
      </c>
      <c r="Q161" s="1">
        <f t="shared" si="17"/>
        <v>187.41393269049641</v>
      </c>
      <c r="S161">
        <f>'s250 (2)'!C152</f>
        <v>0.22148463772280952</v>
      </c>
      <c r="T161">
        <f>'s250 (2)'!AA152</f>
        <v>215.08396965355371</v>
      </c>
    </row>
    <row r="162" spans="5:20">
      <c r="E162">
        <f t="shared" si="18"/>
        <v>0.19933617395052858</v>
      </c>
      <c r="F162" s="1">
        <f t="shared" si="19"/>
        <v>250</v>
      </c>
      <c r="G162">
        <f t="shared" si="19"/>
        <v>524.94690688677917</v>
      </c>
      <c r="H162" s="1">
        <f t="shared" si="19"/>
        <v>624.17144125568268</v>
      </c>
      <c r="I162" s="1">
        <f t="shared" si="19"/>
        <v>112.14521728004539</v>
      </c>
      <c r="J162" s="1">
        <f t="shared" si="19"/>
        <v>39.083941084086938</v>
      </c>
      <c r="K162" s="1">
        <f t="shared" si="19"/>
        <v>19.215326763382993</v>
      </c>
      <c r="L162" s="1">
        <f t="shared" si="19"/>
        <v>283.40968011690484</v>
      </c>
      <c r="M162" s="1">
        <f t="shared" si="20"/>
        <v>187.40169545185668</v>
      </c>
      <c r="P162">
        <f t="shared" si="16"/>
        <v>0.19933617395052858</v>
      </c>
      <c r="Q162" s="1">
        <f t="shared" si="17"/>
        <v>187.40169545185668</v>
      </c>
      <c r="S162">
        <f>'s250 (2)'!C153</f>
        <v>0.19933617395052858</v>
      </c>
      <c r="T162">
        <f>'s250 (2)'!AA153</f>
        <v>215.12750982666546</v>
      </c>
    </row>
    <row r="163" spans="5:20">
      <c r="E163">
        <f t="shared" si="18"/>
        <v>0.17940255655547571</v>
      </c>
      <c r="F163" s="1">
        <f t="shared" si="19"/>
        <v>250</v>
      </c>
      <c r="G163">
        <f t="shared" si="19"/>
        <v>524.94690688677917</v>
      </c>
      <c r="H163" s="1">
        <f t="shared" si="19"/>
        <v>624.17144125568268</v>
      </c>
      <c r="I163" s="1">
        <f t="shared" si="19"/>
        <v>112.14521728004539</v>
      </c>
      <c r="J163" s="1">
        <f t="shared" si="19"/>
        <v>39.083941084086938</v>
      </c>
      <c r="K163" s="1">
        <f t="shared" si="19"/>
        <v>19.215326763382993</v>
      </c>
      <c r="L163" s="1">
        <f t="shared" si="19"/>
        <v>283.40968011690484</v>
      </c>
      <c r="M163" s="1">
        <f t="shared" si="20"/>
        <v>187.39064667904702</v>
      </c>
      <c r="P163">
        <f t="shared" si="16"/>
        <v>0.17940255655547571</v>
      </c>
      <c r="Q163" s="1">
        <f t="shared" si="17"/>
        <v>187.39064667904702</v>
      </c>
      <c r="S163">
        <f>'s250 (2)'!C154</f>
        <v>0.17940255655547571</v>
      </c>
      <c r="T163">
        <f>'s250 (2)'!AA154</f>
        <v>215.16693230071243</v>
      </c>
    </row>
    <row r="164" spans="5:20">
      <c r="E164">
        <f t="shared" si="18"/>
        <v>0.16146230089992814</v>
      </c>
      <c r="F164" s="1">
        <f t="shared" si="19"/>
        <v>250</v>
      </c>
      <c r="G164">
        <f t="shared" si="19"/>
        <v>524.94690688677917</v>
      </c>
      <c r="H164" s="1">
        <f t="shared" si="19"/>
        <v>624.17144125568268</v>
      </c>
      <c r="I164" s="1">
        <f t="shared" si="19"/>
        <v>112.14521728004539</v>
      </c>
      <c r="J164" s="1">
        <f t="shared" si="19"/>
        <v>39.083941084086938</v>
      </c>
      <c r="K164" s="1">
        <f t="shared" si="19"/>
        <v>19.215326763382993</v>
      </c>
      <c r="L164" s="1">
        <f t="shared" si="19"/>
        <v>283.40968011690484</v>
      </c>
      <c r="M164" s="1">
        <f t="shared" si="20"/>
        <v>187.3806742070976</v>
      </c>
      <c r="P164">
        <f t="shared" si="16"/>
        <v>0.16146230089992814</v>
      </c>
      <c r="Q164" s="1">
        <f t="shared" si="17"/>
        <v>187.3806742070976</v>
      </c>
      <c r="S164">
        <f>'s250 (2)'!C155</f>
        <v>0.16146230089992814</v>
      </c>
      <c r="T164">
        <f>'s250 (2)'!AA155</f>
        <v>215.20262243852105</v>
      </c>
    </row>
    <row r="165" spans="5:20">
      <c r="E165">
        <f t="shared" si="18"/>
        <v>0.14531607080993533</v>
      </c>
      <c r="F165" s="1">
        <f t="shared" si="19"/>
        <v>250</v>
      </c>
      <c r="G165">
        <f t="shared" si="19"/>
        <v>524.94690688677917</v>
      </c>
      <c r="H165" s="1">
        <f t="shared" si="19"/>
        <v>624.17144125568268</v>
      </c>
      <c r="I165" s="1">
        <f t="shared" si="19"/>
        <v>112.14521728004539</v>
      </c>
      <c r="J165" s="1">
        <f t="shared" si="19"/>
        <v>39.083941084086938</v>
      </c>
      <c r="K165" s="1">
        <f t="shared" si="19"/>
        <v>19.215326763382993</v>
      </c>
      <c r="L165" s="1">
        <f t="shared" si="19"/>
        <v>283.40968011690484</v>
      </c>
      <c r="M165" s="1">
        <f t="shared" si="20"/>
        <v>187.37167582281938</v>
      </c>
      <c r="P165">
        <f t="shared" si="16"/>
        <v>0.14531607080993533</v>
      </c>
      <c r="Q165" s="1">
        <f t="shared" si="17"/>
        <v>187.37167582281938</v>
      </c>
      <c r="S165">
        <f>'s250 (2)'!C156</f>
        <v>0.14531607080993533</v>
      </c>
      <c r="T165">
        <f>'s250 (2)'!AA156</f>
        <v>215.23493030100013</v>
      </c>
    </row>
    <row r="166" spans="5:20">
      <c r="E166">
        <f t="shared" si="18"/>
        <v>0.13078446372894181</v>
      </c>
      <c r="F166" s="1">
        <f t="shared" si="19"/>
        <v>250</v>
      </c>
      <c r="G166">
        <f t="shared" si="19"/>
        <v>524.94690688677917</v>
      </c>
      <c r="H166" s="1">
        <f t="shared" si="19"/>
        <v>624.17144125568268</v>
      </c>
      <c r="I166" s="1">
        <f t="shared" si="19"/>
        <v>112.14521728004539</v>
      </c>
      <c r="J166" s="1">
        <f t="shared" si="19"/>
        <v>39.083941084086938</v>
      </c>
      <c r="K166" s="1">
        <f t="shared" si="19"/>
        <v>19.215326763382993</v>
      </c>
      <c r="L166" s="1">
        <f t="shared" si="19"/>
        <v>283.40968011690484</v>
      </c>
      <c r="M166" s="1">
        <f t="shared" si="20"/>
        <v>187.36355850859994</v>
      </c>
      <c r="P166">
        <f t="shared" si="16"/>
        <v>0.13078446372894181</v>
      </c>
      <c r="Q166" s="1">
        <f t="shared" si="17"/>
        <v>187.36355850859994</v>
      </c>
      <c r="S166">
        <f>'s250 (2)'!C157</f>
        <v>0.13078446372894181</v>
      </c>
      <c r="T166">
        <f>'s250 (2)'!AA157</f>
        <v>215.26417373538632</v>
      </c>
    </row>
    <row r="167" spans="5:20">
      <c r="E167">
        <f t="shared" si="18"/>
        <v>0.11770601735604763</v>
      </c>
      <c r="F167" s="1">
        <f t="shared" si="19"/>
        <v>250</v>
      </c>
      <c r="G167">
        <f t="shared" si="19"/>
        <v>524.94690688677917</v>
      </c>
      <c r="H167" s="1">
        <f t="shared" si="19"/>
        <v>624.17144125568268</v>
      </c>
      <c r="I167" s="1">
        <f t="shared" si="19"/>
        <v>112.14521728004539</v>
      </c>
      <c r="J167" s="1">
        <f t="shared" si="19"/>
        <v>39.083941084086938</v>
      </c>
      <c r="K167" s="1">
        <f t="shared" si="19"/>
        <v>19.215326763382993</v>
      </c>
      <c r="L167" s="1">
        <f t="shared" si="19"/>
        <v>283.40968011690484</v>
      </c>
      <c r="M167" s="1">
        <f t="shared" si="20"/>
        <v>187.35623771678095</v>
      </c>
      <c r="P167">
        <f t="shared" si="16"/>
        <v>0.11770601735604763</v>
      </c>
      <c r="Q167" s="1">
        <f t="shared" si="17"/>
        <v>187.35623771678095</v>
      </c>
      <c r="S167">
        <f>'s250 (2)'!C158</f>
        <v>0.11770601735604763</v>
      </c>
      <c r="T167">
        <f>'s250 (2)'!AA158</f>
        <v>215.29064122158675</v>
      </c>
    </row>
    <row r="168" spans="5:20">
      <c r="E168">
        <f t="shared" si="18"/>
        <v>0.10593541562044287</v>
      </c>
      <c r="F168" s="1">
        <f t="shared" si="19"/>
        <v>250</v>
      </c>
      <c r="G168">
        <f t="shared" si="19"/>
        <v>524.94690688677917</v>
      </c>
      <c r="H168" s="1">
        <f t="shared" si="19"/>
        <v>624.17144125568268</v>
      </c>
      <c r="I168" s="1">
        <f t="shared" si="19"/>
        <v>112.14521728004539</v>
      </c>
      <c r="J168" s="1">
        <f t="shared" si="19"/>
        <v>39.083941084086938</v>
      </c>
      <c r="K168" s="1">
        <f t="shared" si="19"/>
        <v>19.215326763382993</v>
      </c>
      <c r="L168" s="1">
        <f t="shared" si="19"/>
        <v>283.40968011690484</v>
      </c>
      <c r="M168" s="1">
        <f t="shared" si="20"/>
        <v>187.34963668001478</v>
      </c>
      <c r="P168">
        <f t="shared" si="16"/>
        <v>0.10593541562044287</v>
      </c>
      <c r="Q168" s="1">
        <f t="shared" si="17"/>
        <v>187.34963668001478</v>
      </c>
    </row>
    <row r="169" spans="5:20">
      <c r="E169">
        <f t="shared" si="18"/>
        <v>9.5341874058398585E-2</v>
      </c>
      <c r="F169" s="1">
        <f t="shared" si="19"/>
        <v>250</v>
      </c>
      <c r="G169">
        <f t="shared" si="19"/>
        <v>524.94690688677917</v>
      </c>
      <c r="H169" s="1">
        <f t="shared" si="19"/>
        <v>624.17144125568268</v>
      </c>
      <c r="I169" s="1">
        <f t="shared" si="19"/>
        <v>112.14521728004539</v>
      </c>
      <c r="J169" s="1">
        <f t="shared" si="19"/>
        <v>39.083941084086938</v>
      </c>
      <c r="K169" s="1">
        <f t="shared" si="19"/>
        <v>19.215326763382993</v>
      </c>
      <c r="L169" s="1">
        <f t="shared" si="19"/>
        <v>283.40968011690484</v>
      </c>
      <c r="M169" s="1">
        <f t="shared" si="20"/>
        <v>187.34368576087914</v>
      </c>
      <c r="P169">
        <f t="shared" si="16"/>
        <v>9.5341874058398585E-2</v>
      </c>
      <c r="Q169" s="1">
        <f t="shared" si="17"/>
        <v>187.34368576087914</v>
      </c>
    </row>
    <row r="170" spans="5:20">
      <c r="E170">
        <f t="shared" si="18"/>
        <v>8.5807686652558723E-2</v>
      </c>
      <c r="F170" s="1">
        <f t="shared" si="19"/>
        <v>250</v>
      </c>
      <c r="G170">
        <f t="shared" si="19"/>
        <v>524.94690688677917</v>
      </c>
      <c r="H170" s="1">
        <f t="shared" si="19"/>
        <v>624.17144125568268</v>
      </c>
      <c r="I170" s="1">
        <f t="shared" si="19"/>
        <v>112.14521728004539</v>
      </c>
      <c r="J170" s="1">
        <f t="shared" si="19"/>
        <v>39.083941084086938</v>
      </c>
      <c r="K170" s="1">
        <f t="shared" si="19"/>
        <v>19.215326763382993</v>
      </c>
      <c r="L170" s="1">
        <f t="shared" si="19"/>
        <v>283.40968011690484</v>
      </c>
      <c r="M170" s="1">
        <f t="shared" si="20"/>
        <v>187.33832184241624</v>
      </c>
      <c r="P170">
        <f t="shared" si="16"/>
        <v>8.5807686652558723E-2</v>
      </c>
      <c r="Q170" s="1">
        <f t="shared" si="17"/>
        <v>187.33832184241624</v>
      </c>
    </row>
    <row r="171" spans="5:20">
      <c r="E171">
        <f t="shared" si="18"/>
        <v>7.7226917987302857E-2</v>
      </c>
      <c r="F171" s="1">
        <f t="shared" si="19"/>
        <v>250</v>
      </c>
      <c r="G171">
        <f t="shared" si="19"/>
        <v>524.94690688677917</v>
      </c>
      <c r="H171" s="1">
        <f t="shared" si="19"/>
        <v>624.17144125568268</v>
      </c>
      <c r="I171" s="1">
        <f t="shared" si="19"/>
        <v>112.14521728004539</v>
      </c>
      <c r="J171" s="1">
        <f t="shared" si="19"/>
        <v>39.083941084086938</v>
      </c>
      <c r="K171" s="1">
        <f t="shared" si="19"/>
        <v>19.215326763382993</v>
      </c>
      <c r="L171" s="1">
        <f t="shared" si="19"/>
        <v>283.40968011690484</v>
      </c>
      <c r="M171" s="1">
        <f t="shared" si="20"/>
        <v>187.33348776004621</v>
      </c>
      <c r="P171">
        <f t="shared" si="16"/>
        <v>7.7226917987302857E-2</v>
      </c>
      <c r="Q171" s="1">
        <f t="shared" si="17"/>
        <v>187.33348776004621</v>
      </c>
    </row>
    <row r="172" spans="5:20">
      <c r="E172">
        <f t="shared" si="18"/>
        <v>6.9504226188572577E-2</v>
      </c>
      <c r="F172" s="1">
        <f t="shared" si="19"/>
        <v>250</v>
      </c>
      <c r="G172">
        <f t="shared" si="19"/>
        <v>524.94690688677917</v>
      </c>
      <c r="H172" s="1">
        <f t="shared" si="19"/>
        <v>624.17144125568268</v>
      </c>
      <c r="I172" s="1">
        <f t="shared" si="19"/>
        <v>112.14521728004539</v>
      </c>
      <c r="J172" s="1">
        <f t="shared" si="19"/>
        <v>39.083941084086938</v>
      </c>
      <c r="K172" s="1">
        <f t="shared" si="19"/>
        <v>19.215326763382993</v>
      </c>
      <c r="L172" s="1">
        <f t="shared" si="19"/>
        <v>283.40968011690484</v>
      </c>
      <c r="M172" s="1">
        <f t="shared" si="20"/>
        <v>187.3291317744094</v>
      </c>
      <c r="P172">
        <f t="shared" si="16"/>
        <v>6.9504226188572577E-2</v>
      </c>
      <c r="Q172" s="1">
        <f t="shared" si="17"/>
        <v>187.3291317744094</v>
      </c>
    </row>
    <row r="173" spans="5:20">
      <c r="E173">
        <f t="shared" si="18"/>
        <v>6.2553803569715322E-2</v>
      </c>
      <c r="F173" s="1">
        <f t="shared" ref="F173:L217" si="21">F172</f>
        <v>250</v>
      </c>
      <c r="G173">
        <f t="shared" si="21"/>
        <v>524.94690688677917</v>
      </c>
      <c r="H173" s="1">
        <f t="shared" si="21"/>
        <v>624.17144125568268</v>
      </c>
      <c r="I173" s="1">
        <f t="shared" si="21"/>
        <v>112.14521728004539</v>
      </c>
      <c r="J173" s="1">
        <f t="shared" si="21"/>
        <v>39.083941084086938</v>
      </c>
      <c r="K173" s="1">
        <f t="shared" si="21"/>
        <v>19.215326763382993</v>
      </c>
      <c r="L173" s="1">
        <f t="shared" si="21"/>
        <v>283.40968011690484</v>
      </c>
      <c r="M173" s="1">
        <f t="shared" si="20"/>
        <v>187.32520708404132</v>
      </c>
      <c r="P173">
        <f t="shared" ref="P173:P236" si="22">E173</f>
        <v>6.2553803569715322E-2</v>
      </c>
      <c r="Q173" s="1">
        <f t="shared" ref="Q173:Q236" si="23">M173</f>
        <v>187.32520708404132</v>
      </c>
    </row>
    <row r="174" spans="5:20">
      <c r="E174">
        <f t="shared" ref="E174:E237" si="24">E173*0.9</f>
        <v>5.6298423212743788E-2</v>
      </c>
      <c r="F174" s="1">
        <f t="shared" si="21"/>
        <v>250</v>
      </c>
      <c r="G174">
        <f t="shared" si="21"/>
        <v>524.94690688677917</v>
      </c>
      <c r="H174" s="1">
        <f t="shared" si="21"/>
        <v>624.17144125568268</v>
      </c>
      <c r="I174" s="1">
        <f t="shared" si="21"/>
        <v>112.14521728004539</v>
      </c>
      <c r="J174" s="1">
        <f t="shared" si="21"/>
        <v>39.083941084086938</v>
      </c>
      <c r="K174" s="1">
        <f t="shared" si="21"/>
        <v>19.215326763382993</v>
      </c>
      <c r="L174" s="1">
        <f t="shared" si="21"/>
        <v>283.40968011690484</v>
      </c>
      <c r="M174" s="1">
        <f t="shared" si="20"/>
        <v>187.32167137633073</v>
      </c>
      <c r="P174">
        <f t="shared" si="22"/>
        <v>5.6298423212743788E-2</v>
      </c>
      <c r="Q174" s="1">
        <f t="shared" si="23"/>
        <v>187.32167137633073</v>
      </c>
    </row>
    <row r="175" spans="5:20">
      <c r="E175">
        <f t="shared" si="24"/>
        <v>5.066858089146941E-2</v>
      </c>
      <c r="F175" s="1">
        <f t="shared" si="21"/>
        <v>250</v>
      </c>
      <c r="G175">
        <f t="shared" si="21"/>
        <v>524.94690688677917</v>
      </c>
      <c r="H175" s="1">
        <f t="shared" si="21"/>
        <v>624.17144125568268</v>
      </c>
      <c r="I175" s="1">
        <f t="shared" si="21"/>
        <v>112.14521728004539</v>
      </c>
      <c r="J175" s="1">
        <f t="shared" si="21"/>
        <v>39.083941084086938</v>
      </c>
      <c r="K175" s="1">
        <f t="shared" si="21"/>
        <v>19.215326763382993</v>
      </c>
      <c r="L175" s="1">
        <f t="shared" si="21"/>
        <v>283.40968011690484</v>
      </c>
      <c r="M175" s="1">
        <f t="shared" si="20"/>
        <v>187.3184864149072</v>
      </c>
      <c r="P175">
        <f t="shared" si="22"/>
        <v>5.066858089146941E-2</v>
      </c>
      <c r="Q175" s="1">
        <f t="shared" si="23"/>
        <v>187.3184864149072</v>
      </c>
    </row>
    <row r="176" spans="5:20">
      <c r="E176">
        <f t="shared" si="24"/>
        <v>4.560172280232247E-2</v>
      </c>
      <c r="F176" s="1">
        <f t="shared" si="21"/>
        <v>250</v>
      </c>
      <c r="G176">
        <f t="shared" si="21"/>
        <v>524.94690688677917</v>
      </c>
      <c r="H176" s="1">
        <f t="shared" si="21"/>
        <v>624.17144125568268</v>
      </c>
      <c r="I176" s="1">
        <f t="shared" si="21"/>
        <v>112.14521728004539</v>
      </c>
      <c r="J176" s="1">
        <f t="shared" si="21"/>
        <v>39.083941084086938</v>
      </c>
      <c r="K176" s="1">
        <f t="shared" si="21"/>
        <v>19.215326763382993</v>
      </c>
      <c r="L176" s="1">
        <f t="shared" si="21"/>
        <v>283.40968011690484</v>
      </c>
      <c r="M176" s="1">
        <f t="shared" si="20"/>
        <v>187.31561766141792</v>
      </c>
      <c r="P176">
        <f t="shared" si="22"/>
        <v>4.560172280232247E-2</v>
      </c>
      <c r="Q176" s="1">
        <f t="shared" si="23"/>
        <v>187.31561766141792</v>
      </c>
    </row>
    <row r="177" spans="5:17">
      <c r="E177">
        <f t="shared" si="24"/>
        <v>4.1041550522090221E-2</v>
      </c>
      <c r="F177" s="1">
        <f t="shared" si="21"/>
        <v>250</v>
      </c>
      <c r="G177">
        <f t="shared" si="21"/>
        <v>524.94690688677917</v>
      </c>
      <c r="H177" s="1">
        <f t="shared" si="21"/>
        <v>624.17144125568268</v>
      </c>
      <c r="I177" s="1">
        <f t="shared" si="21"/>
        <v>112.14521728004539</v>
      </c>
      <c r="J177" s="1">
        <f t="shared" si="21"/>
        <v>39.083941084086938</v>
      </c>
      <c r="K177" s="1">
        <f t="shared" si="21"/>
        <v>19.215326763382993</v>
      </c>
      <c r="L177" s="1">
        <f t="shared" si="21"/>
        <v>283.40968011690484</v>
      </c>
      <c r="M177" s="1">
        <f t="shared" si="20"/>
        <v>187.31303392955536</v>
      </c>
      <c r="P177">
        <f t="shared" si="22"/>
        <v>4.1041550522090221E-2</v>
      </c>
      <c r="Q177" s="1">
        <f t="shared" si="23"/>
        <v>187.31303392955536</v>
      </c>
    </row>
    <row r="178" spans="5:17">
      <c r="E178">
        <f t="shared" si="24"/>
        <v>3.6937395469881201E-2</v>
      </c>
      <c r="F178" s="1">
        <f t="shared" si="21"/>
        <v>250</v>
      </c>
      <c r="G178">
        <f t="shared" si="21"/>
        <v>524.94690688677917</v>
      </c>
      <c r="H178" s="1">
        <f t="shared" si="21"/>
        <v>624.17144125568268</v>
      </c>
      <c r="I178" s="1">
        <f t="shared" si="21"/>
        <v>112.14521728004539</v>
      </c>
      <c r="J178" s="1">
        <f t="shared" si="21"/>
        <v>39.083941084086938</v>
      </c>
      <c r="K178" s="1">
        <f t="shared" si="21"/>
        <v>19.215326763382993</v>
      </c>
      <c r="L178" s="1">
        <f t="shared" si="21"/>
        <v>283.40968011690484</v>
      </c>
      <c r="M178" s="1">
        <f t="shared" si="20"/>
        <v>187.31070706916498</v>
      </c>
      <c r="P178">
        <f t="shared" si="22"/>
        <v>3.6937395469881201E-2</v>
      </c>
      <c r="Q178" s="1">
        <f t="shared" si="23"/>
        <v>187.31070706916498</v>
      </c>
    </row>
    <row r="179" spans="5:17">
      <c r="E179">
        <f t="shared" si="24"/>
        <v>3.3243655922893085E-2</v>
      </c>
      <c r="F179" s="1">
        <f t="shared" si="21"/>
        <v>250</v>
      </c>
      <c r="G179">
        <f t="shared" si="21"/>
        <v>524.94690688677917</v>
      </c>
      <c r="H179" s="1">
        <f t="shared" si="21"/>
        <v>624.17144125568268</v>
      </c>
      <c r="I179" s="1">
        <f t="shared" si="21"/>
        <v>112.14521728004539</v>
      </c>
      <c r="J179" s="1">
        <f t="shared" si="21"/>
        <v>39.083941084086938</v>
      </c>
      <c r="K179" s="1">
        <f t="shared" si="21"/>
        <v>19.215326763382993</v>
      </c>
      <c r="L179" s="1">
        <f t="shared" si="21"/>
        <v>283.40968011690484</v>
      </c>
      <c r="M179" s="1">
        <f t="shared" si="20"/>
        <v>187.30861167828016</v>
      </c>
      <c r="P179">
        <f t="shared" si="22"/>
        <v>3.3243655922893085E-2</v>
      </c>
      <c r="Q179" s="1">
        <f t="shared" si="23"/>
        <v>187.30861167828016</v>
      </c>
    </row>
    <row r="180" spans="5:17">
      <c r="E180">
        <f t="shared" si="24"/>
        <v>2.9919290330603778E-2</v>
      </c>
      <c r="F180" s="1">
        <f t="shared" si="21"/>
        <v>250</v>
      </c>
      <c r="G180">
        <f t="shared" si="21"/>
        <v>524.94690688677917</v>
      </c>
      <c r="H180" s="1">
        <f t="shared" si="21"/>
        <v>624.17144125568268</v>
      </c>
      <c r="I180" s="1">
        <f t="shared" si="21"/>
        <v>112.14521728004539</v>
      </c>
      <c r="J180" s="1">
        <f t="shared" si="21"/>
        <v>39.083941084086938</v>
      </c>
      <c r="K180" s="1">
        <f t="shared" si="21"/>
        <v>19.215326763382993</v>
      </c>
      <c r="L180" s="1">
        <f t="shared" si="21"/>
        <v>283.40968011690484</v>
      </c>
      <c r="M180" s="1">
        <f t="shared" si="20"/>
        <v>187.30672484098631</v>
      </c>
      <c r="P180">
        <f t="shared" si="22"/>
        <v>2.9919290330603778E-2</v>
      </c>
      <c r="Q180" s="1">
        <f t="shared" si="23"/>
        <v>187.30672484098631</v>
      </c>
    </row>
    <row r="181" spans="5:17">
      <c r="E181">
        <f t="shared" si="24"/>
        <v>2.69273612975434E-2</v>
      </c>
      <c r="F181" s="1">
        <f t="shared" ref="F181:H182" si="25">F180</f>
        <v>250</v>
      </c>
      <c r="G181">
        <f t="shared" si="25"/>
        <v>524.94690688677917</v>
      </c>
      <c r="H181" s="1">
        <f t="shared" si="25"/>
        <v>624.17144125568268</v>
      </c>
      <c r="I181" s="1">
        <f t="shared" si="21"/>
        <v>112.14521728004539</v>
      </c>
      <c r="J181" s="1">
        <f t="shared" si="21"/>
        <v>39.083941084086938</v>
      </c>
      <c r="K181" s="1">
        <f t="shared" si="21"/>
        <v>19.215326763382993</v>
      </c>
      <c r="L181" s="1">
        <f t="shared" si="21"/>
        <v>283.40968011690484</v>
      </c>
      <c r="M181" s="1">
        <f>((G181*F181*(1/(1+(F181/H181)))*(1/(1+(E181/I181))))+(F181*J181*(1/(1+(E181/I181)))*(1/(1+(E181/K181)))))/((F181*(1+(F181/H181)))+(L181*(1/(1+(E181/I181)))*(1/(1+(E181/K181)+(F181/H181)))))</f>
        <v>187.30502588909181</v>
      </c>
      <c r="P181">
        <f t="shared" si="22"/>
        <v>2.69273612975434E-2</v>
      </c>
      <c r="Q181" s="1">
        <f t="shared" si="23"/>
        <v>187.30502588909181</v>
      </c>
    </row>
    <row r="182" spans="5:17">
      <c r="E182">
        <f t="shared" si="24"/>
        <v>2.423462516778906E-2</v>
      </c>
      <c r="F182" s="1">
        <f t="shared" si="25"/>
        <v>250</v>
      </c>
      <c r="G182">
        <f t="shared" si="25"/>
        <v>524.94690688677917</v>
      </c>
      <c r="H182" s="1">
        <f t="shared" si="25"/>
        <v>624.17144125568268</v>
      </c>
      <c r="I182" s="1">
        <f t="shared" si="21"/>
        <v>112.14521728004539</v>
      </c>
      <c r="J182" s="1">
        <f t="shared" si="21"/>
        <v>39.083941084086938</v>
      </c>
      <c r="K182" s="1">
        <f t="shared" si="21"/>
        <v>19.215326763382993</v>
      </c>
      <c r="L182" s="1">
        <f t="shared" si="21"/>
        <v>283.40968011690484</v>
      </c>
      <c r="M182" s="1">
        <f>((G182*F182*(1/(1+(F182/H182)))*(1/(1+(E182/I182))))+(F182*J182*(1/(1+(E182/I182)))*(1/(1+(E182/K182)))))/((F182*(1+(F182/H182)))+(L182*(1/(1+(E182/I182)))*(1/(1+(E182/K182)+(F182/H182)))))</f>
        <v>187.3034961856836</v>
      </c>
      <c r="P182">
        <f t="shared" si="22"/>
        <v>2.423462516778906E-2</v>
      </c>
      <c r="Q182" s="1">
        <f t="shared" si="23"/>
        <v>187.3034961856836</v>
      </c>
    </row>
    <row r="183" spans="5:17">
      <c r="E183">
        <f t="shared" si="24"/>
        <v>2.1811162651010154E-2</v>
      </c>
      <c r="F183" s="1">
        <f t="shared" ref="F183:L221" si="26">F182</f>
        <v>250</v>
      </c>
      <c r="G183">
        <f t="shared" si="26"/>
        <v>524.94690688677917</v>
      </c>
      <c r="H183" s="1">
        <f t="shared" si="26"/>
        <v>624.17144125568268</v>
      </c>
      <c r="I183" s="1">
        <f t="shared" si="21"/>
        <v>112.14521728004539</v>
      </c>
      <c r="J183" s="1">
        <f t="shared" si="21"/>
        <v>39.083941084086938</v>
      </c>
      <c r="K183" s="1">
        <f t="shared" si="21"/>
        <v>19.215326763382993</v>
      </c>
      <c r="L183" s="1">
        <f t="shared" si="21"/>
        <v>283.40968011690484</v>
      </c>
      <c r="M183" s="1">
        <f t="shared" ref="M183:M246" si="27">((G183*F183*(1/(1+(F183/H183)))*(1/(1+(E183/I183))))+(F183*J183*(1/(1+(E183/I183)))*(1/(1+(E183/K183)))))/((F183*(1+(F183/H183)))+(L183*(1/(1+(E183/I183)))*(1/(1+(E183/K183)+(F183/H183)))))</f>
        <v>187.30211892874584</v>
      </c>
      <c r="P183">
        <f t="shared" si="22"/>
        <v>2.1811162651010154E-2</v>
      </c>
      <c r="Q183" s="1">
        <f t="shared" si="23"/>
        <v>187.30211892874584</v>
      </c>
    </row>
    <row r="184" spans="5:17">
      <c r="E184">
        <f t="shared" si="24"/>
        <v>1.963004638590914E-2</v>
      </c>
      <c r="F184" s="1">
        <f t="shared" si="26"/>
        <v>250</v>
      </c>
      <c r="G184">
        <f t="shared" si="26"/>
        <v>524.94690688677917</v>
      </c>
      <c r="H184" s="1">
        <f t="shared" si="26"/>
        <v>624.17144125568268</v>
      </c>
      <c r="I184" s="1">
        <f t="shared" si="21"/>
        <v>112.14521728004539</v>
      </c>
      <c r="J184" s="1">
        <f t="shared" si="21"/>
        <v>39.083941084086938</v>
      </c>
      <c r="K184" s="1">
        <f t="shared" si="21"/>
        <v>19.215326763382993</v>
      </c>
      <c r="L184" s="1">
        <f t="shared" si="21"/>
        <v>283.40968011690484</v>
      </c>
      <c r="M184" s="1">
        <f t="shared" si="27"/>
        <v>187.30087897313717</v>
      </c>
      <c r="P184">
        <f t="shared" si="22"/>
        <v>1.963004638590914E-2</v>
      </c>
      <c r="Q184" s="1">
        <f t="shared" si="23"/>
        <v>187.30087897313717</v>
      </c>
    </row>
    <row r="185" spans="5:17">
      <c r="E185">
        <f t="shared" si="24"/>
        <v>1.7667041747318226E-2</v>
      </c>
      <c r="F185" s="1">
        <f t="shared" si="26"/>
        <v>250</v>
      </c>
      <c r="G185">
        <f t="shared" si="26"/>
        <v>524.94690688677917</v>
      </c>
      <c r="H185" s="1">
        <f t="shared" si="26"/>
        <v>624.17144125568268</v>
      </c>
      <c r="I185" s="1">
        <f t="shared" si="21"/>
        <v>112.14521728004539</v>
      </c>
      <c r="J185" s="1">
        <f t="shared" si="21"/>
        <v>39.083941084086938</v>
      </c>
      <c r="K185" s="1">
        <f t="shared" si="21"/>
        <v>19.215326763382993</v>
      </c>
      <c r="L185" s="1">
        <f t="shared" si="21"/>
        <v>283.40968011690484</v>
      </c>
      <c r="M185" s="1">
        <f t="shared" si="27"/>
        <v>187.29976266933238</v>
      </c>
      <c r="P185">
        <f t="shared" si="22"/>
        <v>1.7667041747318226E-2</v>
      </c>
      <c r="Q185" s="1">
        <f t="shared" si="23"/>
        <v>187.29976266933238</v>
      </c>
    </row>
    <row r="186" spans="5:17">
      <c r="E186">
        <f t="shared" si="24"/>
        <v>1.5900337572586402E-2</v>
      </c>
      <c r="F186" s="1">
        <f t="shared" si="26"/>
        <v>250</v>
      </c>
      <c r="G186">
        <f t="shared" si="26"/>
        <v>524.94690688677917</v>
      </c>
      <c r="H186" s="1">
        <f t="shared" si="26"/>
        <v>624.17144125568268</v>
      </c>
      <c r="I186" s="1">
        <f t="shared" si="21"/>
        <v>112.14521728004539</v>
      </c>
      <c r="J186" s="1">
        <f t="shared" si="21"/>
        <v>39.083941084086938</v>
      </c>
      <c r="K186" s="1">
        <f t="shared" si="21"/>
        <v>19.215326763382993</v>
      </c>
      <c r="L186" s="1">
        <f t="shared" si="21"/>
        <v>283.40968011690484</v>
      </c>
      <c r="M186" s="1">
        <f t="shared" si="27"/>
        <v>187.29875771744906</v>
      </c>
      <c r="P186">
        <f t="shared" si="22"/>
        <v>1.5900337572586402E-2</v>
      </c>
      <c r="Q186" s="1">
        <f t="shared" si="23"/>
        <v>187.29875771744906</v>
      </c>
    </row>
    <row r="187" spans="5:17">
      <c r="E187">
        <f t="shared" si="24"/>
        <v>1.4310303815327762E-2</v>
      </c>
      <c r="F187" s="1">
        <f t="shared" si="26"/>
        <v>250</v>
      </c>
      <c r="G187">
        <f t="shared" si="26"/>
        <v>524.94690688677917</v>
      </c>
      <c r="H187" s="1">
        <f t="shared" si="26"/>
        <v>624.17144125568268</v>
      </c>
      <c r="I187" s="1">
        <f t="shared" si="21"/>
        <v>112.14521728004539</v>
      </c>
      <c r="J187" s="1">
        <f t="shared" si="21"/>
        <v>39.083941084086938</v>
      </c>
      <c r="K187" s="1">
        <f t="shared" si="21"/>
        <v>19.215326763382993</v>
      </c>
      <c r="L187" s="1">
        <f t="shared" si="21"/>
        <v>283.40968011690484</v>
      </c>
      <c r="M187" s="1">
        <f t="shared" si="27"/>
        <v>187.29785303519085</v>
      </c>
      <c r="P187">
        <f t="shared" si="22"/>
        <v>1.4310303815327762E-2</v>
      </c>
      <c r="Q187" s="1">
        <f t="shared" si="23"/>
        <v>187.29785303519085</v>
      </c>
    </row>
    <row r="188" spans="5:17">
      <c r="E188">
        <f t="shared" si="24"/>
        <v>1.2879273433794986E-2</v>
      </c>
      <c r="F188" s="1">
        <f t="shared" si="26"/>
        <v>250</v>
      </c>
      <c r="G188">
        <f t="shared" si="26"/>
        <v>524.94690688677917</v>
      </c>
      <c r="H188" s="1">
        <f t="shared" si="26"/>
        <v>624.17144125568268</v>
      </c>
      <c r="I188" s="1">
        <f t="shared" si="21"/>
        <v>112.14521728004539</v>
      </c>
      <c r="J188" s="1">
        <f t="shared" si="21"/>
        <v>39.083941084086938</v>
      </c>
      <c r="K188" s="1">
        <f t="shared" si="21"/>
        <v>19.215326763382993</v>
      </c>
      <c r="L188" s="1">
        <f t="shared" si="21"/>
        <v>283.40968011690484</v>
      </c>
      <c r="M188" s="1">
        <f t="shared" si="27"/>
        <v>187.29703863844392</v>
      </c>
      <c r="P188">
        <f t="shared" si="22"/>
        <v>1.2879273433794986E-2</v>
      </c>
      <c r="Q188" s="1">
        <f t="shared" si="23"/>
        <v>187.29703863844392</v>
      </c>
    </row>
    <row r="189" spans="5:17">
      <c r="E189">
        <f t="shared" si="24"/>
        <v>1.1591346090415488E-2</v>
      </c>
      <c r="F189" s="1">
        <f t="shared" si="26"/>
        <v>250</v>
      </c>
      <c r="G189">
        <f t="shared" si="26"/>
        <v>524.94690688677917</v>
      </c>
      <c r="H189" s="1">
        <f t="shared" si="26"/>
        <v>624.17144125568268</v>
      </c>
      <c r="I189" s="1">
        <f t="shared" si="21"/>
        <v>112.14521728004539</v>
      </c>
      <c r="J189" s="1">
        <f t="shared" si="21"/>
        <v>39.083941084086938</v>
      </c>
      <c r="K189" s="1">
        <f t="shared" si="21"/>
        <v>19.215326763382993</v>
      </c>
      <c r="L189" s="1">
        <f t="shared" si="21"/>
        <v>283.40968011690484</v>
      </c>
      <c r="M189" s="1">
        <f t="shared" si="27"/>
        <v>187.29630553336679</v>
      </c>
      <c r="P189">
        <f t="shared" si="22"/>
        <v>1.1591346090415488E-2</v>
      </c>
      <c r="Q189" s="1">
        <f t="shared" si="23"/>
        <v>187.29630553336679</v>
      </c>
    </row>
    <row r="190" spans="5:17">
      <c r="E190">
        <f t="shared" si="24"/>
        <v>1.0432211481373939E-2</v>
      </c>
      <c r="F190" s="1">
        <f t="shared" si="26"/>
        <v>250</v>
      </c>
      <c r="G190">
        <f t="shared" si="26"/>
        <v>524.94690688677917</v>
      </c>
      <c r="H190" s="1">
        <f t="shared" si="26"/>
        <v>624.17144125568268</v>
      </c>
      <c r="I190" s="1">
        <f t="shared" si="21"/>
        <v>112.14521728004539</v>
      </c>
      <c r="J190" s="1">
        <f t="shared" si="21"/>
        <v>39.083941084086938</v>
      </c>
      <c r="K190" s="1">
        <f t="shared" si="21"/>
        <v>19.215326763382993</v>
      </c>
      <c r="L190" s="1">
        <f t="shared" si="21"/>
        <v>283.40968011690484</v>
      </c>
      <c r="M190" s="1">
        <f t="shared" si="27"/>
        <v>187.29564561890896</v>
      </c>
      <c r="P190">
        <f t="shared" si="22"/>
        <v>1.0432211481373939E-2</v>
      </c>
      <c r="Q190" s="1">
        <f t="shared" si="23"/>
        <v>187.29564561890896</v>
      </c>
    </row>
    <row r="191" spans="5:17">
      <c r="E191">
        <f t="shared" si="24"/>
        <v>9.3889903332365458E-3</v>
      </c>
      <c r="F191" s="1">
        <f t="shared" si="26"/>
        <v>250</v>
      </c>
      <c r="G191">
        <f t="shared" si="26"/>
        <v>524.94690688677917</v>
      </c>
      <c r="H191" s="1">
        <f t="shared" si="26"/>
        <v>624.17144125568268</v>
      </c>
      <c r="I191" s="1">
        <f t="shared" si="21"/>
        <v>112.14521728004539</v>
      </c>
      <c r="J191" s="1">
        <f t="shared" si="21"/>
        <v>39.083941084086938</v>
      </c>
      <c r="K191" s="1">
        <f t="shared" si="21"/>
        <v>19.215326763382993</v>
      </c>
      <c r="L191" s="1">
        <f t="shared" si="21"/>
        <v>283.40968011690484</v>
      </c>
      <c r="M191" s="1">
        <f t="shared" si="27"/>
        <v>187.29505159878406</v>
      </c>
      <c r="P191">
        <f t="shared" si="22"/>
        <v>9.3889903332365458E-3</v>
      </c>
      <c r="Q191" s="1">
        <f t="shared" si="23"/>
        <v>187.29505159878406</v>
      </c>
    </row>
    <row r="192" spans="5:17">
      <c r="E192">
        <f t="shared" si="24"/>
        <v>8.4500912999128912E-3</v>
      </c>
      <c r="F192" s="1">
        <f t="shared" si="26"/>
        <v>250</v>
      </c>
      <c r="G192">
        <f t="shared" si="26"/>
        <v>524.94690688677917</v>
      </c>
      <c r="H192" s="1">
        <f t="shared" si="26"/>
        <v>624.17144125568268</v>
      </c>
      <c r="I192" s="1">
        <f t="shared" si="21"/>
        <v>112.14521728004539</v>
      </c>
      <c r="J192" s="1">
        <f t="shared" si="21"/>
        <v>39.083941084086938</v>
      </c>
      <c r="K192" s="1">
        <f t="shared" si="21"/>
        <v>19.215326763382993</v>
      </c>
      <c r="L192" s="1">
        <f t="shared" si="21"/>
        <v>283.40968011690484</v>
      </c>
      <c r="M192" s="1">
        <f t="shared" si="27"/>
        <v>187.2945169020079</v>
      </c>
      <c r="P192">
        <f t="shared" si="22"/>
        <v>8.4500912999128912E-3</v>
      </c>
      <c r="Q192" s="1">
        <f t="shared" si="23"/>
        <v>187.2945169020079</v>
      </c>
    </row>
    <row r="193" spans="5:17">
      <c r="E193">
        <f t="shared" si="24"/>
        <v>7.605082169921602E-3</v>
      </c>
      <c r="F193" s="1">
        <f t="shared" si="26"/>
        <v>250</v>
      </c>
      <c r="G193">
        <f t="shared" si="26"/>
        <v>524.94690688677917</v>
      </c>
      <c r="H193" s="1">
        <f t="shared" si="26"/>
        <v>624.17144125568268</v>
      </c>
      <c r="I193" s="1">
        <f t="shared" si="21"/>
        <v>112.14521728004539</v>
      </c>
      <c r="J193" s="1">
        <f t="shared" si="21"/>
        <v>39.083941084086938</v>
      </c>
      <c r="K193" s="1">
        <f t="shared" si="21"/>
        <v>19.215326763382993</v>
      </c>
      <c r="L193" s="1">
        <f t="shared" si="21"/>
        <v>283.40968011690484</v>
      </c>
      <c r="M193" s="1">
        <f t="shared" si="27"/>
        <v>187.29403561118997</v>
      </c>
      <c r="P193">
        <f t="shared" si="22"/>
        <v>7.605082169921602E-3</v>
      </c>
      <c r="Q193" s="1">
        <f t="shared" si="23"/>
        <v>187.29403561118997</v>
      </c>
    </row>
    <row r="194" spans="5:17">
      <c r="E194">
        <f t="shared" si="24"/>
        <v>6.8445739529294416E-3</v>
      </c>
      <c r="F194" s="1">
        <f t="shared" si="26"/>
        <v>250</v>
      </c>
      <c r="G194">
        <f t="shared" si="26"/>
        <v>524.94690688677917</v>
      </c>
      <c r="H194" s="1">
        <f t="shared" si="26"/>
        <v>624.17144125568268</v>
      </c>
      <c r="I194" s="1">
        <f t="shared" si="21"/>
        <v>112.14521728004539</v>
      </c>
      <c r="J194" s="1">
        <f t="shared" si="21"/>
        <v>39.083941084086938</v>
      </c>
      <c r="K194" s="1">
        <f t="shared" si="21"/>
        <v>19.215326763382993</v>
      </c>
      <c r="L194" s="1">
        <f t="shared" si="21"/>
        <v>283.40968011690484</v>
      </c>
      <c r="M194" s="1">
        <f t="shared" si="27"/>
        <v>187.29360239783986</v>
      </c>
      <c r="P194">
        <f t="shared" si="22"/>
        <v>6.8445739529294416E-3</v>
      </c>
      <c r="Q194" s="1">
        <f t="shared" si="23"/>
        <v>187.29360239783986</v>
      </c>
    </row>
    <row r="195" spans="5:17">
      <c r="E195">
        <f t="shared" si="24"/>
        <v>6.1601165576364979E-3</v>
      </c>
      <c r="F195" s="1">
        <f t="shared" si="26"/>
        <v>250</v>
      </c>
      <c r="G195">
        <f t="shared" si="26"/>
        <v>524.94690688677917</v>
      </c>
      <c r="H195" s="1">
        <f t="shared" si="26"/>
        <v>624.17144125568268</v>
      </c>
      <c r="I195" s="1">
        <f t="shared" si="21"/>
        <v>112.14521728004539</v>
      </c>
      <c r="J195" s="1">
        <f t="shared" si="21"/>
        <v>39.083941084086938</v>
      </c>
      <c r="K195" s="1">
        <f t="shared" si="21"/>
        <v>19.215326763382993</v>
      </c>
      <c r="L195" s="1">
        <f t="shared" si="21"/>
        <v>283.40968011690484</v>
      </c>
      <c r="M195" s="1">
        <f t="shared" si="27"/>
        <v>187.29321246401665</v>
      </c>
      <c r="P195">
        <f t="shared" si="22"/>
        <v>6.1601165576364979E-3</v>
      </c>
      <c r="Q195" s="1">
        <f t="shared" si="23"/>
        <v>187.29321246401665</v>
      </c>
    </row>
    <row r="196" spans="5:17">
      <c r="E196">
        <f t="shared" si="24"/>
        <v>5.5441049018728483E-3</v>
      </c>
      <c r="F196" s="1">
        <f t="shared" si="26"/>
        <v>250</v>
      </c>
      <c r="G196">
        <f t="shared" si="26"/>
        <v>524.94690688677917</v>
      </c>
      <c r="H196" s="1">
        <f t="shared" si="26"/>
        <v>624.17144125568268</v>
      </c>
      <c r="I196" s="1">
        <f t="shared" si="21"/>
        <v>112.14521728004539</v>
      </c>
      <c r="J196" s="1">
        <f t="shared" si="21"/>
        <v>39.083941084086938</v>
      </c>
      <c r="K196" s="1">
        <f t="shared" si="21"/>
        <v>19.215326763382993</v>
      </c>
      <c r="L196" s="1">
        <f t="shared" si="21"/>
        <v>283.40968011690484</v>
      </c>
      <c r="M196" s="1">
        <f t="shared" si="27"/>
        <v>187.29286148971039</v>
      </c>
      <c r="P196">
        <f t="shared" si="22"/>
        <v>5.5441049018728483E-3</v>
      </c>
      <c r="Q196" s="1">
        <f t="shared" si="23"/>
        <v>187.29286148971039</v>
      </c>
    </row>
    <row r="197" spans="5:17">
      <c r="E197">
        <f t="shared" si="24"/>
        <v>4.9896944116855635E-3</v>
      </c>
      <c r="F197" s="1">
        <f t="shared" si="26"/>
        <v>250</v>
      </c>
      <c r="G197">
        <f t="shared" si="26"/>
        <v>524.94690688677917</v>
      </c>
      <c r="H197" s="1">
        <f t="shared" si="26"/>
        <v>624.17144125568268</v>
      </c>
      <c r="I197" s="1">
        <f t="shared" si="21"/>
        <v>112.14521728004539</v>
      </c>
      <c r="J197" s="1">
        <f t="shared" si="21"/>
        <v>39.083941084086938</v>
      </c>
      <c r="K197" s="1">
        <f t="shared" si="21"/>
        <v>19.215326763382993</v>
      </c>
      <c r="L197" s="1">
        <f t="shared" si="21"/>
        <v>283.40968011690484</v>
      </c>
      <c r="M197" s="1">
        <f t="shared" si="27"/>
        <v>187.29254558540339</v>
      </c>
      <c r="P197">
        <f t="shared" si="22"/>
        <v>4.9896944116855635E-3</v>
      </c>
      <c r="Q197" s="1">
        <f t="shared" si="23"/>
        <v>187.29254558540339</v>
      </c>
    </row>
    <row r="198" spans="5:17">
      <c r="E198">
        <f t="shared" si="24"/>
        <v>4.4907249705170077E-3</v>
      </c>
      <c r="F198" s="1">
        <f t="shared" si="26"/>
        <v>250</v>
      </c>
      <c r="G198">
        <f t="shared" si="26"/>
        <v>524.94690688677917</v>
      </c>
      <c r="H198" s="1">
        <f t="shared" si="26"/>
        <v>624.17144125568268</v>
      </c>
      <c r="I198" s="1">
        <f t="shared" si="21"/>
        <v>112.14521728004539</v>
      </c>
      <c r="J198" s="1">
        <f t="shared" si="21"/>
        <v>39.083941084086938</v>
      </c>
      <c r="K198" s="1">
        <f t="shared" si="21"/>
        <v>19.215326763382993</v>
      </c>
      <c r="L198" s="1">
        <f t="shared" si="21"/>
        <v>283.40968011690484</v>
      </c>
      <c r="M198" s="1">
        <f t="shared" si="27"/>
        <v>187.2922612493073</v>
      </c>
      <c r="P198">
        <f t="shared" si="22"/>
        <v>4.4907249705170077E-3</v>
      </c>
      <c r="Q198" s="1">
        <f t="shared" si="23"/>
        <v>187.2922612493073</v>
      </c>
    </row>
    <row r="199" spans="5:17">
      <c r="E199">
        <f t="shared" si="24"/>
        <v>4.0416524734653066E-3</v>
      </c>
      <c r="F199" s="1">
        <f t="shared" si="26"/>
        <v>250</v>
      </c>
      <c r="G199">
        <f t="shared" si="26"/>
        <v>524.94690688677917</v>
      </c>
      <c r="H199" s="1">
        <f t="shared" si="26"/>
        <v>624.17144125568268</v>
      </c>
      <c r="I199" s="1">
        <f t="shared" si="21"/>
        <v>112.14521728004539</v>
      </c>
      <c r="J199" s="1">
        <f t="shared" si="21"/>
        <v>39.083941084086938</v>
      </c>
      <c r="K199" s="1">
        <f t="shared" si="21"/>
        <v>19.215326763382993</v>
      </c>
      <c r="L199" s="1">
        <f t="shared" si="21"/>
        <v>283.40968011690484</v>
      </c>
      <c r="M199" s="1">
        <f t="shared" si="27"/>
        <v>187.29200532882257</v>
      </c>
      <c r="P199">
        <f t="shared" si="22"/>
        <v>4.0416524734653066E-3</v>
      </c>
      <c r="Q199" s="1">
        <f t="shared" si="23"/>
        <v>187.29200532882257</v>
      </c>
    </row>
    <row r="200" spans="5:17">
      <c r="E200">
        <f t="shared" si="24"/>
        <v>3.6374872261187761E-3</v>
      </c>
      <c r="F200" s="1">
        <f t="shared" si="26"/>
        <v>250</v>
      </c>
      <c r="G200">
        <f t="shared" si="26"/>
        <v>524.94690688677917</v>
      </c>
      <c r="H200" s="1">
        <f t="shared" si="26"/>
        <v>624.17144125568268</v>
      </c>
      <c r="I200" s="1">
        <f t="shared" si="21"/>
        <v>112.14521728004539</v>
      </c>
      <c r="J200" s="1">
        <f t="shared" si="21"/>
        <v>39.083941084086938</v>
      </c>
      <c r="K200" s="1">
        <f t="shared" si="21"/>
        <v>19.215326763382993</v>
      </c>
      <c r="L200" s="1">
        <f t="shared" si="21"/>
        <v>283.40968011690484</v>
      </c>
      <c r="M200" s="1">
        <f t="shared" si="27"/>
        <v>187.29177498580751</v>
      </c>
      <c r="P200">
        <f t="shared" si="22"/>
        <v>3.6374872261187761E-3</v>
      </c>
      <c r="Q200" s="1">
        <f t="shared" si="23"/>
        <v>187.29177498580751</v>
      </c>
    </row>
    <row r="201" spans="5:17">
      <c r="E201">
        <f t="shared" si="24"/>
        <v>3.2737385035068985E-3</v>
      </c>
      <c r="F201" s="1">
        <f t="shared" si="26"/>
        <v>250</v>
      </c>
      <c r="G201">
        <f t="shared" si="26"/>
        <v>524.94690688677917</v>
      </c>
      <c r="H201" s="1">
        <f t="shared" si="26"/>
        <v>624.17144125568268</v>
      </c>
      <c r="I201" s="1">
        <f t="shared" si="21"/>
        <v>112.14521728004539</v>
      </c>
      <c r="J201" s="1">
        <f t="shared" si="21"/>
        <v>39.083941084086938</v>
      </c>
      <c r="K201" s="1">
        <f t="shared" si="21"/>
        <v>19.215326763382993</v>
      </c>
      <c r="L201" s="1">
        <f t="shared" si="21"/>
        <v>283.40968011690484</v>
      </c>
      <c r="M201" s="1">
        <f t="shared" si="27"/>
        <v>187.29156766528496</v>
      </c>
      <c r="P201">
        <f t="shared" si="22"/>
        <v>3.2737385035068985E-3</v>
      </c>
      <c r="Q201" s="1">
        <f t="shared" si="23"/>
        <v>187.29156766528496</v>
      </c>
    </row>
    <row r="202" spans="5:17">
      <c r="E202">
        <f t="shared" si="24"/>
        <v>2.9463646531562087E-3</v>
      </c>
      <c r="F202" s="1">
        <f t="shared" si="26"/>
        <v>250</v>
      </c>
      <c r="G202">
        <f t="shared" si="26"/>
        <v>524.94690688677917</v>
      </c>
      <c r="H202" s="1">
        <f t="shared" si="26"/>
        <v>624.17144125568268</v>
      </c>
      <c r="I202" s="1">
        <f t="shared" si="21"/>
        <v>112.14521728004539</v>
      </c>
      <c r="J202" s="1">
        <f t="shared" si="21"/>
        <v>39.083941084086938</v>
      </c>
      <c r="K202" s="1">
        <f t="shared" si="21"/>
        <v>19.215326763382993</v>
      </c>
      <c r="L202" s="1">
        <f t="shared" si="21"/>
        <v>283.40968011690484</v>
      </c>
      <c r="M202" s="1">
        <f t="shared" si="27"/>
        <v>187.29138106724932</v>
      </c>
      <c r="P202">
        <f t="shared" si="22"/>
        <v>2.9463646531562087E-3</v>
      </c>
      <c r="Q202" s="1">
        <f t="shared" si="23"/>
        <v>187.29138106724932</v>
      </c>
    </row>
    <row r="203" spans="5:17">
      <c r="E203">
        <f t="shared" si="24"/>
        <v>2.651728187840588E-3</v>
      </c>
      <c r="F203" s="1">
        <f t="shared" si="26"/>
        <v>250</v>
      </c>
      <c r="G203">
        <f t="shared" si="26"/>
        <v>524.94690688677917</v>
      </c>
      <c r="H203" s="1">
        <f t="shared" si="26"/>
        <v>624.17144125568268</v>
      </c>
      <c r="I203" s="1">
        <f t="shared" si="21"/>
        <v>112.14521728004539</v>
      </c>
      <c r="J203" s="1">
        <f t="shared" si="21"/>
        <v>39.083941084086938</v>
      </c>
      <c r="K203" s="1">
        <f t="shared" si="21"/>
        <v>19.215326763382993</v>
      </c>
      <c r="L203" s="1">
        <f t="shared" si="21"/>
        <v>283.40968011690484</v>
      </c>
      <c r="M203" s="1">
        <f t="shared" si="27"/>
        <v>187.29121312126929</v>
      </c>
      <c r="P203">
        <f t="shared" si="22"/>
        <v>2.651728187840588E-3</v>
      </c>
      <c r="Q203" s="1">
        <f t="shared" si="23"/>
        <v>187.29121312126929</v>
      </c>
    </row>
    <row r="204" spans="5:17">
      <c r="E204">
        <f t="shared" si="24"/>
        <v>2.3865553690565291E-3</v>
      </c>
      <c r="F204" s="1">
        <f t="shared" si="26"/>
        <v>250</v>
      </c>
      <c r="G204">
        <f t="shared" si="26"/>
        <v>524.94690688677917</v>
      </c>
      <c r="H204" s="1">
        <f t="shared" si="26"/>
        <v>624.17144125568268</v>
      </c>
      <c r="I204" s="1">
        <f t="shared" si="21"/>
        <v>112.14521728004539</v>
      </c>
      <c r="J204" s="1">
        <f t="shared" si="21"/>
        <v>39.083941084086938</v>
      </c>
      <c r="K204" s="1">
        <f t="shared" si="21"/>
        <v>19.215326763382993</v>
      </c>
      <c r="L204" s="1">
        <f t="shared" si="21"/>
        <v>283.40968011690484</v>
      </c>
      <c r="M204" s="1">
        <f t="shared" si="27"/>
        <v>187.29106196361127</v>
      </c>
      <c r="P204">
        <f t="shared" si="22"/>
        <v>2.3865553690565291E-3</v>
      </c>
      <c r="Q204" s="1">
        <f t="shared" si="23"/>
        <v>187.29106196361127</v>
      </c>
    </row>
    <row r="205" spans="5:17">
      <c r="E205">
        <f t="shared" si="24"/>
        <v>2.1478998321508764E-3</v>
      </c>
      <c r="F205" s="1">
        <f t="shared" si="26"/>
        <v>250</v>
      </c>
      <c r="G205">
        <f t="shared" si="26"/>
        <v>524.94690688677917</v>
      </c>
      <c r="H205" s="1">
        <f t="shared" si="26"/>
        <v>624.17144125568268</v>
      </c>
      <c r="I205" s="1">
        <f t="shared" si="21"/>
        <v>112.14521728004539</v>
      </c>
      <c r="J205" s="1">
        <f t="shared" si="21"/>
        <v>39.083941084086938</v>
      </c>
      <c r="K205" s="1">
        <f t="shared" si="21"/>
        <v>19.215326763382993</v>
      </c>
      <c r="L205" s="1">
        <f t="shared" si="21"/>
        <v>283.40968011690484</v>
      </c>
      <c r="M205" s="1">
        <f t="shared" si="27"/>
        <v>187.29092591663547</v>
      </c>
      <c r="P205">
        <f t="shared" si="22"/>
        <v>2.1478998321508764E-3</v>
      </c>
      <c r="Q205" s="1">
        <f t="shared" si="23"/>
        <v>187.29092591663547</v>
      </c>
    </row>
    <row r="206" spans="5:17">
      <c r="E206">
        <f t="shared" si="24"/>
        <v>1.9331098489357888E-3</v>
      </c>
      <c r="F206" s="1">
        <f t="shared" si="26"/>
        <v>250</v>
      </c>
      <c r="G206">
        <f t="shared" si="26"/>
        <v>524.94690688677917</v>
      </c>
      <c r="H206" s="1">
        <f t="shared" si="26"/>
        <v>624.17144125568268</v>
      </c>
      <c r="I206" s="1">
        <f t="shared" si="21"/>
        <v>112.14521728004539</v>
      </c>
      <c r="J206" s="1">
        <f t="shared" si="21"/>
        <v>39.083941084086938</v>
      </c>
      <c r="K206" s="1">
        <f t="shared" si="21"/>
        <v>19.215326763382993</v>
      </c>
      <c r="L206" s="1">
        <f t="shared" si="21"/>
        <v>283.40968011690484</v>
      </c>
      <c r="M206" s="1">
        <f t="shared" si="27"/>
        <v>187.29080347023961</v>
      </c>
      <c r="P206">
        <f t="shared" si="22"/>
        <v>1.9331098489357888E-3</v>
      </c>
      <c r="Q206" s="1">
        <f t="shared" si="23"/>
        <v>187.29080347023961</v>
      </c>
    </row>
    <row r="207" spans="5:17">
      <c r="E207">
        <f t="shared" si="24"/>
        <v>1.7397988640422098E-3</v>
      </c>
      <c r="F207" s="1">
        <f t="shared" si="26"/>
        <v>250</v>
      </c>
      <c r="G207">
        <f t="shared" si="26"/>
        <v>524.94690688677917</v>
      </c>
      <c r="H207" s="1">
        <f t="shared" si="26"/>
        <v>624.17144125568268</v>
      </c>
      <c r="I207" s="1">
        <f t="shared" si="21"/>
        <v>112.14521728004539</v>
      </c>
      <c r="J207" s="1">
        <f t="shared" si="21"/>
        <v>39.083941084086938</v>
      </c>
      <c r="K207" s="1">
        <f t="shared" si="21"/>
        <v>19.215326763382993</v>
      </c>
      <c r="L207" s="1">
        <f t="shared" si="21"/>
        <v>283.40968011690484</v>
      </c>
      <c r="M207" s="1">
        <f t="shared" si="27"/>
        <v>187.29069326514798</v>
      </c>
      <c r="P207">
        <f t="shared" si="22"/>
        <v>1.7397988640422098E-3</v>
      </c>
      <c r="Q207" s="1">
        <f t="shared" si="23"/>
        <v>187.29069326514798</v>
      </c>
    </row>
    <row r="208" spans="5:17">
      <c r="E208">
        <f t="shared" si="24"/>
        <v>1.5658189776379889E-3</v>
      </c>
      <c r="F208" s="1">
        <f t="shared" si="26"/>
        <v>250</v>
      </c>
      <c r="G208">
        <f t="shared" si="26"/>
        <v>524.94690688677917</v>
      </c>
      <c r="H208" s="1">
        <f t="shared" si="26"/>
        <v>624.17144125568268</v>
      </c>
      <c r="I208" s="1">
        <f t="shared" si="21"/>
        <v>112.14521728004539</v>
      </c>
      <c r="J208" s="1">
        <f t="shared" si="21"/>
        <v>39.083941084086938</v>
      </c>
      <c r="K208" s="1">
        <f t="shared" si="21"/>
        <v>19.215326763382993</v>
      </c>
      <c r="L208" s="1">
        <f t="shared" si="21"/>
        <v>283.40968011690484</v>
      </c>
      <c r="M208" s="1">
        <f t="shared" si="27"/>
        <v>187.29059407786383</v>
      </c>
      <c r="P208">
        <f t="shared" si="22"/>
        <v>1.5658189776379889E-3</v>
      </c>
      <c r="Q208" s="1">
        <f t="shared" si="23"/>
        <v>187.29059407786383</v>
      </c>
    </row>
    <row r="209" spans="5:17">
      <c r="E209">
        <f t="shared" si="24"/>
        <v>1.40923707987419E-3</v>
      </c>
      <c r="F209" s="1">
        <f t="shared" si="26"/>
        <v>250</v>
      </c>
      <c r="G209">
        <f t="shared" si="26"/>
        <v>524.94690688677917</v>
      </c>
      <c r="H209" s="1">
        <f t="shared" si="26"/>
        <v>624.17144125568268</v>
      </c>
      <c r="I209" s="1">
        <f t="shared" si="21"/>
        <v>112.14521728004539</v>
      </c>
      <c r="J209" s="1">
        <f t="shared" si="21"/>
        <v>39.083941084086938</v>
      </c>
      <c r="K209" s="1">
        <f t="shared" si="21"/>
        <v>19.215326763382993</v>
      </c>
      <c r="L209" s="1">
        <f t="shared" si="21"/>
        <v>283.40968011690484</v>
      </c>
      <c r="M209" s="1">
        <f t="shared" si="27"/>
        <v>187.29050480711973</v>
      </c>
      <c r="P209">
        <f t="shared" si="22"/>
        <v>1.40923707987419E-3</v>
      </c>
      <c r="Q209" s="1">
        <f t="shared" si="23"/>
        <v>187.29050480711973</v>
      </c>
    </row>
    <row r="210" spans="5:17">
      <c r="E210">
        <f t="shared" si="24"/>
        <v>1.268313371886771E-3</v>
      </c>
      <c r="F210" s="1">
        <f t="shared" si="26"/>
        <v>250</v>
      </c>
      <c r="G210">
        <f t="shared" si="26"/>
        <v>524.94690688677917</v>
      </c>
      <c r="H210" s="1">
        <f t="shared" si="26"/>
        <v>624.17144125568268</v>
      </c>
      <c r="I210" s="1">
        <f t="shared" si="21"/>
        <v>112.14521728004539</v>
      </c>
      <c r="J210" s="1">
        <f t="shared" si="21"/>
        <v>39.083941084086938</v>
      </c>
      <c r="K210" s="1">
        <f t="shared" si="21"/>
        <v>19.215326763382993</v>
      </c>
      <c r="L210" s="1">
        <f t="shared" si="21"/>
        <v>283.40968011690484</v>
      </c>
      <c r="M210" s="1">
        <f t="shared" si="27"/>
        <v>187.2904244616775</v>
      </c>
      <c r="P210">
        <f t="shared" si="22"/>
        <v>1.268313371886771E-3</v>
      </c>
      <c r="Q210" s="1">
        <f t="shared" si="23"/>
        <v>187.2904244616775</v>
      </c>
    </row>
    <row r="211" spans="5:17">
      <c r="E211">
        <f t="shared" si="24"/>
        <v>1.1414820346980939E-3</v>
      </c>
      <c r="F211" s="1">
        <f t="shared" si="26"/>
        <v>250</v>
      </c>
      <c r="G211">
        <f t="shared" si="26"/>
        <v>524.94690688677917</v>
      </c>
      <c r="H211" s="1">
        <f t="shared" si="26"/>
        <v>624.17144125568268</v>
      </c>
      <c r="I211" s="1">
        <f t="shared" si="21"/>
        <v>112.14521728004539</v>
      </c>
      <c r="J211" s="1">
        <f t="shared" si="21"/>
        <v>39.083941084086938</v>
      </c>
      <c r="K211" s="1">
        <f t="shared" si="21"/>
        <v>19.215326763382993</v>
      </c>
      <c r="L211" s="1">
        <f t="shared" si="21"/>
        <v>283.40968011690484</v>
      </c>
      <c r="M211" s="1">
        <f t="shared" si="27"/>
        <v>187.29035214934368</v>
      </c>
      <c r="P211">
        <f t="shared" si="22"/>
        <v>1.1414820346980939E-3</v>
      </c>
      <c r="Q211" s="1">
        <f t="shared" si="23"/>
        <v>187.29035214934368</v>
      </c>
    </row>
    <row r="212" spans="5:17">
      <c r="E212">
        <f t="shared" si="24"/>
        <v>1.0273338312282846E-3</v>
      </c>
      <c r="F212" s="1">
        <f t="shared" si="26"/>
        <v>250</v>
      </c>
      <c r="G212">
        <f t="shared" si="26"/>
        <v>524.94690688677917</v>
      </c>
      <c r="H212" s="1">
        <f t="shared" si="26"/>
        <v>624.17144125568268</v>
      </c>
      <c r="I212" s="1">
        <f t="shared" si="21"/>
        <v>112.14521728004539</v>
      </c>
      <c r="J212" s="1">
        <f t="shared" si="21"/>
        <v>39.083941084086938</v>
      </c>
      <c r="K212" s="1">
        <f t="shared" si="21"/>
        <v>19.215326763382993</v>
      </c>
      <c r="L212" s="1">
        <f t="shared" si="21"/>
        <v>283.40968011690484</v>
      </c>
      <c r="M212" s="1">
        <f t="shared" si="27"/>
        <v>187.29028706708027</v>
      </c>
      <c r="P212">
        <f t="shared" si="22"/>
        <v>1.0273338312282846E-3</v>
      </c>
      <c r="Q212" s="1">
        <f t="shared" si="23"/>
        <v>187.29028706708027</v>
      </c>
    </row>
    <row r="213" spans="5:17">
      <c r="E213">
        <f t="shared" si="24"/>
        <v>9.246004481054562E-4</v>
      </c>
      <c r="F213" s="1">
        <f t="shared" si="26"/>
        <v>250</v>
      </c>
      <c r="G213">
        <f t="shared" si="26"/>
        <v>524.94690688677917</v>
      </c>
      <c r="H213" s="1">
        <f t="shared" si="26"/>
        <v>624.17144125568268</v>
      </c>
      <c r="I213" s="1">
        <f t="shared" si="21"/>
        <v>112.14521728004539</v>
      </c>
      <c r="J213" s="1">
        <f t="shared" si="21"/>
        <v>39.083941084086938</v>
      </c>
      <c r="K213" s="1">
        <f t="shared" si="21"/>
        <v>19.215326763382993</v>
      </c>
      <c r="L213" s="1">
        <f t="shared" si="21"/>
        <v>283.40968011690484</v>
      </c>
      <c r="M213" s="1">
        <f t="shared" si="27"/>
        <v>187.29022849210116</v>
      </c>
      <c r="P213">
        <f t="shared" si="22"/>
        <v>9.246004481054562E-4</v>
      </c>
      <c r="Q213" s="1">
        <f t="shared" si="23"/>
        <v>187.29022849210116</v>
      </c>
    </row>
    <row r="214" spans="5:17">
      <c r="E214">
        <f t="shared" si="24"/>
        <v>8.3214040329491058E-4</v>
      </c>
      <c r="F214" s="1">
        <f t="shared" si="26"/>
        <v>250</v>
      </c>
      <c r="G214">
        <f t="shared" si="26"/>
        <v>524.94690688677917</v>
      </c>
      <c r="H214" s="1">
        <f t="shared" si="26"/>
        <v>624.17144125568268</v>
      </c>
      <c r="I214" s="1">
        <f t="shared" si="21"/>
        <v>112.14521728004539</v>
      </c>
      <c r="J214" s="1">
        <f t="shared" si="21"/>
        <v>39.083941084086938</v>
      </c>
      <c r="K214" s="1">
        <f t="shared" si="21"/>
        <v>19.215326763382993</v>
      </c>
      <c r="L214" s="1">
        <f t="shared" si="21"/>
        <v>283.40968011690484</v>
      </c>
      <c r="M214" s="1">
        <f t="shared" si="27"/>
        <v>187.29017577385684</v>
      </c>
      <c r="P214">
        <f t="shared" si="22"/>
        <v>8.3214040329491058E-4</v>
      </c>
      <c r="Q214" s="1">
        <f t="shared" si="23"/>
        <v>187.29017577385684</v>
      </c>
    </row>
    <row r="215" spans="5:17">
      <c r="E215">
        <f t="shared" si="24"/>
        <v>7.4892636296541957E-4</v>
      </c>
      <c r="F215" s="1">
        <f t="shared" si="26"/>
        <v>250</v>
      </c>
      <c r="G215">
        <f t="shared" si="26"/>
        <v>524.94690688677917</v>
      </c>
      <c r="H215" s="1">
        <f t="shared" si="26"/>
        <v>624.17144125568268</v>
      </c>
      <c r="I215" s="1">
        <f t="shared" si="21"/>
        <v>112.14521728004539</v>
      </c>
      <c r="J215" s="1">
        <f t="shared" si="21"/>
        <v>39.083941084086938</v>
      </c>
      <c r="K215" s="1">
        <f t="shared" si="21"/>
        <v>19.215326763382993</v>
      </c>
      <c r="L215" s="1">
        <f t="shared" si="21"/>
        <v>283.40968011690484</v>
      </c>
      <c r="M215" s="1">
        <f t="shared" si="27"/>
        <v>187.29012832681897</v>
      </c>
      <c r="P215">
        <f t="shared" si="22"/>
        <v>7.4892636296541957E-4</v>
      </c>
      <c r="Q215" s="1">
        <f t="shared" si="23"/>
        <v>187.29012832681897</v>
      </c>
    </row>
    <row r="216" spans="5:17">
      <c r="E216">
        <f t="shared" si="24"/>
        <v>6.7403372666887762E-4</v>
      </c>
      <c r="F216" s="1">
        <f t="shared" si="26"/>
        <v>250</v>
      </c>
      <c r="G216">
        <f t="shared" si="26"/>
        <v>524.94690688677917</v>
      </c>
      <c r="H216" s="1">
        <f t="shared" si="26"/>
        <v>624.17144125568268</v>
      </c>
      <c r="I216" s="1">
        <f t="shared" si="21"/>
        <v>112.14521728004539</v>
      </c>
      <c r="J216" s="1">
        <f t="shared" si="21"/>
        <v>39.083941084086938</v>
      </c>
      <c r="K216" s="1">
        <f t="shared" si="21"/>
        <v>19.215326763382993</v>
      </c>
      <c r="L216" s="1">
        <f t="shared" si="21"/>
        <v>283.40968011690484</v>
      </c>
      <c r="M216" s="1">
        <f t="shared" si="27"/>
        <v>187.29008562398423</v>
      </c>
      <c r="P216">
        <f t="shared" si="22"/>
        <v>6.7403372666887762E-4</v>
      </c>
      <c r="Q216" s="1">
        <f t="shared" si="23"/>
        <v>187.29008562398423</v>
      </c>
    </row>
    <row r="217" spans="5:17">
      <c r="E217">
        <f t="shared" si="24"/>
        <v>6.0663035400198987E-4</v>
      </c>
      <c r="F217" s="1">
        <f t="shared" si="26"/>
        <v>250</v>
      </c>
      <c r="G217">
        <f t="shared" si="26"/>
        <v>524.94690688677917</v>
      </c>
      <c r="H217" s="1">
        <f t="shared" si="26"/>
        <v>624.17144125568268</v>
      </c>
      <c r="I217" s="1">
        <f t="shared" si="21"/>
        <v>112.14521728004539</v>
      </c>
      <c r="J217" s="1">
        <f t="shared" si="21"/>
        <v>39.083941084086938</v>
      </c>
      <c r="K217" s="1">
        <f t="shared" si="21"/>
        <v>19.215326763382993</v>
      </c>
      <c r="L217" s="1">
        <f t="shared" si="21"/>
        <v>283.40968011690484</v>
      </c>
      <c r="M217" s="1">
        <f t="shared" si="27"/>
        <v>187.29004719102744</v>
      </c>
      <c r="P217">
        <f t="shared" si="22"/>
        <v>6.0663035400198987E-4</v>
      </c>
      <c r="Q217" s="1">
        <f t="shared" si="23"/>
        <v>187.29004719102744</v>
      </c>
    </row>
    <row r="218" spans="5:17">
      <c r="E218">
        <f t="shared" si="24"/>
        <v>5.4596731860179085E-4</v>
      </c>
      <c r="F218" s="1">
        <f t="shared" si="26"/>
        <v>250</v>
      </c>
      <c r="G218">
        <f t="shared" si="26"/>
        <v>524.94690688677917</v>
      </c>
      <c r="H218" s="1">
        <f t="shared" si="26"/>
        <v>624.17144125568268</v>
      </c>
      <c r="I218" s="1">
        <f t="shared" si="26"/>
        <v>112.14521728004539</v>
      </c>
      <c r="J218" s="1">
        <f t="shared" si="26"/>
        <v>39.083941084086938</v>
      </c>
      <c r="K218" s="1">
        <f t="shared" si="26"/>
        <v>19.215326763382993</v>
      </c>
      <c r="L218" s="1">
        <f t="shared" si="26"/>
        <v>283.40968011690484</v>
      </c>
      <c r="M218" s="1">
        <f t="shared" si="27"/>
        <v>187.29001260103789</v>
      </c>
      <c r="P218">
        <f t="shared" si="22"/>
        <v>5.4596731860179085E-4</v>
      </c>
      <c r="Q218" s="1">
        <f t="shared" si="23"/>
        <v>187.29001260103789</v>
      </c>
    </row>
    <row r="219" spans="5:17">
      <c r="E219">
        <f t="shared" si="24"/>
        <v>4.9137058674161176E-4</v>
      </c>
      <c r="F219" s="1">
        <f t="shared" si="26"/>
        <v>250</v>
      </c>
      <c r="G219">
        <f t="shared" si="26"/>
        <v>524.94690688677917</v>
      </c>
      <c r="H219" s="1">
        <f t="shared" si="26"/>
        <v>624.17144125568268</v>
      </c>
      <c r="I219" s="1">
        <f t="shared" si="26"/>
        <v>112.14521728004539</v>
      </c>
      <c r="J219" s="1">
        <f t="shared" si="26"/>
        <v>39.083941084086938</v>
      </c>
      <c r="K219" s="1">
        <f t="shared" si="26"/>
        <v>19.215326763382993</v>
      </c>
      <c r="L219" s="1">
        <f t="shared" si="26"/>
        <v>283.40968011690484</v>
      </c>
      <c r="M219" s="1">
        <f t="shared" si="27"/>
        <v>187.2899814697812</v>
      </c>
      <c r="P219">
        <f t="shared" si="22"/>
        <v>4.9137058674161176E-4</v>
      </c>
      <c r="Q219" s="1">
        <f t="shared" si="23"/>
        <v>187.2899814697812</v>
      </c>
    </row>
    <row r="220" spans="5:17">
      <c r="E220">
        <f t="shared" si="24"/>
        <v>4.422335280674506E-4</v>
      </c>
      <c r="F220" s="1">
        <f t="shared" si="26"/>
        <v>250</v>
      </c>
      <c r="G220">
        <f t="shared" si="26"/>
        <v>524.94690688677917</v>
      </c>
      <c r="H220" s="1">
        <f t="shared" si="26"/>
        <v>624.17144125568268</v>
      </c>
      <c r="I220" s="1">
        <f t="shared" si="26"/>
        <v>112.14521728004539</v>
      </c>
      <c r="J220" s="1">
        <f t="shared" si="26"/>
        <v>39.083941084086938</v>
      </c>
      <c r="K220" s="1">
        <f t="shared" si="26"/>
        <v>19.215326763382993</v>
      </c>
      <c r="L220" s="1">
        <f t="shared" si="26"/>
        <v>283.40968011690484</v>
      </c>
      <c r="M220" s="1">
        <f t="shared" si="27"/>
        <v>187.28995345143466</v>
      </c>
      <c r="P220">
        <f t="shared" si="22"/>
        <v>4.422335280674506E-4</v>
      </c>
      <c r="Q220" s="1">
        <f t="shared" si="23"/>
        <v>187.28995345143466</v>
      </c>
    </row>
    <row r="221" spans="5:17">
      <c r="E221">
        <f t="shared" si="24"/>
        <v>3.9801017526070554E-4</v>
      </c>
      <c r="F221" s="1">
        <f t="shared" si="26"/>
        <v>250</v>
      </c>
      <c r="G221">
        <f t="shared" si="26"/>
        <v>524.94690688677917</v>
      </c>
      <c r="H221" s="1">
        <f t="shared" si="26"/>
        <v>624.17144125568268</v>
      </c>
      <c r="I221" s="1">
        <f t="shared" si="26"/>
        <v>112.14521728004539</v>
      </c>
      <c r="J221" s="1">
        <f t="shared" si="26"/>
        <v>39.083941084086938</v>
      </c>
      <c r="K221" s="1">
        <f t="shared" si="26"/>
        <v>19.215326763382993</v>
      </c>
      <c r="L221" s="1">
        <f t="shared" si="26"/>
        <v>283.40968011690484</v>
      </c>
      <c r="M221" s="1">
        <f t="shared" si="27"/>
        <v>187.2899282347482</v>
      </c>
      <c r="P221">
        <f t="shared" si="22"/>
        <v>3.9801017526070554E-4</v>
      </c>
      <c r="Q221" s="1">
        <f t="shared" si="23"/>
        <v>187.2899282347482</v>
      </c>
    </row>
    <row r="222" spans="5:17">
      <c r="E222">
        <f t="shared" si="24"/>
        <v>3.5820915773463499E-4</v>
      </c>
      <c r="F222" s="1">
        <f t="shared" ref="F222:L247" si="28">F221</f>
        <v>250</v>
      </c>
      <c r="G222">
        <f t="shared" si="28"/>
        <v>524.94690688677917</v>
      </c>
      <c r="H222" s="1">
        <f t="shared" si="28"/>
        <v>624.17144125568268</v>
      </c>
      <c r="I222" s="1">
        <f t="shared" si="28"/>
        <v>112.14521728004539</v>
      </c>
      <c r="J222" s="1">
        <f t="shared" si="28"/>
        <v>39.083941084086938</v>
      </c>
      <c r="K222" s="1">
        <f t="shared" si="28"/>
        <v>19.215326763382993</v>
      </c>
      <c r="L222" s="1">
        <f t="shared" si="28"/>
        <v>283.40968011690484</v>
      </c>
      <c r="M222" s="1">
        <f t="shared" si="27"/>
        <v>187.28990553958909</v>
      </c>
      <c r="P222">
        <f t="shared" si="22"/>
        <v>3.5820915773463499E-4</v>
      </c>
      <c r="Q222" s="1">
        <f t="shared" si="23"/>
        <v>187.28990553958909</v>
      </c>
    </row>
    <row r="223" spans="5:17">
      <c r="E223">
        <f t="shared" si="24"/>
        <v>3.2238824196117148E-4</v>
      </c>
      <c r="F223" s="1">
        <f t="shared" si="28"/>
        <v>250</v>
      </c>
      <c r="G223">
        <f t="shared" si="28"/>
        <v>524.94690688677917</v>
      </c>
      <c r="H223" s="1">
        <f t="shared" si="28"/>
        <v>624.17144125568268</v>
      </c>
      <c r="I223" s="1">
        <f t="shared" si="28"/>
        <v>112.14521728004539</v>
      </c>
      <c r="J223" s="1">
        <f t="shared" si="28"/>
        <v>39.083941084086938</v>
      </c>
      <c r="K223" s="1">
        <f t="shared" si="28"/>
        <v>19.215326763382993</v>
      </c>
      <c r="L223" s="1">
        <f t="shared" si="28"/>
        <v>283.40968011690484</v>
      </c>
      <c r="M223" s="1">
        <f t="shared" si="27"/>
        <v>187.2898851138313</v>
      </c>
      <c r="P223">
        <f t="shared" si="22"/>
        <v>3.2238824196117148E-4</v>
      </c>
      <c r="Q223" s="1">
        <f t="shared" si="23"/>
        <v>187.2898851138313</v>
      </c>
    </row>
    <row r="224" spans="5:17">
      <c r="E224">
        <f t="shared" si="24"/>
        <v>2.9014941776505434E-4</v>
      </c>
      <c r="F224" s="1">
        <f t="shared" si="28"/>
        <v>250</v>
      </c>
      <c r="G224">
        <f t="shared" si="28"/>
        <v>524.94690688677917</v>
      </c>
      <c r="H224" s="1">
        <f t="shared" si="28"/>
        <v>624.17144125568268</v>
      </c>
      <c r="I224" s="1">
        <f t="shared" si="28"/>
        <v>112.14521728004539</v>
      </c>
      <c r="J224" s="1">
        <f t="shared" si="28"/>
        <v>39.083941084086938</v>
      </c>
      <c r="K224" s="1">
        <f t="shared" si="28"/>
        <v>19.215326763382993</v>
      </c>
      <c r="L224" s="1">
        <f t="shared" si="28"/>
        <v>283.40968011690484</v>
      </c>
      <c r="M224" s="1">
        <f t="shared" si="27"/>
        <v>187.28986673055647</v>
      </c>
      <c r="P224">
        <f t="shared" si="22"/>
        <v>2.9014941776505434E-4</v>
      </c>
      <c r="Q224" s="1">
        <f t="shared" si="23"/>
        <v>187.28986673055647</v>
      </c>
    </row>
    <row r="225" spans="5:17">
      <c r="E225">
        <f t="shared" si="24"/>
        <v>2.6113447598854892E-4</v>
      </c>
      <c r="F225" s="1">
        <f t="shared" si="28"/>
        <v>250</v>
      </c>
      <c r="G225">
        <f t="shared" si="28"/>
        <v>524.94690688677917</v>
      </c>
      <c r="H225" s="1">
        <f t="shared" si="28"/>
        <v>624.17144125568268</v>
      </c>
      <c r="I225" s="1">
        <f t="shared" si="28"/>
        <v>112.14521728004539</v>
      </c>
      <c r="J225" s="1">
        <f t="shared" si="28"/>
        <v>39.083941084086938</v>
      </c>
      <c r="K225" s="1">
        <f t="shared" si="28"/>
        <v>19.215326763382993</v>
      </c>
      <c r="L225" s="1">
        <f t="shared" si="28"/>
        <v>283.40968011690484</v>
      </c>
      <c r="M225" s="1">
        <f t="shared" si="27"/>
        <v>187.28985018553399</v>
      </c>
      <c r="P225">
        <f t="shared" si="22"/>
        <v>2.6113447598854892E-4</v>
      </c>
      <c r="Q225" s="1">
        <f t="shared" si="23"/>
        <v>187.28985018553399</v>
      </c>
    </row>
    <row r="226" spans="5:17">
      <c r="E226">
        <f t="shared" si="24"/>
        <v>2.3502102838969402E-4</v>
      </c>
      <c r="F226" s="1">
        <f t="shared" si="28"/>
        <v>250</v>
      </c>
      <c r="G226">
        <f t="shared" si="28"/>
        <v>524.94690688677917</v>
      </c>
      <c r="H226" s="1">
        <f t="shared" si="28"/>
        <v>624.17144125568268</v>
      </c>
      <c r="I226" s="1">
        <f t="shared" si="28"/>
        <v>112.14521728004539</v>
      </c>
      <c r="J226" s="1">
        <f t="shared" si="28"/>
        <v>39.083941084086938</v>
      </c>
      <c r="K226" s="1">
        <f t="shared" si="28"/>
        <v>19.215326763382993</v>
      </c>
      <c r="L226" s="1">
        <f t="shared" si="28"/>
        <v>283.40968011690484</v>
      </c>
      <c r="M226" s="1">
        <f t="shared" si="27"/>
        <v>187.28983529495298</v>
      </c>
      <c r="P226">
        <f t="shared" si="22"/>
        <v>2.3502102838969402E-4</v>
      </c>
      <c r="Q226" s="1">
        <f t="shared" si="23"/>
        <v>187.28983529495298</v>
      </c>
    </row>
    <row r="227" spans="5:17">
      <c r="E227">
        <f t="shared" si="24"/>
        <v>2.1151892555072463E-4</v>
      </c>
      <c r="F227" s="1">
        <f t="shared" si="28"/>
        <v>250</v>
      </c>
      <c r="G227">
        <f t="shared" si="28"/>
        <v>524.94690688677917</v>
      </c>
      <c r="H227" s="1">
        <f t="shared" si="28"/>
        <v>624.17144125568268</v>
      </c>
      <c r="I227" s="1">
        <f t="shared" si="28"/>
        <v>112.14521728004539</v>
      </c>
      <c r="J227" s="1">
        <f t="shared" si="28"/>
        <v>39.083941084086938</v>
      </c>
      <c r="K227" s="1">
        <f t="shared" si="28"/>
        <v>19.215326763382993</v>
      </c>
      <c r="L227" s="1">
        <f t="shared" si="28"/>
        <v>283.40968011690484</v>
      </c>
      <c r="M227" s="1">
        <f t="shared" si="27"/>
        <v>187.28982189338066</v>
      </c>
      <c r="P227">
        <f t="shared" si="22"/>
        <v>2.1151892555072463E-4</v>
      </c>
      <c r="Q227" s="1">
        <f t="shared" si="23"/>
        <v>187.28982189338066</v>
      </c>
    </row>
    <row r="228" spans="5:17">
      <c r="E228">
        <f t="shared" si="24"/>
        <v>1.9036703299565218E-4</v>
      </c>
      <c r="F228" s="1">
        <f t="shared" si="28"/>
        <v>250</v>
      </c>
      <c r="G228">
        <f t="shared" si="28"/>
        <v>524.94690688677917</v>
      </c>
      <c r="H228" s="1">
        <f t="shared" si="28"/>
        <v>624.17144125568268</v>
      </c>
      <c r="I228" s="1">
        <f t="shared" si="28"/>
        <v>112.14521728004539</v>
      </c>
      <c r="J228" s="1">
        <f t="shared" si="28"/>
        <v>39.083941084086938</v>
      </c>
      <c r="K228" s="1">
        <f t="shared" si="28"/>
        <v>19.215326763382993</v>
      </c>
      <c r="L228" s="1">
        <f t="shared" si="28"/>
        <v>283.40968011690484</v>
      </c>
      <c r="M228" s="1">
        <f t="shared" si="27"/>
        <v>187.28980983192568</v>
      </c>
      <c r="P228">
        <f t="shared" si="22"/>
        <v>1.9036703299565218E-4</v>
      </c>
      <c r="Q228" s="1">
        <f t="shared" si="23"/>
        <v>187.28980983192568</v>
      </c>
    </row>
    <row r="229" spans="5:17">
      <c r="E229">
        <f t="shared" si="24"/>
        <v>1.7133032969608697E-4</v>
      </c>
      <c r="F229" s="1">
        <f t="shared" si="28"/>
        <v>250</v>
      </c>
      <c r="G229">
        <f t="shared" si="28"/>
        <v>524.94690688677917</v>
      </c>
      <c r="H229" s="1">
        <f t="shared" si="28"/>
        <v>624.17144125568268</v>
      </c>
      <c r="I229" s="1">
        <f t="shared" si="28"/>
        <v>112.14521728004539</v>
      </c>
      <c r="J229" s="1">
        <f t="shared" si="28"/>
        <v>39.083941084086938</v>
      </c>
      <c r="K229" s="1">
        <f t="shared" si="28"/>
        <v>19.215326763382993</v>
      </c>
      <c r="L229" s="1">
        <f t="shared" si="28"/>
        <v>283.40968011690484</v>
      </c>
      <c r="M229" s="1">
        <f t="shared" si="27"/>
        <v>187.28979897658385</v>
      </c>
      <c r="P229">
        <f t="shared" si="22"/>
        <v>1.7133032969608697E-4</v>
      </c>
      <c r="Q229" s="1">
        <f t="shared" si="23"/>
        <v>187.28979897658385</v>
      </c>
    </row>
    <row r="230" spans="5:17">
      <c r="E230">
        <f t="shared" si="24"/>
        <v>1.5419729672647828E-4</v>
      </c>
      <c r="F230" s="1">
        <f t="shared" si="28"/>
        <v>250</v>
      </c>
      <c r="G230">
        <f t="shared" si="28"/>
        <v>524.94690688677917</v>
      </c>
      <c r="H230" s="1">
        <f t="shared" si="28"/>
        <v>624.17144125568268</v>
      </c>
      <c r="I230" s="1">
        <f t="shared" si="28"/>
        <v>112.14521728004539</v>
      </c>
      <c r="J230" s="1">
        <f t="shared" si="28"/>
        <v>39.083941084086938</v>
      </c>
      <c r="K230" s="1">
        <f t="shared" si="28"/>
        <v>19.215326763382993</v>
      </c>
      <c r="L230" s="1">
        <f t="shared" si="28"/>
        <v>283.40968011690484</v>
      </c>
      <c r="M230" s="1">
        <f t="shared" si="27"/>
        <v>187.28978920675007</v>
      </c>
      <c r="P230">
        <f t="shared" si="22"/>
        <v>1.5419729672647828E-4</v>
      </c>
      <c r="Q230" s="1">
        <f t="shared" si="23"/>
        <v>187.28978920675007</v>
      </c>
    </row>
    <row r="231" spans="5:17">
      <c r="E231">
        <f t="shared" si="24"/>
        <v>1.3877756705383046E-4</v>
      </c>
      <c r="F231" s="1">
        <f t="shared" si="28"/>
        <v>250</v>
      </c>
      <c r="G231">
        <f t="shared" si="28"/>
        <v>524.94690688677917</v>
      </c>
      <c r="H231" s="1">
        <f t="shared" si="28"/>
        <v>624.17144125568268</v>
      </c>
      <c r="I231" s="1">
        <f t="shared" si="28"/>
        <v>112.14521728004539</v>
      </c>
      <c r="J231" s="1">
        <f t="shared" si="28"/>
        <v>39.083941084086938</v>
      </c>
      <c r="K231" s="1">
        <f t="shared" si="28"/>
        <v>19.215326763382993</v>
      </c>
      <c r="L231" s="1">
        <f t="shared" si="28"/>
        <v>283.40968011690484</v>
      </c>
      <c r="M231" s="1">
        <f t="shared" si="27"/>
        <v>187.28978041387839</v>
      </c>
      <c r="P231">
        <f t="shared" si="22"/>
        <v>1.3877756705383046E-4</v>
      </c>
      <c r="Q231" s="1">
        <f t="shared" si="23"/>
        <v>187.28978041387839</v>
      </c>
    </row>
    <row r="232" spans="5:17">
      <c r="E232">
        <f t="shared" si="24"/>
        <v>1.2489981034844743E-4</v>
      </c>
      <c r="F232" s="1">
        <f t="shared" si="28"/>
        <v>250</v>
      </c>
      <c r="G232">
        <f t="shared" si="28"/>
        <v>524.94690688677917</v>
      </c>
      <c r="H232" s="1">
        <f t="shared" si="28"/>
        <v>624.17144125568268</v>
      </c>
      <c r="I232" s="1">
        <f t="shared" si="28"/>
        <v>112.14521728004539</v>
      </c>
      <c r="J232" s="1">
        <f t="shared" si="28"/>
        <v>39.083941084086938</v>
      </c>
      <c r="K232" s="1">
        <f t="shared" si="28"/>
        <v>19.215326763382993</v>
      </c>
      <c r="L232" s="1">
        <f t="shared" si="28"/>
        <v>283.40968011690484</v>
      </c>
      <c r="M232" s="1">
        <f t="shared" si="27"/>
        <v>187.28977250027665</v>
      </c>
      <c r="P232">
        <f t="shared" si="22"/>
        <v>1.2489981034844743E-4</v>
      </c>
      <c r="Q232" s="1">
        <f t="shared" si="23"/>
        <v>187.28977250027665</v>
      </c>
    </row>
    <row r="233" spans="5:17">
      <c r="E233">
        <f t="shared" si="24"/>
        <v>1.1240982931360268E-4</v>
      </c>
      <c r="F233" s="1">
        <f t="shared" si="28"/>
        <v>250</v>
      </c>
      <c r="G233">
        <f t="shared" si="28"/>
        <v>524.94690688677917</v>
      </c>
      <c r="H233" s="1">
        <f t="shared" si="28"/>
        <v>624.17144125568268</v>
      </c>
      <c r="I233" s="1">
        <f t="shared" si="28"/>
        <v>112.14521728004539</v>
      </c>
      <c r="J233" s="1">
        <f t="shared" si="28"/>
        <v>39.083941084086938</v>
      </c>
      <c r="K233" s="1">
        <f t="shared" si="28"/>
        <v>19.215326763382993</v>
      </c>
      <c r="L233" s="1">
        <f t="shared" si="28"/>
        <v>283.40968011690484</v>
      </c>
      <c r="M233" s="1">
        <f t="shared" si="27"/>
        <v>187.28976537802117</v>
      </c>
      <c r="P233">
        <f t="shared" si="22"/>
        <v>1.1240982931360268E-4</v>
      </c>
      <c r="Q233" s="1">
        <f t="shared" si="23"/>
        <v>187.28976537802117</v>
      </c>
    </row>
    <row r="234" spans="5:17">
      <c r="E234">
        <f t="shared" si="24"/>
        <v>1.0116884638224241E-4</v>
      </c>
      <c r="F234" s="1">
        <f t="shared" si="28"/>
        <v>250</v>
      </c>
      <c r="G234">
        <f t="shared" si="28"/>
        <v>524.94690688677917</v>
      </c>
      <c r="H234" s="1">
        <f t="shared" si="28"/>
        <v>624.17144125568268</v>
      </c>
      <c r="I234" s="1">
        <f t="shared" si="28"/>
        <v>112.14521728004539</v>
      </c>
      <c r="J234" s="1">
        <f t="shared" si="28"/>
        <v>39.083941084086938</v>
      </c>
      <c r="K234" s="1">
        <f t="shared" si="28"/>
        <v>19.215326763382993</v>
      </c>
      <c r="L234" s="1">
        <f t="shared" si="28"/>
        <v>283.40968011690484</v>
      </c>
      <c r="M234" s="1">
        <f t="shared" si="27"/>
        <v>187.28975896797999</v>
      </c>
      <c r="P234">
        <f t="shared" si="22"/>
        <v>1.0116884638224241E-4</v>
      </c>
      <c r="Q234" s="1">
        <f t="shared" si="23"/>
        <v>187.28975896797999</v>
      </c>
    </row>
    <row r="235" spans="5:17">
      <c r="E235">
        <f t="shared" si="24"/>
        <v>9.1051961744018171E-5</v>
      </c>
      <c r="F235" s="1">
        <f t="shared" si="28"/>
        <v>250</v>
      </c>
      <c r="G235">
        <f t="shared" si="28"/>
        <v>524.94690688677917</v>
      </c>
      <c r="H235" s="1">
        <f t="shared" si="28"/>
        <v>624.17144125568268</v>
      </c>
      <c r="I235" s="1">
        <f t="shared" si="28"/>
        <v>112.14521728004539</v>
      </c>
      <c r="J235" s="1">
        <f t="shared" si="28"/>
        <v>39.083941084086938</v>
      </c>
      <c r="K235" s="1">
        <f t="shared" si="28"/>
        <v>19.215326763382993</v>
      </c>
      <c r="L235" s="1">
        <f t="shared" si="28"/>
        <v>283.40968011690484</v>
      </c>
      <c r="M235" s="1">
        <f t="shared" si="27"/>
        <v>187.28975319893379</v>
      </c>
      <c r="P235">
        <f t="shared" si="22"/>
        <v>9.1051961744018171E-5</v>
      </c>
      <c r="Q235" s="1">
        <f t="shared" si="23"/>
        <v>187.28975319893379</v>
      </c>
    </row>
    <row r="236" spans="5:17">
      <c r="E236">
        <f t="shared" si="24"/>
        <v>8.1946765569616359E-5</v>
      </c>
      <c r="F236" s="1">
        <f t="shared" si="28"/>
        <v>250</v>
      </c>
      <c r="G236">
        <f t="shared" si="28"/>
        <v>524.94690688677917</v>
      </c>
      <c r="H236" s="1">
        <f t="shared" si="28"/>
        <v>624.17144125568268</v>
      </c>
      <c r="I236" s="1">
        <f t="shared" si="28"/>
        <v>112.14521728004539</v>
      </c>
      <c r="J236" s="1">
        <f t="shared" si="28"/>
        <v>39.083941084086938</v>
      </c>
      <c r="K236" s="1">
        <f t="shared" si="28"/>
        <v>19.215326763382993</v>
      </c>
      <c r="L236" s="1">
        <f t="shared" si="28"/>
        <v>283.40968011690484</v>
      </c>
      <c r="M236" s="1">
        <f t="shared" si="27"/>
        <v>187.28974800678478</v>
      </c>
      <c r="P236">
        <f t="shared" si="22"/>
        <v>8.1946765569616359E-5</v>
      </c>
      <c r="Q236" s="1">
        <f t="shared" si="23"/>
        <v>187.28974800678478</v>
      </c>
    </row>
    <row r="237" spans="5:17">
      <c r="E237">
        <f t="shared" si="24"/>
        <v>7.3752089012654731E-5</v>
      </c>
      <c r="F237" s="1">
        <f t="shared" si="28"/>
        <v>250</v>
      </c>
      <c r="G237">
        <f t="shared" si="28"/>
        <v>524.94690688677917</v>
      </c>
      <c r="H237" s="1">
        <f t="shared" si="28"/>
        <v>624.17144125568268</v>
      </c>
      <c r="I237" s="1">
        <f t="shared" si="28"/>
        <v>112.14521728004539</v>
      </c>
      <c r="J237" s="1">
        <f t="shared" si="28"/>
        <v>39.083941084086938</v>
      </c>
      <c r="K237" s="1">
        <f t="shared" si="28"/>
        <v>19.215326763382993</v>
      </c>
      <c r="L237" s="1">
        <f t="shared" si="28"/>
        <v>283.40968011690484</v>
      </c>
      <c r="M237" s="1">
        <f t="shared" si="27"/>
        <v>187.28974333384471</v>
      </c>
      <c r="P237">
        <f t="shared" ref="P237:P281" si="29">E237</f>
        <v>7.3752089012654731E-5</v>
      </c>
      <c r="Q237" s="1">
        <f t="shared" ref="Q237:Q281" si="30">M237</f>
        <v>187.28974333384471</v>
      </c>
    </row>
    <row r="238" spans="5:17">
      <c r="E238">
        <f t="shared" ref="E238:E281" si="31">E237*0.9</f>
        <v>6.6376880111389261E-5</v>
      </c>
      <c r="F238" s="1">
        <f t="shared" si="28"/>
        <v>250</v>
      </c>
      <c r="G238">
        <f t="shared" si="28"/>
        <v>524.94690688677917</v>
      </c>
      <c r="H238" s="1">
        <f t="shared" si="28"/>
        <v>624.17144125568268</v>
      </c>
      <c r="I238" s="1">
        <f t="shared" si="28"/>
        <v>112.14521728004539</v>
      </c>
      <c r="J238" s="1">
        <f t="shared" si="28"/>
        <v>39.083941084086938</v>
      </c>
      <c r="K238" s="1">
        <f t="shared" si="28"/>
        <v>19.215326763382993</v>
      </c>
      <c r="L238" s="1">
        <f t="shared" si="28"/>
        <v>283.40968011690484</v>
      </c>
      <c r="M238" s="1">
        <f t="shared" si="27"/>
        <v>187.28973912819382</v>
      </c>
      <c r="P238">
        <f t="shared" si="29"/>
        <v>6.6376880111389261E-5</v>
      </c>
      <c r="Q238" s="1">
        <f t="shared" si="30"/>
        <v>187.28973912819382</v>
      </c>
    </row>
    <row r="239" spans="5:17">
      <c r="E239">
        <f t="shared" si="31"/>
        <v>5.9739192100250337E-5</v>
      </c>
      <c r="F239" s="1">
        <f t="shared" si="28"/>
        <v>250</v>
      </c>
      <c r="G239">
        <f t="shared" si="28"/>
        <v>524.94690688677917</v>
      </c>
      <c r="H239" s="1">
        <f t="shared" si="28"/>
        <v>624.17144125568268</v>
      </c>
      <c r="I239" s="1">
        <f t="shared" si="28"/>
        <v>112.14521728004539</v>
      </c>
      <c r="J239" s="1">
        <f t="shared" si="28"/>
        <v>39.083941084086938</v>
      </c>
      <c r="K239" s="1">
        <f t="shared" si="28"/>
        <v>19.215326763382993</v>
      </c>
      <c r="L239" s="1">
        <f t="shared" si="28"/>
        <v>283.40968011690484</v>
      </c>
      <c r="M239" s="1">
        <f t="shared" si="27"/>
        <v>187.28973534310401</v>
      </c>
      <c r="P239">
        <f t="shared" si="29"/>
        <v>5.9739192100250337E-5</v>
      </c>
      <c r="Q239" s="1">
        <f t="shared" si="30"/>
        <v>187.28973534310401</v>
      </c>
    </row>
    <row r="240" spans="5:17">
      <c r="E240">
        <f t="shared" si="31"/>
        <v>5.3765272890225307E-5</v>
      </c>
      <c r="F240" s="1">
        <f t="shared" si="28"/>
        <v>250</v>
      </c>
      <c r="G240">
        <f t="shared" si="28"/>
        <v>524.94690688677917</v>
      </c>
      <c r="H240" s="1">
        <f t="shared" si="28"/>
        <v>624.17144125568268</v>
      </c>
      <c r="I240" s="1">
        <f t="shared" si="28"/>
        <v>112.14521728004539</v>
      </c>
      <c r="J240" s="1">
        <f t="shared" si="28"/>
        <v>39.083941084086938</v>
      </c>
      <c r="K240" s="1">
        <f t="shared" si="28"/>
        <v>19.215326763382993</v>
      </c>
      <c r="L240" s="1">
        <f t="shared" si="28"/>
        <v>283.40968011690484</v>
      </c>
      <c r="M240" s="1">
        <f t="shared" si="27"/>
        <v>187.28973193652004</v>
      </c>
      <c r="P240">
        <f t="shared" si="29"/>
        <v>5.3765272890225307E-5</v>
      </c>
      <c r="Q240" s="1">
        <f t="shared" si="30"/>
        <v>187.28973193652004</v>
      </c>
    </row>
    <row r="241" spans="5:17">
      <c r="E241">
        <f t="shared" si="31"/>
        <v>4.8388745601202779E-5</v>
      </c>
      <c r="F241" s="1">
        <f t="shared" si="28"/>
        <v>250</v>
      </c>
      <c r="G241">
        <f t="shared" si="28"/>
        <v>524.94690688677917</v>
      </c>
      <c r="H241" s="1">
        <f t="shared" si="28"/>
        <v>624.17144125568268</v>
      </c>
      <c r="I241" s="1">
        <f t="shared" si="28"/>
        <v>112.14521728004539</v>
      </c>
      <c r="J241" s="1">
        <f t="shared" si="28"/>
        <v>39.083941084086938</v>
      </c>
      <c r="K241" s="1">
        <f t="shared" si="28"/>
        <v>19.215326763382993</v>
      </c>
      <c r="L241" s="1">
        <f t="shared" si="28"/>
        <v>283.40968011690484</v>
      </c>
      <c r="M241" s="1">
        <f t="shared" si="27"/>
        <v>187.28972887059192</v>
      </c>
      <c r="P241">
        <f t="shared" si="29"/>
        <v>4.8388745601202779E-5</v>
      </c>
      <c r="Q241" s="1">
        <f t="shared" si="30"/>
        <v>187.28972887059192</v>
      </c>
    </row>
    <row r="242" spans="5:17">
      <c r="E242">
        <f t="shared" si="31"/>
        <v>4.3549871041082503E-5</v>
      </c>
      <c r="F242" s="1">
        <f t="shared" si="28"/>
        <v>250</v>
      </c>
      <c r="G242">
        <f t="shared" si="28"/>
        <v>524.94690688677917</v>
      </c>
      <c r="H242" s="1">
        <f t="shared" si="28"/>
        <v>624.17144125568268</v>
      </c>
      <c r="I242" s="1">
        <f t="shared" si="28"/>
        <v>112.14521728004539</v>
      </c>
      <c r="J242" s="1">
        <f t="shared" si="28"/>
        <v>39.083941084086938</v>
      </c>
      <c r="K242" s="1">
        <f t="shared" si="28"/>
        <v>19.215326763382993</v>
      </c>
      <c r="L242" s="1">
        <f t="shared" si="28"/>
        <v>283.40968011690484</v>
      </c>
      <c r="M242" s="1">
        <f t="shared" si="27"/>
        <v>187.28972611125445</v>
      </c>
      <c r="P242">
        <f t="shared" si="29"/>
        <v>4.3549871041082503E-5</v>
      </c>
      <c r="Q242" s="1">
        <f t="shared" si="30"/>
        <v>187.28972611125445</v>
      </c>
    </row>
    <row r="243" spans="5:17">
      <c r="E243">
        <f t="shared" si="31"/>
        <v>3.9194883936974253E-5</v>
      </c>
      <c r="F243" s="1">
        <f t="shared" si="28"/>
        <v>250</v>
      </c>
      <c r="G243">
        <f t="shared" si="28"/>
        <v>524.94690688677917</v>
      </c>
      <c r="H243" s="1">
        <f t="shared" si="28"/>
        <v>624.17144125568268</v>
      </c>
      <c r="I243" s="1">
        <f t="shared" si="28"/>
        <v>112.14521728004539</v>
      </c>
      <c r="J243" s="1">
        <f t="shared" si="28"/>
        <v>39.083941084086938</v>
      </c>
      <c r="K243" s="1">
        <f t="shared" si="28"/>
        <v>19.215326763382993</v>
      </c>
      <c r="L243" s="1">
        <f t="shared" si="28"/>
        <v>283.40968011690484</v>
      </c>
      <c r="M243" s="1">
        <f t="shared" si="27"/>
        <v>187.28972362784904</v>
      </c>
      <c r="P243">
        <f t="shared" si="29"/>
        <v>3.9194883936974253E-5</v>
      </c>
      <c r="Q243" s="1">
        <f t="shared" si="30"/>
        <v>187.28972362784904</v>
      </c>
    </row>
    <row r="244" spans="5:17">
      <c r="E244">
        <f t="shared" si="31"/>
        <v>3.5275395543276826E-5</v>
      </c>
      <c r="F244" s="1">
        <f t="shared" si="28"/>
        <v>250</v>
      </c>
      <c r="G244">
        <f t="shared" si="28"/>
        <v>524.94690688677917</v>
      </c>
      <c r="H244" s="1">
        <f t="shared" si="28"/>
        <v>624.17144125568268</v>
      </c>
      <c r="I244" s="1">
        <f t="shared" si="28"/>
        <v>112.14521728004539</v>
      </c>
      <c r="J244" s="1">
        <f t="shared" si="28"/>
        <v>39.083941084086938</v>
      </c>
      <c r="K244" s="1">
        <f t="shared" si="28"/>
        <v>19.215326763382993</v>
      </c>
      <c r="L244" s="1">
        <f t="shared" si="28"/>
        <v>283.40968011690484</v>
      </c>
      <c r="M244" s="1">
        <f t="shared" si="27"/>
        <v>187.28972139278284</v>
      </c>
      <c r="P244">
        <f t="shared" si="29"/>
        <v>3.5275395543276826E-5</v>
      </c>
      <c r="Q244" s="1">
        <f t="shared" si="30"/>
        <v>187.28972139278284</v>
      </c>
    </row>
    <row r="245" spans="5:17">
      <c r="E245">
        <f t="shared" si="31"/>
        <v>3.1747855988949142E-5</v>
      </c>
      <c r="F245" s="1">
        <f t="shared" si="28"/>
        <v>250</v>
      </c>
      <c r="G245">
        <f t="shared" si="28"/>
        <v>524.94690688677917</v>
      </c>
      <c r="H245" s="1">
        <f t="shared" si="28"/>
        <v>624.17144125568268</v>
      </c>
      <c r="I245" s="1">
        <f t="shared" si="28"/>
        <v>112.14521728004539</v>
      </c>
      <c r="J245" s="1">
        <f t="shared" si="28"/>
        <v>39.083941084086938</v>
      </c>
      <c r="K245" s="1">
        <f t="shared" si="28"/>
        <v>19.215326763382993</v>
      </c>
      <c r="L245" s="1">
        <f t="shared" si="28"/>
        <v>283.40968011690484</v>
      </c>
      <c r="M245" s="1">
        <f t="shared" si="27"/>
        <v>187.28971938122217</v>
      </c>
      <c r="P245">
        <f t="shared" si="29"/>
        <v>3.1747855988949142E-5</v>
      </c>
      <c r="Q245" s="1">
        <f t="shared" si="30"/>
        <v>187.28971938122217</v>
      </c>
    </row>
    <row r="246" spans="5:17">
      <c r="E246">
        <f t="shared" si="31"/>
        <v>2.8573070390054227E-5</v>
      </c>
      <c r="F246" s="1">
        <f t="shared" si="28"/>
        <v>250</v>
      </c>
      <c r="G246">
        <f t="shared" si="28"/>
        <v>524.94690688677917</v>
      </c>
      <c r="H246" s="1">
        <f t="shared" si="28"/>
        <v>624.17144125568268</v>
      </c>
      <c r="I246" s="1">
        <f t="shared" si="28"/>
        <v>112.14521728004539</v>
      </c>
      <c r="J246" s="1">
        <f t="shared" si="28"/>
        <v>39.083941084086938</v>
      </c>
      <c r="K246" s="1">
        <f t="shared" si="28"/>
        <v>19.215326763382993</v>
      </c>
      <c r="L246" s="1">
        <f t="shared" si="28"/>
        <v>283.40968011690484</v>
      </c>
      <c r="M246" s="1">
        <f t="shared" si="27"/>
        <v>187.28971757081661</v>
      </c>
      <c r="P246">
        <f t="shared" si="29"/>
        <v>2.8573070390054227E-5</v>
      </c>
      <c r="Q246" s="1">
        <f t="shared" si="30"/>
        <v>187.28971757081661</v>
      </c>
    </row>
    <row r="247" spans="5:17">
      <c r="E247">
        <f t="shared" si="31"/>
        <v>2.5715763351048804E-5</v>
      </c>
      <c r="F247" s="1">
        <f t="shared" si="28"/>
        <v>250</v>
      </c>
      <c r="G247">
        <f t="shared" si="28"/>
        <v>524.94690688677917</v>
      </c>
      <c r="H247" s="1">
        <f t="shared" si="28"/>
        <v>624.17144125568268</v>
      </c>
      <c r="I247" s="1">
        <f t="shared" si="28"/>
        <v>112.14521728004539</v>
      </c>
      <c r="J247" s="1">
        <f t="shared" si="28"/>
        <v>39.083941084086938</v>
      </c>
      <c r="K247" s="1">
        <f t="shared" si="28"/>
        <v>19.215326763382993</v>
      </c>
      <c r="L247" s="1">
        <f t="shared" si="28"/>
        <v>283.40968011690484</v>
      </c>
      <c r="M247" s="1">
        <f t="shared" ref="M247:M281" si="32">((G247*F247*(1/(1+(F247/H247)))*(1/(1+(E247/I247))))+(F247*J247*(1/(1+(E247/I247)))*(1/(1+(E247/K247)))))/((F247*(1+(F247/H247)))+(L247*(1/(1+(E247/I247)))*(1/(1+(E247/K247)+(F247/H247)))))</f>
        <v>187.28971594145091</v>
      </c>
      <c r="P247">
        <f t="shared" si="29"/>
        <v>2.5715763351048804E-5</v>
      </c>
      <c r="Q247" s="1">
        <f t="shared" si="30"/>
        <v>187.28971594145091</v>
      </c>
    </row>
    <row r="248" spans="5:17">
      <c r="E248">
        <f t="shared" si="31"/>
        <v>2.3144187015943924E-5</v>
      </c>
      <c r="F248" s="1">
        <f t="shared" ref="F248:L281" si="33">F247</f>
        <v>250</v>
      </c>
      <c r="G248">
        <f t="shared" si="33"/>
        <v>524.94690688677917</v>
      </c>
      <c r="H248" s="1">
        <f t="shared" si="33"/>
        <v>624.17144125568268</v>
      </c>
      <c r="I248" s="1">
        <f t="shared" si="33"/>
        <v>112.14521728004539</v>
      </c>
      <c r="J248" s="1">
        <f t="shared" si="33"/>
        <v>39.083941084086938</v>
      </c>
      <c r="K248" s="1">
        <f t="shared" si="33"/>
        <v>19.215326763382993</v>
      </c>
      <c r="L248" s="1">
        <f t="shared" si="33"/>
        <v>283.40968011690484</v>
      </c>
      <c r="M248" s="1">
        <f t="shared" si="32"/>
        <v>187.28971447502116</v>
      </c>
      <c r="P248">
        <f t="shared" si="29"/>
        <v>2.3144187015943924E-5</v>
      </c>
      <c r="Q248" s="1">
        <f t="shared" si="30"/>
        <v>187.28971447502116</v>
      </c>
    </row>
    <row r="249" spans="5:17">
      <c r="E249">
        <f t="shared" si="31"/>
        <v>2.0829768314349533E-5</v>
      </c>
      <c r="F249" s="1">
        <f t="shared" si="33"/>
        <v>250</v>
      </c>
      <c r="G249">
        <f t="shared" si="33"/>
        <v>524.94690688677917</v>
      </c>
      <c r="H249" s="1">
        <f t="shared" si="33"/>
        <v>624.17144125568268</v>
      </c>
      <c r="I249" s="1">
        <f t="shared" si="33"/>
        <v>112.14521728004539</v>
      </c>
      <c r="J249" s="1">
        <f t="shared" si="33"/>
        <v>39.083941084086938</v>
      </c>
      <c r="K249" s="1">
        <f t="shared" si="33"/>
        <v>19.215326763382993</v>
      </c>
      <c r="L249" s="1">
        <f t="shared" si="33"/>
        <v>283.40968011690484</v>
      </c>
      <c r="M249" s="1">
        <f t="shared" si="32"/>
        <v>187.2897131552339</v>
      </c>
      <c r="P249">
        <f t="shared" si="29"/>
        <v>2.0829768314349533E-5</v>
      </c>
      <c r="Q249" s="1">
        <f t="shared" si="30"/>
        <v>187.2897131552339</v>
      </c>
    </row>
    <row r="250" spans="5:17">
      <c r="E250">
        <f t="shared" si="31"/>
        <v>1.8746791482914581E-5</v>
      </c>
      <c r="F250" s="1">
        <f t="shared" si="33"/>
        <v>250</v>
      </c>
      <c r="G250">
        <f t="shared" si="33"/>
        <v>524.94690688677917</v>
      </c>
      <c r="H250" s="1">
        <f t="shared" si="33"/>
        <v>624.17144125568268</v>
      </c>
      <c r="I250" s="1">
        <f t="shared" si="33"/>
        <v>112.14521728004539</v>
      </c>
      <c r="J250" s="1">
        <f t="shared" si="33"/>
        <v>39.083941084086938</v>
      </c>
      <c r="K250" s="1">
        <f t="shared" si="33"/>
        <v>19.215326763382993</v>
      </c>
      <c r="L250" s="1">
        <f t="shared" si="33"/>
        <v>283.40968011690484</v>
      </c>
      <c r="M250" s="1">
        <f t="shared" si="32"/>
        <v>187.28971196742503</v>
      </c>
      <c r="P250">
        <f t="shared" si="29"/>
        <v>1.8746791482914581E-5</v>
      </c>
      <c r="Q250" s="1">
        <f t="shared" si="30"/>
        <v>187.28971196742503</v>
      </c>
    </row>
    <row r="251" spans="5:17">
      <c r="E251">
        <f t="shared" si="31"/>
        <v>1.6872112334623124E-5</v>
      </c>
      <c r="F251" s="1">
        <f t="shared" si="33"/>
        <v>250</v>
      </c>
      <c r="G251">
        <f t="shared" si="33"/>
        <v>524.94690688677917</v>
      </c>
      <c r="H251" s="1">
        <f t="shared" si="33"/>
        <v>624.17144125568268</v>
      </c>
      <c r="I251" s="1">
        <f t="shared" si="33"/>
        <v>112.14521728004539</v>
      </c>
      <c r="J251" s="1">
        <f t="shared" si="33"/>
        <v>39.083941084086938</v>
      </c>
      <c r="K251" s="1">
        <f t="shared" si="33"/>
        <v>19.215326763382993</v>
      </c>
      <c r="L251" s="1">
        <f t="shared" si="33"/>
        <v>283.40968011690484</v>
      </c>
      <c r="M251" s="1">
        <f t="shared" si="32"/>
        <v>187.28971089839669</v>
      </c>
      <c r="P251">
        <f t="shared" si="29"/>
        <v>1.6872112334623124E-5</v>
      </c>
      <c r="Q251" s="1">
        <f t="shared" si="30"/>
        <v>187.28971089839669</v>
      </c>
    </row>
    <row r="252" spans="5:17">
      <c r="E252">
        <f t="shared" si="31"/>
        <v>1.5184901101160811E-5</v>
      </c>
      <c r="F252" s="1">
        <f t="shared" si="33"/>
        <v>250</v>
      </c>
      <c r="G252">
        <f t="shared" si="33"/>
        <v>524.94690688677917</v>
      </c>
      <c r="H252" s="1">
        <f t="shared" si="33"/>
        <v>624.17144125568268</v>
      </c>
      <c r="I252" s="1">
        <f t="shared" si="33"/>
        <v>112.14521728004539</v>
      </c>
      <c r="J252" s="1">
        <f t="shared" si="33"/>
        <v>39.083941084086938</v>
      </c>
      <c r="K252" s="1">
        <f t="shared" si="33"/>
        <v>19.215326763382993</v>
      </c>
      <c r="L252" s="1">
        <f t="shared" si="33"/>
        <v>283.40968011690484</v>
      </c>
      <c r="M252" s="1">
        <f t="shared" si="32"/>
        <v>187.28970993627095</v>
      </c>
      <c r="P252">
        <f t="shared" si="29"/>
        <v>1.5184901101160811E-5</v>
      </c>
      <c r="Q252" s="1">
        <f t="shared" si="30"/>
        <v>187.28970993627095</v>
      </c>
    </row>
    <row r="253" spans="5:17">
      <c r="E253">
        <f t="shared" si="31"/>
        <v>1.3666410991044731E-5</v>
      </c>
      <c r="F253" s="1">
        <f t="shared" si="33"/>
        <v>250</v>
      </c>
      <c r="G253">
        <f t="shared" si="33"/>
        <v>524.94690688677917</v>
      </c>
      <c r="H253" s="1">
        <f t="shared" si="33"/>
        <v>624.17144125568268</v>
      </c>
      <c r="I253" s="1">
        <f t="shared" si="33"/>
        <v>112.14521728004539</v>
      </c>
      <c r="J253" s="1">
        <f t="shared" si="33"/>
        <v>39.083941084086938</v>
      </c>
      <c r="K253" s="1">
        <f t="shared" si="33"/>
        <v>19.215326763382993</v>
      </c>
      <c r="L253" s="1">
        <f t="shared" si="33"/>
        <v>283.40968011690484</v>
      </c>
      <c r="M253" s="1">
        <f t="shared" si="32"/>
        <v>187.28970907035756</v>
      </c>
      <c r="P253">
        <f t="shared" si="29"/>
        <v>1.3666410991044731E-5</v>
      </c>
      <c r="Q253" s="1">
        <f t="shared" si="30"/>
        <v>187.28970907035756</v>
      </c>
    </row>
    <row r="254" spans="5:17">
      <c r="E254">
        <f t="shared" si="31"/>
        <v>1.2299769891940258E-5</v>
      </c>
      <c r="F254" s="1">
        <f t="shared" si="33"/>
        <v>250</v>
      </c>
      <c r="G254">
        <f t="shared" si="33"/>
        <v>524.94690688677917</v>
      </c>
      <c r="H254" s="1">
        <f t="shared" si="33"/>
        <v>624.17144125568268</v>
      </c>
      <c r="I254" s="1">
        <f t="shared" si="33"/>
        <v>112.14521728004539</v>
      </c>
      <c r="J254" s="1">
        <f t="shared" si="33"/>
        <v>39.083941084086938</v>
      </c>
      <c r="K254" s="1">
        <f t="shared" si="33"/>
        <v>19.215326763382993</v>
      </c>
      <c r="L254" s="1">
        <f t="shared" si="33"/>
        <v>283.40968011690484</v>
      </c>
      <c r="M254" s="1">
        <f t="shared" si="32"/>
        <v>187.28970829103537</v>
      </c>
      <c r="P254">
        <f t="shared" si="29"/>
        <v>1.2299769891940258E-5</v>
      </c>
      <c r="Q254" s="1">
        <f t="shared" si="30"/>
        <v>187.28970829103537</v>
      </c>
    </row>
    <row r="255" spans="5:17">
      <c r="E255">
        <f t="shared" si="31"/>
        <v>1.1069792902746233E-5</v>
      </c>
      <c r="F255" s="1">
        <f t="shared" si="33"/>
        <v>250</v>
      </c>
      <c r="G255">
        <f t="shared" si="33"/>
        <v>524.94690688677917</v>
      </c>
      <c r="H255" s="1">
        <f t="shared" si="33"/>
        <v>624.17144125568268</v>
      </c>
      <c r="I255" s="1">
        <f t="shared" si="33"/>
        <v>112.14521728004539</v>
      </c>
      <c r="J255" s="1">
        <f t="shared" si="33"/>
        <v>39.083941084086938</v>
      </c>
      <c r="K255" s="1">
        <f t="shared" si="33"/>
        <v>19.215326763382993</v>
      </c>
      <c r="L255" s="1">
        <f t="shared" si="33"/>
        <v>283.40968011690484</v>
      </c>
      <c r="M255" s="1">
        <f t="shared" si="32"/>
        <v>187.28970758964522</v>
      </c>
      <c r="P255">
        <f t="shared" si="29"/>
        <v>1.1069792902746233E-5</v>
      </c>
      <c r="Q255" s="1">
        <f t="shared" si="30"/>
        <v>187.28970758964522</v>
      </c>
    </row>
    <row r="256" spans="5:17">
      <c r="E256">
        <f t="shared" si="31"/>
        <v>9.9628136124716105E-6</v>
      </c>
      <c r="F256" s="1">
        <f t="shared" si="33"/>
        <v>250</v>
      </c>
      <c r="G256">
        <f t="shared" si="33"/>
        <v>524.94690688677917</v>
      </c>
      <c r="H256" s="1">
        <f t="shared" si="33"/>
        <v>624.17144125568268</v>
      </c>
      <c r="I256" s="1">
        <f t="shared" si="33"/>
        <v>112.14521728004539</v>
      </c>
      <c r="J256" s="1">
        <f t="shared" si="33"/>
        <v>39.083941084086938</v>
      </c>
      <c r="K256" s="1">
        <f t="shared" si="33"/>
        <v>19.215326763382993</v>
      </c>
      <c r="L256" s="1">
        <f t="shared" si="33"/>
        <v>283.40968011690484</v>
      </c>
      <c r="M256" s="1">
        <f t="shared" si="32"/>
        <v>187.28970695839402</v>
      </c>
      <c r="P256">
        <f t="shared" si="29"/>
        <v>9.9628136124716105E-6</v>
      </c>
      <c r="Q256" s="1">
        <f t="shared" si="30"/>
        <v>187.28970695839402</v>
      </c>
    </row>
    <row r="257" spans="5:17">
      <c r="E257">
        <f t="shared" si="31"/>
        <v>8.96653225122445E-6</v>
      </c>
      <c r="F257" s="1">
        <f t="shared" si="33"/>
        <v>250</v>
      </c>
      <c r="G257">
        <f t="shared" si="33"/>
        <v>524.94690688677917</v>
      </c>
      <c r="H257" s="1">
        <f t="shared" si="33"/>
        <v>624.17144125568268</v>
      </c>
      <c r="I257" s="1">
        <f t="shared" si="33"/>
        <v>112.14521728004539</v>
      </c>
      <c r="J257" s="1">
        <f t="shared" si="33"/>
        <v>39.083941084086938</v>
      </c>
      <c r="K257" s="1">
        <f t="shared" si="33"/>
        <v>19.215326763382993</v>
      </c>
      <c r="L257" s="1">
        <f t="shared" si="33"/>
        <v>283.40968011690484</v>
      </c>
      <c r="M257" s="1">
        <f t="shared" si="32"/>
        <v>187.28970639026784</v>
      </c>
      <c r="P257">
        <f t="shared" si="29"/>
        <v>8.96653225122445E-6</v>
      </c>
      <c r="Q257" s="1">
        <f t="shared" si="30"/>
        <v>187.28970639026784</v>
      </c>
    </row>
    <row r="258" spans="5:17">
      <c r="E258">
        <f t="shared" si="31"/>
        <v>8.069879026102006E-6</v>
      </c>
      <c r="F258" s="1">
        <f t="shared" si="33"/>
        <v>250</v>
      </c>
      <c r="G258">
        <f t="shared" si="33"/>
        <v>524.94690688677917</v>
      </c>
      <c r="H258" s="1">
        <f t="shared" si="33"/>
        <v>624.17144125568268</v>
      </c>
      <c r="I258" s="1">
        <f t="shared" si="33"/>
        <v>112.14521728004539</v>
      </c>
      <c r="J258" s="1">
        <f t="shared" si="33"/>
        <v>39.083941084086938</v>
      </c>
      <c r="K258" s="1">
        <f t="shared" si="33"/>
        <v>19.215326763382993</v>
      </c>
      <c r="L258" s="1">
        <f t="shared" si="33"/>
        <v>283.40968011690484</v>
      </c>
      <c r="M258" s="1">
        <f t="shared" si="32"/>
        <v>187.28970587895427</v>
      </c>
      <c r="P258">
        <f t="shared" si="29"/>
        <v>8.069879026102006E-6</v>
      </c>
      <c r="Q258" s="1">
        <f t="shared" si="30"/>
        <v>187.28970587895427</v>
      </c>
    </row>
    <row r="259" spans="5:17">
      <c r="E259">
        <f t="shared" si="31"/>
        <v>7.2628911234918056E-6</v>
      </c>
      <c r="F259" s="1">
        <f t="shared" si="33"/>
        <v>250</v>
      </c>
      <c r="G259">
        <f t="shared" si="33"/>
        <v>524.94690688677917</v>
      </c>
      <c r="H259" s="1">
        <f t="shared" si="33"/>
        <v>624.17144125568268</v>
      </c>
      <c r="I259" s="1">
        <f t="shared" si="33"/>
        <v>112.14521728004539</v>
      </c>
      <c r="J259" s="1">
        <f t="shared" si="33"/>
        <v>39.083941084086938</v>
      </c>
      <c r="K259" s="1">
        <f t="shared" si="33"/>
        <v>19.215326763382993</v>
      </c>
      <c r="L259" s="1">
        <f t="shared" si="33"/>
        <v>283.40968011690484</v>
      </c>
      <c r="M259" s="1">
        <f t="shared" si="32"/>
        <v>187.28970541877192</v>
      </c>
      <c r="P259">
        <f t="shared" si="29"/>
        <v>7.2628911234918056E-6</v>
      </c>
      <c r="Q259" s="1">
        <f t="shared" si="30"/>
        <v>187.28970541877192</v>
      </c>
    </row>
    <row r="260" spans="5:17">
      <c r="E260">
        <f t="shared" si="31"/>
        <v>6.5366020111426251E-6</v>
      </c>
      <c r="F260" s="1">
        <f t="shared" si="33"/>
        <v>250</v>
      </c>
      <c r="G260">
        <f t="shared" si="33"/>
        <v>524.94690688677917</v>
      </c>
      <c r="H260" s="1">
        <f t="shared" si="33"/>
        <v>624.17144125568268</v>
      </c>
      <c r="I260" s="1">
        <f t="shared" si="33"/>
        <v>112.14521728004539</v>
      </c>
      <c r="J260" s="1">
        <f t="shared" si="33"/>
        <v>39.083941084086938</v>
      </c>
      <c r="K260" s="1">
        <f t="shared" si="33"/>
        <v>19.215326763382993</v>
      </c>
      <c r="L260" s="1">
        <f t="shared" si="33"/>
        <v>283.40968011690484</v>
      </c>
      <c r="M260" s="1">
        <f t="shared" si="32"/>
        <v>187.28970500460775</v>
      </c>
      <c r="P260">
        <f t="shared" si="29"/>
        <v>6.5366020111426251E-6</v>
      </c>
      <c r="Q260" s="1">
        <f t="shared" si="30"/>
        <v>187.28970500460775</v>
      </c>
    </row>
    <row r="261" spans="5:17">
      <c r="E261">
        <f t="shared" si="31"/>
        <v>5.8829418100283628E-6</v>
      </c>
      <c r="F261" s="1">
        <f t="shared" si="33"/>
        <v>250</v>
      </c>
      <c r="G261">
        <f t="shared" si="33"/>
        <v>524.94690688677917</v>
      </c>
      <c r="H261" s="1">
        <f t="shared" si="33"/>
        <v>624.17144125568268</v>
      </c>
      <c r="I261" s="1">
        <f t="shared" si="33"/>
        <v>112.14521728004539</v>
      </c>
      <c r="J261" s="1">
        <f t="shared" si="33"/>
        <v>39.083941084086938</v>
      </c>
      <c r="K261" s="1">
        <f t="shared" si="33"/>
        <v>19.215326763382993</v>
      </c>
      <c r="L261" s="1">
        <f t="shared" si="33"/>
        <v>283.40968011690484</v>
      </c>
      <c r="M261" s="1">
        <f t="shared" si="32"/>
        <v>187.28970463185996</v>
      </c>
      <c r="P261">
        <f t="shared" si="29"/>
        <v>5.8829418100283628E-6</v>
      </c>
      <c r="Q261" s="1">
        <f t="shared" si="30"/>
        <v>187.28970463185996</v>
      </c>
    </row>
    <row r="262" spans="5:17">
      <c r="E262">
        <f t="shared" si="31"/>
        <v>5.294647629025527E-6</v>
      </c>
      <c r="F262" s="1">
        <f t="shared" si="33"/>
        <v>250</v>
      </c>
      <c r="G262">
        <f t="shared" si="33"/>
        <v>524.94690688677917</v>
      </c>
      <c r="H262" s="1">
        <f t="shared" si="33"/>
        <v>624.17144125568268</v>
      </c>
      <c r="I262" s="1">
        <f t="shared" si="33"/>
        <v>112.14521728004539</v>
      </c>
      <c r="J262" s="1">
        <f t="shared" si="33"/>
        <v>39.083941084086938</v>
      </c>
      <c r="K262" s="1">
        <f t="shared" si="33"/>
        <v>19.215326763382993</v>
      </c>
      <c r="L262" s="1">
        <f t="shared" si="33"/>
        <v>283.40968011690484</v>
      </c>
      <c r="M262" s="1">
        <f t="shared" si="32"/>
        <v>187.28970429638696</v>
      </c>
      <c r="P262">
        <f t="shared" si="29"/>
        <v>5.294647629025527E-6</v>
      </c>
      <c r="Q262" s="1">
        <f t="shared" si="30"/>
        <v>187.28970429638696</v>
      </c>
    </row>
    <row r="263" spans="5:17">
      <c r="E263">
        <f t="shared" si="31"/>
        <v>4.7651828661229748E-6</v>
      </c>
      <c r="F263" s="1">
        <f t="shared" si="33"/>
        <v>250</v>
      </c>
      <c r="G263">
        <f t="shared" si="33"/>
        <v>524.94690688677917</v>
      </c>
      <c r="H263" s="1">
        <f t="shared" si="33"/>
        <v>624.17144125568268</v>
      </c>
      <c r="I263" s="1">
        <f t="shared" si="33"/>
        <v>112.14521728004539</v>
      </c>
      <c r="J263" s="1">
        <f t="shared" si="33"/>
        <v>39.083941084086938</v>
      </c>
      <c r="K263" s="1">
        <f t="shared" si="33"/>
        <v>19.215326763382993</v>
      </c>
      <c r="L263" s="1">
        <f t="shared" si="33"/>
        <v>283.40968011690484</v>
      </c>
      <c r="M263" s="1">
        <f t="shared" si="32"/>
        <v>187.28970399446121</v>
      </c>
      <c r="P263">
        <f t="shared" si="29"/>
        <v>4.7651828661229748E-6</v>
      </c>
      <c r="Q263" s="1">
        <f t="shared" si="30"/>
        <v>187.28970399446121</v>
      </c>
    </row>
    <row r="264" spans="5:17">
      <c r="E264">
        <f t="shared" si="31"/>
        <v>4.2886645795106775E-6</v>
      </c>
      <c r="F264" s="1">
        <f t="shared" si="33"/>
        <v>250</v>
      </c>
      <c r="G264">
        <f t="shared" si="33"/>
        <v>524.94690688677917</v>
      </c>
      <c r="H264" s="1">
        <f t="shared" si="33"/>
        <v>624.17144125568268</v>
      </c>
      <c r="I264" s="1">
        <f t="shared" si="33"/>
        <v>112.14521728004539</v>
      </c>
      <c r="J264" s="1">
        <f t="shared" si="33"/>
        <v>39.083941084086938</v>
      </c>
      <c r="K264" s="1">
        <f t="shared" si="33"/>
        <v>19.215326763382993</v>
      </c>
      <c r="L264" s="1">
        <f t="shared" si="33"/>
        <v>283.40968011690484</v>
      </c>
      <c r="M264" s="1">
        <f t="shared" si="32"/>
        <v>187.28970372272801</v>
      </c>
      <c r="P264">
        <f t="shared" si="29"/>
        <v>4.2886645795106775E-6</v>
      </c>
      <c r="Q264" s="1">
        <f t="shared" si="30"/>
        <v>187.28970372272801</v>
      </c>
    </row>
    <row r="265" spans="5:17">
      <c r="E265">
        <f t="shared" si="31"/>
        <v>3.8597981215596103E-6</v>
      </c>
      <c r="F265" s="1">
        <f t="shared" si="33"/>
        <v>250</v>
      </c>
      <c r="G265">
        <f t="shared" si="33"/>
        <v>524.94690688677917</v>
      </c>
      <c r="H265" s="1">
        <f t="shared" si="33"/>
        <v>624.17144125568268</v>
      </c>
      <c r="I265" s="1">
        <f t="shared" si="33"/>
        <v>112.14521728004539</v>
      </c>
      <c r="J265" s="1">
        <f t="shared" si="33"/>
        <v>39.083941084086938</v>
      </c>
      <c r="K265" s="1">
        <f t="shared" si="33"/>
        <v>19.215326763382993</v>
      </c>
      <c r="L265" s="1">
        <f t="shared" si="33"/>
        <v>283.40968011690484</v>
      </c>
      <c r="M265" s="1">
        <f t="shared" si="32"/>
        <v>187.28970347816818</v>
      </c>
      <c r="P265">
        <f t="shared" si="29"/>
        <v>3.8597981215596103E-6</v>
      </c>
      <c r="Q265" s="1">
        <f t="shared" si="30"/>
        <v>187.28970347816818</v>
      </c>
    </row>
    <row r="266" spans="5:17">
      <c r="E266">
        <f t="shared" si="31"/>
        <v>3.4738183094036492E-6</v>
      </c>
      <c r="F266" s="1">
        <f t="shared" si="33"/>
        <v>250</v>
      </c>
      <c r="G266">
        <f t="shared" si="33"/>
        <v>524.94690688677917</v>
      </c>
      <c r="H266" s="1">
        <f t="shared" si="33"/>
        <v>624.17144125568268</v>
      </c>
      <c r="I266" s="1">
        <f t="shared" si="33"/>
        <v>112.14521728004539</v>
      </c>
      <c r="J266" s="1">
        <f t="shared" si="33"/>
        <v>39.083941084086938</v>
      </c>
      <c r="K266" s="1">
        <f t="shared" si="33"/>
        <v>19.215326763382993</v>
      </c>
      <c r="L266" s="1">
        <f t="shared" si="33"/>
        <v>283.40968011690484</v>
      </c>
      <c r="M266" s="1">
        <f t="shared" si="32"/>
        <v>187.28970325806421</v>
      </c>
      <c r="P266">
        <f t="shared" si="29"/>
        <v>3.4738183094036492E-6</v>
      </c>
      <c r="Q266" s="1">
        <f t="shared" si="30"/>
        <v>187.28970325806421</v>
      </c>
    </row>
    <row r="267" spans="5:17">
      <c r="E267">
        <f t="shared" si="31"/>
        <v>3.1264364784632845E-6</v>
      </c>
      <c r="F267" s="1">
        <f t="shared" si="33"/>
        <v>250</v>
      </c>
      <c r="G267">
        <f t="shared" si="33"/>
        <v>524.94690688677917</v>
      </c>
      <c r="H267" s="1">
        <f t="shared" si="33"/>
        <v>624.17144125568268</v>
      </c>
      <c r="I267" s="1">
        <f t="shared" si="33"/>
        <v>112.14521728004539</v>
      </c>
      <c r="J267" s="1">
        <f t="shared" si="33"/>
        <v>39.083941084086938</v>
      </c>
      <c r="K267" s="1">
        <f t="shared" si="33"/>
        <v>19.215326763382993</v>
      </c>
      <c r="L267" s="1">
        <f t="shared" si="33"/>
        <v>283.40968011690484</v>
      </c>
      <c r="M267" s="1">
        <f t="shared" si="32"/>
        <v>187.28970305997069</v>
      </c>
      <c r="P267">
        <f t="shared" si="29"/>
        <v>3.1264364784632845E-6</v>
      </c>
      <c r="Q267" s="1">
        <f t="shared" si="30"/>
        <v>187.28970305997069</v>
      </c>
    </row>
    <row r="268" spans="5:17">
      <c r="E268">
        <f t="shared" si="31"/>
        <v>2.813792830616956E-6</v>
      </c>
      <c r="F268" s="1">
        <f t="shared" si="33"/>
        <v>250</v>
      </c>
      <c r="G268">
        <f t="shared" si="33"/>
        <v>524.94690688677917</v>
      </c>
      <c r="H268" s="1">
        <f t="shared" si="33"/>
        <v>624.17144125568268</v>
      </c>
      <c r="I268" s="1">
        <f t="shared" si="33"/>
        <v>112.14521728004539</v>
      </c>
      <c r="J268" s="1">
        <f t="shared" si="33"/>
        <v>39.083941084086938</v>
      </c>
      <c r="K268" s="1">
        <f t="shared" si="33"/>
        <v>19.215326763382993</v>
      </c>
      <c r="L268" s="1">
        <f t="shared" si="33"/>
        <v>283.40968011690484</v>
      </c>
      <c r="M268" s="1">
        <f t="shared" si="32"/>
        <v>187.28970288168651</v>
      </c>
      <c r="P268">
        <f t="shared" si="29"/>
        <v>2.813792830616956E-6</v>
      </c>
      <c r="Q268" s="1">
        <f t="shared" si="30"/>
        <v>187.28970288168651</v>
      </c>
    </row>
    <row r="269" spans="5:17">
      <c r="E269">
        <f t="shared" si="31"/>
        <v>2.5324135475552604E-6</v>
      </c>
      <c r="F269" s="1">
        <f t="shared" si="33"/>
        <v>250</v>
      </c>
      <c r="G269">
        <f t="shared" si="33"/>
        <v>524.94690688677917</v>
      </c>
      <c r="H269" s="1">
        <f t="shared" si="33"/>
        <v>624.17144125568268</v>
      </c>
      <c r="I269" s="1">
        <f t="shared" si="33"/>
        <v>112.14521728004539</v>
      </c>
      <c r="J269" s="1">
        <f t="shared" si="33"/>
        <v>39.083941084086938</v>
      </c>
      <c r="K269" s="1">
        <f t="shared" si="33"/>
        <v>19.215326763382993</v>
      </c>
      <c r="L269" s="1">
        <f t="shared" si="33"/>
        <v>283.40968011690484</v>
      </c>
      <c r="M269" s="1">
        <f t="shared" si="32"/>
        <v>187.28970272123075</v>
      </c>
      <c r="P269">
        <f t="shared" si="29"/>
        <v>2.5324135475552604E-6</v>
      </c>
      <c r="Q269" s="1">
        <f t="shared" si="30"/>
        <v>187.28970272123075</v>
      </c>
    </row>
    <row r="270" spans="5:17">
      <c r="E270">
        <f t="shared" si="31"/>
        <v>2.2791721927997343E-6</v>
      </c>
      <c r="F270" s="1">
        <f t="shared" si="33"/>
        <v>250</v>
      </c>
      <c r="G270">
        <f t="shared" si="33"/>
        <v>524.94690688677917</v>
      </c>
      <c r="H270" s="1">
        <f t="shared" si="33"/>
        <v>624.17144125568268</v>
      </c>
      <c r="I270" s="1">
        <f t="shared" si="33"/>
        <v>112.14521728004539</v>
      </c>
      <c r="J270" s="1">
        <f t="shared" si="33"/>
        <v>39.083941084086938</v>
      </c>
      <c r="K270" s="1">
        <f t="shared" si="33"/>
        <v>19.215326763382993</v>
      </c>
      <c r="L270" s="1">
        <f t="shared" si="33"/>
        <v>283.40968011690484</v>
      </c>
      <c r="M270" s="1">
        <f t="shared" si="32"/>
        <v>187.28970257682053</v>
      </c>
      <c r="P270">
        <f t="shared" si="29"/>
        <v>2.2791721927997343E-6</v>
      </c>
      <c r="Q270" s="1">
        <f t="shared" si="30"/>
        <v>187.28970257682053</v>
      </c>
    </row>
    <row r="271" spans="5:17">
      <c r="E271">
        <f t="shared" si="31"/>
        <v>2.0512549735197608E-6</v>
      </c>
      <c r="F271" s="1">
        <f t="shared" si="33"/>
        <v>250</v>
      </c>
      <c r="G271">
        <f t="shared" si="33"/>
        <v>524.94690688677917</v>
      </c>
      <c r="H271" s="1">
        <f t="shared" si="33"/>
        <v>624.17144125568268</v>
      </c>
      <c r="I271" s="1">
        <f t="shared" si="33"/>
        <v>112.14521728004539</v>
      </c>
      <c r="J271" s="1">
        <f t="shared" si="33"/>
        <v>39.083941084086938</v>
      </c>
      <c r="K271" s="1">
        <f t="shared" si="33"/>
        <v>19.215326763382993</v>
      </c>
      <c r="L271" s="1">
        <f t="shared" si="33"/>
        <v>283.40968011690484</v>
      </c>
      <c r="M271" s="1">
        <f t="shared" si="32"/>
        <v>187.28970244685132</v>
      </c>
      <c r="P271">
        <f t="shared" si="29"/>
        <v>2.0512549735197608E-6</v>
      </c>
      <c r="Q271" s="1">
        <f t="shared" si="30"/>
        <v>187.28970244685132</v>
      </c>
    </row>
    <row r="272" spans="5:17">
      <c r="E272">
        <f t="shared" si="31"/>
        <v>1.8461294761677847E-6</v>
      </c>
      <c r="F272" s="1">
        <f t="shared" si="33"/>
        <v>250</v>
      </c>
      <c r="G272">
        <f t="shared" si="33"/>
        <v>524.94690688677917</v>
      </c>
      <c r="H272" s="1">
        <f t="shared" si="33"/>
        <v>624.17144125568268</v>
      </c>
      <c r="I272" s="1">
        <f t="shared" si="33"/>
        <v>112.14521728004539</v>
      </c>
      <c r="J272" s="1">
        <f t="shared" si="33"/>
        <v>39.083941084086938</v>
      </c>
      <c r="K272" s="1">
        <f t="shared" si="33"/>
        <v>19.215326763382993</v>
      </c>
      <c r="L272" s="1">
        <f t="shared" si="33"/>
        <v>283.40968011690484</v>
      </c>
      <c r="M272" s="1">
        <f t="shared" si="32"/>
        <v>187.28970232987902</v>
      </c>
      <c r="P272">
        <f t="shared" si="29"/>
        <v>1.8461294761677847E-6</v>
      </c>
      <c r="Q272" s="1">
        <f t="shared" si="30"/>
        <v>187.28970232987902</v>
      </c>
    </row>
    <row r="273" spans="5:17">
      <c r="E273">
        <f t="shared" si="31"/>
        <v>1.6615165285510063E-6</v>
      </c>
      <c r="F273" s="1">
        <f t="shared" si="33"/>
        <v>250</v>
      </c>
      <c r="G273">
        <f t="shared" si="33"/>
        <v>524.94690688677917</v>
      </c>
      <c r="H273" s="1">
        <f t="shared" si="33"/>
        <v>624.17144125568268</v>
      </c>
      <c r="I273" s="1">
        <f t="shared" si="33"/>
        <v>112.14521728004539</v>
      </c>
      <c r="J273" s="1">
        <f t="shared" si="33"/>
        <v>39.083941084086938</v>
      </c>
      <c r="K273" s="1">
        <f t="shared" si="33"/>
        <v>19.215326763382993</v>
      </c>
      <c r="L273" s="1">
        <f t="shared" si="33"/>
        <v>283.40968011690484</v>
      </c>
      <c r="M273" s="1">
        <f t="shared" si="32"/>
        <v>187.28970222460401</v>
      </c>
      <c r="P273">
        <f t="shared" si="29"/>
        <v>1.6615165285510063E-6</v>
      </c>
      <c r="Q273" s="1">
        <f t="shared" si="30"/>
        <v>187.28970222460401</v>
      </c>
    </row>
    <row r="274" spans="5:17">
      <c r="E274">
        <f t="shared" si="31"/>
        <v>1.4953648756959056E-6</v>
      </c>
      <c r="F274" s="1">
        <f t="shared" si="33"/>
        <v>250</v>
      </c>
      <c r="G274">
        <f t="shared" si="33"/>
        <v>524.94690688677917</v>
      </c>
      <c r="H274" s="1">
        <f t="shared" si="33"/>
        <v>624.17144125568268</v>
      </c>
      <c r="I274" s="1">
        <f t="shared" si="33"/>
        <v>112.14521728004539</v>
      </c>
      <c r="J274" s="1">
        <f t="shared" si="33"/>
        <v>39.083941084086938</v>
      </c>
      <c r="K274" s="1">
        <f t="shared" si="33"/>
        <v>19.215326763382993</v>
      </c>
      <c r="L274" s="1">
        <f t="shared" si="33"/>
        <v>283.40968011690484</v>
      </c>
      <c r="M274" s="1">
        <f t="shared" si="32"/>
        <v>187.28970212985647</v>
      </c>
      <c r="P274">
        <f t="shared" si="29"/>
        <v>1.4953648756959056E-6</v>
      </c>
      <c r="Q274" s="1">
        <f t="shared" si="30"/>
        <v>187.28970212985647</v>
      </c>
    </row>
    <row r="275" spans="5:17">
      <c r="E275">
        <f t="shared" si="31"/>
        <v>1.345828388126315E-6</v>
      </c>
      <c r="F275" s="1">
        <f t="shared" si="33"/>
        <v>250</v>
      </c>
      <c r="G275">
        <f t="shared" si="33"/>
        <v>524.94690688677917</v>
      </c>
      <c r="H275" s="1">
        <f t="shared" si="33"/>
        <v>624.17144125568268</v>
      </c>
      <c r="I275" s="1">
        <f t="shared" si="33"/>
        <v>112.14521728004539</v>
      </c>
      <c r="J275" s="1">
        <f t="shared" si="33"/>
        <v>39.083941084086938</v>
      </c>
      <c r="K275" s="1">
        <f t="shared" si="33"/>
        <v>19.215326763382993</v>
      </c>
      <c r="L275" s="1">
        <f t="shared" si="33"/>
        <v>283.40968011690484</v>
      </c>
      <c r="M275" s="1">
        <f t="shared" si="32"/>
        <v>187.28970204458369</v>
      </c>
      <c r="P275">
        <f t="shared" si="29"/>
        <v>1.345828388126315E-6</v>
      </c>
      <c r="Q275" s="1">
        <f t="shared" si="30"/>
        <v>187.28970204458369</v>
      </c>
    </row>
    <row r="276" spans="5:17">
      <c r="E276">
        <f t="shared" si="31"/>
        <v>1.2112455493136835E-6</v>
      </c>
      <c r="F276" s="1">
        <f t="shared" si="33"/>
        <v>250</v>
      </c>
      <c r="G276">
        <f t="shared" si="33"/>
        <v>524.94690688677917</v>
      </c>
      <c r="H276" s="1">
        <f t="shared" si="33"/>
        <v>624.17144125568268</v>
      </c>
      <c r="I276" s="1">
        <f t="shared" si="33"/>
        <v>112.14521728004539</v>
      </c>
      <c r="J276" s="1">
        <f t="shared" si="33"/>
        <v>39.083941084086938</v>
      </c>
      <c r="K276" s="1">
        <f t="shared" si="33"/>
        <v>19.215326763382993</v>
      </c>
      <c r="L276" s="1">
        <f t="shared" si="33"/>
        <v>283.40968011690484</v>
      </c>
      <c r="M276" s="1">
        <f t="shared" si="32"/>
        <v>187.28970196783817</v>
      </c>
      <c r="P276">
        <f t="shared" si="29"/>
        <v>1.2112455493136835E-6</v>
      </c>
      <c r="Q276" s="1">
        <f t="shared" si="30"/>
        <v>187.28970196783817</v>
      </c>
    </row>
    <row r="277" spans="5:17">
      <c r="E277">
        <f t="shared" si="31"/>
        <v>1.0901209943823152E-6</v>
      </c>
      <c r="F277" s="1">
        <f t="shared" si="33"/>
        <v>250</v>
      </c>
      <c r="G277">
        <f t="shared" si="33"/>
        <v>524.94690688677917</v>
      </c>
      <c r="H277" s="1">
        <f t="shared" si="33"/>
        <v>624.17144125568268</v>
      </c>
      <c r="I277" s="1">
        <f t="shared" si="33"/>
        <v>112.14521728004539</v>
      </c>
      <c r="J277" s="1">
        <f t="shared" si="33"/>
        <v>39.083941084086938</v>
      </c>
      <c r="K277" s="1">
        <f t="shared" si="33"/>
        <v>19.215326763382993</v>
      </c>
      <c r="L277" s="1">
        <f t="shared" si="33"/>
        <v>283.40968011690484</v>
      </c>
      <c r="M277" s="1">
        <f t="shared" si="32"/>
        <v>187.28970189876716</v>
      </c>
      <c r="P277">
        <f t="shared" si="29"/>
        <v>1.0901209943823152E-6</v>
      </c>
      <c r="Q277" s="1">
        <f t="shared" si="30"/>
        <v>187.28970189876716</v>
      </c>
    </row>
    <row r="278" spans="5:17">
      <c r="E278">
        <f t="shared" si="31"/>
        <v>9.8110889494408375E-7</v>
      </c>
      <c r="F278" s="1">
        <f t="shared" si="33"/>
        <v>250</v>
      </c>
      <c r="G278">
        <f t="shared" si="33"/>
        <v>524.94690688677917</v>
      </c>
      <c r="H278" s="1">
        <f t="shared" si="33"/>
        <v>624.17144125568268</v>
      </c>
      <c r="I278" s="1">
        <f t="shared" si="33"/>
        <v>112.14521728004539</v>
      </c>
      <c r="J278" s="1">
        <f t="shared" si="33"/>
        <v>39.083941084086938</v>
      </c>
      <c r="K278" s="1">
        <f t="shared" si="33"/>
        <v>19.215326763382993</v>
      </c>
      <c r="L278" s="1">
        <f t="shared" si="33"/>
        <v>283.40968011690484</v>
      </c>
      <c r="M278" s="1">
        <f t="shared" si="32"/>
        <v>187.28970183660329</v>
      </c>
      <c r="P278">
        <f t="shared" si="29"/>
        <v>9.8110889494408375E-7</v>
      </c>
      <c r="Q278" s="1">
        <f t="shared" si="30"/>
        <v>187.28970183660329</v>
      </c>
    </row>
    <row r="279" spans="5:17">
      <c r="E279">
        <f t="shared" si="31"/>
        <v>8.8299800544967541E-7</v>
      </c>
      <c r="F279" s="1">
        <f t="shared" si="33"/>
        <v>250</v>
      </c>
      <c r="G279">
        <f t="shared" si="33"/>
        <v>524.94690688677917</v>
      </c>
      <c r="H279" s="1">
        <f t="shared" si="33"/>
        <v>624.17144125568268</v>
      </c>
      <c r="I279" s="1">
        <f t="shared" si="33"/>
        <v>112.14521728004539</v>
      </c>
      <c r="J279" s="1">
        <f t="shared" si="33"/>
        <v>39.083941084086938</v>
      </c>
      <c r="K279" s="1">
        <f t="shared" si="33"/>
        <v>19.215326763382993</v>
      </c>
      <c r="L279" s="1">
        <f t="shared" si="33"/>
        <v>283.40968011690484</v>
      </c>
      <c r="M279" s="1">
        <f t="shared" si="32"/>
        <v>187.28970178065583</v>
      </c>
      <c r="P279">
        <f t="shared" si="29"/>
        <v>8.8299800544967541E-7</v>
      </c>
      <c r="Q279" s="1">
        <f t="shared" si="30"/>
        <v>187.28970178065583</v>
      </c>
    </row>
    <row r="280" spans="5:17">
      <c r="E280">
        <f t="shared" si="31"/>
        <v>7.9469820490470788E-7</v>
      </c>
      <c r="F280" s="1">
        <f t="shared" si="33"/>
        <v>250</v>
      </c>
      <c r="G280">
        <f t="shared" si="33"/>
        <v>524.94690688677917</v>
      </c>
      <c r="H280" s="1">
        <f t="shared" si="33"/>
        <v>624.17144125568268</v>
      </c>
      <c r="I280" s="1">
        <f t="shared" si="33"/>
        <v>112.14521728004539</v>
      </c>
      <c r="J280" s="1">
        <f t="shared" si="33"/>
        <v>39.083941084086938</v>
      </c>
      <c r="K280" s="1">
        <f t="shared" si="33"/>
        <v>19.215326763382993</v>
      </c>
      <c r="L280" s="1">
        <f t="shared" si="33"/>
        <v>283.40968011690484</v>
      </c>
      <c r="M280" s="1">
        <f t="shared" si="32"/>
        <v>187.28970173030311</v>
      </c>
      <c r="P280">
        <f t="shared" si="29"/>
        <v>7.9469820490470788E-7</v>
      </c>
      <c r="Q280" s="1">
        <f t="shared" si="30"/>
        <v>187.28970173030311</v>
      </c>
    </row>
    <row r="281" spans="5:17">
      <c r="E281">
        <f t="shared" si="31"/>
        <v>7.1522838441423712E-7</v>
      </c>
      <c r="F281" s="1">
        <f t="shared" si="33"/>
        <v>250</v>
      </c>
      <c r="G281">
        <f t="shared" si="33"/>
        <v>524.94690688677917</v>
      </c>
      <c r="H281" s="1">
        <f t="shared" si="33"/>
        <v>624.17144125568268</v>
      </c>
      <c r="I281" s="1">
        <f t="shared" si="33"/>
        <v>112.14521728004539</v>
      </c>
      <c r="J281" s="1">
        <f t="shared" si="33"/>
        <v>39.083941084086938</v>
      </c>
      <c r="K281" s="1">
        <f t="shared" si="33"/>
        <v>19.215326763382993</v>
      </c>
      <c r="L281" s="1">
        <f t="shared" si="33"/>
        <v>283.40968011690484</v>
      </c>
      <c r="M281" s="1">
        <f t="shared" si="32"/>
        <v>187.28970168498563</v>
      </c>
      <c r="P281">
        <f t="shared" si="29"/>
        <v>7.1522838441423712E-7</v>
      </c>
      <c r="Q281" s="1">
        <f t="shared" si="30"/>
        <v>187.28970168498563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codeName="Sheet17"/>
  <dimension ref="C1:T281"/>
  <sheetViews>
    <sheetView topLeftCell="A12" zoomScale="70" zoomScaleNormal="70" workbookViewId="0">
      <selection activeCell="E45" sqref="E45:E281"/>
    </sheetView>
  </sheetViews>
  <sheetFormatPr defaultRowHeight="14.4"/>
  <cols>
    <col min="5" max="5" width="10" bestFit="1" customWidth="1"/>
    <col min="19" max="19" width="11" bestFit="1" customWidth="1"/>
  </cols>
  <sheetData>
    <row r="1" spans="3:14">
      <c r="C1" t="s">
        <v>31</v>
      </c>
    </row>
    <row r="3" spans="3:14">
      <c r="F3" t="s">
        <v>32</v>
      </c>
      <c r="G3" t="s">
        <v>33</v>
      </c>
      <c r="H3" t="s">
        <v>34</v>
      </c>
      <c r="I3" t="s">
        <v>35</v>
      </c>
      <c r="J3" t="s">
        <v>36</v>
      </c>
      <c r="K3" t="s">
        <v>37</v>
      </c>
    </row>
    <row r="4" spans="3:14">
      <c r="F4">
        <f>'ms15'!F4</f>
        <v>524.94690688677917</v>
      </c>
      <c r="G4">
        <f>'ms15'!G4</f>
        <v>624.17144125568268</v>
      </c>
      <c r="H4">
        <f>'ms15'!H4</f>
        <v>112.14521728004539</v>
      </c>
      <c r="I4">
        <f>'ms15'!I4</f>
        <v>39.083941084086938</v>
      </c>
      <c r="J4">
        <f>'ms15'!J4</f>
        <v>19.215326763382993</v>
      </c>
      <c r="K4">
        <f>'ms15'!K4</f>
        <v>283.40968011690484</v>
      </c>
    </row>
    <row r="9" spans="3:14">
      <c r="D9" t="s">
        <v>8</v>
      </c>
      <c r="E9" t="s">
        <v>7</v>
      </c>
      <c r="F9" t="s">
        <v>32</v>
      </c>
      <c r="G9" t="s">
        <v>33</v>
      </c>
      <c r="H9" t="s">
        <v>34</v>
      </c>
      <c r="I9" t="s">
        <v>35</v>
      </c>
      <c r="J9" t="s">
        <v>36</v>
      </c>
      <c r="K9" t="s">
        <v>37</v>
      </c>
    </row>
    <row r="10" spans="3:14">
      <c r="D10">
        <v>0.01</v>
      </c>
      <c r="E10" s="1">
        <v>155</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169.42862917928198</v>
      </c>
      <c r="M10" s="3">
        <v>170.00353000000001</v>
      </c>
      <c r="N10">
        <f>ABS(L10-M10)</f>
        <v>0.57490082071802817</v>
      </c>
    </row>
    <row r="11" spans="3:14">
      <c r="D11">
        <v>0.06</v>
      </c>
      <c r="E11" s="1">
        <f>E10</f>
        <v>155</v>
      </c>
      <c r="F11">
        <f>F10</f>
        <v>524.94690688677917</v>
      </c>
      <c r="G11" s="1">
        <f>G10</f>
        <v>624.17144125568268</v>
      </c>
      <c r="H11" s="1">
        <f t="shared" ref="H11:K26" si="1">H10</f>
        <v>112.14521728004539</v>
      </c>
      <c r="I11" s="1">
        <f t="shared" si="1"/>
        <v>39.083941084086938</v>
      </c>
      <c r="J11" s="1">
        <f t="shared" si="1"/>
        <v>19.215326763382993</v>
      </c>
      <c r="K11" s="1">
        <f t="shared" si="1"/>
        <v>283.40968011690484</v>
      </c>
      <c r="L11" s="1">
        <f>((F11*E11*(1/(1+(E11/G11)))*(1/(1+(D11/H11))))+(E11*I11*(1/(1+(D11/H11)))*(1/(1+(D11/J11)))))/((E11*(1+(E11/G11)))+(K11*(1/(1+(D11/H11)))*(1/(1+(D11/J11)+(E11/G11)))))</f>
        <v>169.54676482819303</v>
      </c>
      <c r="M11" s="3">
        <v>170.01859999999999</v>
      </c>
      <c r="N11">
        <f t="shared" ref="N11:N33" si="2">ABS(L11-M11)</f>
        <v>0.47183517180695844</v>
      </c>
    </row>
    <row r="12" spans="3:14">
      <c r="D12">
        <v>0.33</v>
      </c>
      <c r="E12" s="1">
        <f t="shared" ref="E12:K27" si="3">E11</f>
        <v>155</v>
      </c>
      <c r="F12">
        <f t="shared" si="3"/>
        <v>524.94690688677917</v>
      </c>
      <c r="G12" s="1">
        <f t="shared" si="3"/>
        <v>624.17144125568268</v>
      </c>
      <c r="H12" s="1">
        <f t="shared" si="1"/>
        <v>112.14521728004539</v>
      </c>
      <c r="I12" s="1">
        <f t="shared" si="1"/>
        <v>39.083941084086938</v>
      </c>
      <c r="J12" s="1">
        <f t="shared" si="1"/>
        <v>19.215326763382993</v>
      </c>
      <c r="K12" s="1">
        <f t="shared" si="1"/>
        <v>283.40968011690484</v>
      </c>
      <c r="L12" s="1">
        <f t="shared" ref="L12:L31" si="4">((F12*E12*(1/(1+(E12/G12)))*(1/(1+(D12/H12))))+(E12*I12*(1/(1+(D12/H12)))*(1/(1+(D12/J12)))))/((E12*(1+(E12/G12)))+(K12*(1/(1+(D12/H12)))*(1/(1+(D12/J12)+(E12/G12)))))</f>
        <v>170.17813390617178</v>
      </c>
      <c r="M12" s="3">
        <v>170.17813000000001</v>
      </c>
      <c r="N12">
        <f t="shared" si="2"/>
        <v>3.9061717700406007E-6</v>
      </c>
    </row>
    <row r="13" spans="3:14">
      <c r="D13">
        <v>1</v>
      </c>
      <c r="E13" s="1">
        <f t="shared" si="3"/>
        <v>155</v>
      </c>
      <c r="F13">
        <f t="shared" si="3"/>
        <v>524.94690688677917</v>
      </c>
      <c r="G13" s="1">
        <f t="shared" si="3"/>
        <v>624.17144125568268</v>
      </c>
      <c r="H13" s="1">
        <f t="shared" si="1"/>
        <v>112.14521728004539</v>
      </c>
      <c r="I13" s="1">
        <f t="shared" si="1"/>
        <v>39.083941084086938</v>
      </c>
      <c r="J13" s="1">
        <f t="shared" si="1"/>
        <v>19.215326763382993</v>
      </c>
      <c r="K13" s="1">
        <f t="shared" si="1"/>
        <v>283.40968011690484</v>
      </c>
      <c r="L13" s="1">
        <f t="shared" si="4"/>
        <v>171.69763427472304</v>
      </c>
      <c r="M13" s="3">
        <v>170.31924000000001</v>
      </c>
      <c r="N13">
        <f t="shared" si="2"/>
        <v>1.3783942747230356</v>
      </c>
    </row>
    <row r="14" spans="3:14">
      <c r="D14">
        <v>3.33</v>
      </c>
      <c r="E14" s="1">
        <f t="shared" si="3"/>
        <v>155</v>
      </c>
      <c r="F14">
        <f t="shared" si="3"/>
        <v>524.94690688677917</v>
      </c>
      <c r="G14" s="1">
        <f t="shared" si="3"/>
        <v>624.17144125568268</v>
      </c>
      <c r="H14" s="1">
        <f t="shared" si="1"/>
        <v>112.14521728004539</v>
      </c>
      <c r="I14" s="1">
        <f t="shared" si="1"/>
        <v>39.083941084086938</v>
      </c>
      <c r="J14" s="1">
        <f t="shared" si="1"/>
        <v>19.215326763382993</v>
      </c>
      <c r="K14" s="1">
        <f t="shared" si="1"/>
        <v>283.40968011690484</v>
      </c>
      <c r="L14" s="1">
        <f t="shared" si="4"/>
        <v>176.48056066427858</v>
      </c>
      <c r="M14" s="3">
        <v>171.08775</v>
      </c>
      <c r="N14">
        <f t="shared" si="2"/>
        <v>5.3928106642785849</v>
      </c>
    </row>
    <row r="15" spans="3:14">
      <c r="D15">
        <v>6.66</v>
      </c>
      <c r="E15" s="1">
        <f t="shared" si="3"/>
        <v>155</v>
      </c>
      <c r="F15">
        <f t="shared" si="3"/>
        <v>524.94690688677917</v>
      </c>
      <c r="G15" s="1">
        <f t="shared" si="3"/>
        <v>624.17144125568268</v>
      </c>
      <c r="H15" s="1">
        <f t="shared" si="1"/>
        <v>112.14521728004539</v>
      </c>
      <c r="I15" s="1">
        <f t="shared" si="1"/>
        <v>39.083941084086938</v>
      </c>
      <c r="J15" s="1">
        <f t="shared" si="1"/>
        <v>19.215326763382993</v>
      </c>
      <c r="K15" s="1">
        <f t="shared" si="1"/>
        <v>283.40968011690484</v>
      </c>
      <c r="L15" s="1">
        <f t="shared" si="4"/>
        <v>182.08414037850156</v>
      </c>
      <c r="M15" s="3">
        <v>174.54975999999999</v>
      </c>
      <c r="N15">
        <f t="shared" si="2"/>
        <v>7.5343803785015666</v>
      </c>
    </row>
    <row r="16" spans="3:14">
      <c r="D16">
        <v>10</v>
      </c>
      <c r="E16" s="1">
        <f t="shared" si="3"/>
        <v>155</v>
      </c>
      <c r="F16">
        <f t="shared" si="3"/>
        <v>524.94690688677917</v>
      </c>
      <c r="G16" s="1">
        <f t="shared" si="3"/>
        <v>624.17144125568268</v>
      </c>
      <c r="H16" s="1">
        <f t="shared" si="1"/>
        <v>112.14521728004539</v>
      </c>
      <c r="I16" s="1">
        <f t="shared" si="1"/>
        <v>39.083941084086938</v>
      </c>
      <c r="J16" s="1">
        <f t="shared" si="1"/>
        <v>19.215326763382993</v>
      </c>
      <c r="K16" s="1">
        <f t="shared" si="1"/>
        <v>283.40968011690484</v>
      </c>
      <c r="L16" s="1">
        <f t="shared" si="4"/>
        <v>186.44030655909049</v>
      </c>
      <c r="M16" s="3">
        <v>176.82714000000001</v>
      </c>
      <c r="N16">
        <f t="shared" si="2"/>
        <v>9.6131665590904731</v>
      </c>
    </row>
    <row r="17" spans="4:14">
      <c r="D17">
        <v>21</v>
      </c>
      <c r="E17" s="1">
        <f t="shared" si="3"/>
        <v>155</v>
      </c>
      <c r="F17">
        <f t="shared" si="3"/>
        <v>524.94690688677917</v>
      </c>
      <c r="G17" s="1">
        <f t="shared" si="3"/>
        <v>624.17144125568268</v>
      </c>
      <c r="H17" s="1">
        <f t="shared" si="1"/>
        <v>112.14521728004539</v>
      </c>
      <c r="I17" s="1">
        <f t="shared" si="1"/>
        <v>39.083941084086938</v>
      </c>
      <c r="J17" s="1">
        <f t="shared" si="1"/>
        <v>19.215326763382993</v>
      </c>
      <c r="K17" s="1">
        <f t="shared" si="1"/>
        <v>283.40968011690484</v>
      </c>
      <c r="L17" s="1">
        <f t="shared" si="4"/>
        <v>194.06983109345447</v>
      </c>
      <c r="M17" s="3">
        <v>181.13728</v>
      </c>
      <c r="N17">
        <f t="shared" si="2"/>
        <v>12.932551093454464</v>
      </c>
    </row>
    <row r="18" spans="4:14">
      <c r="D18">
        <v>33.299999999999997</v>
      </c>
      <c r="E18" s="1">
        <f t="shared" si="3"/>
        <v>155</v>
      </c>
      <c r="F18">
        <f t="shared" si="3"/>
        <v>524.94690688677917</v>
      </c>
      <c r="G18" s="1">
        <f t="shared" si="3"/>
        <v>624.17144125568268</v>
      </c>
      <c r="H18" s="1">
        <f t="shared" si="1"/>
        <v>112.14521728004539</v>
      </c>
      <c r="I18" s="1">
        <f t="shared" si="1"/>
        <v>39.083941084086938</v>
      </c>
      <c r="J18" s="1">
        <f t="shared" si="1"/>
        <v>19.215326763382993</v>
      </c>
      <c r="K18" s="1">
        <f t="shared" si="1"/>
        <v>283.40968011690484</v>
      </c>
      <c r="L18" s="1">
        <f t="shared" si="4"/>
        <v>194.78534797671514</v>
      </c>
      <c r="M18" s="3">
        <v>184.70697000000001</v>
      </c>
      <c r="N18">
        <f t="shared" si="2"/>
        <v>10.078377976715132</v>
      </c>
    </row>
    <row r="19" spans="4:14">
      <c r="D19">
        <v>45</v>
      </c>
      <c r="E19" s="1">
        <f t="shared" si="3"/>
        <v>155</v>
      </c>
      <c r="F19">
        <f t="shared" si="3"/>
        <v>524.94690688677917</v>
      </c>
      <c r="G19" s="1">
        <f t="shared" si="3"/>
        <v>624.17144125568268</v>
      </c>
      <c r="H19" s="1">
        <f t="shared" si="1"/>
        <v>112.14521728004539</v>
      </c>
      <c r="I19" s="1">
        <f t="shared" si="1"/>
        <v>39.083941084086938</v>
      </c>
      <c r="J19" s="1">
        <f t="shared" si="1"/>
        <v>19.215326763382993</v>
      </c>
      <c r="K19" s="1">
        <f t="shared" si="1"/>
        <v>283.40968011690484</v>
      </c>
      <c r="L19" s="1">
        <f t="shared" si="4"/>
        <v>191.37011057819657</v>
      </c>
      <c r="M19" s="3">
        <v>191.38543000000001</v>
      </c>
      <c r="N19">
        <f t="shared" si="2"/>
        <v>1.5319421803440036E-2</v>
      </c>
    </row>
    <row r="20" spans="4:14">
      <c r="D20">
        <v>66.599999999999994</v>
      </c>
      <c r="E20" s="1">
        <f t="shared" si="3"/>
        <v>155</v>
      </c>
      <c r="F20">
        <f t="shared" si="3"/>
        <v>524.94690688677917</v>
      </c>
      <c r="G20" s="1">
        <f t="shared" si="3"/>
        <v>624.17144125568268</v>
      </c>
      <c r="H20" s="1">
        <f t="shared" si="1"/>
        <v>112.14521728004539</v>
      </c>
      <c r="I20" s="1">
        <f t="shared" si="1"/>
        <v>39.083941084086938</v>
      </c>
      <c r="J20" s="1">
        <f t="shared" si="1"/>
        <v>19.215326763382993</v>
      </c>
      <c r="K20" s="1">
        <f t="shared" si="1"/>
        <v>283.40968011690484</v>
      </c>
      <c r="L20" s="1">
        <f t="shared" si="4"/>
        <v>180.55347467728336</v>
      </c>
      <c r="M20" s="3">
        <v>164.0308</v>
      </c>
      <c r="N20">
        <f t="shared" si="2"/>
        <v>16.522674677283362</v>
      </c>
    </row>
    <row r="21" spans="4:14">
      <c r="D21">
        <v>100</v>
      </c>
      <c r="E21" s="1">
        <f t="shared" si="3"/>
        <v>155</v>
      </c>
      <c r="F21">
        <f t="shared" si="3"/>
        <v>524.94690688677917</v>
      </c>
      <c r="G21" s="1">
        <f t="shared" si="3"/>
        <v>624.17144125568268</v>
      </c>
      <c r="H21" s="1">
        <f t="shared" si="1"/>
        <v>112.14521728004539</v>
      </c>
      <c r="I21" s="1">
        <f t="shared" si="1"/>
        <v>39.083941084086938</v>
      </c>
      <c r="J21" s="1">
        <f t="shared" si="1"/>
        <v>19.215326763382993</v>
      </c>
      <c r="K21" s="1">
        <f t="shared" si="1"/>
        <v>283.40968011690484</v>
      </c>
      <c r="L21" s="1">
        <f t="shared" si="4"/>
        <v>161.37833525295403</v>
      </c>
      <c r="M21" s="3">
        <v>156.61276000000001</v>
      </c>
      <c r="N21">
        <f t="shared" si="2"/>
        <v>4.7655752529540223</v>
      </c>
    </row>
    <row r="22" spans="4:14">
      <c r="D22">
        <v>333</v>
      </c>
      <c r="E22" s="1">
        <f t="shared" si="3"/>
        <v>155</v>
      </c>
      <c r="F22">
        <f t="shared" si="3"/>
        <v>524.94690688677917</v>
      </c>
      <c r="G22" s="1">
        <f t="shared" si="3"/>
        <v>624.17144125568268</v>
      </c>
      <c r="H22" s="1">
        <f t="shared" si="1"/>
        <v>112.14521728004539</v>
      </c>
      <c r="I22" s="1">
        <f t="shared" si="1"/>
        <v>39.083941084086938</v>
      </c>
      <c r="J22" s="1">
        <f t="shared" si="1"/>
        <v>19.215326763382993</v>
      </c>
      <c r="K22" s="1">
        <f t="shared" si="1"/>
        <v>283.40968011690484</v>
      </c>
      <c r="L22" s="1">
        <f t="shared" si="4"/>
        <v>83.635600584837789</v>
      </c>
      <c r="M22" s="3">
        <v>97.784009999999995</v>
      </c>
      <c r="N22">
        <f t="shared" si="2"/>
        <v>14.148409415162206</v>
      </c>
    </row>
    <row r="23" spans="4:14">
      <c r="D23">
        <v>450</v>
      </c>
      <c r="E23" s="1">
        <f t="shared" si="3"/>
        <v>155</v>
      </c>
      <c r="F23">
        <f t="shared" si="3"/>
        <v>524.94690688677917</v>
      </c>
      <c r="G23" s="1">
        <f t="shared" si="3"/>
        <v>624.17144125568268</v>
      </c>
      <c r="H23" s="1">
        <f t="shared" si="1"/>
        <v>112.14521728004539</v>
      </c>
      <c r="I23" s="1">
        <f t="shared" si="1"/>
        <v>39.083941084086938</v>
      </c>
      <c r="J23" s="1">
        <f t="shared" si="1"/>
        <v>19.215326763382993</v>
      </c>
      <c r="K23" s="1">
        <f t="shared" si="1"/>
        <v>283.40968011690484</v>
      </c>
      <c r="L23" s="1">
        <f t="shared" si="4"/>
        <v>66.669138590346691</v>
      </c>
      <c r="M23" s="3">
        <v>70.772970000000001</v>
      </c>
      <c r="N23">
        <f t="shared" si="2"/>
        <v>4.1038314096533099</v>
      </c>
    </row>
    <row r="24" spans="4:14">
      <c r="D24">
        <v>666</v>
      </c>
      <c r="E24" s="1">
        <f t="shared" si="3"/>
        <v>155</v>
      </c>
      <c r="F24">
        <f t="shared" si="3"/>
        <v>524.94690688677917</v>
      </c>
      <c r="G24" s="1">
        <f t="shared" si="3"/>
        <v>624.17144125568268</v>
      </c>
      <c r="H24" s="1">
        <f t="shared" si="1"/>
        <v>112.14521728004539</v>
      </c>
      <c r="I24" s="1">
        <f t="shared" si="1"/>
        <v>39.083941084086938</v>
      </c>
      <c r="J24" s="1">
        <f t="shared" si="1"/>
        <v>19.215326763382993</v>
      </c>
      <c r="K24" s="1">
        <f t="shared" si="1"/>
        <v>283.40968011690484</v>
      </c>
      <c r="L24" s="1">
        <f t="shared" si="4"/>
        <v>48.390717657462908</v>
      </c>
      <c r="M24" s="3">
        <v>58.348010000000002</v>
      </c>
      <c r="N24">
        <f t="shared" si="2"/>
        <v>9.9572923425370945</v>
      </c>
    </row>
    <row r="25" spans="4:14">
      <c r="D25">
        <v>800</v>
      </c>
      <c r="E25" s="1">
        <f t="shared" si="3"/>
        <v>155</v>
      </c>
      <c r="F25">
        <f t="shared" si="3"/>
        <v>524.94690688677917</v>
      </c>
      <c r="G25" s="1">
        <f t="shared" si="3"/>
        <v>624.17144125568268</v>
      </c>
      <c r="H25" s="1">
        <f t="shared" si="1"/>
        <v>112.14521728004539</v>
      </c>
      <c r="I25" s="1">
        <f t="shared" si="1"/>
        <v>39.083941084086938</v>
      </c>
      <c r="J25" s="1">
        <f t="shared" si="1"/>
        <v>19.215326763382993</v>
      </c>
      <c r="K25" s="1">
        <f t="shared" si="1"/>
        <v>283.40968011690484</v>
      </c>
      <c r="L25" s="1">
        <f t="shared" si="4"/>
        <v>41.33325700009415</v>
      </c>
      <c r="M25" s="3">
        <v>40.651539999999997</v>
      </c>
      <c r="N25">
        <f t="shared" si="2"/>
        <v>0.68171700009415304</v>
      </c>
    </row>
    <row r="26" spans="4:14">
      <c r="D26">
        <v>1000</v>
      </c>
      <c r="E26" s="1">
        <f t="shared" si="3"/>
        <v>155</v>
      </c>
      <c r="F26">
        <f t="shared" si="3"/>
        <v>524.94690688677917</v>
      </c>
      <c r="G26" s="1">
        <f t="shared" si="3"/>
        <v>624.17144125568268</v>
      </c>
      <c r="H26" s="1">
        <f t="shared" si="1"/>
        <v>112.14521728004539</v>
      </c>
      <c r="I26" s="1">
        <f t="shared" si="1"/>
        <v>39.083941084086938</v>
      </c>
      <c r="J26" s="1">
        <f t="shared" si="1"/>
        <v>19.215326763382993</v>
      </c>
      <c r="K26" s="1">
        <f t="shared" si="1"/>
        <v>283.40968011690484</v>
      </c>
      <c r="L26" s="1">
        <f t="shared" si="4"/>
        <v>33.933970921021583</v>
      </c>
      <c r="M26" s="3">
        <v>20.277049999999999</v>
      </c>
      <c r="N26">
        <f t="shared" si="2"/>
        <v>13.656920921021584</v>
      </c>
    </row>
    <row r="27" spans="4:14">
      <c r="D27">
        <v>1800</v>
      </c>
      <c r="E27" s="1">
        <f t="shared" si="3"/>
        <v>155</v>
      </c>
      <c r="F27">
        <f t="shared" si="3"/>
        <v>524.94690688677917</v>
      </c>
      <c r="G27" s="1">
        <f t="shared" si="3"/>
        <v>624.17144125568268</v>
      </c>
      <c r="H27" s="1">
        <f t="shared" si="3"/>
        <v>112.14521728004539</v>
      </c>
      <c r="I27" s="1">
        <f t="shared" si="3"/>
        <v>39.083941084086938</v>
      </c>
      <c r="J27" s="1">
        <f t="shared" si="3"/>
        <v>19.215326763382993</v>
      </c>
      <c r="K27" s="1">
        <f t="shared" si="3"/>
        <v>283.40968011690484</v>
      </c>
      <c r="L27" s="1">
        <f t="shared" si="4"/>
        <v>19.758332320287259</v>
      </c>
      <c r="M27" s="3">
        <v>13.068070000000001</v>
      </c>
      <c r="N27">
        <f t="shared" si="2"/>
        <v>6.6902623202872586</v>
      </c>
    </row>
    <row r="28" spans="4:14">
      <c r="D28">
        <v>3333</v>
      </c>
      <c r="E28" s="1">
        <f t="shared" ref="E28:K31" si="5">E27</f>
        <v>155</v>
      </c>
      <c r="F28">
        <f t="shared" si="5"/>
        <v>524.94690688677917</v>
      </c>
      <c r="G28" s="1">
        <f t="shared" si="5"/>
        <v>624.17144125568268</v>
      </c>
      <c r="H28" s="1">
        <f t="shared" si="5"/>
        <v>112.14521728004539</v>
      </c>
      <c r="I28" s="1">
        <f t="shared" si="5"/>
        <v>39.083941084086938</v>
      </c>
      <c r="J28" s="1">
        <f t="shared" si="5"/>
        <v>19.215326763382993</v>
      </c>
      <c r="K28" s="1">
        <f t="shared" si="5"/>
        <v>283.40968011690484</v>
      </c>
      <c r="L28" s="1">
        <f t="shared" si="4"/>
        <v>10.968396537304676</v>
      </c>
      <c r="M28" s="3">
        <v>0.53158000000000005</v>
      </c>
      <c r="N28">
        <f t="shared" si="2"/>
        <v>10.436816537304676</v>
      </c>
    </row>
    <row r="29" spans="4:14">
      <c r="D29">
        <v>6666</v>
      </c>
      <c r="E29" s="1">
        <f t="shared" si="5"/>
        <v>155</v>
      </c>
      <c r="F29">
        <f t="shared" si="5"/>
        <v>524.94690688677917</v>
      </c>
      <c r="G29" s="1">
        <f t="shared" si="5"/>
        <v>624.17144125568268</v>
      </c>
      <c r="H29" s="1">
        <f t="shared" si="5"/>
        <v>112.14521728004539</v>
      </c>
      <c r="I29" s="1">
        <f t="shared" si="5"/>
        <v>39.083941084086938</v>
      </c>
      <c r="J29" s="1">
        <f t="shared" si="5"/>
        <v>19.215326763382993</v>
      </c>
      <c r="K29" s="1">
        <f t="shared" si="5"/>
        <v>283.40968011690484</v>
      </c>
      <c r="L29" s="1">
        <f t="shared" si="4"/>
        <v>5.5745880455496115</v>
      </c>
      <c r="M29" s="3">
        <v>1.0589900000000001</v>
      </c>
      <c r="N29">
        <f t="shared" si="2"/>
        <v>4.515598045549611</v>
      </c>
    </row>
    <row r="30" spans="4:14">
      <c r="D30">
        <v>10000</v>
      </c>
      <c r="E30" s="1">
        <f t="shared" si="5"/>
        <v>155</v>
      </c>
      <c r="F30">
        <f t="shared" si="5"/>
        <v>524.94690688677917</v>
      </c>
      <c r="G30" s="1">
        <f t="shared" si="5"/>
        <v>624.17144125568268</v>
      </c>
      <c r="H30" s="1">
        <f t="shared" si="5"/>
        <v>112.14521728004539</v>
      </c>
      <c r="I30" s="1">
        <f t="shared" si="5"/>
        <v>39.083941084086938</v>
      </c>
      <c r="J30" s="1">
        <f t="shared" si="5"/>
        <v>19.215326763382993</v>
      </c>
      <c r="K30" s="1">
        <f t="shared" si="5"/>
        <v>283.40968011690484</v>
      </c>
      <c r="L30" s="1">
        <f t="shared" si="4"/>
        <v>3.7364438297558471</v>
      </c>
      <c r="M30" s="3">
        <v>6.4188599999999996</v>
      </c>
      <c r="N30">
        <f t="shared" si="2"/>
        <v>2.6824161702441525</v>
      </c>
    </row>
    <row r="31" spans="4:14">
      <c r="D31">
        <v>21000</v>
      </c>
      <c r="E31" s="1">
        <f t="shared" si="5"/>
        <v>155</v>
      </c>
      <c r="F31">
        <f t="shared" si="5"/>
        <v>524.94690688677917</v>
      </c>
      <c r="G31" s="1">
        <f t="shared" si="5"/>
        <v>624.17144125568268</v>
      </c>
      <c r="H31" s="1">
        <f t="shared" si="5"/>
        <v>112.14521728004539</v>
      </c>
      <c r="I31" s="1">
        <f t="shared" si="5"/>
        <v>39.083941084086938</v>
      </c>
      <c r="J31" s="1">
        <f t="shared" si="5"/>
        <v>19.215326763382993</v>
      </c>
      <c r="K31" s="1">
        <f t="shared" si="5"/>
        <v>283.40968011690484</v>
      </c>
      <c r="L31" s="1">
        <f t="shared" si="4"/>
        <v>1.7895313829708523</v>
      </c>
      <c r="M31" s="3">
        <v>0.21576000000000001</v>
      </c>
      <c r="N31">
        <f t="shared" si="2"/>
        <v>1.5737713829708524</v>
      </c>
    </row>
    <row r="32" spans="4:14">
      <c r="D32">
        <v>33000</v>
      </c>
      <c r="E32" s="1">
        <f t="shared" ref="E32:E33" si="6">E31</f>
        <v>155</v>
      </c>
      <c r="F32">
        <f t="shared" ref="F32:F33" si="7">F31</f>
        <v>524.94690688677917</v>
      </c>
      <c r="G32" s="1">
        <f t="shared" ref="G32:G33" si="8">G31</f>
        <v>624.17144125568268</v>
      </c>
      <c r="H32" s="1">
        <f t="shared" ref="H32:H33" si="9">H31</f>
        <v>112.14521728004539</v>
      </c>
      <c r="I32" s="1">
        <f t="shared" ref="I32:I33" si="10">I31</f>
        <v>39.083941084086938</v>
      </c>
      <c r="J32" s="1">
        <f t="shared" ref="J32:J33" si="11">J31</f>
        <v>19.215326763382993</v>
      </c>
      <c r="K32" s="1">
        <f t="shared" ref="K32:K33" si="12">K31</f>
        <v>283.40968011690484</v>
      </c>
      <c r="L32" s="1">
        <f t="shared" ref="L32:L33" si="13">((F32*E32*(1/(1+(E32/G32)))*(1/(1+(D32/H32))))+(E32*I32*(1/(1+(D32/H32)))*(1/(1+(D32/J32)))))/((E32*(1+(E32/G32)))+(K32*(1/(1+(D32/H32)))*(1/(1+(D32/J32)+(E32/G32)))))</f>
        <v>1.1409662304549746</v>
      </c>
      <c r="M32" s="3">
        <v>1.5299999999999999E-2</v>
      </c>
      <c r="N32">
        <f t="shared" si="2"/>
        <v>1.1256662304549745</v>
      </c>
    </row>
    <row r="33" spans="4:20">
      <c r="D33">
        <v>100000</v>
      </c>
      <c r="E33" s="1">
        <f t="shared" si="6"/>
        <v>155</v>
      </c>
      <c r="F33">
        <f t="shared" si="7"/>
        <v>524.94690688677917</v>
      </c>
      <c r="G33" s="1">
        <f t="shared" si="8"/>
        <v>624.17144125568268</v>
      </c>
      <c r="H33" s="1">
        <f t="shared" si="9"/>
        <v>112.14521728004539</v>
      </c>
      <c r="I33" s="1">
        <f t="shared" si="10"/>
        <v>39.083941084086938</v>
      </c>
      <c r="J33" s="1">
        <f t="shared" si="11"/>
        <v>19.215326763382993</v>
      </c>
      <c r="K33" s="1">
        <f t="shared" si="12"/>
        <v>283.40968011690484</v>
      </c>
      <c r="L33" s="1">
        <f t="shared" si="13"/>
        <v>0.37736248510588877</v>
      </c>
      <c r="M33" s="3">
        <v>5.3800000000000002E-3</v>
      </c>
      <c r="N33">
        <f t="shared" si="2"/>
        <v>0.37198248510588877</v>
      </c>
    </row>
    <row r="34" spans="4:20">
      <c r="N34">
        <f>SUM(N10:N33)</f>
        <v>139.22467445788661</v>
      </c>
    </row>
    <row r="43" spans="4:20">
      <c r="E43" t="s">
        <v>8</v>
      </c>
      <c r="F43" t="s">
        <v>7</v>
      </c>
      <c r="G43" t="s">
        <v>32</v>
      </c>
      <c r="H43" t="s">
        <v>33</v>
      </c>
      <c r="I43" t="s">
        <v>34</v>
      </c>
      <c r="J43" t="s">
        <v>35</v>
      </c>
      <c r="K43" t="s">
        <v>36</v>
      </c>
      <c r="L43" t="s">
        <v>37</v>
      </c>
    </row>
    <row r="44" spans="4:20">
      <c r="E44" s="4">
        <v>50000</v>
      </c>
      <c r="F44" s="1">
        <f>E10</f>
        <v>155</v>
      </c>
      <c r="G44" s="1">
        <f t="shared" ref="G44:L44" si="14">F10</f>
        <v>524.94690688677917</v>
      </c>
      <c r="H44" s="1">
        <f t="shared" si="14"/>
        <v>624.17144125568268</v>
      </c>
      <c r="I44" s="1">
        <f t="shared" si="14"/>
        <v>112.14521728004539</v>
      </c>
      <c r="J44" s="1">
        <f t="shared" si="14"/>
        <v>39.083941084086938</v>
      </c>
      <c r="K44" s="1">
        <f t="shared" si="14"/>
        <v>19.215326763382993</v>
      </c>
      <c r="L44" s="1">
        <f t="shared" si="14"/>
        <v>283.40968011690484</v>
      </c>
      <c r="M44" s="1">
        <f>((G44*F44*(1/(1+(F44/H44)))*(1/(1+(E44/I44))))+(F44*J44*(1/(1+(E44/I44)))*(1/(1+(E44/K44)))))/((F44*(1+(F44/H44)))+(L44*(1/(1+(E44/I44)))*(1/(1+(E44/K44)+(F44/H44)))))</f>
        <v>0.75389322041265716</v>
      </c>
      <c r="P44">
        <f>E44</f>
        <v>50000</v>
      </c>
      <c r="Q44" s="1">
        <f>M44</f>
        <v>0.75389322041265716</v>
      </c>
      <c r="S44">
        <f>'s155'!C34</f>
        <v>50000</v>
      </c>
      <c r="T44">
        <f>'s155'!AA34</f>
        <v>0.50191767167851831</v>
      </c>
    </row>
    <row r="45" spans="4:20">
      <c r="E45">
        <f>E44*0.9</f>
        <v>45000</v>
      </c>
      <c r="F45" s="1">
        <f>F44</f>
        <v>155</v>
      </c>
      <c r="G45">
        <f>G44</f>
        <v>524.94690688677917</v>
      </c>
      <c r="H45" s="1">
        <f>H44</f>
        <v>624.17144125568268</v>
      </c>
      <c r="I45" s="1">
        <f t="shared" ref="I45:L60" si="15">I44</f>
        <v>112.14521728004539</v>
      </c>
      <c r="J45" s="1">
        <f t="shared" si="15"/>
        <v>39.083941084086938</v>
      </c>
      <c r="K45" s="1">
        <f t="shared" si="15"/>
        <v>19.215326763382993</v>
      </c>
      <c r="L45" s="1">
        <f t="shared" si="15"/>
        <v>283.40968011690484</v>
      </c>
      <c r="M45" s="1">
        <f>((G45*F45*(1/(1+(F45/H45)))*(1/(1+(E45/I45))))+(F45*J45*(1/(1+(E45/I45)))*(1/(1+(E45/K45)))))/((F45*(1+(F45/H45)))+(L45*(1/(1+(E45/I45)))*(1/(1+(E45/K45)+(F45/H45)))))</f>
        <v>0.83745397219714612</v>
      </c>
      <c r="P45">
        <f t="shared" ref="P45:P108" si="16">E45</f>
        <v>45000</v>
      </c>
      <c r="Q45" s="1">
        <f t="shared" ref="Q45:Q108" si="17">M45</f>
        <v>0.83745397219714612</v>
      </c>
      <c r="S45">
        <f>'s155'!C35</f>
        <v>45000</v>
      </c>
      <c r="T45">
        <f>'s155'!AA35</f>
        <v>0.55507376984376722</v>
      </c>
    </row>
    <row r="46" spans="4:20">
      <c r="E46">
        <f t="shared" ref="E46:E109" si="18">E45*0.9</f>
        <v>40500</v>
      </c>
      <c r="F46" s="1">
        <f t="shared" ref="F46:L90" si="19">F45</f>
        <v>155</v>
      </c>
      <c r="G46">
        <f t="shared" si="19"/>
        <v>524.94690688677917</v>
      </c>
      <c r="H46" s="1">
        <f t="shared" si="19"/>
        <v>624.17144125568268</v>
      </c>
      <c r="I46" s="1">
        <f t="shared" si="15"/>
        <v>112.14521728004539</v>
      </c>
      <c r="J46" s="1">
        <f t="shared" si="15"/>
        <v>39.083941084086938</v>
      </c>
      <c r="K46" s="1">
        <f t="shared" si="15"/>
        <v>19.215326763382993</v>
      </c>
      <c r="L46" s="1">
        <f t="shared" si="15"/>
        <v>283.40968011690484</v>
      </c>
      <c r="M46" s="1">
        <f t="shared" ref="M46:M90" si="20">((G46*F46*(1/(1+(F46/H46)))*(1/(1+(E46/I46))))+(F46*J46*(1/(1+(E46/I46)))*(1/(1+(E46/K46)))))/((F46*(1+(F46/H46)))+(L46*(1/(1+(E46/I46)))*(1/(1+(E46/K46)+(F46/H46)))))</f>
        <v>0.93025122644722735</v>
      </c>
      <c r="P46">
        <f t="shared" si="16"/>
        <v>40500</v>
      </c>
      <c r="Q46" s="1">
        <f t="shared" si="17"/>
        <v>0.93025122644722735</v>
      </c>
      <c r="S46">
        <f>'s155'!C36</f>
        <v>40500</v>
      </c>
      <c r="T46">
        <f>'s155'!AA36</f>
        <v>0.61385481809667519</v>
      </c>
    </row>
    <row r="47" spans="4:20">
      <c r="E47">
        <f t="shared" si="18"/>
        <v>36450</v>
      </c>
      <c r="F47" s="1">
        <f t="shared" si="19"/>
        <v>155</v>
      </c>
      <c r="G47">
        <f t="shared" si="19"/>
        <v>524.94690688677917</v>
      </c>
      <c r="H47" s="1">
        <f t="shared" si="19"/>
        <v>624.17144125568268</v>
      </c>
      <c r="I47" s="1">
        <f t="shared" si="15"/>
        <v>112.14521728004539</v>
      </c>
      <c r="J47" s="1">
        <f t="shared" si="15"/>
        <v>39.083941084086938</v>
      </c>
      <c r="K47" s="1">
        <f t="shared" si="15"/>
        <v>19.215326763382993</v>
      </c>
      <c r="L47" s="1">
        <f t="shared" si="15"/>
        <v>283.40968011690484</v>
      </c>
      <c r="M47" s="1">
        <f t="shared" si="20"/>
        <v>1.0333000326384278</v>
      </c>
      <c r="P47">
        <f t="shared" si="16"/>
        <v>36450</v>
      </c>
      <c r="Q47" s="1">
        <f t="shared" si="17"/>
        <v>1.0333000326384278</v>
      </c>
      <c r="S47">
        <f>'s155'!C37</f>
        <v>36450</v>
      </c>
      <c r="T47">
        <f>'s155'!AA37</f>
        <v>0.67885713076515752</v>
      </c>
    </row>
    <row r="48" spans="4:20">
      <c r="E48">
        <f t="shared" si="18"/>
        <v>32805</v>
      </c>
      <c r="F48" s="1">
        <f t="shared" si="19"/>
        <v>155</v>
      </c>
      <c r="G48">
        <f t="shared" si="19"/>
        <v>524.94690688677917</v>
      </c>
      <c r="H48" s="1">
        <f t="shared" si="19"/>
        <v>624.17144125568268</v>
      </c>
      <c r="I48" s="1">
        <f t="shared" si="15"/>
        <v>112.14521728004539</v>
      </c>
      <c r="J48" s="1">
        <f t="shared" si="15"/>
        <v>39.083941084086938</v>
      </c>
      <c r="K48" s="1">
        <f t="shared" si="15"/>
        <v>19.215326763382993</v>
      </c>
      <c r="L48" s="1">
        <f t="shared" si="15"/>
        <v>283.40968011690484</v>
      </c>
      <c r="M48" s="1">
        <f t="shared" si="20"/>
        <v>1.14772560325368</v>
      </c>
      <c r="P48">
        <f t="shared" si="16"/>
        <v>32805</v>
      </c>
      <c r="Q48" s="1">
        <f t="shared" si="17"/>
        <v>1.14772560325368</v>
      </c>
      <c r="S48">
        <f>'s155'!C38</f>
        <v>32805</v>
      </c>
      <c r="T48">
        <f>'s155'!AA38</f>
        <v>0.75074113615893656</v>
      </c>
    </row>
    <row r="49" spans="5:20">
      <c r="E49">
        <f t="shared" si="18"/>
        <v>29524.5</v>
      </c>
      <c r="F49" s="1">
        <f t="shared" si="19"/>
        <v>155</v>
      </c>
      <c r="G49">
        <f t="shared" si="19"/>
        <v>524.94690688677917</v>
      </c>
      <c r="H49" s="1">
        <f t="shared" si="19"/>
        <v>624.17144125568268</v>
      </c>
      <c r="I49" s="1">
        <f t="shared" si="15"/>
        <v>112.14521728004539</v>
      </c>
      <c r="J49" s="1">
        <f t="shared" si="15"/>
        <v>39.083941084086938</v>
      </c>
      <c r="K49" s="1">
        <f t="shared" si="15"/>
        <v>19.215326763382993</v>
      </c>
      <c r="L49" s="1">
        <f t="shared" si="15"/>
        <v>283.40968011690484</v>
      </c>
      <c r="M49" s="1">
        <f t="shared" si="20"/>
        <v>1.2747749445227765</v>
      </c>
      <c r="P49">
        <f t="shared" si="16"/>
        <v>29524.5</v>
      </c>
      <c r="Q49" s="1">
        <f t="shared" si="17"/>
        <v>1.2747749445227765</v>
      </c>
      <c r="S49">
        <f>'s155'!C39</f>
        <v>29524.5</v>
      </c>
      <c r="T49">
        <f>'s155'!AA39</f>
        <v>0.83023868016152935</v>
      </c>
    </row>
    <row r="50" spans="5:20">
      <c r="E50">
        <f t="shared" si="18"/>
        <v>26572.05</v>
      </c>
      <c r="F50" s="1">
        <f t="shared" si="19"/>
        <v>155</v>
      </c>
      <c r="G50">
        <f t="shared" si="19"/>
        <v>524.94690688677917</v>
      </c>
      <c r="H50" s="1">
        <f t="shared" si="19"/>
        <v>624.17144125568268</v>
      </c>
      <c r="I50" s="1">
        <f t="shared" si="15"/>
        <v>112.14521728004539</v>
      </c>
      <c r="J50" s="1">
        <f t="shared" si="15"/>
        <v>39.083941084086938</v>
      </c>
      <c r="K50" s="1">
        <f t="shared" si="15"/>
        <v>19.215326763382993</v>
      </c>
      <c r="L50" s="1">
        <f t="shared" si="15"/>
        <v>283.40968011690484</v>
      </c>
      <c r="M50" s="1">
        <f t="shared" si="20"/>
        <v>1.415829638337438</v>
      </c>
      <c r="P50">
        <f t="shared" si="16"/>
        <v>26572.05</v>
      </c>
      <c r="Q50" s="1">
        <f t="shared" si="17"/>
        <v>1.415829638337438</v>
      </c>
      <c r="S50">
        <f>'s155'!C40</f>
        <v>26572.05</v>
      </c>
      <c r="T50">
        <f>'s155'!AA40</f>
        <v>0.9181613189622726</v>
      </c>
    </row>
    <row r="51" spans="5:20">
      <c r="E51">
        <f t="shared" si="18"/>
        <v>23914.845000000001</v>
      </c>
      <c r="F51" s="1">
        <f t="shared" si="19"/>
        <v>155</v>
      </c>
      <c r="G51">
        <f t="shared" si="19"/>
        <v>524.94690688677917</v>
      </c>
      <c r="H51" s="1">
        <f t="shared" si="19"/>
        <v>624.17144125568268</v>
      </c>
      <c r="I51" s="1">
        <f t="shared" si="15"/>
        <v>112.14521728004539</v>
      </c>
      <c r="J51" s="1">
        <f t="shared" si="15"/>
        <v>39.083941084086938</v>
      </c>
      <c r="K51" s="1">
        <f t="shared" si="15"/>
        <v>19.215326763382993</v>
      </c>
      <c r="L51" s="1">
        <f t="shared" si="15"/>
        <v>283.40968011690484</v>
      </c>
      <c r="M51" s="1">
        <f t="shared" si="20"/>
        <v>1.5724198708335482</v>
      </c>
      <c r="P51">
        <f t="shared" si="16"/>
        <v>23914.845000000001</v>
      </c>
      <c r="Q51" s="1">
        <f t="shared" si="17"/>
        <v>1.5724198708335482</v>
      </c>
      <c r="S51">
        <f>'s155'!C41</f>
        <v>23914.845000000001</v>
      </c>
      <c r="T51">
        <f>'s155'!AA41</f>
        <v>1.015409787381135</v>
      </c>
    </row>
    <row r="52" spans="5:20">
      <c r="E52">
        <f t="shared" si="18"/>
        <v>21523.360500000003</v>
      </c>
      <c r="F52" s="1">
        <f t="shared" si="19"/>
        <v>155</v>
      </c>
      <c r="G52">
        <f t="shared" si="19"/>
        <v>524.94690688677917</v>
      </c>
      <c r="H52" s="1">
        <f t="shared" si="19"/>
        <v>624.17144125568268</v>
      </c>
      <c r="I52" s="1">
        <f t="shared" si="15"/>
        <v>112.14521728004539</v>
      </c>
      <c r="J52" s="1">
        <f t="shared" si="15"/>
        <v>39.083941084086938</v>
      </c>
      <c r="K52" s="1">
        <f t="shared" si="15"/>
        <v>19.215326763382993</v>
      </c>
      <c r="L52" s="1">
        <f t="shared" si="15"/>
        <v>283.40968011690484</v>
      </c>
      <c r="M52" s="1">
        <f t="shared" si="20"/>
        <v>1.7462398063912845</v>
      </c>
      <c r="P52">
        <f t="shared" si="16"/>
        <v>21523.360500000003</v>
      </c>
      <c r="Q52" s="1">
        <f t="shared" si="17"/>
        <v>1.7462398063912845</v>
      </c>
      <c r="S52">
        <f>'s155'!C42</f>
        <v>21523.360500000003</v>
      </c>
      <c r="T52">
        <f>'s155'!AA42</f>
        <v>1.1229848783202412</v>
      </c>
    </row>
    <row r="53" spans="5:20">
      <c r="E53">
        <f t="shared" si="18"/>
        <v>19371.024450000004</v>
      </c>
      <c r="F53" s="1">
        <f t="shared" si="19"/>
        <v>155</v>
      </c>
      <c r="G53">
        <f t="shared" si="19"/>
        <v>524.94690688677917</v>
      </c>
      <c r="H53" s="1">
        <f t="shared" si="19"/>
        <v>624.17144125568268</v>
      </c>
      <c r="I53" s="1">
        <f t="shared" si="15"/>
        <v>112.14521728004539</v>
      </c>
      <c r="J53" s="1">
        <f t="shared" si="15"/>
        <v>39.083941084086938</v>
      </c>
      <c r="K53" s="1">
        <f t="shared" si="15"/>
        <v>19.215326763382993</v>
      </c>
      <c r="L53" s="1">
        <f t="shared" si="15"/>
        <v>283.40968011690484</v>
      </c>
      <c r="M53" s="1">
        <f t="shared" si="20"/>
        <v>1.939164407793559</v>
      </c>
      <c r="P53">
        <f t="shared" si="16"/>
        <v>19371.024450000004</v>
      </c>
      <c r="Q53" s="1">
        <f t="shared" si="17"/>
        <v>1.939164407793559</v>
      </c>
      <c r="S53">
        <f>'s155'!C43</f>
        <v>19371.024450000004</v>
      </c>
      <c r="T53">
        <f>'s155'!AA43</f>
        <v>1.242000033350783</v>
      </c>
    </row>
    <row r="54" spans="5:20">
      <c r="E54">
        <f t="shared" si="18"/>
        <v>17433.922005000004</v>
      </c>
      <c r="F54" s="1">
        <f t="shared" si="19"/>
        <v>155</v>
      </c>
      <c r="G54">
        <f t="shared" si="19"/>
        <v>524.94690688677917</v>
      </c>
      <c r="H54" s="1">
        <f t="shared" si="19"/>
        <v>624.17144125568268</v>
      </c>
      <c r="I54" s="1">
        <f t="shared" si="15"/>
        <v>112.14521728004539</v>
      </c>
      <c r="J54" s="1">
        <f t="shared" si="15"/>
        <v>39.083941084086938</v>
      </c>
      <c r="K54" s="1">
        <f t="shared" si="15"/>
        <v>19.215326763382993</v>
      </c>
      <c r="L54" s="1">
        <f t="shared" si="15"/>
        <v>283.40968011690484</v>
      </c>
      <c r="M54" s="1">
        <f t="shared" si="20"/>
        <v>2.1532678035133457</v>
      </c>
      <c r="P54">
        <f t="shared" si="16"/>
        <v>17433.922005000004</v>
      </c>
      <c r="Q54" s="1">
        <f t="shared" si="17"/>
        <v>2.1532678035133457</v>
      </c>
      <c r="S54">
        <f>'s155'!C44</f>
        <v>17433.922005000004</v>
      </c>
      <c r="T54">
        <f>'s155'!AA44</f>
        <v>1.3736960294072531</v>
      </c>
    </row>
    <row r="55" spans="5:20">
      <c r="E55">
        <f t="shared" si="18"/>
        <v>15690.529804500004</v>
      </c>
      <c r="F55" s="1">
        <f t="shared" si="19"/>
        <v>155</v>
      </c>
      <c r="G55">
        <f t="shared" si="19"/>
        <v>524.94690688677917</v>
      </c>
      <c r="H55" s="1">
        <f t="shared" si="19"/>
        <v>624.17144125568268</v>
      </c>
      <c r="I55" s="1">
        <f t="shared" si="15"/>
        <v>112.14521728004539</v>
      </c>
      <c r="J55" s="1">
        <f t="shared" si="15"/>
        <v>39.083941084086938</v>
      </c>
      <c r="K55" s="1">
        <f t="shared" si="15"/>
        <v>19.215326763382993</v>
      </c>
      <c r="L55" s="1">
        <f t="shared" si="15"/>
        <v>283.40968011690484</v>
      </c>
      <c r="M55" s="1">
        <f t="shared" si="20"/>
        <v>2.3908433009569428</v>
      </c>
      <c r="P55">
        <f t="shared" si="16"/>
        <v>15690.529804500004</v>
      </c>
      <c r="Q55" s="1">
        <f t="shared" si="17"/>
        <v>2.3908433009569428</v>
      </c>
      <c r="S55">
        <f>'s155'!C45</f>
        <v>15690.529804500004</v>
      </c>
      <c r="T55">
        <f>'s155'!AA45</f>
        <v>1.5194582587736987</v>
      </c>
    </row>
    <row r="56" spans="5:20">
      <c r="E56">
        <f t="shared" si="18"/>
        <v>14121.476824050003</v>
      </c>
      <c r="F56" s="1">
        <f t="shared" si="19"/>
        <v>155</v>
      </c>
      <c r="G56">
        <f t="shared" si="19"/>
        <v>524.94690688677917</v>
      </c>
      <c r="H56" s="1">
        <f t="shared" si="19"/>
        <v>624.17144125568268</v>
      </c>
      <c r="I56" s="1">
        <f t="shared" si="15"/>
        <v>112.14521728004539</v>
      </c>
      <c r="J56" s="1">
        <f t="shared" si="15"/>
        <v>39.083941084086938</v>
      </c>
      <c r="K56" s="1">
        <f t="shared" si="15"/>
        <v>19.215326763382993</v>
      </c>
      <c r="L56" s="1">
        <f t="shared" si="15"/>
        <v>283.40968011690484</v>
      </c>
      <c r="M56" s="1">
        <f t="shared" si="20"/>
        <v>2.6544251392089859</v>
      </c>
      <c r="P56">
        <f t="shared" si="16"/>
        <v>14121.476824050003</v>
      </c>
      <c r="Q56" s="1">
        <f t="shared" si="17"/>
        <v>2.6544251392089859</v>
      </c>
      <c r="S56">
        <f>'s155'!C46</f>
        <v>14121.476824050003</v>
      </c>
      <c r="T56">
        <f>'s155'!AA46</f>
        <v>1.6808372479969202</v>
      </c>
    </row>
    <row r="57" spans="5:20">
      <c r="E57">
        <f t="shared" si="18"/>
        <v>12709.329141645003</v>
      </c>
      <c r="F57" s="1">
        <f t="shared" si="19"/>
        <v>155</v>
      </c>
      <c r="G57">
        <f t="shared" si="19"/>
        <v>524.94690688677917</v>
      </c>
      <c r="H57" s="1">
        <f t="shared" si="19"/>
        <v>624.17144125568268</v>
      </c>
      <c r="I57" s="1">
        <f t="shared" si="15"/>
        <v>112.14521728004539</v>
      </c>
      <c r="J57" s="1">
        <f t="shared" si="15"/>
        <v>39.083941084086938</v>
      </c>
      <c r="K57" s="1">
        <f t="shared" si="15"/>
        <v>19.215326763382993</v>
      </c>
      <c r="L57" s="1">
        <f t="shared" si="15"/>
        <v>283.40968011690484</v>
      </c>
      <c r="M57" s="1">
        <f t="shared" si="20"/>
        <v>2.9468120654620491</v>
      </c>
      <c r="P57">
        <f t="shared" si="16"/>
        <v>12709.329141645003</v>
      </c>
      <c r="Q57" s="1">
        <f t="shared" si="17"/>
        <v>2.9468120654620491</v>
      </c>
      <c r="S57">
        <f>'s155'!C47</f>
        <v>12709.329141645003</v>
      </c>
      <c r="T57">
        <f>'s155'!AA47</f>
        <v>1.859573257916503</v>
      </c>
    </row>
    <row r="58" spans="5:20">
      <c r="E58">
        <f t="shared" si="18"/>
        <v>11438.396227480504</v>
      </c>
      <c r="F58" s="1">
        <f t="shared" si="19"/>
        <v>155</v>
      </c>
      <c r="G58">
        <f t="shared" si="19"/>
        <v>524.94690688677917</v>
      </c>
      <c r="H58" s="1">
        <f t="shared" si="19"/>
        <v>624.17144125568268</v>
      </c>
      <c r="I58" s="1">
        <f t="shared" si="15"/>
        <v>112.14521728004539</v>
      </c>
      <c r="J58" s="1">
        <f t="shared" si="15"/>
        <v>39.083941084086938</v>
      </c>
      <c r="K58" s="1">
        <f t="shared" si="15"/>
        <v>19.215326763382993</v>
      </c>
      <c r="L58" s="1">
        <f t="shared" si="15"/>
        <v>283.40968011690484</v>
      </c>
      <c r="M58" s="1">
        <f t="shared" si="20"/>
        <v>3.2710928047108498</v>
      </c>
      <c r="P58">
        <f t="shared" si="16"/>
        <v>11438.396227480504</v>
      </c>
      <c r="Q58" s="1">
        <f t="shared" si="17"/>
        <v>3.2710928047108498</v>
      </c>
      <c r="S58">
        <f>'s155'!C48</f>
        <v>11438.396227480504</v>
      </c>
      <c r="T58">
        <f>'s155'!AA48</f>
        <v>2.0576260673024871</v>
      </c>
    </row>
    <row r="59" spans="5:20">
      <c r="E59">
        <f t="shared" si="18"/>
        <v>10294.556604732454</v>
      </c>
      <c r="F59" s="1">
        <f t="shared" si="19"/>
        <v>155</v>
      </c>
      <c r="G59">
        <f t="shared" si="19"/>
        <v>524.94690688677917</v>
      </c>
      <c r="H59" s="1">
        <f t="shared" si="19"/>
        <v>624.17144125568268</v>
      </c>
      <c r="I59" s="1">
        <f t="shared" si="15"/>
        <v>112.14521728004539</v>
      </c>
      <c r="J59" s="1">
        <f t="shared" si="15"/>
        <v>39.083941084086938</v>
      </c>
      <c r="K59" s="1">
        <f t="shared" si="15"/>
        <v>19.215326763382993</v>
      </c>
      <c r="L59" s="1">
        <f t="shared" si="15"/>
        <v>283.40968011690484</v>
      </c>
      <c r="M59" s="1">
        <f t="shared" si="20"/>
        <v>3.6306734710370208</v>
      </c>
      <c r="P59">
        <f t="shared" si="16"/>
        <v>10294.556604732454</v>
      </c>
      <c r="Q59" s="1">
        <f t="shared" si="17"/>
        <v>3.6306734710370208</v>
      </c>
      <c r="S59">
        <f>'s155'!C49</f>
        <v>10294.556604732454</v>
      </c>
      <c r="T59">
        <f>'s155'!AA49</f>
        <v>2.277211387101763</v>
      </c>
    </row>
    <row r="60" spans="5:20">
      <c r="E60">
        <f t="shared" si="18"/>
        <v>9265.1009442592094</v>
      </c>
      <c r="F60" s="1">
        <f t="shared" si="19"/>
        <v>155</v>
      </c>
      <c r="G60">
        <f t="shared" si="19"/>
        <v>524.94690688677917</v>
      </c>
      <c r="H60" s="1">
        <f t="shared" si="19"/>
        <v>624.17144125568268</v>
      </c>
      <c r="I60" s="1">
        <f t="shared" si="15"/>
        <v>112.14521728004539</v>
      </c>
      <c r="J60" s="1">
        <f t="shared" si="15"/>
        <v>39.083941084086938</v>
      </c>
      <c r="K60" s="1">
        <f t="shared" si="15"/>
        <v>19.215326763382993</v>
      </c>
      <c r="L60" s="1">
        <f t="shared" si="15"/>
        <v>283.40968011690484</v>
      </c>
      <c r="M60" s="1">
        <f t="shared" si="20"/>
        <v>4.0293069391976335</v>
      </c>
      <c r="P60">
        <f t="shared" si="16"/>
        <v>9265.1009442592094</v>
      </c>
      <c r="Q60" s="1">
        <f t="shared" si="17"/>
        <v>4.0293069391976335</v>
      </c>
      <c r="S60">
        <f>'s155'!C50</f>
        <v>9265.1009442592094</v>
      </c>
      <c r="T60">
        <f>'s155'!AA50</f>
        <v>2.5208458075741036</v>
      </c>
    </row>
    <row r="61" spans="5:20">
      <c r="E61">
        <f t="shared" si="18"/>
        <v>8338.5908498332883</v>
      </c>
      <c r="F61" s="1">
        <f t="shared" si="19"/>
        <v>155</v>
      </c>
      <c r="G61">
        <f t="shared" si="19"/>
        <v>524.94690688677917</v>
      </c>
      <c r="H61" s="1">
        <f t="shared" si="19"/>
        <v>624.17144125568268</v>
      </c>
      <c r="I61" s="1">
        <f t="shared" si="19"/>
        <v>112.14521728004539</v>
      </c>
      <c r="J61" s="1">
        <f t="shared" si="19"/>
        <v>39.083941084086938</v>
      </c>
      <c r="K61" s="1">
        <f t="shared" si="19"/>
        <v>19.215326763382993</v>
      </c>
      <c r="L61" s="1">
        <f t="shared" si="19"/>
        <v>283.40968011690484</v>
      </c>
      <c r="M61" s="1">
        <f t="shared" si="20"/>
        <v>4.4711241552087673</v>
      </c>
      <c r="P61">
        <f t="shared" si="16"/>
        <v>8338.5908498332883</v>
      </c>
      <c r="Q61" s="1">
        <f t="shared" si="17"/>
        <v>4.4711241552087673</v>
      </c>
      <c r="S61">
        <f>'s155'!C51</f>
        <v>8338.5908498332883</v>
      </c>
      <c r="T61">
        <f>'s155'!AA51</f>
        <v>2.7914027807192165</v>
      </c>
    </row>
    <row r="62" spans="5:20">
      <c r="E62">
        <f t="shared" si="18"/>
        <v>7504.7317648499593</v>
      </c>
      <c r="F62" s="1">
        <f t="shared" si="19"/>
        <v>155</v>
      </c>
      <c r="G62">
        <f t="shared" si="19"/>
        <v>524.94690688677917</v>
      </c>
      <c r="H62" s="1">
        <f t="shared" si="19"/>
        <v>624.17144125568268</v>
      </c>
      <c r="I62" s="1">
        <f t="shared" si="19"/>
        <v>112.14521728004539</v>
      </c>
      <c r="J62" s="1">
        <f t="shared" si="19"/>
        <v>39.083941084086938</v>
      </c>
      <c r="K62" s="1">
        <f t="shared" si="19"/>
        <v>19.215326763382993</v>
      </c>
      <c r="L62" s="1">
        <f t="shared" si="19"/>
        <v>283.40968011690484</v>
      </c>
      <c r="M62" s="1">
        <f t="shared" si="20"/>
        <v>4.9606673117425109</v>
      </c>
      <c r="P62">
        <f t="shared" si="16"/>
        <v>7504.7317648499593</v>
      </c>
      <c r="Q62" s="1">
        <f t="shared" si="17"/>
        <v>4.9606673117425109</v>
      </c>
      <c r="S62">
        <f>'s155'!C52</f>
        <v>7504.7317648499593</v>
      </c>
      <c r="T62">
        <f>'s155'!AA52</f>
        <v>3.0921829283295108</v>
      </c>
    </row>
    <row r="63" spans="5:20">
      <c r="E63">
        <f t="shared" si="18"/>
        <v>6754.2585883649635</v>
      </c>
      <c r="F63" s="1">
        <f t="shared" si="19"/>
        <v>155</v>
      </c>
      <c r="G63">
        <f t="shared" si="19"/>
        <v>524.94690688677917</v>
      </c>
      <c r="H63" s="1">
        <f t="shared" si="19"/>
        <v>624.17144125568268</v>
      </c>
      <c r="I63" s="1">
        <f t="shared" si="19"/>
        <v>112.14521728004539</v>
      </c>
      <c r="J63" s="1">
        <f t="shared" si="19"/>
        <v>39.083941084086938</v>
      </c>
      <c r="K63" s="1">
        <f t="shared" si="19"/>
        <v>19.215326763382993</v>
      </c>
      <c r="L63" s="1">
        <f t="shared" si="19"/>
        <v>283.40968011690484</v>
      </c>
      <c r="M63" s="1">
        <f t="shared" si="20"/>
        <v>5.5029247455499526</v>
      </c>
      <c r="P63">
        <f t="shared" si="16"/>
        <v>6754.2585883649635</v>
      </c>
      <c r="Q63" s="1">
        <f t="shared" si="17"/>
        <v>5.5029247455499526</v>
      </c>
      <c r="S63">
        <f>'s155'!C53</f>
        <v>6754.2585883649635</v>
      </c>
      <c r="T63">
        <f>'s155'!AA53</f>
        <v>3.4270029946145071</v>
      </c>
    </row>
    <row r="64" spans="5:20">
      <c r="E64">
        <f t="shared" si="18"/>
        <v>6078.8327295284671</v>
      </c>
      <c r="F64" s="1">
        <f t="shared" si="19"/>
        <v>155</v>
      </c>
      <c r="G64">
        <f t="shared" si="19"/>
        <v>524.94690688677917</v>
      </c>
      <c r="H64" s="1">
        <f t="shared" si="19"/>
        <v>624.17144125568268</v>
      </c>
      <c r="I64" s="1">
        <f t="shared" si="19"/>
        <v>112.14521728004539</v>
      </c>
      <c r="J64" s="1">
        <f t="shared" si="19"/>
        <v>39.083941084086938</v>
      </c>
      <c r="K64" s="1">
        <f t="shared" si="19"/>
        <v>19.215326763382993</v>
      </c>
      <c r="L64" s="1">
        <f t="shared" si="19"/>
        <v>283.40968011690484</v>
      </c>
      <c r="M64" s="1">
        <f t="shared" si="20"/>
        <v>6.1033673264183204</v>
      </c>
      <c r="P64">
        <f t="shared" si="16"/>
        <v>6078.8327295284671</v>
      </c>
      <c r="Q64" s="1">
        <f t="shared" si="17"/>
        <v>6.1033673264183204</v>
      </c>
      <c r="S64">
        <f>'s155'!C54</f>
        <v>6078.8327295284671</v>
      </c>
      <c r="T64">
        <f>'s155'!AA54</f>
        <v>3.8003090941696316</v>
      </c>
    </row>
    <row r="65" spans="5:20">
      <c r="E65">
        <f t="shared" si="18"/>
        <v>5470.9494565756204</v>
      </c>
      <c r="F65" s="1">
        <f t="shared" si="19"/>
        <v>155</v>
      </c>
      <c r="G65">
        <f t="shared" si="19"/>
        <v>524.94690688677917</v>
      </c>
      <c r="H65" s="1">
        <f t="shared" si="19"/>
        <v>624.17144125568268</v>
      </c>
      <c r="I65" s="1">
        <f t="shared" si="19"/>
        <v>112.14521728004539</v>
      </c>
      <c r="J65" s="1">
        <f t="shared" si="19"/>
        <v>39.083941084086938</v>
      </c>
      <c r="K65" s="1">
        <f t="shared" si="19"/>
        <v>19.215326763382993</v>
      </c>
      <c r="L65" s="1">
        <f t="shared" si="19"/>
        <v>283.40968011690484</v>
      </c>
      <c r="M65" s="1">
        <f t="shared" si="20"/>
        <v>6.7679859964834241</v>
      </c>
      <c r="P65">
        <f t="shared" si="16"/>
        <v>5470.9494565756204</v>
      </c>
      <c r="Q65" s="1">
        <f t="shared" si="17"/>
        <v>6.7679859964834241</v>
      </c>
      <c r="S65">
        <f>'s155'!C55</f>
        <v>5470.9494565756204</v>
      </c>
      <c r="T65">
        <f>'s155'!AA55</f>
        <v>4.2173216104114521</v>
      </c>
    </row>
    <row r="66" spans="5:20">
      <c r="E66">
        <f t="shared" si="18"/>
        <v>4923.8545109180586</v>
      </c>
      <c r="F66" s="1">
        <f t="shared" si="19"/>
        <v>155</v>
      </c>
      <c r="G66">
        <f t="shared" si="19"/>
        <v>524.94690688677917</v>
      </c>
      <c r="H66" s="1">
        <f t="shared" si="19"/>
        <v>624.17144125568268</v>
      </c>
      <c r="I66" s="1">
        <f t="shared" si="19"/>
        <v>112.14521728004539</v>
      </c>
      <c r="J66" s="1">
        <f t="shared" si="19"/>
        <v>39.083941084086938</v>
      </c>
      <c r="K66" s="1">
        <f t="shared" si="19"/>
        <v>19.215326763382993</v>
      </c>
      <c r="L66" s="1">
        <f t="shared" si="19"/>
        <v>283.40968011690484</v>
      </c>
      <c r="M66" s="1">
        <f t="shared" si="20"/>
        <v>7.5033299806327998</v>
      </c>
      <c r="P66">
        <f t="shared" si="16"/>
        <v>4923.8545109180586</v>
      </c>
      <c r="Q66" s="1">
        <f t="shared" si="17"/>
        <v>7.5033299806327998</v>
      </c>
      <c r="S66">
        <f>'s155'!C56</f>
        <v>4923.8545109180586</v>
      </c>
      <c r="T66">
        <f>'s155'!AA56</f>
        <v>4.684221244045772</v>
      </c>
    </row>
    <row r="67" spans="5:20">
      <c r="E67">
        <f t="shared" si="18"/>
        <v>4431.4690598262532</v>
      </c>
      <c r="F67" s="1">
        <f t="shared" si="19"/>
        <v>155</v>
      </c>
      <c r="G67">
        <f t="shared" si="19"/>
        <v>524.94690688677917</v>
      </c>
      <c r="H67" s="1">
        <f t="shared" si="19"/>
        <v>624.17144125568268</v>
      </c>
      <c r="I67" s="1">
        <f t="shared" si="19"/>
        <v>112.14521728004539</v>
      </c>
      <c r="J67" s="1">
        <f t="shared" si="19"/>
        <v>39.083941084086938</v>
      </c>
      <c r="K67" s="1">
        <f t="shared" si="19"/>
        <v>19.215326763382993</v>
      </c>
      <c r="L67" s="1">
        <f t="shared" si="19"/>
        <v>283.40968011690484</v>
      </c>
      <c r="M67" s="1">
        <f t="shared" si="20"/>
        <v>8.3165450183159013</v>
      </c>
      <c r="P67">
        <f t="shared" si="16"/>
        <v>4431.4690598262532</v>
      </c>
      <c r="Q67" s="1">
        <f t="shared" si="17"/>
        <v>8.3165450183159013</v>
      </c>
      <c r="S67">
        <f>'s155'!C57</f>
        <v>4431.4690598262532</v>
      </c>
      <c r="T67">
        <f>'s155'!AA57</f>
        <v>5.2083883424579414</v>
      </c>
    </row>
    <row r="68" spans="5:20">
      <c r="E68">
        <f t="shared" si="18"/>
        <v>3988.3221538436278</v>
      </c>
      <c r="F68" s="1">
        <f t="shared" si="19"/>
        <v>155</v>
      </c>
      <c r="G68">
        <f t="shared" si="19"/>
        <v>524.94690688677917</v>
      </c>
      <c r="H68" s="1">
        <f t="shared" si="19"/>
        <v>624.17144125568268</v>
      </c>
      <c r="I68" s="1">
        <f t="shared" si="19"/>
        <v>112.14521728004539</v>
      </c>
      <c r="J68" s="1">
        <f t="shared" si="19"/>
        <v>39.083941084086938</v>
      </c>
      <c r="K68" s="1">
        <f t="shared" si="19"/>
        <v>19.215326763382993</v>
      </c>
      <c r="L68" s="1">
        <f t="shared" si="19"/>
        <v>283.40968011690484</v>
      </c>
      <c r="M68" s="1">
        <f t="shared" si="20"/>
        <v>9.215410758938912</v>
      </c>
      <c r="P68">
        <f t="shared" si="16"/>
        <v>3988.3221538436278</v>
      </c>
      <c r="Q68" s="1">
        <f t="shared" si="17"/>
        <v>9.215410758938912</v>
      </c>
      <c r="S68">
        <f>'s155'!C58</f>
        <v>3988.3221538436278</v>
      </c>
      <c r="T68">
        <f>'s155'!AA58</f>
        <v>5.7987107466256491</v>
      </c>
    </row>
    <row r="69" spans="5:20">
      <c r="E69">
        <f t="shared" si="18"/>
        <v>3589.489938459265</v>
      </c>
      <c r="F69" s="1">
        <f t="shared" si="19"/>
        <v>155</v>
      </c>
      <c r="G69">
        <f t="shared" si="19"/>
        <v>524.94690688677917</v>
      </c>
      <c r="H69" s="1">
        <f t="shared" si="19"/>
        <v>624.17144125568268</v>
      </c>
      <c r="I69" s="1">
        <f t="shared" si="19"/>
        <v>112.14521728004539</v>
      </c>
      <c r="J69" s="1">
        <f t="shared" si="19"/>
        <v>39.083941084086938</v>
      </c>
      <c r="K69" s="1">
        <f t="shared" si="19"/>
        <v>19.215326763382993</v>
      </c>
      <c r="L69" s="1">
        <f t="shared" si="19"/>
        <v>283.40968011690484</v>
      </c>
      <c r="M69" s="1">
        <f t="shared" si="20"/>
        <v>10.208376211455837</v>
      </c>
      <c r="P69">
        <f t="shared" si="16"/>
        <v>3589.489938459265</v>
      </c>
      <c r="Q69" s="1">
        <f t="shared" si="17"/>
        <v>10.208376211455837</v>
      </c>
      <c r="S69">
        <f>'s155'!C59</f>
        <v>3589.489938459265</v>
      </c>
      <c r="T69">
        <f>'s155'!AA59</f>
        <v>6.4659788278708277</v>
      </c>
    </row>
    <row r="70" spans="5:20">
      <c r="E70">
        <f t="shared" si="18"/>
        <v>3230.5409446133385</v>
      </c>
      <c r="F70" s="1">
        <f t="shared" si="19"/>
        <v>155</v>
      </c>
      <c r="G70">
        <f t="shared" si="19"/>
        <v>524.94690688677917</v>
      </c>
      <c r="H70" s="1">
        <f t="shared" si="19"/>
        <v>624.17144125568268</v>
      </c>
      <c r="I70" s="1">
        <f t="shared" si="19"/>
        <v>112.14521728004539</v>
      </c>
      <c r="J70" s="1">
        <f t="shared" si="19"/>
        <v>39.083941084086938</v>
      </c>
      <c r="K70" s="1">
        <f t="shared" si="19"/>
        <v>19.215326763382993</v>
      </c>
      <c r="L70" s="1">
        <f t="shared" si="19"/>
        <v>283.40968011690484</v>
      </c>
      <c r="M70" s="1">
        <f t="shared" si="20"/>
        <v>11.304591837984026</v>
      </c>
      <c r="P70">
        <f t="shared" si="16"/>
        <v>3230.5409446133385</v>
      </c>
      <c r="Q70" s="1">
        <f t="shared" si="17"/>
        <v>11.304591837984026</v>
      </c>
      <c r="S70">
        <f>'s155'!C60</f>
        <v>3230.5409446133385</v>
      </c>
      <c r="T70">
        <f>'s155'!AA60</f>
        <v>7.2233897457367462</v>
      </c>
    </row>
    <row r="71" spans="5:20">
      <c r="E71">
        <f t="shared" si="18"/>
        <v>2907.4868501520045</v>
      </c>
      <c r="F71" s="1">
        <f t="shared" si="19"/>
        <v>155</v>
      </c>
      <c r="G71">
        <f t="shared" si="19"/>
        <v>524.94690688677917</v>
      </c>
      <c r="H71" s="1">
        <f t="shared" si="19"/>
        <v>624.17144125568268</v>
      </c>
      <c r="I71" s="1">
        <f t="shared" si="19"/>
        <v>112.14521728004539</v>
      </c>
      <c r="J71" s="1">
        <f t="shared" si="19"/>
        <v>39.083941084086938</v>
      </c>
      <c r="K71" s="1">
        <f t="shared" si="19"/>
        <v>19.215326763382993</v>
      </c>
      <c r="L71" s="1">
        <f t="shared" si="19"/>
        <v>283.40968011690484</v>
      </c>
      <c r="M71" s="1">
        <f t="shared" si="20"/>
        <v>12.51393652576807</v>
      </c>
      <c r="P71">
        <f t="shared" si="16"/>
        <v>2907.4868501520045</v>
      </c>
      <c r="Q71" s="1">
        <f t="shared" si="17"/>
        <v>12.51393652576807</v>
      </c>
      <c r="S71">
        <f>'s155'!C61</f>
        <v>2907.4868501520045</v>
      </c>
      <c r="T71">
        <f>'s155'!AA61</f>
        <v>8.0871853469774546</v>
      </c>
    </row>
    <row r="72" spans="5:20">
      <c r="E72">
        <f t="shared" si="18"/>
        <v>2616.7381651368041</v>
      </c>
      <c r="F72" s="1">
        <f t="shared" si="19"/>
        <v>155</v>
      </c>
      <c r="G72">
        <f t="shared" si="19"/>
        <v>524.94690688677917</v>
      </c>
      <c r="H72" s="1">
        <f t="shared" si="19"/>
        <v>624.17144125568268</v>
      </c>
      <c r="I72" s="1">
        <f t="shared" si="19"/>
        <v>112.14521728004539</v>
      </c>
      <c r="J72" s="1">
        <f t="shared" si="19"/>
        <v>39.083941084086938</v>
      </c>
      <c r="K72" s="1">
        <f t="shared" si="19"/>
        <v>19.215326763382993</v>
      </c>
      <c r="L72" s="1">
        <f t="shared" si="19"/>
        <v>283.40968011690484</v>
      </c>
      <c r="M72" s="1">
        <f t="shared" si="20"/>
        <v>13.847037256938687</v>
      </c>
      <c r="P72">
        <f t="shared" si="16"/>
        <v>2616.7381651368041</v>
      </c>
      <c r="Q72" s="1">
        <f t="shared" si="17"/>
        <v>13.847037256938687</v>
      </c>
      <c r="S72">
        <f>'s155'!C62</f>
        <v>2616.7381651368041</v>
      </c>
      <c r="T72">
        <f>'s155'!AA62</f>
        <v>9.0774477960126934</v>
      </c>
    </row>
    <row r="73" spans="5:20">
      <c r="E73">
        <f t="shared" si="18"/>
        <v>2355.0643486231238</v>
      </c>
      <c r="F73" s="1">
        <f t="shared" si="19"/>
        <v>155</v>
      </c>
      <c r="G73">
        <f t="shared" si="19"/>
        <v>524.94690688677917</v>
      </c>
      <c r="H73" s="1">
        <f t="shared" si="19"/>
        <v>624.17144125568268</v>
      </c>
      <c r="I73" s="1">
        <f t="shared" si="19"/>
        <v>112.14521728004539</v>
      </c>
      <c r="J73" s="1">
        <f t="shared" si="19"/>
        <v>39.083941084086938</v>
      </c>
      <c r="K73" s="1">
        <f t="shared" si="19"/>
        <v>19.215326763382993</v>
      </c>
      <c r="L73" s="1">
        <f t="shared" si="19"/>
        <v>283.40968011690484</v>
      </c>
      <c r="M73" s="1">
        <f t="shared" si="20"/>
        <v>15.315278818265504</v>
      </c>
      <c r="P73">
        <f t="shared" si="16"/>
        <v>2355.0643486231238</v>
      </c>
      <c r="Q73" s="1">
        <f t="shared" si="17"/>
        <v>15.315278818265504</v>
      </c>
      <c r="S73">
        <f>'s155'!C63</f>
        <v>2355.0643486231238</v>
      </c>
      <c r="T73">
        <f>'s155'!AA63</f>
        <v>10.219070809644233</v>
      </c>
    </row>
    <row r="74" spans="5:20">
      <c r="E74">
        <f t="shared" si="18"/>
        <v>2119.5579137608115</v>
      </c>
      <c r="F74" s="1">
        <f t="shared" si="19"/>
        <v>155</v>
      </c>
      <c r="G74">
        <f t="shared" si="19"/>
        <v>524.94690688677917</v>
      </c>
      <c r="H74" s="1">
        <f t="shared" si="19"/>
        <v>624.17144125568268</v>
      </c>
      <c r="I74" s="1">
        <f t="shared" si="19"/>
        <v>112.14521728004539</v>
      </c>
      <c r="J74" s="1">
        <f t="shared" si="19"/>
        <v>39.083941084086938</v>
      </c>
      <c r="K74" s="1">
        <f t="shared" si="19"/>
        <v>19.215326763382993</v>
      </c>
      <c r="L74" s="1">
        <f t="shared" si="19"/>
        <v>283.40968011690484</v>
      </c>
      <c r="M74" s="1">
        <f t="shared" si="20"/>
        <v>16.930800353263223</v>
      </c>
      <c r="P74">
        <f t="shared" si="16"/>
        <v>2119.5579137608115</v>
      </c>
      <c r="Q74" s="1">
        <f t="shared" si="17"/>
        <v>16.930800353263223</v>
      </c>
      <c r="S74">
        <f>'s155'!C64</f>
        <v>2119.5579137608115</v>
      </c>
      <c r="T74">
        <f>'s155'!AA64</f>
        <v>11.542906875122341</v>
      </c>
    </row>
    <row r="75" spans="5:20">
      <c r="E75">
        <f t="shared" si="18"/>
        <v>1907.6021223847304</v>
      </c>
      <c r="F75" s="1">
        <f t="shared" si="19"/>
        <v>155</v>
      </c>
      <c r="G75">
        <f t="shared" si="19"/>
        <v>524.94690688677917</v>
      </c>
      <c r="H75" s="1">
        <f t="shared" si="19"/>
        <v>624.17144125568268</v>
      </c>
      <c r="I75" s="1">
        <f t="shared" si="19"/>
        <v>112.14521728004539</v>
      </c>
      <c r="J75" s="1">
        <f t="shared" si="19"/>
        <v>39.083941084086938</v>
      </c>
      <c r="K75" s="1">
        <f t="shared" si="19"/>
        <v>19.215326763382993</v>
      </c>
      <c r="L75" s="1">
        <f t="shared" si="19"/>
        <v>283.40968011690484</v>
      </c>
      <c r="M75" s="1">
        <f t="shared" si="20"/>
        <v>18.706474960642815</v>
      </c>
      <c r="P75">
        <f t="shared" si="16"/>
        <v>1907.6021223847304</v>
      </c>
      <c r="Q75" s="1">
        <f t="shared" si="17"/>
        <v>18.706474960642815</v>
      </c>
      <c r="S75">
        <f>'s155'!C65</f>
        <v>1907.6021223847304</v>
      </c>
      <c r="T75">
        <f>'s155'!AA65</f>
        <v>13.087053508178194</v>
      </c>
    </row>
    <row r="76" spans="5:20">
      <c r="E76">
        <f t="shared" si="18"/>
        <v>1716.8419101462573</v>
      </c>
      <c r="F76" s="1">
        <f t="shared" si="19"/>
        <v>155</v>
      </c>
      <c r="G76">
        <f t="shared" si="19"/>
        <v>524.94690688677917</v>
      </c>
      <c r="H76" s="1">
        <f t="shared" si="19"/>
        <v>624.17144125568268</v>
      </c>
      <c r="I76" s="1">
        <f t="shared" si="19"/>
        <v>112.14521728004539</v>
      </c>
      <c r="J76" s="1">
        <f t="shared" si="19"/>
        <v>39.083941084086938</v>
      </c>
      <c r="K76" s="1">
        <f t="shared" si="19"/>
        <v>19.215326763382993</v>
      </c>
      <c r="L76" s="1">
        <f t="shared" si="19"/>
        <v>283.40968011690484</v>
      </c>
      <c r="M76" s="1">
        <f t="shared" si="20"/>
        <v>20.655867896521908</v>
      </c>
      <c r="P76">
        <f t="shared" si="16"/>
        <v>1716.8419101462573</v>
      </c>
      <c r="Q76" s="1">
        <f t="shared" si="17"/>
        <v>20.655867896521908</v>
      </c>
      <c r="S76">
        <f>'s155'!C66</f>
        <v>1716.8419101462573</v>
      </c>
      <c r="T76">
        <f>'s155'!AA66</f>
        <v>14.898172040202402</v>
      </c>
    </row>
    <row r="77" spans="5:20">
      <c r="E77">
        <f t="shared" si="18"/>
        <v>1545.1577191316317</v>
      </c>
      <c r="F77" s="1">
        <f t="shared" si="19"/>
        <v>155</v>
      </c>
      <c r="G77">
        <f t="shared" si="19"/>
        <v>524.94690688677917</v>
      </c>
      <c r="H77" s="1">
        <f t="shared" si="19"/>
        <v>624.17144125568268</v>
      </c>
      <c r="I77" s="1">
        <f t="shared" si="19"/>
        <v>112.14521728004539</v>
      </c>
      <c r="J77" s="1">
        <f t="shared" si="19"/>
        <v>39.083941084086938</v>
      </c>
      <c r="K77" s="1">
        <f t="shared" si="19"/>
        <v>19.215326763382993</v>
      </c>
      <c r="L77" s="1">
        <f t="shared" si="19"/>
        <v>283.40968011690484</v>
      </c>
      <c r="M77" s="1">
        <f t="shared" si="20"/>
        <v>22.793168262095268</v>
      </c>
      <c r="P77">
        <f t="shared" si="16"/>
        <v>1545.1577191316317</v>
      </c>
      <c r="Q77" s="1">
        <f t="shared" si="17"/>
        <v>22.793168262095268</v>
      </c>
      <c r="S77">
        <f>'s155'!C67</f>
        <v>1545.1577191316317</v>
      </c>
      <c r="T77">
        <f>'s155'!AA67</f>
        <v>17.032614978288684</v>
      </c>
    </row>
    <row r="78" spans="5:20">
      <c r="E78">
        <f t="shared" si="18"/>
        <v>1390.6419472184684</v>
      </c>
      <c r="F78" s="1">
        <f t="shared" si="19"/>
        <v>155</v>
      </c>
      <c r="G78">
        <f t="shared" si="19"/>
        <v>524.94690688677917</v>
      </c>
      <c r="H78" s="1">
        <f t="shared" si="19"/>
        <v>624.17144125568268</v>
      </c>
      <c r="I78" s="1">
        <f t="shared" si="19"/>
        <v>112.14521728004539</v>
      </c>
      <c r="J78" s="1">
        <f t="shared" si="19"/>
        <v>39.083941084086938</v>
      </c>
      <c r="K78" s="1">
        <f t="shared" si="19"/>
        <v>19.215326763382993</v>
      </c>
      <c r="L78" s="1">
        <f t="shared" si="19"/>
        <v>283.40968011690484</v>
      </c>
      <c r="M78" s="1">
        <f t="shared" si="20"/>
        <v>25.133088384505594</v>
      </c>
      <c r="P78">
        <f t="shared" si="16"/>
        <v>1390.6419472184684</v>
      </c>
      <c r="Q78" s="1">
        <f t="shared" si="17"/>
        <v>25.133088384505594</v>
      </c>
      <c r="S78">
        <f>'s155'!C68</f>
        <v>1390.6419472184684</v>
      </c>
      <c r="T78">
        <f>'s155'!AA68</f>
        <v>19.556958203629858</v>
      </c>
    </row>
    <row r="79" spans="5:20">
      <c r="E79">
        <f t="shared" si="18"/>
        <v>1251.5777524966215</v>
      </c>
      <c r="F79" s="1">
        <f t="shared" si="19"/>
        <v>155</v>
      </c>
      <c r="G79">
        <f t="shared" si="19"/>
        <v>524.94690688677917</v>
      </c>
      <c r="H79" s="1">
        <f t="shared" si="19"/>
        <v>624.17144125568268</v>
      </c>
      <c r="I79" s="1">
        <f t="shared" si="19"/>
        <v>112.14521728004539</v>
      </c>
      <c r="J79" s="1">
        <f t="shared" si="19"/>
        <v>39.083941084086938</v>
      </c>
      <c r="K79" s="1">
        <f t="shared" si="19"/>
        <v>19.215326763382993</v>
      </c>
      <c r="L79" s="1">
        <f t="shared" si="19"/>
        <v>283.40968011690484</v>
      </c>
      <c r="M79" s="1">
        <f t="shared" si="20"/>
        <v>27.690724472737305</v>
      </c>
      <c r="P79">
        <f t="shared" si="16"/>
        <v>1251.5777524966215</v>
      </c>
      <c r="Q79" s="1">
        <f t="shared" si="17"/>
        <v>27.690724472737305</v>
      </c>
      <c r="S79">
        <f>'s155'!C69</f>
        <v>1251.5777524966215</v>
      </c>
      <c r="T79">
        <f>'s155'!AA69</f>
        <v>22.547291248982731</v>
      </c>
    </row>
    <row r="80" spans="5:20">
      <c r="E80">
        <f t="shared" si="18"/>
        <v>1126.4199772469594</v>
      </c>
      <c r="F80" s="1">
        <f t="shared" si="19"/>
        <v>155</v>
      </c>
      <c r="G80">
        <f t="shared" si="19"/>
        <v>524.94690688677917</v>
      </c>
      <c r="H80" s="1">
        <f t="shared" si="19"/>
        <v>624.17144125568268</v>
      </c>
      <c r="I80" s="1">
        <f t="shared" si="19"/>
        <v>112.14521728004539</v>
      </c>
      <c r="J80" s="1">
        <f t="shared" si="19"/>
        <v>39.083941084086938</v>
      </c>
      <c r="K80" s="1">
        <f t="shared" si="19"/>
        <v>19.215326763382993</v>
      </c>
      <c r="L80" s="1">
        <f t="shared" si="19"/>
        <v>283.40968011690484</v>
      </c>
      <c r="M80" s="1">
        <f t="shared" si="20"/>
        <v>30.481371618167714</v>
      </c>
      <c r="P80">
        <f t="shared" si="16"/>
        <v>1126.4199772469594</v>
      </c>
      <c r="Q80" s="1">
        <f t="shared" si="17"/>
        <v>30.481371618167714</v>
      </c>
      <c r="S80">
        <f>'s155'!C70</f>
        <v>1126.4199772469594</v>
      </c>
      <c r="T80">
        <f>'s155'!AA70</f>
        <v>26.08635083612748</v>
      </c>
    </row>
    <row r="81" spans="5:20">
      <c r="E81">
        <f t="shared" si="18"/>
        <v>1013.7779795222635</v>
      </c>
      <c r="F81" s="1">
        <f t="shared" si="19"/>
        <v>155</v>
      </c>
      <c r="G81">
        <f t="shared" si="19"/>
        <v>524.94690688677917</v>
      </c>
      <c r="H81" s="1">
        <f t="shared" si="19"/>
        <v>624.17144125568268</v>
      </c>
      <c r="I81" s="1">
        <f t="shared" si="19"/>
        <v>112.14521728004539</v>
      </c>
      <c r="J81" s="1">
        <f t="shared" si="19"/>
        <v>39.083941084086938</v>
      </c>
      <c r="K81" s="1">
        <f t="shared" si="19"/>
        <v>19.215326763382993</v>
      </c>
      <c r="L81" s="1">
        <f t="shared" si="19"/>
        <v>283.40968011690484</v>
      </c>
      <c r="M81" s="1">
        <f t="shared" si="20"/>
        <v>33.520285900116043</v>
      </c>
      <c r="P81">
        <f t="shared" si="16"/>
        <v>1013.7779795222635</v>
      </c>
      <c r="Q81" s="1">
        <f t="shared" si="17"/>
        <v>33.520285900116043</v>
      </c>
      <c r="S81">
        <f>'s155'!C71</f>
        <v>1013.7779795222635</v>
      </c>
      <c r="T81">
        <f>'s155'!AA71</f>
        <v>30.257407155058754</v>
      </c>
    </row>
    <row r="82" spans="5:20">
      <c r="E82">
        <f t="shared" si="18"/>
        <v>912.40018157003715</v>
      </c>
      <c r="F82" s="1">
        <f t="shared" si="19"/>
        <v>155</v>
      </c>
      <c r="G82">
        <f t="shared" si="19"/>
        <v>524.94690688677917</v>
      </c>
      <c r="H82" s="1">
        <f t="shared" si="19"/>
        <v>624.17144125568268</v>
      </c>
      <c r="I82" s="1">
        <f t="shared" si="19"/>
        <v>112.14521728004539</v>
      </c>
      <c r="J82" s="1">
        <f t="shared" si="19"/>
        <v>39.083941084086938</v>
      </c>
      <c r="K82" s="1">
        <f t="shared" si="19"/>
        <v>19.215326763382993</v>
      </c>
      <c r="L82" s="1">
        <f t="shared" si="19"/>
        <v>283.40968011690484</v>
      </c>
      <c r="M82" s="1">
        <f t="shared" si="20"/>
        <v>36.822386366632692</v>
      </c>
      <c r="P82">
        <f t="shared" si="16"/>
        <v>912.40018157003715</v>
      </c>
      <c r="Q82" s="1">
        <f t="shared" si="17"/>
        <v>36.822386366632692</v>
      </c>
      <c r="S82">
        <f>'s155'!C72</f>
        <v>912.40018157003715</v>
      </c>
      <c r="T82">
        <f>'s155'!AA72</f>
        <v>35.13396385285602</v>
      </c>
    </row>
    <row r="83" spans="5:20">
      <c r="E83">
        <f t="shared" si="18"/>
        <v>821.1601634130335</v>
      </c>
      <c r="F83" s="1">
        <f t="shared" si="19"/>
        <v>155</v>
      </c>
      <c r="G83">
        <f t="shared" si="19"/>
        <v>524.94690688677917</v>
      </c>
      <c r="H83" s="1">
        <f t="shared" si="19"/>
        <v>624.17144125568268</v>
      </c>
      <c r="I83" s="1">
        <f t="shared" si="19"/>
        <v>112.14521728004539</v>
      </c>
      <c r="J83" s="1">
        <f t="shared" si="19"/>
        <v>39.083941084086938</v>
      </c>
      <c r="K83" s="1">
        <f t="shared" si="19"/>
        <v>19.215326763382993</v>
      </c>
      <c r="L83" s="1">
        <f t="shared" si="19"/>
        <v>283.40968011690484</v>
      </c>
      <c r="M83" s="1">
        <f t="shared" si="20"/>
        <v>40.401890135647037</v>
      </c>
      <c r="P83">
        <f t="shared" si="16"/>
        <v>821.1601634130335</v>
      </c>
      <c r="Q83" s="1">
        <f t="shared" si="17"/>
        <v>40.401890135647037</v>
      </c>
      <c r="S83">
        <f>'s155'!C73</f>
        <v>821.1601634130335</v>
      </c>
      <c r="T83">
        <f>'s155'!AA73</f>
        <v>40.765145144373577</v>
      </c>
    </row>
    <row r="84" spans="5:20">
      <c r="E84">
        <f t="shared" si="18"/>
        <v>739.04414707173021</v>
      </c>
      <c r="F84" s="1">
        <f t="shared" si="19"/>
        <v>155</v>
      </c>
      <c r="G84">
        <f t="shared" si="19"/>
        <v>524.94690688677917</v>
      </c>
      <c r="H84" s="1">
        <f t="shared" si="19"/>
        <v>624.17144125568268</v>
      </c>
      <c r="I84" s="1">
        <f t="shared" si="19"/>
        <v>112.14521728004539</v>
      </c>
      <c r="J84" s="1">
        <f t="shared" si="19"/>
        <v>39.083941084086938</v>
      </c>
      <c r="K84" s="1">
        <f t="shared" si="19"/>
        <v>19.215326763382993</v>
      </c>
      <c r="L84" s="1">
        <f t="shared" si="19"/>
        <v>283.40968011690484</v>
      </c>
      <c r="M84" s="1">
        <f t="shared" si="20"/>
        <v>44.27187497644924</v>
      </c>
      <c r="P84">
        <f t="shared" si="16"/>
        <v>739.04414707173021</v>
      </c>
      <c r="Q84" s="1">
        <f t="shared" si="17"/>
        <v>44.27187497644924</v>
      </c>
      <c r="S84">
        <f>'s155'!C74</f>
        <v>739.04414707173021</v>
      </c>
      <c r="T84">
        <f>'s155'!AA74</f>
        <v>47.158376704582835</v>
      </c>
    </row>
    <row r="85" spans="5:20">
      <c r="E85">
        <f t="shared" si="18"/>
        <v>665.13973236455718</v>
      </c>
      <c r="F85" s="1">
        <f t="shared" si="19"/>
        <v>155</v>
      </c>
      <c r="G85">
        <f t="shared" si="19"/>
        <v>524.94690688677917</v>
      </c>
      <c r="H85" s="1">
        <f t="shared" si="19"/>
        <v>624.17144125568268</v>
      </c>
      <c r="I85" s="1">
        <f t="shared" si="19"/>
        <v>112.14521728004539</v>
      </c>
      <c r="J85" s="1">
        <f t="shared" si="19"/>
        <v>39.083941084086938</v>
      </c>
      <c r="K85" s="1">
        <f t="shared" si="19"/>
        <v>19.215326763382993</v>
      </c>
      <c r="L85" s="1">
        <f t="shared" si="19"/>
        <v>283.40968011690484</v>
      </c>
      <c r="M85" s="1">
        <f t="shared" si="20"/>
        <v>48.443765685935666</v>
      </c>
      <c r="P85">
        <f t="shared" si="16"/>
        <v>665.13973236455718</v>
      </c>
      <c r="Q85" s="1">
        <f t="shared" si="17"/>
        <v>48.443765685935666</v>
      </c>
      <c r="S85">
        <f>'s155'!C75</f>
        <v>665.13973236455718</v>
      </c>
      <c r="T85">
        <f>'s155'!AA75</f>
        <v>54.263416895902182</v>
      </c>
    </row>
    <row r="86" spans="5:20">
      <c r="E86">
        <f t="shared" si="18"/>
        <v>598.62575912810144</v>
      </c>
      <c r="F86" s="1">
        <f t="shared" si="19"/>
        <v>155</v>
      </c>
      <c r="G86">
        <f t="shared" si="19"/>
        <v>524.94690688677917</v>
      </c>
      <c r="H86" s="1">
        <f t="shared" si="19"/>
        <v>624.17144125568268</v>
      </c>
      <c r="I86" s="1">
        <f t="shared" si="19"/>
        <v>112.14521728004539</v>
      </c>
      <c r="J86" s="1">
        <f t="shared" si="19"/>
        <v>39.083941084086938</v>
      </c>
      <c r="K86" s="1">
        <f t="shared" si="19"/>
        <v>19.215326763382993</v>
      </c>
      <c r="L86" s="1">
        <f t="shared" si="19"/>
        <v>283.40968011690484</v>
      </c>
      <c r="M86" s="1">
        <f t="shared" si="20"/>
        <v>52.92674358107876</v>
      </c>
      <c r="P86">
        <f t="shared" si="16"/>
        <v>598.62575912810144</v>
      </c>
      <c r="Q86" s="1">
        <f t="shared" si="17"/>
        <v>52.92674358107876</v>
      </c>
      <c r="S86">
        <f>'s155'!C76</f>
        <v>598.62575912810144</v>
      </c>
      <c r="T86">
        <f>'s155'!AA76</f>
        <v>61.963866365245437</v>
      </c>
    </row>
    <row r="87" spans="5:20">
      <c r="E87">
        <f t="shared" si="18"/>
        <v>538.76318321529129</v>
      </c>
      <c r="F87" s="1">
        <f t="shared" si="19"/>
        <v>155</v>
      </c>
      <c r="G87">
        <f t="shared" si="19"/>
        <v>524.94690688677917</v>
      </c>
      <c r="H87" s="1">
        <f t="shared" si="19"/>
        <v>624.17144125568268</v>
      </c>
      <c r="I87" s="1">
        <f t="shared" si="19"/>
        <v>112.14521728004539</v>
      </c>
      <c r="J87" s="1">
        <f t="shared" si="19"/>
        <v>39.083941084086938</v>
      </c>
      <c r="K87" s="1">
        <f t="shared" si="19"/>
        <v>19.215326763382993</v>
      </c>
      <c r="L87" s="1">
        <f t="shared" si="19"/>
        <v>283.40968011690484</v>
      </c>
      <c r="M87" s="1">
        <f t="shared" si="20"/>
        <v>57.727082694533678</v>
      </c>
      <c r="P87">
        <f t="shared" si="16"/>
        <v>538.76318321529129</v>
      </c>
      <c r="Q87" s="1">
        <f t="shared" si="17"/>
        <v>57.727082694533678</v>
      </c>
      <c r="S87">
        <f>'s155'!C77</f>
        <v>538.76318321529129</v>
      </c>
      <c r="T87">
        <f>'s155'!AA77</f>
        <v>70.082113893837516</v>
      </c>
    </row>
    <row r="88" spans="5:20">
      <c r="E88">
        <f t="shared" si="18"/>
        <v>484.88686489376215</v>
      </c>
      <c r="F88" s="1">
        <f t="shared" si="19"/>
        <v>155</v>
      </c>
      <c r="G88">
        <f t="shared" si="19"/>
        <v>524.94690688677917</v>
      </c>
      <c r="H88" s="1">
        <f t="shared" si="19"/>
        <v>624.17144125568268</v>
      </c>
      <c r="I88" s="1">
        <f t="shared" si="19"/>
        <v>112.14521728004539</v>
      </c>
      <c r="J88" s="1">
        <f t="shared" si="19"/>
        <v>39.083941084086938</v>
      </c>
      <c r="K88" s="1">
        <f t="shared" si="19"/>
        <v>19.215326763382993</v>
      </c>
      <c r="L88" s="1">
        <f t="shared" si="19"/>
        <v>283.40968011690484</v>
      </c>
      <c r="M88" s="1">
        <f t="shared" si="20"/>
        <v>62.847421950514772</v>
      </c>
      <c r="P88">
        <f t="shared" si="16"/>
        <v>484.88686489376215</v>
      </c>
      <c r="Q88" s="1">
        <f t="shared" si="17"/>
        <v>62.847421950514772</v>
      </c>
      <c r="S88">
        <f>'s155'!C78</f>
        <v>484.88686489376215</v>
      </c>
      <c r="T88">
        <f>'s155'!AA78</f>
        <v>78.39989231547267</v>
      </c>
    </row>
    <row r="89" spans="5:20">
      <c r="E89">
        <f t="shared" si="18"/>
        <v>436.39817840438593</v>
      </c>
      <c r="F89" s="1">
        <f t="shared" si="19"/>
        <v>155</v>
      </c>
      <c r="G89">
        <f t="shared" si="19"/>
        <v>524.94690688677917</v>
      </c>
      <c r="H89" s="1">
        <f t="shared" si="19"/>
        <v>624.17144125568268</v>
      </c>
      <c r="I89" s="1">
        <f t="shared" si="19"/>
        <v>112.14521728004539</v>
      </c>
      <c r="J89" s="1">
        <f t="shared" si="19"/>
        <v>39.083941084086938</v>
      </c>
      <c r="K89" s="1">
        <f t="shared" si="19"/>
        <v>19.215326763382993</v>
      </c>
      <c r="L89" s="1">
        <f t="shared" si="19"/>
        <v>283.40968011690484</v>
      </c>
      <c r="M89" s="1">
        <f t="shared" si="20"/>
        <v>68.285989793708552</v>
      </c>
      <c r="P89">
        <f t="shared" si="16"/>
        <v>436.39817840438593</v>
      </c>
      <c r="Q89" s="1">
        <f t="shared" si="17"/>
        <v>68.285989793708552</v>
      </c>
      <c r="S89">
        <f>'s155'!C79</f>
        <v>436.39817840438593</v>
      </c>
      <c r="T89">
        <f>'s155'!AA79</f>
        <v>86.690183052050998</v>
      </c>
    </row>
    <row r="90" spans="5:20">
      <c r="E90">
        <f t="shared" si="18"/>
        <v>392.75836056394735</v>
      </c>
      <c r="F90" s="1">
        <f t="shared" si="19"/>
        <v>155</v>
      </c>
      <c r="G90">
        <f t="shared" si="19"/>
        <v>524.94690688677917</v>
      </c>
      <c r="H90" s="1">
        <f t="shared" si="19"/>
        <v>624.17144125568268</v>
      </c>
      <c r="I90" s="1">
        <f t="shared" si="19"/>
        <v>112.14521728004539</v>
      </c>
      <c r="J90" s="1">
        <f t="shared" si="19"/>
        <v>39.083941084086938</v>
      </c>
      <c r="K90" s="1">
        <f t="shared" si="19"/>
        <v>19.215326763382993</v>
      </c>
      <c r="L90" s="1">
        <f t="shared" si="19"/>
        <v>283.40968011690484</v>
      </c>
      <c r="M90" s="1">
        <f t="shared" si="20"/>
        <v>74.035806379709825</v>
      </c>
      <c r="P90">
        <f t="shared" si="16"/>
        <v>392.75836056394735</v>
      </c>
      <c r="Q90" s="1">
        <f t="shared" si="17"/>
        <v>74.035806379709825</v>
      </c>
      <c r="S90">
        <f>'s155'!C80</f>
        <v>392.75836056394735</v>
      </c>
      <c r="T90">
        <f>'s155'!AA80</f>
        <v>94.750758432574344</v>
      </c>
    </row>
    <row r="91" spans="5:20">
      <c r="E91">
        <f t="shared" si="18"/>
        <v>353.48252450755263</v>
      </c>
      <c r="F91" s="1">
        <f>F90</f>
        <v>155</v>
      </c>
      <c r="G91">
        <f>G90</f>
        <v>524.94690688677917</v>
      </c>
      <c r="H91" s="1">
        <f>H90</f>
        <v>624.17144125568268</v>
      </c>
      <c r="I91" s="1">
        <f t="shared" ref="I91:L136" si="21">I90</f>
        <v>112.14521728004539</v>
      </c>
      <c r="J91" s="1">
        <f t="shared" si="21"/>
        <v>39.083941084086938</v>
      </c>
      <c r="K91" s="1">
        <f t="shared" si="21"/>
        <v>19.215326763382993</v>
      </c>
      <c r="L91" s="1">
        <f t="shared" si="21"/>
        <v>283.40968011690484</v>
      </c>
      <c r="M91" s="1">
        <f>((G91*F91*(1/(1+(F91/H91)))*(1/(1+(E91/I91))))+(F91*J91*(1/(1+(E91/I91)))*(1/(1+(E91/K91)))))/((F91*(1+(F91/H91)))+(L91*(1/(1+(E91/I91)))*(1/(1+(E91/K91)+(F91/H91)))))</f>
        <v>80.083898228621251</v>
      </c>
      <c r="P91">
        <f t="shared" si="16"/>
        <v>353.48252450755263</v>
      </c>
      <c r="Q91" s="1">
        <f t="shared" si="17"/>
        <v>80.083898228621251</v>
      </c>
      <c r="S91">
        <f>'s155'!C81</f>
        <v>353.48252450755263</v>
      </c>
      <c r="T91">
        <f>'s155'!AA81</f>
        <v>102.42893617652172</v>
      </c>
    </row>
    <row r="92" spans="5:20">
      <c r="E92">
        <f t="shared" si="18"/>
        <v>318.13427205679739</v>
      </c>
      <c r="F92" s="1">
        <f t="shared" ref="F92:H134" si="22">F91</f>
        <v>155</v>
      </c>
      <c r="G92">
        <f t="shared" si="22"/>
        <v>524.94690688677917</v>
      </c>
      <c r="H92" s="1">
        <f t="shared" si="22"/>
        <v>624.17144125568268</v>
      </c>
      <c r="I92" s="1">
        <f t="shared" si="21"/>
        <v>112.14521728004539</v>
      </c>
      <c r="J92" s="1">
        <f t="shared" si="21"/>
        <v>39.083941084086938</v>
      </c>
      <c r="K92" s="1">
        <f t="shared" si="21"/>
        <v>19.215326763382993</v>
      </c>
      <c r="L92" s="1">
        <f t="shared" si="21"/>
        <v>283.40968011690484</v>
      </c>
      <c r="M92" s="1">
        <f t="shared" ref="M92:M134" si="23">((G92*F92*(1/(1+(F92/H92)))*(1/(1+(E92/I92))))+(F92*J92*(1/(1+(E92/I92)))*(1/(1+(E92/K92)))))/((F92*(1+(F92/H92)))+(L92*(1/(1+(E92/I92)))*(1/(1+(E92/K92)+(F92/H92)))))</f>
        <v>86.41057061965958</v>
      </c>
      <c r="P92">
        <f t="shared" si="16"/>
        <v>318.13427205679739</v>
      </c>
      <c r="Q92" s="1">
        <f t="shared" si="17"/>
        <v>86.41057061965958</v>
      </c>
      <c r="S92">
        <f>'s155'!C82</f>
        <v>318.13427205679739</v>
      </c>
      <c r="T92">
        <f>'s155'!AA82</f>
        <v>109.63161164224033</v>
      </c>
    </row>
    <row r="93" spans="5:20">
      <c r="E93">
        <f t="shared" si="18"/>
        <v>286.32084485111767</v>
      </c>
      <c r="F93" s="1">
        <f t="shared" si="22"/>
        <v>155</v>
      </c>
      <c r="G93">
        <f t="shared" si="22"/>
        <v>524.94690688677917</v>
      </c>
      <c r="H93" s="1">
        <f t="shared" si="22"/>
        <v>624.17144125568268</v>
      </c>
      <c r="I93" s="1">
        <f t="shared" si="21"/>
        <v>112.14521728004539</v>
      </c>
      <c r="J93" s="1">
        <f t="shared" si="21"/>
        <v>39.083941084086938</v>
      </c>
      <c r="K93" s="1">
        <f t="shared" si="21"/>
        <v>19.215326763382993</v>
      </c>
      <c r="L93" s="1">
        <f t="shared" si="21"/>
        <v>283.40968011690484</v>
      </c>
      <c r="M93" s="1">
        <f t="shared" si="23"/>
        <v>92.988793034946639</v>
      </c>
      <c r="P93">
        <f t="shared" si="16"/>
        <v>286.32084485111767</v>
      </c>
      <c r="Q93" s="1">
        <f t="shared" si="17"/>
        <v>92.988793034946639</v>
      </c>
      <c r="S93">
        <f>'s155'!C83</f>
        <v>286.32084485111767</v>
      </c>
      <c r="T93">
        <f>'s155'!AA83</f>
        <v>116.32110895028708</v>
      </c>
    </row>
    <row r="94" spans="5:20">
      <c r="E94">
        <f t="shared" si="18"/>
        <v>257.68876036600591</v>
      </c>
      <c r="F94" s="1">
        <f t="shared" si="22"/>
        <v>155</v>
      </c>
      <c r="G94">
        <f t="shared" si="22"/>
        <v>524.94690688677917</v>
      </c>
      <c r="H94" s="1">
        <f t="shared" si="22"/>
        <v>624.17144125568268</v>
      </c>
      <c r="I94" s="1">
        <f t="shared" si="21"/>
        <v>112.14521728004539</v>
      </c>
      <c r="J94" s="1">
        <f t="shared" si="21"/>
        <v>39.083941084086938</v>
      </c>
      <c r="K94" s="1">
        <f t="shared" si="21"/>
        <v>19.215326763382993</v>
      </c>
      <c r="L94" s="1">
        <f t="shared" si="21"/>
        <v>283.40968011690484</v>
      </c>
      <c r="M94" s="1">
        <f t="shared" si="23"/>
        <v>99.78376133267416</v>
      </c>
      <c r="P94">
        <f t="shared" si="16"/>
        <v>257.68876036600591</v>
      </c>
      <c r="Q94" s="1">
        <f t="shared" si="17"/>
        <v>99.78376133267416</v>
      </c>
      <c r="S94">
        <f>'s155'!C84</f>
        <v>257.68876036600591</v>
      </c>
      <c r="T94">
        <f>'s155'!AA84</f>
        <v>122.50195500770872</v>
      </c>
    </row>
    <row r="95" spans="5:20">
      <c r="E95">
        <f t="shared" si="18"/>
        <v>231.91988432940533</v>
      </c>
      <c r="F95" s="1">
        <f t="shared" si="22"/>
        <v>155</v>
      </c>
      <c r="G95">
        <f t="shared" si="22"/>
        <v>524.94690688677917</v>
      </c>
      <c r="H95" s="1">
        <f t="shared" si="22"/>
        <v>624.17144125568268</v>
      </c>
      <c r="I95" s="1">
        <f t="shared" si="21"/>
        <v>112.14521728004539</v>
      </c>
      <c r="J95" s="1">
        <f t="shared" si="21"/>
        <v>39.083941084086938</v>
      </c>
      <c r="K95" s="1">
        <f t="shared" si="21"/>
        <v>19.215326763382993</v>
      </c>
      <c r="L95" s="1">
        <f t="shared" si="21"/>
        <v>283.40968011690484</v>
      </c>
      <c r="M95" s="1">
        <f t="shared" si="23"/>
        <v>106.75270538074571</v>
      </c>
      <c r="P95">
        <f t="shared" si="16"/>
        <v>231.91988432940533</v>
      </c>
      <c r="Q95" s="1">
        <f t="shared" si="17"/>
        <v>106.75270538074571</v>
      </c>
      <c r="S95">
        <f>'s155'!C85</f>
        <v>231.91988432940533</v>
      </c>
      <c r="T95">
        <f>'s155'!AA85</f>
        <v>128.20472034743909</v>
      </c>
    </row>
    <row r="96" spans="5:20">
      <c r="E96">
        <f t="shared" si="18"/>
        <v>208.72789589646482</v>
      </c>
      <c r="F96" s="1">
        <f t="shared" si="22"/>
        <v>155</v>
      </c>
      <c r="G96">
        <f t="shared" si="22"/>
        <v>524.94690688677917</v>
      </c>
      <c r="H96" s="1">
        <f t="shared" si="22"/>
        <v>624.17144125568268</v>
      </c>
      <c r="I96" s="1">
        <f t="shared" si="21"/>
        <v>112.14521728004539</v>
      </c>
      <c r="J96" s="1">
        <f t="shared" si="21"/>
        <v>39.083941084086938</v>
      </c>
      <c r="K96" s="1">
        <f t="shared" si="21"/>
        <v>19.215326763382993</v>
      </c>
      <c r="L96" s="1">
        <f t="shared" si="21"/>
        <v>283.40968011690484</v>
      </c>
      <c r="M96" s="1">
        <f t="shared" si="23"/>
        <v>113.84501072439841</v>
      </c>
      <c r="P96">
        <f t="shared" si="16"/>
        <v>208.72789589646482</v>
      </c>
      <c r="Q96" s="1">
        <f t="shared" si="17"/>
        <v>113.84501072439841</v>
      </c>
      <c r="S96">
        <f>'s155'!C86</f>
        <v>208.72789589646482</v>
      </c>
      <c r="T96">
        <f>'s155'!AA86</f>
        <v>133.47150806520193</v>
      </c>
    </row>
    <row r="97" spans="5:20">
      <c r="E97">
        <f t="shared" si="18"/>
        <v>187.85510630681833</v>
      </c>
      <c r="F97" s="1">
        <f t="shared" si="22"/>
        <v>155</v>
      </c>
      <c r="G97">
        <f t="shared" si="22"/>
        <v>524.94690688677917</v>
      </c>
      <c r="H97" s="1">
        <f t="shared" si="22"/>
        <v>624.17144125568268</v>
      </c>
      <c r="I97" s="1">
        <f t="shared" si="21"/>
        <v>112.14521728004539</v>
      </c>
      <c r="J97" s="1">
        <f t="shared" si="21"/>
        <v>39.083941084086938</v>
      </c>
      <c r="K97" s="1">
        <f t="shared" si="21"/>
        <v>19.215326763382993</v>
      </c>
      <c r="L97" s="1">
        <f t="shared" si="21"/>
        <v>283.40968011690484</v>
      </c>
      <c r="M97" s="1">
        <f t="shared" si="23"/>
        <v>121.00271562452414</v>
      </c>
      <c r="P97">
        <f t="shared" si="16"/>
        <v>187.85510630681833</v>
      </c>
      <c r="Q97" s="1">
        <f t="shared" si="17"/>
        <v>121.00271562452414</v>
      </c>
      <c r="S97">
        <f>'s155'!C87</f>
        <v>187.85510630681833</v>
      </c>
      <c r="T97">
        <f>'s155'!AA87</f>
        <v>138.34531284730542</v>
      </c>
    </row>
    <row r="98" spans="5:20">
      <c r="E98">
        <f t="shared" si="18"/>
        <v>169.06959567613649</v>
      </c>
      <c r="F98" s="1">
        <f t="shared" si="22"/>
        <v>155</v>
      </c>
      <c r="G98">
        <f t="shared" si="22"/>
        <v>524.94690688677917</v>
      </c>
      <c r="H98" s="1">
        <f t="shared" si="22"/>
        <v>624.17144125568268</v>
      </c>
      <c r="I98" s="1">
        <f t="shared" si="21"/>
        <v>112.14521728004539</v>
      </c>
      <c r="J98" s="1">
        <f t="shared" si="21"/>
        <v>39.083941084086938</v>
      </c>
      <c r="K98" s="1">
        <f t="shared" si="21"/>
        <v>19.215326763382993</v>
      </c>
      <c r="L98" s="1">
        <f t="shared" si="21"/>
        <v>283.40968011690484</v>
      </c>
      <c r="M98" s="1">
        <f t="shared" si="23"/>
        <v>128.16142899405122</v>
      </c>
      <c r="P98">
        <f t="shared" si="16"/>
        <v>169.06959567613649</v>
      </c>
      <c r="Q98" s="1">
        <f t="shared" si="17"/>
        <v>128.16142899405122</v>
      </c>
      <c r="S98">
        <f>'s155'!C88</f>
        <v>169.06959567613649</v>
      </c>
      <c r="T98">
        <f>'s155'!AA88</f>
        <v>142.86358371461131</v>
      </c>
    </row>
    <row r="99" spans="5:20">
      <c r="E99">
        <f t="shared" si="18"/>
        <v>152.16263610852283</v>
      </c>
      <c r="F99" s="1">
        <f t="shared" si="22"/>
        <v>155</v>
      </c>
      <c r="G99">
        <f t="shared" si="22"/>
        <v>524.94690688677917</v>
      </c>
      <c r="H99" s="1">
        <f t="shared" si="22"/>
        <v>624.17144125568268</v>
      </c>
      <c r="I99" s="1">
        <f t="shared" si="21"/>
        <v>112.14521728004539</v>
      </c>
      <c r="J99" s="1">
        <f t="shared" si="21"/>
        <v>39.083941084086938</v>
      </c>
      <c r="K99" s="1">
        <f t="shared" si="21"/>
        <v>19.215326763382993</v>
      </c>
      <c r="L99" s="1">
        <f t="shared" si="21"/>
        <v>283.40968011690484</v>
      </c>
      <c r="M99" s="1">
        <f t="shared" si="23"/>
        <v>135.2516897106311</v>
      </c>
      <c r="P99">
        <f t="shared" si="16"/>
        <v>152.16263610852283</v>
      </c>
      <c r="Q99" s="1">
        <f t="shared" si="17"/>
        <v>135.2516897106311</v>
      </c>
      <c r="S99">
        <f>'s155'!C89</f>
        <v>152.16263610852283</v>
      </c>
      <c r="T99">
        <f>'s155'!AA89</f>
        <v>147.05529601574926</v>
      </c>
    </row>
    <row r="100" spans="5:20">
      <c r="E100">
        <f t="shared" si="18"/>
        <v>136.94637249767055</v>
      </c>
      <c r="F100" s="1">
        <f t="shared" si="22"/>
        <v>155</v>
      </c>
      <c r="G100">
        <f t="shared" si="22"/>
        <v>524.94690688677917</v>
      </c>
      <c r="H100" s="1">
        <f t="shared" si="22"/>
        <v>624.17144125568268</v>
      </c>
      <c r="I100" s="1">
        <f t="shared" si="21"/>
        <v>112.14521728004539</v>
      </c>
      <c r="J100" s="1">
        <f t="shared" si="21"/>
        <v>39.083941084086938</v>
      </c>
      <c r="K100" s="1">
        <f t="shared" si="21"/>
        <v>19.215326763382993</v>
      </c>
      <c r="L100" s="1">
        <f t="shared" si="21"/>
        <v>283.40968011690484</v>
      </c>
      <c r="M100" s="1">
        <f t="shared" si="23"/>
        <v>142.20075411537508</v>
      </c>
      <c r="P100">
        <f t="shared" si="16"/>
        <v>136.94637249767055</v>
      </c>
      <c r="Q100" s="1">
        <f t="shared" si="17"/>
        <v>142.20075411537508</v>
      </c>
      <c r="S100">
        <f>'s155'!C90</f>
        <v>136.94637249767055</v>
      </c>
      <c r="T100">
        <f>'s155'!AA90</f>
        <v>150.94051213558674</v>
      </c>
    </row>
    <row r="101" spans="5:20">
      <c r="E101">
        <f t="shared" si="18"/>
        <v>123.2517352479035</v>
      </c>
      <c r="F101" s="1">
        <f t="shared" si="22"/>
        <v>155</v>
      </c>
      <c r="G101">
        <f t="shared" si="22"/>
        <v>524.94690688677917</v>
      </c>
      <c r="H101" s="1">
        <f t="shared" si="22"/>
        <v>624.17144125568268</v>
      </c>
      <c r="I101" s="1">
        <f t="shared" si="21"/>
        <v>112.14521728004539</v>
      </c>
      <c r="J101" s="1">
        <f t="shared" si="21"/>
        <v>39.083941084086938</v>
      </c>
      <c r="K101" s="1">
        <f t="shared" si="21"/>
        <v>19.215326763382993</v>
      </c>
      <c r="L101" s="1">
        <f t="shared" si="21"/>
        <v>283.40968011690484</v>
      </c>
      <c r="M101" s="1">
        <f t="shared" si="23"/>
        <v>148.93475848083557</v>
      </c>
      <c r="P101">
        <f t="shared" si="16"/>
        <v>123.2517352479035</v>
      </c>
      <c r="Q101" s="1">
        <f t="shared" si="17"/>
        <v>148.93475848083557</v>
      </c>
      <c r="S101">
        <f>'s155'!C91</f>
        <v>123.2517352479035</v>
      </c>
      <c r="T101">
        <f>'s155'!AA91</f>
        <v>154.53147791004506</v>
      </c>
    </row>
    <row r="102" spans="5:20">
      <c r="E102">
        <f t="shared" si="18"/>
        <v>110.92656172311315</v>
      </c>
      <c r="F102" s="1">
        <f t="shared" si="22"/>
        <v>155</v>
      </c>
      <c r="G102">
        <f t="shared" si="22"/>
        <v>524.94690688677917</v>
      </c>
      <c r="H102" s="1">
        <f t="shared" si="22"/>
        <v>624.17144125568268</v>
      </c>
      <c r="I102" s="1">
        <f t="shared" si="21"/>
        <v>112.14521728004539</v>
      </c>
      <c r="J102" s="1">
        <f t="shared" si="21"/>
        <v>39.083941084086938</v>
      </c>
      <c r="K102" s="1">
        <f t="shared" si="21"/>
        <v>19.215326763382993</v>
      </c>
      <c r="L102" s="1">
        <f t="shared" si="21"/>
        <v>283.40968011690484</v>
      </c>
      <c r="M102" s="1">
        <f t="shared" si="23"/>
        <v>155.38116084848471</v>
      </c>
      <c r="P102">
        <f t="shared" si="16"/>
        <v>110.92656172311315</v>
      </c>
      <c r="Q102" s="1">
        <f t="shared" si="17"/>
        <v>155.38116084848471</v>
      </c>
      <c r="S102">
        <f>'s155'!C92</f>
        <v>110.92656172311315</v>
      </c>
      <c r="T102">
        <f>'s155'!AA92</f>
        <v>157.83451616745364</v>
      </c>
    </row>
    <row r="103" spans="5:20">
      <c r="E103">
        <f t="shared" si="18"/>
        <v>99.833905550801845</v>
      </c>
      <c r="F103" s="1">
        <f t="shared" si="22"/>
        <v>155</v>
      </c>
      <c r="G103">
        <f t="shared" si="22"/>
        <v>524.94690688677917</v>
      </c>
      <c r="H103" s="1">
        <f t="shared" si="22"/>
        <v>624.17144125568268</v>
      </c>
      <c r="I103" s="1">
        <f t="shared" si="21"/>
        <v>112.14521728004539</v>
      </c>
      <c r="J103" s="1">
        <f t="shared" si="21"/>
        <v>39.083941084086938</v>
      </c>
      <c r="K103" s="1">
        <f t="shared" si="21"/>
        <v>19.215326763382993</v>
      </c>
      <c r="L103" s="1">
        <f t="shared" si="21"/>
        <v>283.40968011690484</v>
      </c>
      <c r="M103" s="1">
        <f t="shared" si="23"/>
        <v>161.471327353562</v>
      </c>
      <c r="P103">
        <f t="shared" si="16"/>
        <v>99.833905550801845</v>
      </c>
      <c r="Q103" s="1">
        <f t="shared" si="17"/>
        <v>161.471327353562</v>
      </c>
      <c r="S103">
        <f>'s155'!C93</f>
        <v>99.833905550801845</v>
      </c>
      <c r="T103">
        <f>'s155'!AA93</f>
        <v>160.85220299976567</v>
      </c>
    </row>
    <row r="104" spans="5:20">
      <c r="E104">
        <f t="shared" si="18"/>
        <v>89.850514995721667</v>
      </c>
      <c r="F104" s="1">
        <f t="shared" si="22"/>
        <v>155</v>
      </c>
      <c r="G104">
        <f t="shared" si="22"/>
        <v>524.94690688677917</v>
      </c>
      <c r="H104" s="1">
        <f t="shared" si="22"/>
        <v>624.17144125568268</v>
      </c>
      <c r="I104" s="1">
        <f t="shared" si="21"/>
        <v>112.14521728004539</v>
      </c>
      <c r="J104" s="1">
        <f t="shared" si="21"/>
        <v>39.083941084086938</v>
      </c>
      <c r="K104" s="1">
        <f t="shared" si="21"/>
        <v>19.215326763382993</v>
      </c>
      <c r="L104" s="1">
        <f t="shared" si="21"/>
        <v>283.40968011690484</v>
      </c>
      <c r="M104" s="1">
        <f t="shared" si="23"/>
        <v>167.14309815676566</v>
      </c>
      <c r="P104">
        <f t="shared" si="16"/>
        <v>89.850514995721667</v>
      </c>
      <c r="Q104" s="1">
        <f t="shared" si="17"/>
        <v>167.14309815676566</v>
      </c>
      <c r="S104">
        <f>'s155'!C94</f>
        <v>89.850514995721667</v>
      </c>
      <c r="T104">
        <f>'s155'!AA94</f>
        <v>163.58549290096465</v>
      </c>
    </row>
    <row r="105" spans="5:20">
      <c r="E105">
        <f t="shared" si="18"/>
        <v>80.865463496149502</v>
      </c>
      <c r="F105" s="1">
        <f t="shared" si="22"/>
        <v>155</v>
      </c>
      <c r="G105">
        <f t="shared" si="22"/>
        <v>524.94690688677917</v>
      </c>
      <c r="H105" s="1">
        <f t="shared" si="22"/>
        <v>624.17144125568268</v>
      </c>
      <c r="I105" s="1">
        <f t="shared" si="21"/>
        <v>112.14521728004539</v>
      </c>
      <c r="J105" s="1">
        <f t="shared" si="21"/>
        <v>39.083941084086938</v>
      </c>
      <c r="K105" s="1">
        <f t="shared" si="21"/>
        <v>19.215326763382993</v>
      </c>
      <c r="L105" s="1">
        <f t="shared" si="21"/>
        <v>283.40968011690484</v>
      </c>
      <c r="M105" s="1">
        <f t="shared" si="23"/>
        <v>172.34315318912934</v>
      </c>
      <c r="P105">
        <f t="shared" si="16"/>
        <v>80.865463496149502</v>
      </c>
      <c r="Q105" s="1">
        <f t="shared" si="17"/>
        <v>172.34315318912934</v>
      </c>
      <c r="S105">
        <f>'s155'!C95</f>
        <v>80.865463496149502</v>
      </c>
      <c r="T105">
        <f>'s155'!AA95</f>
        <v>166.0355880230448</v>
      </c>
    </row>
    <row r="106" spans="5:20">
      <c r="E106">
        <f t="shared" si="18"/>
        <v>72.778917146534553</v>
      </c>
      <c r="F106" s="1">
        <f t="shared" si="22"/>
        <v>155</v>
      </c>
      <c r="G106">
        <f t="shared" si="22"/>
        <v>524.94690688677917</v>
      </c>
      <c r="H106" s="1">
        <f t="shared" si="22"/>
        <v>624.17144125568268</v>
      </c>
      <c r="I106" s="1">
        <f t="shared" si="21"/>
        <v>112.14521728004539</v>
      </c>
      <c r="J106" s="1">
        <f t="shared" si="21"/>
        <v>39.083941084086938</v>
      </c>
      <c r="K106" s="1">
        <f t="shared" si="21"/>
        <v>19.215326763382993</v>
      </c>
      <c r="L106" s="1">
        <f t="shared" si="21"/>
        <v>283.40968011690484</v>
      </c>
      <c r="M106" s="1">
        <f t="shared" si="23"/>
        <v>177.02900222834816</v>
      </c>
      <c r="P106">
        <f t="shared" si="16"/>
        <v>72.778917146534553</v>
      </c>
      <c r="Q106" s="1">
        <f t="shared" si="17"/>
        <v>177.02900222834816</v>
      </c>
      <c r="S106">
        <f>'s155'!C96</f>
        <v>72.778917146534553</v>
      </c>
      <c r="T106">
        <f>'s155'!AA96</f>
        <v>168.20543478788639</v>
      </c>
    </row>
    <row r="107" spans="5:20">
      <c r="E107">
        <f t="shared" si="18"/>
        <v>65.501025431881104</v>
      </c>
      <c r="F107" s="1">
        <f t="shared" si="22"/>
        <v>155</v>
      </c>
      <c r="G107">
        <f t="shared" si="22"/>
        <v>524.94690688677917</v>
      </c>
      <c r="H107" s="1">
        <f t="shared" si="22"/>
        <v>624.17144125568268</v>
      </c>
      <c r="I107" s="1">
        <f t="shared" si="21"/>
        <v>112.14521728004539</v>
      </c>
      <c r="J107" s="1">
        <f t="shared" si="21"/>
        <v>39.083941084086938</v>
      </c>
      <c r="K107" s="1">
        <f t="shared" si="21"/>
        <v>19.215326763382993</v>
      </c>
      <c r="L107" s="1">
        <f t="shared" si="21"/>
        <v>283.40968011690484</v>
      </c>
      <c r="M107" s="1">
        <f t="shared" si="23"/>
        <v>181.17044871257281</v>
      </c>
      <c r="P107">
        <f t="shared" si="16"/>
        <v>65.501025431881104</v>
      </c>
      <c r="Q107" s="1">
        <f t="shared" si="17"/>
        <v>181.17044871257281</v>
      </c>
      <c r="S107">
        <f>'s155'!C97</f>
        <v>65.501025431881104</v>
      </c>
      <c r="T107">
        <f>'s155'!AA97</f>
        <v>170.10079155121053</v>
      </c>
    </row>
    <row r="108" spans="5:20">
      <c r="E108">
        <f t="shared" si="18"/>
        <v>58.950922888692993</v>
      </c>
      <c r="F108" s="1">
        <f t="shared" si="22"/>
        <v>155</v>
      </c>
      <c r="G108">
        <f t="shared" si="22"/>
        <v>524.94690688677917</v>
      </c>
      <c r="H108" s="1">
        <f t="shared" si="22"/>
        <v>624.17144125568268</v>
      </c>
      <c r="I108" s="1">
        <f t="shared" si="21"/>
        <v>112.14521728004539</v>
      </c>
      <c r="J108" s="1">
        <f t="shared" si="21"/>
        <v>39.083941084086938</v>
      </c>
      <c r="K108" s="1">
        <f t="shared" si="21"/>
        <v>19.215326763382993</v>
      </c>
      <c r="L108" s="1">
        <f t="shared" si="21"/>
        <v>283.40968011690484</v>
      </c>
      <c r="M108" s="1">
        <f t="shared" si="23"/>
        <v>184.75042009470027</v>
      </c>
      <c r="P108">
        <f t="shared" si="16"/>
        <v>58.950922888692993</v>
      </c>
      <c r="Q108" s="1">
        <f t="shared" si="17"/>
        <v>184.75042009470027</v>
      </c>
      <c r="S108">
        <f>'s155'!C98</f>
        <v>58.950922888692993</v>
      </c>
      <c r="T108">
        <f>'s155'!AA98</f>
        <v>171.73085478778222</v>
      </c>
    </row>
    <row r="109" spans="5:20">
      <c r="E109">
        <f t="shared" si="18"/>
        <v>53.055830599823693</v>
      </c>
      <c r="F109" s="1">
        <f t="shared" si="22"/>
        <v>155</v>
      </c>
      <c r="G109">
        <f t="shared" si="22"/>
        <v>524.94690688677917</v>
      </c>
      <c r="H109" s="1">
        <f t="shared" si="22"/>
        <v>624.17144125568268</v>
      </c>
      <c r="I109" s="1">
        <f t="shared" si="21"/>
        <v>112.14521728004539</v>
      </c>
      <c r="J109" s="1">
        <f t="shared" si="21"/>
        <v>39.083941084086938</v>
      </c>
      <c r="K109" s="1">
        <f t="shared" si="21"/>
        <v>19.215326763382993</v>
      </c>
      <c r="L109" s="1">
        <f t="shared" si="21"/>
        <v>283.40968011690484</v>
      </c>
      <c r="M109" s="1">
        <f t="shared" si="23"/>
        <v>187.76511408263872</v>
      </c>
      <c r="P109">
        <f t="shared" ref="P109:P172" si="24">E109</f>
        <v>53.055830599823693</v>
      </c>
      <c r="Q109" s="1">
        <f t="shared" ref="Q109:Q172" si="25">M109</f>
        <v>187.76511408263872</v>
      </c>
      <c r="S109">
        <f>'s155'!C99</f>
        <v>53.055830599823693</v>
      </c>
      <c r="T109">
        <f>'s155'!AA99</f>
        <v>173.10846501740488</v>
      </c>
    </row>
    <row r="110" spans="5:20">
      <c r="E110">
        <f t="shared" ref="E110:E173" si="26">E109*0.9</f>
        <v>47.750247539841325</v>
      </c>
      <c r="F110" s="1">
        <f t="shared" si="22"/>
        <v>155</v>
      </c>
      <c r="G110">
        <f t="shared" si="22"/>
        <v>524.94690688677917</v>
      </c>
      <c r="H110" s="1">
        <f t="shared" si="22"/>
        <v>624.17144125568268</v>
      </c>
      <c r="I110" s="1">
        <f t="shared" si="21"/>
        <v>112.14521728004539</v>
      </c>
      <c r="J110" s="1">
        <f t="shared" si="21"/>
        <v>39.083941084086938</v>
      </c>
      <c r="K110" s="1">
        <f t="shared" si="21"/>
        <v>19.215326763382993</v>
      </c>
      <c r="L110" s="1">
        <f t="shared" si="21"/>
        <v>283.40968011690484</v>
      </c>
      <c r="M110" s="1">
        <f t="shared" si="23"/>
        <v>190.22347205115105</v>
      </c>
      <c r="P110">
        <f t="shared" si="24"/>
        <v>47.750247539841325</v>
      </c>
      <c r="Q110" s="1">
        <f t="shared" si="25"/>
        <v>190.22347205115105</v>
      </c>
      <c r="S110">
        <f>'s155'!C100</f>
        <v>47.750247539841325</v>
      </c>
      <c r="T110">
        <f>'s155'!AA100</f>
        <v>174.24994046366726</v>
      </c>
    </row>
    <row r="111" spans="5:20">
      <c r="E111">
        <f t="shared" si="26"/>
        <v>42.975222785857191</v>
      </c>
      <c r="F111" s="1">
        <f t="shared" si="22"/>
        <v>155</v>
      </c>
      <c r="G111">
        <f t="shared" si="22"/>
        <v>524.94690688677917</v>
      </c>
      <c r="H111" s="1">
        <f t="shared" si="22"/>
        <v>624.17144125568268</v>
      </c>
      <c r="I111" s="1">
        <f t="shared" si="21"/>
        <v>112.14521728004539</v>
      </c>
      <c r="J111" s="1">
        <f t="shared" si="21"/>
        <v>39.083941084086938</v>
      </c>
      <c r="K111" s="1">
        <f t="shared" si="21"/>
        <v>19.215326763382993</v>
      </c>
      <c r="L111" s="1">
        <f t="shared" si="21"/>
        <v>283.40968011690484</v>
      </c>
      <c r="M111" s="1">
        <f t="shared" si="23"/>
        <v>192.14604962274464</v>
      </c>
      <c r="P111">
        <f t="shared" si="24"/>
        <v>42.975222785857191</v>
      </c>
      <c r="Q111" s="1">
        <f t="shared" si="25"/>
        <v>192.14604962274464</v>
      </c>
      <c r="S111">
        <f>'s155'!C101</f>
        <v>42.975222785857191</v>
      </c>
      <c r="T111">
        <f>'s155'!AA101</f>
        <v>175.1746068680483</v>
      </c>
    </row>
    <row r="112" spans="5:20">
      <c r="E112">
        <f t="shared" si="26"/>
        <v>38.677700507271474</v>
      </c>
      <c r="F112" s="1">
        <f t="shared" si="22"/>
        <v>155</v>
      </c>
      <c r="G112">
        <f t="shared" si="22"/>
        <v>524.94690688677917</v>
      </c>
      <c r="H112" s="1">
        <f t="shared" si="22"/>
        <v>624.17144125568268</v>
      </c>
      <c r="I112" s="1">
        <f t="shared" si="21"/>
        <v>112.14521728004539</v>
      </c>
      <c r="J112" s="1">
        <f t="shared" si="21"/>
        <v>39.083941084086938</v>
      </c>
      <c r="K112" s="1">
        <f t="shared" si="21"/>
        <v>19.215326763382993</v>
      </c>
      <c r="L112" s="1">
        <f t="shared" si="21"/>
        <v>283.40968011690484</v>
      </c>
      <c r="M112" s="1">
        <f t="shared" si="23"/>
        <v>193.56340210069166</v>
      </c>
      <c r="P112">
        <f t="shared" si="24"/>
        <v>38.677700507271474</v>
      </c>
      <c r="Q112" s="1">
        <f t="shared" si="25"/>
        <v>193.56340210069166</v>
      </c>
      <c r="S112">
        <f>'s155'!C102</f>
        <v>38.677700507271474</v>
      </c>
      <c r="T112">
        <f>'s155'!AA102</f>
        <v>175.9041054340893</v>
      </c>
    </row>
    <row r="113" spans="5:20">
      <c r="E113">
        <f t="shared" si="26"/>
        <v>34.809930456544329</v>
      </c>
      <c r="F113" s="1">
        <f t="shared" si="22"/>
        <v>155</v>
      </c>
      <c r="G113">
        <f t="shared" si="22"/>
        <v>524.94690688677917</v>
      </c>
      <c r="H113" s="1">
        <f t="shared" si="22"/>
        <v>624.17144125568268</v>
      </c>
      <c r="I113" s="1">
        <f t="shared" si="21"/>
        <v>112.14521728004539</v>
      </c>
      <c r="J113" s="1">
        <f t="shared" si="21"/>
        <v>39.083941084086938</v>
      </c>
      <c r="K113" s="1">
        <f t="shared" si="21"/>
        <v>19.215326763382993</v>
      </c>
      <c r="L113" s="1">
        <f t="shared" si="21"/>
        <v>283.40968011690484</v>
      </c>
      <c r="M113" s="1">
        <f t="shared" si="23"/>
        <v>194.51413358047012</v>
      </c>
      <c r="P113">
        <f t="shared" si="24"/>
        <v>34.809930456544329</v>
      </c>
      <c r="Q113" s="1">
        <f t="shared" si="25"/>
        <v>194.51413358047012</v>
      </c>
      <c r="S113">
        <f>'s155'!C103</f>
        <v>34.809930456544329</v>
      </c>
      <c r="T113">
        <f>'s155'!AA103</f>
        <v>176.46156684454834</v>
      </c>
    </row>
    <row r="114" spans="5:20">
      <c r="E114">
        <f t="shared" si="26"/>
        <v>31.328937410889896</v>
      </c>
      <c r="F114" s="1">
        <f t="shared" si="22"/>
        <v>155</v>
      </c>
      <c r="G114">
        <f t="shared" si="22"/>
        <v>524.94690688677917</v>
      </c>
      <c r="H114" s="1">
        <f t="shared" si="22"/>
        <v>624.17144125568268</v>
      </c>
      <c r="I114" s="1">
        <f t="shared" si="21"/>
        <v>112.14521728004539</v>
      </c>
      <c r="J114" s="1">
        <f t="shared" si="21"/>
        <v>39.083941084086938</v>
      </c>
      <c r="K114" s="1">
        <f t="shared" si="21"/>
        <v>19.215326763382993</v>
      </c>
      <c r="L114" s="1">
        <f t="shared" si="21"/>
        <v>283.40968011690484</v>
      </c>
      <c r="M114" s="1">
        <f t="shared" si="23"/>
        <v>195.04277077497787</v>
      </c>
      <c r="P114">
        <f t="shared" si="24"/>
        <v>31.328937410889896</v>
      </c>
      <c r="Q114" s="1">
        <f t="shared" si="25"/>
        <v>195.04277077497787</v>
      </c>
      <c r="S114">
        <f>'s155'!C104</f>
        <v>31.328937410889896</v>
      </c>
      <c r="T114">
        <f>'s155'!AA104</f>
        <v>176.87073748001802</v>
      </c>
    </row>
    <row r="115" spans="5:20">
      <c r="E115">
        <f t="shared" si="26"/>
        <v>28.196043669800908</v>
      </c>
      <c r="F115" s="1">
        <f t="shared" si="22"/>
        <v>155</v>
      </c>
      <c r="G115">
        <f t="shared" si="22"/>
        <v>524.94690688677917</v>
      </c>
      <c r="H115" s="1">
        <f t="shared" si="22"/>
        <v>624.17144125568268</v>
      </c>
      <c r="I115" s="1">
        <f t="shared" si="21"/>
        <v>112.14521728004539</v>
      </c>
      <c r="J115" s="1">
        <f t="shared" si="21"/>
        <v>39.083941084086938</v>
      </c>
      <c r="K115" s="1">
        <f t="shared" si="21"/>
        <v>19.215326763382993</v>
      </c>
      <c r="L115" s="1">
        <f t="shared" si="21"/>
        <v>283.40968011690484</v>
      </c>
      <c r="M115" s="1">
        <f t="shared" si="23"/>
        <v>195.19761667496675</v>
      </c>
      <c r="P115">
        <f t="shared" si="24"/>
        <v>28.196043669800908</v>
      </c>
      <c r="Q115" s="1">
        <f t="shared" si="25"/>
        <v>195.19761667496675</v>
      </c>
      <c r="S115">
        <f>'s155'!C105</f>
        <v>28.196043669800908</v>
      </c>
      <c r="T115">
        <f>'s155'!AA105</f>
        <v>177.15513500600679</v>
      </c>
    </row>
    <row r="116" spans="5:20">
      <c r="E116">
        <f t="shared" si="26"/>
        <v>25.376439302820817</v>
      </c>
      <c r="F116" s="1">
        <f t="shared" si="22"/>
        <v>155</v>
      </c>
      <c r="G116">
        <f t="shared" si="22"/>
        <v>524.94690688677917</v>
      </c>
      <c r="H116" s="1">
        <f t="shared" si="22"/>
        <v>624.17144125568268</v>
      </c>
      <c r="I116" s="1">
        <f t="shared" si="21"/>
        <v>112.14521728004539</v>
      </c>
      <c r="J116" s="1">
        <f t="shared" si="21"/>
        <v>39.083941084086938</v>
      </c>
      <c r="K116" s="1">
        <f t="shared" si="21"/>
        <v>19.215326763382993</v>
      </c>
      <c r="L116" s="1">
        <f t="shared" si="21"/>
        <v>283.40968011690484</v>
      </c>
      <c r="M116" s="1">
        <f t="shared" si="23"/>
        <v>195.02871853787806</v>
      </c>
      <c r="P116">
        <f t="shared" si="24"/>
        <v>25.376439302820817</v>
      </c>
      <c r="Q116" s="1">
        <f t="shared" si="25"/>
        <v>195.02871853787806</v>
      </c>
      <c r="S116">
        <f>'s155'!C106</f>
        <v>25.376439302820817</v>
      </c>
      <c r="T116">
        <f>'s155'!AA106</f>
        <v>177.3372958708529</v>
      </c>
    </row>
    <row r="117" spans="5:20">
      <c r="E117">
        <f t="shared" si="26"/>
        <v>22.838795372538737</v>
      </c>
      <c r="F117" s="1">
        <f t="shared" si="22"/>
        <v>155</v>
      </c>
      <c r="G117">
        <f t="shared" si="22"/>
        <v>524.94690688677917</v>
      </c>
      <c r="H117" s="1">
        <f t="shared" si="22"/>
        <v>624.17144125568268</v>
      </c>
      <c r="I117" s="1">
        <f t="shared" si="21"/>
        <v>112.14521728004539</v>
      </c>
      <c r="J117" s="1">
        <f t="shared" si="21"/>
        <v>39.083941084086938</v>
      </c>
      <c r="K117" s="1">
        <f t="shared" si="21"/>
        <v>19.215326763382993</v>
      </c>
      <c r="L117" s="1">
        <f t="shared" si="21"/>
        <v>283.40968011690484</v>
      </c>
      <c r="M117" s="1">
        <f t="shared" si="23"/>
        <v>194.58605432714489</v>
      </c>
      <c r="P117">
        <f t="shared" si="24"/>
        <v>22.838795372538737</v>
      </c>
      <c r="Q117" s="1">
        <f t="shared" si="25"/>
        <v>194.58605432714489</v>
      </c>
      <c r="S117">
        <f>'s155'!C107</f>
        <v>22.838795372538737</v>
      </c>
      <c r="T117">
        <f>'s155'!AA107</f>
        <v>177.43815907644728</v>
      </c>
    </row>
    <row r="118" spans="5:20">
      <c r="E118">
        <f t="shared" si="26"/>
        <v>20.554915835284863</v>
      </c>
      <c r="F118" s="1">
        <f t="shared" si="22"/>
        <v>155</v>
      </c>
      <c r="G118">
        <f t="shared" si="22"/>
        <v>524.94690688677917</v>
      </c>
      <c r="H118" s="1">
        <f t="shared" si="22"/>
        <v>624.17144125568268</v>
      </c>
      <c r="I118" s="1">
        <f t="shared" si="21"/>
        <v>112.14521728004539</v>
      </c>
      <c r="J118" s="1">
        <f t="shared" si="21"/>
        <v>39.083941084086938</v>
      </c>
      <c r="K118" s="1">
        <f t="shared" si="21"/>
        <v>19.215326763382993</v>
      </c>
      <c r="L118" s="1">
        <f t="shared" si="21"/>
        <v>283.40968011690484</v>
      </c>
      <c r="M118" s="1">
        <f t="shared" si="23"/>
        <v>193.91800700176086</v>
      </c>
      <c r="P118">
        <f t="shared" si="24"/>
        <v>20.554915835284863</v>
      </c>
      <c r="Q118" s="1">
        <f t="shared" si="25"/>
        <v>193.91800700176086</v>
      </c>
      <c r="S118">
        <f>'s155'!C108</f>
        <v>20.554915835284863</v>
      </c>
      <c r="T118">
        <f>'s155'!AA108</f>
        <v>177.4766112164628</v>
      </c>
    </row>
    <row r="119" spans="5:20">
      <c r="E119">
        <f t="shared" si="26"/>
        <v>18.499424251756377</v>
      </c>
      <c r="F119" s="1">
        <f t="shared" si="22"/>
        <v>155</v>
      </c>
      <c r="G119">
        <f t="shared" si="22"/>
        <v>524.94690688677917</v>
      </c>
      <c r="H119" s="1">
        <f t="shared" si="22"/>
        <v>624.17144125568268</v>
      </c>
      <c r="I119" s="1">
        <f t="shared" si="21"/>
        <v>112.14521728004539</v>
      </c>
      <c r="J119" s="1">
        <f t="shared" si="21"/>
        <v>39.083941084086938</v>
      </c>
      <c r="K119" s="1">
        <f t="shared" si="21"/>
        <v>19.215326763382993</v>
      </c>
      <c r="L119" s="1">
        <f t="shared" si="21"/>
        <v>283.40968011690484</v>
      </c>
      <c r="M119" s="1">
        <f t="shared" si="23"/>
        <v>193.07016182237859</v>
      </c>
      <c r="P119">
        <f t="shared" si="24"/>
        <v>18.499424251756377</v>
      </c>
      <c r="Q119" s="1">
        <f t="shared" si="25"/>
        <v>193.07016182237859</v>
      </c>
      <c r="S119">
        <f>'s155'!C109</f>
        <v>18.499424251756377</v>
      </c>
      <c r="T119">
        <f>'s155'!AA109</f>
        <v>177.46919946248045</v>
      </c>
    </row>
    <row r="120" spans="5:20">
      <c r="E120">
        <f t="shared" si="26"/>
        <v>16.64948182658074</v>
      </c>
      <c r="F120" s="1">
        <f t="shared" si="22"/>
        <v>155</v>
      </c>
      <c r="G120">
        <f t="shared" si="22"/>
        <v>524.94690688677917</v>
      </c>
      <c r="H120" s="1">
        <f t="shared" si="22"/>
        <v>624.17144125568268</v>
      </c>
      <c r="I120" s="1">
        <f t="shared" si="21"/>
        <v>112.14521728004539</v>
      </c>
      <c r="J120" s="1">
        <f t="shared" si="21"/>
        <v>39.083941084086938</v>
      </c>
      <c r="K120" s="1">
        <f t="shared" si="21"/>
        <v>19.215326763382993</v>
      </c>
      <c r="L120" s="1">
        <f t="shared" si="21"/>
        <v>283.40968011690484</v>
      </c>
      <c r="M120" s="1">
        <f t="shared" si="23"/>
        <v>192.08443175011516</v>
      </c>
      <c r="P120">
        <f t="shared" si="24"/>
        <v>16.64948182658074</v>
      </c>
      <c r="Q120" s="1">
        <f t="shared" si="25"/>
        <v>192.08443175011516</v>
      </c>
      <c r="S120">
        <f>'s155'!C110</f>
        <v>16.64948182658074</v>
      </c>
      <c r="T120">
        <f>'s155'!AA110</f>
        <v>177.43000370221787</v>
      </c>
    </row>
    <row r="121" spans="5:20">
      <c r="E121">
        <f t="shared" si="26"/>
        <v>14.984533643922665</v>
      </c>
      <c r="F121" s="1">
        <f t="shared" si="22"/>
        <v>155</v>
      </c>
      <c r="G121">
        <f t="shared" si="22"/>
        <v>524.94690688677917</v>
      </c>
      <c r="H121" s="1">
        <f t="shared" si="22"/>
        <v>624.17144125568268</v>
      </c>
      <c r="I121" s="1">
        <f t="shared" si="21"/>
        <v>112.14521728004539</v>
      </c>
      <c r="J121" s="1">
        <f t="shared" si="21"/>
        <v>39.083941084086938</v>
      </c>
      <c r="K121" s="1">
        <f t="shared" si="21"/>
        <v>19.215326763382993</v>
      </c>
      <c r="L121" s="1">
        <f t="shared" si="21"/>
        <v>283.40968011690484</v>
      </c>
      <c r="M121" s="1">
        <f t="shared" si="23"/>
        <v>190.9984922835344</v>
      </c>
      <c r="P121">
        <f t="shared" si="24"/>
        <v>14.984533643922665</v>
      </c>
      <c r="Q121" s="1">
        <f t="shared" si="25"/>
        <v>190.9984922835344</v>
      </c>
      <c r="S121">
        <f>'s155'!C111</f>
        <v>14.984533643922665</v>
      </c>
      <c r="T121">
        <f>'s155'!AA111</f>
        <v>177.37064752658827</v>
      </c>
    </row>
    <row r="122" spans="5:20">
      <c r="E122">
        <f t="shared" si="26"/>
        <v>13.486080279530398</v>
      </c>
      <c r="F122" s="1">
        <f t="shared" si="22"/>
        <v>155</v>
      </c>
      <c r="G122">
        <f t="shared" si="22"/>
        <v>524.94690688677917</v>
      </c>
      <c r="H122" s="1">
        <f t="shared" si="22"/>
        <v>624.17144125568268</v>
      </c>
      <c r="I122" s="1">
        <f t="shared" si="21"/>
        <v>112.14521728004539</v>
      </c>
      <c r="J122" s="1">
        <f t="shared" si="21"/>
        <v>39.083941084086938</v>
      </c>
      <c r="K122" s="1">
        <f t="shared" si="21"/>
        <v>19.215326763382993</v>
      </c>
      <c r="L122" s="1">
        <f t="shared" si="21"/>
        <v>283.40968011690484</v>
      </c>
      <c r="M122" s="1">
        <f t="shared" si="23"/>
        <v>189.84549055235127</v>
      </c>
      <c r="P122">
        <f t="shared" si="24"/>
        <v>13.486080279530398</v>
      </c>
      <c r="Q122" s="1">
        <f t="shared" si="25"/>
        <v>189.84549055235127</v>
      </c>
      <c r="S122">
        <f>'s155'!C112</f>
        <v>13.486080279530398</v>
      </c>
      <c r="T122">
        <f>'s155'!AA112</f>
        <v>177.30042064618607</v>
      </c>
    </row>
    <row r="123" spans="5:20">
      <c r="E123">
        <f t="shared" si="26"/>
        <v>12.137472251577359</v>
      </c>
      <c r="F123" s="1">
        <f t="shared" si="22"/>
        <v>155</v>
      </c>
      <c r="G123">
        <f t="shared" si="22"/>
        <v>524.94690688677917</v>
      </c>
      <c r="H123" s="1">
        <f t="shared" si="22"/>
        <v>624.17144125568268</v>
      </c>
      <c r="I123" s="1">
        <f t="shared" si="21"/>
        <v>112.14521728004539</v>
      </c>
      <c r="J123" s="1">
        <f t="shared" si="21"/>
        <v>39.083941084086938</v>
      </c>
      <c r="K123" s="1">
        <f t="shared" si="21"/>
        <v>19.215326763382993</v>
      </c>
      <c r="L123" s="1">
        <f t="shared" si="21"/>
        <v>283.40968011690484</v>
      </c>
      <c r="M123" s="1">
        <f t="shared" si="23"/>
        <v>188.65398391213114</v>
      </c>
      <c r="P123">
        <f t="shared" si="24"/>
        <v>12.137472251577359</v>
      </c>
      <c r="Q123" s="1">
        <f t="shared" si="25"/>
        <v>188.65398391213114</v>
      </c>
      <c r="S123">
        <f>'s155'!C113</f>
        <v>12.137472251577359</v>
      </c>
      <c r="T123">
        <f>'s155'!AA113</f>
        <v>177.22648238471567</v>
      </c>
    </row>
    <row r="124" spans="5:20">
      <c r="E124">
        <f t="shared" si="26"/>
        <v>10.923725026419623</v>
      </c>
      <c r="F124" s="1">
        <f t="shared" si="22"/>
        <v>155</v>
      </c>
      <c r="G124">
        <f t="shared" si="22"/>
        <v>524.94690688677917</v>
      </c>
      <c r="H124" s="1">
        <f t="shared" si="22"/>
        <v>624.17144125568268</v>
      </c>
      <c r="I124" s="1">
        <f t="shared" si="21"/>
        <v>112.14521728004539</v>
      </c>
      <c r="J124" s="1">
        <f t="shared" si="21"/>
        <v>39.083941084086938</v>
      </c>
      <c r="K124" s="1">
        <f t="shared" si="21"/>
        <v>19.215326763382993</v>
      </c>
      <c r="L124" s="1">
        <f t="shared" si="21"/>
        <v>283.40968011690484</v>
      </c>
      <c r="M124" s="1">
        <f t="shared" si="23"/>
        <v>187.44805968134844</v>
      </c>
      <c r="P124">
        <f t="shared" si="24"/>
        <v>10.923725026419623</v>
      </c>
      <c r="Q124" s="1">
        <f t="shared" si="25"/>
        <v>187.44805968134844</v>
      </c>
      <c r="S124">
        <f>'s155'!C114</f>
        <v>10.923725026419623</v>
      </c>
      <c r="T124">
        <f>'s155'!AA114</f>
        <v>177.15411647353591</v>
      </c>
    </row>
    <row r="125" spans="5:20">
      <c r="E125">
        <f t="shared" si="26"/>
        <v>9.8313525237776602</v>
      </c>
      <c r="F125" s="1">
        <f t="shared" si="22"/>
        <v>155</v>
      </c>
      <c r="G125">
        <f t="shared" si="22"/>
        <v>524.94690688677917</v>
      </c>
      <c r="H125" s="1">
        <f t="shared" si="22"/>
        <v>624.17144125568268</v>
      </c>
      <c r="I125" s="1">
        <f t="shared" si="21"/>
        <v>112.14521728004539</v>
      </c>
      <c r="J125" s="1">
        <f t="shared" si="21"/>
        <v>39.083941084086938</v>
      </c>
      <c r="K125" s="1">
        <f t="shared" si="21"/>
        <v>19.215326763382993</v>
      </c>
      <c r="L125" s="1">
        <f t="shared" si="21"/>
        <v>283.40968011690484</v>
      </c>
      <c r="M125" s="1">
        <f t="shared" si="23"/>
        <v>186.24758867775438</v>
      </c>
      <c r="P125">
        <f t="shared" si="24"/>
        <v>9.8313525237776602</v>
      </c>
      <c r="Q125" s="1">
        <f t="shared" si="25"/>
        <v>186.24758867775438</v>
      </c>
      <c r="S125">
        <f>'s155'!C115</f>
        <v>9.8313525237776602</v>
      </c>
      <c r="T125">
        <f>'s155'!AA115</f>
        <v>177.08701052326319</v>
      </c>
    </row>
    <row r="126" spans="5:20">
      <c r="E126">
        <f t="shared" si="26"/>
        <v>8.8482172713998946</v>
      </c>
      <c r="F126" s="1">
        <f t="shared" si="22"/>
        <v>155</v>
      </c>
      <c r="G126">
        <f t="shared" si="22"/>
        <v>524.94690688677917</v>
      </c>
      <c r="H126" s="1">
        <f t="shared" si="22"/>
        <v>624.17144125568268</v>
      </c>
      <c r="I126" s="1">
        <f t="shared" si="21"/>
        <v>112.14521728004539</v>
      </c>
      <c r="J126" s="1">
        <f t="shared" si="21"/>
        <v>39.083941084086938</v>
      </c>
      <c r="K126" s="1">
        <f t="shared" si="21"/>
        <v>19.215326763382993</v>
      </c>
      <c r="L126" s="1">
        <f t="shared" si="21"/>
        <v>283.40968011690484</v>
      </c>
      <c r="M126" s="1">
        <f t="shared" si="23"/>
        <v>185.06856941290627</v>
      </c>
      <c r="P126">
        <f t="shared" si="24"/>
        <v>8.8482172713998946</v>
      </c>
      <c r="Q126" s="1">
        <f t="shared" si="25"/>
        <v>185.06856941290627</v>
      </c>
      <c r="S126">
        <f>'s155'!C116</f>
        <v>8.8482172713998946</v>
      </c>
      <c r="T126">
        <f>'s155'!AA116</f>
        <v>177.02753827440029</v>
      </c>
    </row>
    <row r="127" spans="5:20">
      <c r="E127">
        <f t="shared" si="26"/>
        <v>7.9633955442599049</v>
      </c>
      <c r="F127" s="1">
        <f t="shared" si="22"/>
        <v>155</v>
      </c>
      <c r="G127">
        <f t="shared" si="22"/>
        <v>524.94690688677917</v>
      </c>
      <c r="H127" s="1">
        <f t="shared" si="22"/>
        <v>624.17144125568268</v>
      </c>
      <c r="I127" s="1">
        <f t="shared" si="21"/>
        <v>112.14521728004539</v>
      </c>
      <c r="J127" s="1">
        <f t="shared" si="21"/>
        <v>39.083941084086938</v>
      </c>
      <c r="K127" s="1">
        <f t="shared" si="21"/>
        <v>19.215326763382993</v>
      </c>
      <c r="L127" s="1">
        <f t="shared" si="21"/>
        <v>283.40968011690484</v>
      </c>
      <c r="M127" s="1">
        <f t="shared" si="23"/>
        <v>183.92352588197363</v>
      </c>
      <c r="P127">
        <f t="shared" si="24"/>
        <v>7.9633955442599049</v>
      </c>
      <c r="Q127" s="1">
        <f t="shared" si="25"/>
        <v>183.92352588197363</v>
      </c>
      <c r="S127">
        <f>'s155'!C117</f>
        <v>7.9633955442599049</v>
      </c>
      <c r="T127">
        <f>'s155'!AA117</f>
        <v>176.97702811564329</v>
      </c>
    </row>
    <row r="128" spans="5:20">
      <c r="E128">
        <f t="shared" si="26"/>
        <v>7.1670559898339148</v>
      </c>
      <c r="F128" s="1">
        <f t="shared" si="22"/>
        <v>155</v>
      </c>
      <c r="G128">
        <f t="shared" si="22"/>
        <v>524.94690688677917</v>
      </c>
      <c r="H128" s="1">
        <f t="shared" si="22"/>
        <v>624.17144125568268</v>
      </c>
      <c r="I128" s="1">
        <f t="shared" si="21"/>
        <v>112.14521728004539</v>
      </c>
      <c r="J128" s="1">
        <f t="shared" si="21"/>
        <v>39.083941084086938</v>
      </c>
      <c r="K128" s="1">
        <f t="shared" si="21"/>
        <v>19.215326763382993</v>
      </c>
      <c r="L128" s="1">
        <f t="shared" si="21"/>
        <v>283.40968011690484</v>
      </c>
      <c r="M128" s="1">
        <f t="shared" si="23"/>
        <v>182.8219287654928</v>
      </c>
      <c r="P128">
        <f t="shared" si="24"/>
        <v>7.1670559898339148</v>
      </c>
      <c r="Q128" s="1">
        <f t="shared" si="25"/>
        <v>182.8219287654928</v>
      </c>
      <c r="S128">
        <f>'s155'!C118</f>
        <v>7.1670559898339148</v>
      </c>
      <c r="T128">
        <f>'s155'!AA118</f>
        <v>176.93600667657978</v>
      </c>
    </row>
    <row r="129" spans="5:20">
      <c r="E129">
        <f t="shared" si="26"/>
        <v>6.4503503908505238</v>
      </c>
      <c r="F129" s="1">
        <f t="shared" si="22"/>
        <v>155</v>
      </c>
      <c r="G129">
        <f t="shared" si="22"/>
        <v>524.94690688677917</v>
      </c>
      <c r="H129" s="1">
        <f t="shared" si="22"/>
        <v>624.17144125568268</v>
      </c>
      <c r="I129" s="1">
        <f t="shared" si="21"/>
        <v>112.14521728004539</v>
      </c>
      <c r="J129" s="1">
        <f t="shared" si="21"/>
        <v>39.083941084086938</v>
      </c>
      <c r="K129" s="1">
        <f t="shared" si="21"/>
        <v>19.215326763382993</v>
      </c>
      <c r="L129" s="1">
        <f t="shared" si="21"/>
        <v>283.40968011690484</v>
      </c>
      <c r="M129" s="1">
        <f t="shared" si="23"/>
        <v>181.77061674085735</v>
      </c>
      <c r="P129">
        <f t="shared" si="24"/>
        <v>6.4503503908505238</v>
      </c>
      <c r="Q129" s="1">
        <f t="shared" si="25"/>
        <v>181.77061674085735</v>
      </c>
      <c r="S129">
        <f>'s155'!C119</f>
        <v>6.4503503908505238</v>
      </c>
      <c r="T129">
        <f>'s155'!AA119</f>
        <v>176.90441104628076</v>
      </c>
    </row>
    <row r="130" spans="5:20">
      <c r="E130">
        <f t="shared" si="26"/>
        <v>5.8053153517654712</v>
      </c>
      <c r="F130" s="1">
        <f t="shared" si="22"/>
        <v>155</v>
      </c>
      <c r="G130">
        <f t="shared" si="22"/>
        <v>524.94690688677917</v>
      </c>
      <c r="H130" s="1">
        <f t="shared" si="22"/>
        <v>624.17144125568268</v>
      </c>
      <c r="I130" s="1">
        <f t="shared" si="21"/>
        <v>112.14521728004539</v>
      </c>
      <c r="J130" s="1">
        <f t="shared" si="21"/>
        <v>39.083941084086938</v>
      </c>
      <c r="K130" s="1">
        <f t="shared" si="21"/>
        <v>19.215326763382993</v>
      </c>
      <c r="L130" s="1">
        <f t="shared" si="21"/>
        <v>283.40968011690484</v>
      </c>
      <c r="M130" s="1">
        <f t="shared" si="23"/>
        <v>180.77420095007523</v>
      </c>
      <c r="P130">
        <f t="shared" si="24"/>
        <v>5.8053153517654712</v>
      </c>
      <c r="Q130" s="1">
        <f t="shared" si="25"/>
        <v>180.77420095007523</v>
      </c>
      <c r="S130">
        <f>'s155'!C120</f>
        <v>5.8053153517654712</v>
      </c>
      <c r="T130">
        <f>'s155'!AA120</f>
        <v>176.88176705581179</v>
      </c>
    </row>
    <row r="131" spans="5:20">
      <c r="E131">
        <f t="shared" si="26"/>
        <v>5.224783816588924</v>
      </c>
      <c r="F131" s="1">
        <f t="shared" si="22"/>
        <v>155</v>
      </c>
      <c r="G131">
        <f t="shared" si="22"/>
        <v>524.94690688677917</v>
      </c>
      <c r="H131" s="1">
        <f t="shared" si="22"/>
        <v>624.17144125568268</v>
      </c>
      <c r="I131" s="1">
        <f t="shared" si="21"/>
        <v>112.14521728004539</v>
      </c>
      <c r="J131" s="1">
        <f t="shared" si="21"/>
        <v>39.083941084086938</v>
      </c>
      <c r="K131" s="1">
        <f t="shared" si="21"/>
        <v>19.215326763382993</v>
      </c>
      <c r="L131" s="1">
        <f t="shared" si="21"/>
        <v>283.40968011690484</v>
      </c>
      <c r="M131" s="1">
        <f t="shared" si="23"/>
        <v>179.83544118005372</v>
      </c>
      <c r="P131">
        <f t="shared" si="24"/>
        <v>5.224783816588924</v>
      </c>
      <c r="Q131" s="1">
        <f t="shared" si="25"/>
        <v>179.83544118005372</v>
      </c>
      <c r="S131">
        <f>'s155'!C121</f>
        <v>5.224783816588924</v>
      </c>
      <c r="T131">
        <f>'s155'!AA121</f>
        <v>176.86733399049905</v>
      </c>
    </row>
    <row r="132" spans="5:20">
      <c r="E132">
        <f t="shared" si="26"/>
        <v>4.7023054349300315</v>
      </c>
      <c r="F132" s="1">
        <f t="shared" si="22"/>
        <v>155</v>
      </c>
      <c r="G132">
        <f t="shared" si="22"/>
        <v>524.94690688677917</v>
      </c>
      <c r="H132" s="1">
        <f t="shared" si="22"/>
        <v>624.17144125568268</v>
      </c>
      <c r="I132" s="1">
        <f t="shared" si="21"/>
        <v>112.14521728004539</v>
      </c>
      <c r="J132" s="1">
        <f t="shared" si="21"/>
        <v>39.083941084086938</v>
      </c>
      <c r="K132" s="1">
        <f t="shared" si="21"/>
        <v>19.215326763382993</v>
      </c>
      <c r="L132" s="1">
        <f t="shared" si="21"/>
        <v>283.40968011690484</v>
      </c>
      <c r="M132" s="1">
        <f t="shared" si="23"/>
        <v>178.95558685239453</v>
      </c>
      <c r="P132">
        <f t="shared" si="24"/>
        <v>4.7023054349300315</v>
      </c>
      <c r="Q132" s="1">
        <f t="shared" si="25"/>
        <v>178.95558685239453</v>
      </c>
      <c r="S132">
        <f>'s155'!C122</f>
        <v>4.7023054349300315</v>
      </c>
      <c r="T132">
        <f>'s155'!AA122</f>
        <v>176.86021810196459</v>
      </c>
    </row>
    <row r="133" spans="5:20">
      <c r="E133">
        <f t="shared" si="26"/>
        <v>4.2320748914370281</v>
      </c>
      <c r="F133" s="1">
        <f t="shared" si="22"/>
        <v>155</v>
      </c>
      <c r="G133">
        <f t="shared" si="22"/>
        <v>524.94690688677917</v>
      </c>
      <c r="H133" s="1">
        <f t="shared" si="22"/>
        <v>624.17144125568268</v>
      </c>
      <c r="I133" s="1">
        <f t="shared" si="21"/>
        <v>112.14521728004539</v>
      </c>
      <c r="J133" s="1">
        <f t="shared" si="21"/>
        <v>39.083941084086938</v>
      </c>
      <c r="K133" s="1">
        <f t="shared" si="21"/>
        <v>19.215326763382993</v>
      </c>
      <c r="L133" s="1">
        <f t="shared" si="21"/>
        <v>283.40968011690484</v>
      </c>
      <c r="M133" s="1">
        <f t="shared" si="23"/>
        <v>178.1346794866995</v>
      </c>
      <c r="P133">
        <f t="shared" si="24"/>
        <v>4.2320748914370281</v>
      </c>
      <c r="Q133" s="1">
        <f t="shared" si="25"/>
        <v>178.1346794866995</v>
      </c>
      <c r="S133">
        <f>'s155'!C123</f>
        <v>4.2320748914370281</v>
      </c>
      <c r="T133">
        <f>'s155'!AA123</f>
        <v>176.85945849042</v>
      </c>
    </row>
    <row r="134" spans="5:20">
      <c r="E134">
        <f t="shared" si="26"/>
        <v>3.8088674022933255</v>
      </c>
      <c r="F134" s="1">
        <f t="shared" si="22"/>
        <v>155</v>
      </c>
      <c r="G134">
        <f t="shared" si="22"/>
        <v>524.94690688677917</v>
      </c>
      <c r="H134" s="1">
        <f t="shared" si="22"/>
        <v>624.17144125568268</v>
      </c>
      <c r="I134" s="1">
        <f t="shared" si="21"/>
        <v>112.14521728004539</v>
      </c>
      <c r="J134" s="1">
        <f t="shared" si="21"/>
        <v>39.083941084086938</v>
      </c>
      <c r="K134" s="1">
        <f t="shared" si="21"/>
        <v>19.215326763382993</v>
      </c>
      <c r="L134" s="1">
        <f t="shared" si="21"/>
        <v>283.40968011690484</v>
      </c>
      <c r="M134" s="1">
        <f t="shared" si="23"/>
        <v>177.37181597003854</v>
      </c>
      <c r="P134">
        <f t="shared" si="24"/>
        <v>3.8088674022933255</v>
      </c>
      <c r="Q134" s="1">
        <f t="shared" si="25"/>
        <v>177.37181597003854</v>
      </c>
      <c r="S134">
        <f>'s155'!C124</f>
        <v>3.8088674022933255</v>
      </c>
      <c r="T134">
        <f>'s155'!AA124</f>
        <v>176.86408948542783</v>
      </c>
    </row>
    <row r="135" spans="5:20">
      <c r="E135">
        <f t="shared" si="26"/>
        <v>3.4279806620639932</v>
      </c>
      <c r="F135" s="1">
        <f>F134</f>
        <v>155</v>
      </c>
      <c r="G135">
        <f>G134</f>
        <v>524.94690688677917</v>
      </c>
      <c r="H135" s="1">
        <f>H134</f>
        <v>624.17144125568268</v>
      </c>
      <c r="I135" s="1">
        <f t="shared" si="21"/>
        <v>112.14521728004539</v>
      </c>
      <c r="J135" s="1">
        <f t="shared" si="21"/>
        <v>39.083941084086938</v>
      </c>
      <c r="K135" s="1">
        <f t="shared" si="21"/>
        <v>19.215326763382993</v>
      </c>
      <c r="L135" s="1">
        <f t="shared" si="21"/>
        <v>283.40968011690484</v>
      </c>
      <c r="M135" s="1">
        <f>((G135*F135*(1/(1+(F135/H135)))*(1/(1+(E135/I135))))+(F135*J135*(1/(1+(E135/I135)))*(1/(1+(E135/K135)))))/((F135*(1+(F135/H135)))+(L135*(1/(1+(E135/I135)))*(1/(1+(E135/K135)+(F135/H135)))))</f>
        <v>176.6653738546342</v>
      </c>
      <c r="P135">
        <f t="shared" si="24"/>
        <v>3.4279806620639932</v>
      </c>
      <c r="Q135" s="1">
        <f t="shared" si="25"/>
        <v>176.6653738546342</v>
      </c>
      <c r="S135">
        <f>'s155'!C125</f>
        <v>3.4279806620639932</v>
      </c>
      <c r="T135">
        <f>'s155'!AA125</f>
        <v>176.87318373710661</v>
      </c>
    </row>
    <row r="136" spans="5:20">
      <c r="E136">
        <f t="shared" si="26"/>
        <v>3.085182595857594</v>
      </c>
      <c r="F136" s="1">
        <f t="shared" ref="F136:L172" si="27">F135</f>
        <v>155</v>
      </c>
      <c r="G136">
        <f t="shared" si="27"/>
        <v>524.94690688677917</v>
      </c>
      <c r="H136" s="1">
        <f t="shared" si="27"/>
        <v>624.17144125568268</v>
      </c>
      <c r="I136" s="1">
        <f t="shared" si="21"/>
        <v>112.14521728004539</v>
      </c>
      <c r="J136" s="1">
        <f t="shared" si="21"/>
        <v>39.083941084086938</v>
      </c>
      <c r="K136" s="1">
        <f t="shared" si="21"/>
        <v>19.215326763382993</v>
      </c>
      <c r="L136" s="1">
        <f t="shared" si="21"/>
        <v>283.40968011690484</v>
      </c>
      <c r="M136" s="1">
        <f t="shared" ref="M136:M180" si="28">((G136*F136*(1/(1+(F136/H136)))*(1/(1+(E136/I136))))+(F136*J136*(1/(1+(E136/I136)))*(1/(1+(E136/K136)))))/((F136*(1+(F136/H136)))+(L136*(1/(1+(E136/I136)))*(1/(1+(E136/K136)+(F136/H136)))))</f>
        <v>176.01320115224877</v>
      </c>
      <c r="P136">
        <f t="shared" si="24"/>
        <v>3.085182595857594</v>
      </c>
      <c r="Q136" s="1">
        <f t="shared" si="25"/>
        <v>176.01320115224877</v>
      </c>
      <c r="S136">
        <f>'s155'!C126</f>
        <v>3.085182595857594</v>
      </c>
      <c r="T136">
        <f>'s155'!AA126</f>
        <v>176.88587999447503</v>
      </c>
    </row>
    <row r="137" spans="5:20">
      <c r="E137">
        <f t="shared" si="26"/>
        <v>2.7766643362718346</v>
      </c>
      <c r="F137" s="1">
        <f t="shared" si="27"/>
        <v>155</v>
      </c>
      <c r="G137">
        <f t="shared" si="27"/>
        <v>524.94690688677917</v>
      </c>
      <c r="H137" s="1">
        <f t="shared" si="27"/>
        <v>624.17144125568268</v>
      </c>
      <c r="I137" s="1">
        <f t="shared" si="27"/>
        <v>112.14521728004539</v>
      </c>
      <c r="J137" s="1">
        <f t="shared" si="27"/>
        <v>39.083941084086938</v>
      </c>
      <c r="K137" s="1">
        <f t="shared" si="27"/>
        <v>19.215326763382993</v>
      </c>
      <c r="L137" s="1">
        <f t="shared" si="27"/>
        <v>283.40968011690484</v>
      </c>
      <c r="M137" s="1">
        <f t="shared" si="28"/>
        <v>175.41277383266106</v>
      </c>
      <c r="P137">
        <f t="shared" si="24"/>
        <v>2.7766643362718346</v>
      </c>
      <c r="Q137" s="1">
        <f t="shared" si="25"/>
        <v>175.41277383266106</v>
      </c>
      <c r="S137">
        <f>'s155'!C127</f>
        <v>2.7766643362718346</v>
      </c>
      <c r="T137">
        <f>'s155'!AA127</f>
        <v>176.90139912265067</v>
      </c>
    </row>
    <row r="138" spans="5:20">
      <c r="E138">
        <f t="shared" si="26"/>
        <v>2.4989979026446512</v>
      </c>
      <c r="F138" s="1">
        <f t="shared" si="27"/>
        <v>155</v>
      </c>
      <c r="G138">
        <f t="shared" si="27"/>
        <v>524.94690688677917</v>
      </c>
      <c r="H138" s="1">
        <f t="shared" si="27"/>
        <v>624.17144125568268</v>
      </c>
      <c r="I138" s="1">
        <f t="shared" si="27"/>
        <v>112.14521728004539</v>
      </c>
      <c r="J138" s="1">
        <f t="shared" si="27"/>
        <v>39.083941084086938</v>
      </c>
      <c r="K138" s="1">
        <f t="shared" si="27"/>
        <v>19.215326763382993</v>
      </c>
      <c r="L138" s="1">
        <f t="shared" si="27"/>
        <v>283.40968011690484</v>
      </c>
      <c r="M138" s="1">
        <f t="shared" si="28"/>
        <v>174.86132458873303</v>
      </c>
      <c r="P138">
        <f t="shared" si="24"/>
        <v>2.4989979026446512</v>
      </c>
      <c r="Q138" s="1">
        <f t="shared" si="25"/>
        <v>174.86132458873303</v>
      </c>
      <c r="S138">
        <f>'s155'!C128</f>
        <v>2.4989979026446512</v>
      </c>
      <c r="T138">
        <f>'s155'!AA128</f>
        <v>176.91905139559506</v>
      </c>
    </row>
    <row r="139" spans="5:20">
      <c r="E139">
        <f t="shared" si="26"/>
        <v>2.2490981123801861</v>
      </c>
      <c r="F139" s="1">
        <f t="shared" si="27"/>
        <v>155</v>
      </c>
      <c r="G139">
        <f t="shared" si="27"/>
        <v>524.94690688677917</v>
      </c>
      <c r="H139" s="1">
        <f t="shared" si="27"/>
        <v>624.17144125568268</v>
      </c>
      <c r="I139" s="1">
        <f t="shared" si="27"/>
        <v>112.14521728004539</v>
      </c>
      <c r="J139" s="1">
        <f t="shared" si="27"/>
        <v>39.083941084086938</v>
      </c>
      <c r="K139" s="1">
        <f t="shared" si="27"/>
        <v>19.215326763382993</v>
      </c>
      <c r="L139" s="1">
        <f t="shared" si="27"/>
        <v>283.40968011690484</v>
      </c>
      <c r="M139" s="1">
        <f t="shared" si="28"/>
        <v>174.35594650834068</v>
      </c>
      <c r="P139">
        <f t="shared" si="24"/>
        <v>2.2490981123801861</v>
      </c>
      <c r="Q139" s="1">
        <f t="shared" si="25"/>
        <v>174.35594650834068</v>
      </c>
      <c r="S139">
        <f>'s155'!C129</f>
        <v>2.2490981123801861</v>
      </c>
      <c r="T139">
        <f>'s155'!AA129</f>
        <v>176.9382375670782</v>
      </c>
    </row>
    <row r="140" spans="5:20">
      <c r="E140">
        <f t="shared" si="26"/>
        <v>2.0241883011421677</v>
      </c>
      <c r="F140" s="1">
        <f t="shared" si="27"/>
        <v>155</v>
      </c>
      <c r="G140">
        <f t="shared" si="27"/>
        <v>524.94690688677917</v>
      </c>
      <c r="H140" s="1">
        <f t="shared" si="27"/>
        <v>624.17144125568268</v>
      </c>
      <c r="I140" s="1">
        <f t="shared" si="27"/>
        <v>112.14521728004539</v>
      </c>
      <c r="J140" s="1">
        <f t="shared" si="27"/>
        <v>39.083941084086938</v>
      </c>
      <c r="K140" s="1">
        <f t="shared" si="27"/>
        <v>19.215326763382993</v>
      </c>
      <c r="L140" s="1">
        <f t="shared" si="27"/>
        <v>283.40968011690484</v>
      </c>
      <c r="M140" s="1">
        <f t="shared" si="28"/>
        <v>173.89367518124118</v>
      </c>
      <c r="P140">
        <f t="shared" si="24"/>
        <v>2.0241883011421677</v>
      </c>
      <c r="Q140" s="1">
        <f t="shared" si="25"/>
        <v>173.89367518124118</v>
      </c>
      <c r="S140">
        <f>'s155'!C130</f>
        <v>2.0241883011421677</v>
      </c>
      <c r="T140">
        <f>'s155'!AA130</f>
        <v>176.95844571582177</v>
      </c>
    </row>
    <row r="141" spans="5:20">
      <c r="E141">
        <f t="shared" si="26"/>
        <v>1.8217694710279511</v>
      </c>
      <c r="F141" s="1">
        <f t="shared" si="27"/>
        <v>155</v>
      </c>
      <c r="G141">
        <f t="shared" si="27"/>
        <v>524.94690688677917</v>
      </c>
      <c r="H141" s="1">
        <f t="shared" si="27"/>
        <v>624.17144125568268</v>
      </c>
      <c r="I141" s="1">
        <f t="shared" si="27"/>
        <v>112.14521728004539</v>
      </c>
      <c r="J141" s="1">
        <f t="shared" si="27"/>
        <v>39.083941084086938</v>
      </c>
      <c r="K141" s="1">
        <f t="shared" si="27"/>
        <v>19.215326763382993</v>
      </c>
      <c r="L141" s="1">
        <f t="shared" si="27"/>
        <v>283.40968011690484</v>
      </c>
      <c r="M141" s="1">
        <f t="shared" si="28"/>
        <v>173.47155253553899</v>
      </c>
      <c r="P141">
        <f t="shared" si="24"/>
        <v>1.8217694710279511</v>
      </c>
      <c r="Q141" s="1">
        <f t="shared" si="25"/>
        <v>173.47155253553899</v>
      </c>
      <c r="S141">
        <f>'s155'!C131</f>
        <v>1.8217694710279511</v>
      </c>
      <c r="T141">
        <f>'s155'!AA131</f>
        <v>176.97924540804462</v>
      </c>
    </row>
    <row r="142" spans="5:20">
      <c r="E142">
        <f t="shared" si="26"/>
        <v>1.6395925239251561</v>
      </c>
      <c r="F142" s="1">
        <f t="shared" si="27"/>
        <v>155</v>
      </c>
      <c r="G142">
        <f t="shared" si="27"/>
        <v>524.94690688677917</v>
      </c>
      <c r="H142" s="1">
        <f t="shared" si="27"/>
        <v>624.17144125568268</v>
      </c>
      <c r="I142" s="1">
        <f t="shared" si="27"/>
        <v>112.14521728004539</v>
      </c>
      <c r="J142" s="1">
        <f t="shared" si="27"/>
        <v>39.083941084086938</v>
      </c>
      <c r="K142" s="1">
        <f t="shared" si="27"/>
        <v>19.215326763382993</v>
      </c>
      <c r="L142" s="1">
        <f t="shared" si="27"/>
        <v>283.40968011690484</v>
      </c>
      <c r="M142" s="1">
        <f t="shared" si="28"/>
        <v>173.08667539591553</v>
      </c>
      <c r="P142">
        <f t="shared" si="24"/>
        <v>1.6395925239251561</v>
      </c>
      <c r="Q142" s="1">
        <f t="shared" si="25"/>
        <v>173.08667539591553</v>
      </c>
      <c r="S142">
        <f>'s155'!C132</f>
        <v>1.6395925239251561</v>
      </c>
      <c r="T142">
        <f>'s155'!AA132</f>
        <v>177.00028033406562</v>
      </c>
    </row>
    <row r="143" spans="5:20">
      <c r="E143">
        <f t="shared" si="26"/>
        <v>1.4756332715326406</v>
      </c>
      <c r="F143" s="1">
        <f t="shared" si="27"/>
        <v>155</v>
      </c>
      <c r="G143">
        <f t="shared" si="27"/>
        <v>524.94690688677917</v>
      </c>
      <c r="H143" s="1">
        <f t="shared" si="27"/>
        <v>624.17144125568268</v>
      </c>
      <c r="I143" s="1">
        <f t="shared" si="27"/>
        <v>112.14521728004539</v>
      </c>
      <c r="J143" s="1">
        <f t="shared" si="27"/>
        <v>39.083941084086938</v>
      </c>
      <c r="K143" s="1">
        <f t="shared" si="27"/>
        <v>19.215326763382993</v>
      </c>
      <c r="L143" s="1">
        <f t="shared" si="27"/>
        <v>283.40968011690484</v>
      </c>
      <c r="M143" s="1">
        <f t="shared" si="28"/>
        <v>172.73623142214717</v>
      </c>
      <c r="P143">
        <f t="shared" si="24"/>
        <v>1.4756332715326406</v>
      </c>
      <c r="Q143" s="1">
        <f t="shared" si="25"/>
        <v>172.73623142214717</v>
      </c>
      <c r="S143">
        <f>'s155'!C133</f>
        <v>1.4756332715326406</v>
      </c>
      <c r="T143">
        <f>'s155'!AA133</f>
        <v>177.02126025750906</v>
      </c>
    </row>
    <row r="144" spans="5:20">
      <c r="E144">
        <f t="shared" si="26"/>
        <v>1.3280699443793766</v>
      </c>
      <c r="F144" s="1">
        <f t="shared" si="27"/>
        <v>155</v>
      </c>
      <c r="G144">
        <f t="shared" si="27"/>
        <v>524.94690688677917</v>
      </c>
      <c r="H144" s="1">
        <f t="shared" si="27"/>
        <v>624.17144125568268</v>
      </c>
      <c r="I144" s="1">
        <f t="shared" si="27"/>
        <v>112.14521728004539</v>
      </c>
      <c r="J144" s="1">
        <f t="shared" si="27"/>
        <v>39.083941084086938</v>
      </c>
      <c r="K144" s="1">
        <f t="shared" si="27"/>
        <v>19.215326763382993</v>
      </c>
      <c r="L144" s="1">
        <f t="shared" si="27"/>
        <v>283.40968011690484</v>
      </c>
      <c r="M144" s="1">
        <f t="shared" si="28"/>
        <v>172.41752474811409</v>
      </c>
      <c r="P144">
        <f t="shared" si="24"/>
        <v>1.3280699443793766</v>
      </c>
      <c r="Q144" s="1">
        <f t="shared" si="25"/>
        <v>172.41752474811409</v>
      </c>
      <c r="S144">
        <f>'s155'!C134</f>
        <v>1.3280699443793766</v>
      </c>
      <c r="T144">
        <f>'s155'!AA134</f>
        <v>177.04195286211572</v>
      </c>
    </row>
    <row r="145" spans="5:20">
      <c r="E145">
        <f t="shared" si="26"/>
        <v>1.1952629499414391</v>
      </c>
      <c r="F145" s="1">
        <f t="shared" si="27"/>
        <v>155</v>
      </c>
      <c r="G145">
        <f t="shared" si="27"/>
        <v>524.94690688677917</v>
      </c>
      <c r="H145" s="1">
        <f t="shared" si="27"/>
        <v>624.17144125568268</v>
      </c>
      <c r="I145" s="1">
        <f t="shared" si="27"/>
        <v>112.14521728004539</v>
      </c>
      <c r="J145" s="1">
        <f t="shared" si="27"/>
        <v>39.083941084086938</v>
      </c>
      <c r="K145" s="1">
        <f t="shared" si="27"/>
        <v>19.215326763382993</v>
      </c>
      <c r="L145" s="1">
        <f t="shared" si="27"/>
        <v>283.40968011690484</v>
      </c>
      <c r="M145" s="1">
        <f t="shared" si="28"/>
        <v>172.12799331597384</v>
      </c>
      <c r="P145">
        <f t="shared" si="24"/>
        <v>1.1952629499414391</v>
      </c>
      <c r="Q145" s="1">
        <f t="shared" si="25"/>
        <v>172.12799331597384</v>
      </c>
      <c r="S145">
        <f>'s155'!C135</f>
        <v>1.1952629499414391</v>
      </c>
      <c r="T145">
        <f>'s155'!AA135</f>
        <v>177.0621758849048</v>
      </c>
    </row>
    <row r="146" spans="5:20">
      <c r="E146">
        <f t="shared" si="26"/>
        <v>1.0757366549472953</v>
      </c>
      <c r="F146" s="1">
        <f t="shared" si="27"/>
        <v>155</v>
      </c>
      <c r="G146">
        <f t="shared" si="27"/>
        <v>524.94690688677917</v>
      </c>
      <c r="H146" s="1">
        <f t="shared" si="27"/>
        <v>624.17144125568268</v>
      </c>
      <c r="I146" s="1">
        <f t="shared" si="27"/>
        <v>112.14521728004539</v>
      </c>
      <c r="J146" s="1">
        <f t="shared" si="27"/>
        <v>39.083941084086938</v>
      </c>
      <c r="K146" s="1">
        <f t="shared" si="27"/>
        <v>19.215326763382993</v>
      </c>
      <c r="L146" s="1">
        <f t="shared" si="27"/>
        <v>283.40968011690484</v>
      </c>
      <c r="M146" s="1">
        <f t="shared" si="28"/>
        <v>171.8652195981085</v>
      </c>
      <c r="P146">
        <f t="shared" si="24"/>
        <v>1.0757366549472953</v>
      </c>
      <c r="Q146" s="1">
        <f t="shared" si="25"/>
        <v>171.8652195981085</v>
      </c>
      <c r="S146">
        <f>'s155'!C136</f>
        <v>1.0757366549472953</v>
      </c>
      <c r="T146">
        <f>'s155'!AA136</f>
        <v>177.08178977676332</v>
      </c>
    </row>
    <row r="147" spans="5:20">
      <c r="E147">
        <f t="shared" si="26"/>
        <v>0.96816298945256585</v>
      </c>
      <c r="F147" s="1">
        <f t="shared" si="27"/>
        <v>155</v>
      </c>
      <c r="G147">
        <f t="shared" si="27"/>
        <v>524.94690688677917</v>
      </c>
      <c r="H147" s="1">
        <f t="shared" si="27"/>
        <v>624.17144125568268</v>
      </c>
      <c r="I147" s="1">
        <f t="shared" si="27"/>
        <v>112.14521728004539</v>
      </c>
      <c r="J147" s="1">
        <f t="shared" si="27"/>
        <v>39.083941084086938</v>
      </c>
      <c r="K147" s="1">
        <f t="shared" si="27"/>
        <v>19.215326763382993</v>
      </c>
      <c r="L147" s="1">
        <f t="shared" si="27"/>
        <v>283.40968011690484</v>
      </c>
      <c r="M147" s="1">
        <f t="shared" si="28"/>
        <v>171.62693612659879</v>
      </c>
      <c r="P147">
        <f t="shared" si="24"/>
        <v>0.96816298945256585</v>
      </c>
      <c r="Q147" s="1">
        <f t="shared" si="25"/>
        <v>171.62693612659879</v>
      </c>
      <c r="S147">
        <f>'s155'!C137</f>
        <v>0.96816298945256585</v>
      </c>
      <c r="T147">
        <f>'s155'!AA137</f>
        <v>177.10069102363275</v>
      </c>
    </row>
    <row r="148" spans="5:20">
      <c r="E148">
        <f t="shared" si="26"/>
        <v>0.87134669050730928</v>
      </c>
      <c r="F148" s="1">
        <f t="shared" si="27"/>
        <v>155</v>
      </c>
      <c r="G148">
        <f t="shared" si="27"/>
        <v>524.94690688677917</v>
      </c>
      <c r="H148" s="1">
        <f t="shared" si="27"/>
        <v>624.17144125568268</v>
      </c>
      <c r="I148" s="1">
        <f t="shared" si="27"/>
        <v>112.14521728004539</v>
      </c>
      <c r="J148" s="1">
        <f t="shared" si="27"/>
        <v>39.083941084086938</v>
      </c>
      <c r="K148" s="1">
        <f t="shared" si="27"/>
        <v>19.215326763382993</v>
      </c>
      <c r="L148" s="1">
        <f t="shared" si="27"/>
        <v>283.40968011690484</v>
      </c>
      <c r="M148" s="1">
        <f t="shared" si="28"/>
        <v>171.41102700857806</v>
      </c>
      <c r="P148">
        <f t="shared" si="24"/>
        <v>0.87134669050730928</v>
      </c>
      <c r="Q148" s="1">
        <f t="shared" si="25"/>
        <v>171.41102700857806</v>
      </c>
      <c r="S148">
        <f>'s155'!C138</f>
        <v>0.87134669050730928</v>
      </c>
      <c r="T148">
        <f>'s155'!AA138</f>
        <v>177.11880618508766</v>
      </c>
    </row>
    <row r="149" spans="5:20">
      <c r="E149">
        <f t="shared" si="26"/>
        <v>0.78421202145657842</v>
      </c>
      <c r="F149" s="1">
        <f t="shared" si="27"/>
        <v>155</v>
      </c>
      <c r="G149">
        <f t="shared" si="27"/>
        <v>524.94690688677917</v>
      </c>
      <c r="H149" s="1">
        <f t="shared" si="27"/>
        <v>624.17144125568268</v>
      </c>
      <c r="I149" s="1">
        <f t="shared" si="27"/>
        <v>112.14521728004539</v>
      </c>
      <c r="J149" s="1">
        <f t="shared" si="27"/>
        <v>39.083941084086938</v>
      </c>
      <c r="K149" s="1">
        <f t="shared" si="27"/>
        <v>19.215326763382993</v>
      </c>
      <c r="L149" s="1">
        <f t="shared" si="27"/>
        <v>283.40968011690484</v>
      </c>
      <c r="M149" s="1">
        <f t="shared" si="28"/>
        <v>171.21552639580096</v>
      </c>
      <c r="P149">
        <f t="shared" si="24"/>
        <v>0.78421202145657842</v>
      </c>
      <c r="Q149" s="1">
        <f t="shared" si="25"/>
        <v>171.21552639580096</v>
      </c>
      <c r="S149">
        <f>'s155'!C139</f>
        <v>0.78421202145657842</v>
      </c>
      <c r="T149">
        <f>'s155'!AA139</f>
        <v>177.13608665510753</v>
      </c>
    </row>
    <row r="150" spans="5:20">
      <c r="E150">
        <f t="shared" si="26"/>
        <v>0.70579081931092058</v>
      </c>
      <c r="F150" s="1">
        <f t="shared" si="27"/>
        <v>155</v>
      </c>
      <c r="G150">
        <f t="shared" si="27"/>
        <v>524.94690688677917</v>
      </c>
      <c r="H150" s="1">
        <f t="shared" si="27"/>
        <v>624.17144125568268</v>
      </c>
      <c r="I150" s="1">
        <f t="shared" si="27"/>
        <v>112.14521728004539</v>
      </c>
      <c r="J150" s="1">
        <f t="shared" si="27"/>
        <v>39.083941084086938</v>
      </c>
      <c r="K150" s="1">
        <f t="shared" si="27"/>
        <v>19.215326763382993</v>
      </c>
      <c r="L150" s="1">
        <f t="shared" si="27"/>
        <v>283.40968011690484</v>
      </c>
      <c r="M150" s="1">
        <f t="shared" si="28"/>
        <v>171.03861469655911</v>
      </c>
      <c r="P150">
        <f t="shared" si="24"/>
        <v>0.70579081931092058</v>
      </c>
      <c r="Q150" s="1">
        <f t="shared" si="25"/>
        <v>171.03861469655911</v>
      </c>
      <c r="S150">
        <f>'s155'!C140</f>
        <v>0.70579081931092058</v>
      </c>
      <c r="T150">
        <f>'s155'!AA140</f>
        <v>177.15250411616117</v>
      </c>
    </row>
    <row r="151" spans="5:20">
      <c r="E151">
        <f t="shared" si="26"/>
        <v>0.6352117373798285</v>
      </c>
      <c r="F151" s="1">
        <f t="shared" si="27"/>
        <v>155</v>
      </c>
      <c r="G151">
        <f t="shared" si="27"/>
        <v>524.94690688677917</v>
      </c>
      <c r="H151" s="1">
        <f t="shared" si="27"/>
        <v>624.17144125568268</v>
      </c>
      <c r="I151" s="1">
        <f t="shared" si="27"/>
        <v>112.14521728004539</v>
      </c>
      <c r="J151" s="1">
        <f t="shared" si="27"/>
        <v>39.083941084086938</v>
      </c>
      <c r="K151" s="1">
        <f t="shared" si="27"/>
        <v>19.215326763382993</v>
      </c>
      <c r="L151" s="1">
        <f t="shared" si="27"/>
        <v>283.40968011690484</v>
      </c>
      <c r="M151" s="1">
        <f t="shared" si="28"/>
        <v>170.87861316527372</v>
      </c>
      <c r="P151">
        <f t="shared" si="24"/>
        <v>0.6352117373798285</v>
      </c>
      <c r="Q151" s="1">
        <f t="shared" si="25"/>
        <v>170.87861316527372</v>
      </c>
      <c r="S151">
        <f>'s155'!C141</f>
        <v>0.6352117373798285</v>
      </c>
      <c r="T151">
        <f>'s155'!AA141</f>
        <v>177.168046637484</v>
      </c>
    </row>
    <row r="152" spans="5:20">
      <c r="E152">
        <f t="shared" si="26"/>
        <v>0.57169056364184567</v>
      </c>
      <c r="F152" s="1">
        <f t="shared" si="27"/>
        <v>155</v>
      </c>
      <c r="G152">
        <f t="shared" si="27"/>
        <v>524.94690688677917</v>
      </c>
      <c r="H152" s="1">
        <f t="shared" si="27"/>
        <v>624.17144125568268</v>
      </c>
      <c r="I152" s="1">
        <f t="shared" si="27"/>
        <v>112.14521728004539</v>
      </c>
      <c r="J152" s="1">
        <f t="shared" si="27"/>
        <v>39.083941084086938</v>
      </c>
      <c r="K152" s="1">
        <f t="shared" si="27"/>
        <v>19.215326763382993</v>
      </c>
      <c r="L152" s="1">
        <f t="shared" si="27"/>
        <v>283.40968011690484</v>
      </c>
      <c r="M152" s="1">
        <f t="shared" si="28"/>
        <v>170.73397737685565</v>
      </c>
      <c r="P152">
        <f t="shared" si="24"/>
        <v>0.57169056364184567</v>
      </c>
      <c r="Q152" s="1">
        <f t="shared" si="25"/>
        <v>170.73397737685565</v>
      </c>
      <c r="S152">
        <f>'s155'!C142</f>
        <v>0.57169056364184567</v>
      </c>
      <c r="T152">
        <f>'s155'!AA142</f>
        <v>177.18271535775861</v>
      </c>
    </row>
    <row r="153" spans="5:20">
      <c r="E153">
        <f t="shared" si="26"/>
        <v>0.51452150727766111</v>
      </c>
      <c r="F153" s="1">
        <f t="shared" si="27"/>
        <v>155</v>
      </c>
      <c r="G153">
        <f t="shared" si="27"/>
        <v>524.94690688677917</v>
      </c>
      <c r="H153" s="1">
        <f t="shared" si="27"/>
        <v>624.17144125568268</v>
      </c>
      <c r="I153" s="1">
        <f t="shared" si="27"/>
        <v>112.14521728004539</v>
      </c>
      <c r="J153" s="1">
        <f t="shared" si="27"/>
        <v>39.083941084086938</v>
      </c>
      <c r="K153" s="1">
        <f t="shared" si="27"/>
        <v>19.215326763382993</v>
      </c>
      <c r="L153" s="1">
        <f t="shared" si="27"/>
        <v>283.40968011690484</v>
      </c>
      <c r="M153" s="1">
        <f t="shared" si="28"/>
        <v>170.60328998627782</v>
      </c>
      <c r="P153">
        <f t="shared" si="24"/>
        <v>0.51452150727766111</v>
      </c>
      <c r="Q153" s="1">
        <f t="shared" si="25"/>
        <v>170.60328998627782</v>
      </c>
      <c r="S153">
        <f>'s155'!C143</f>
        <v>0.51452150727766111</v>
      </c>
      <c r="T153">
        <f>'s155'!AA143</f>
        <v>177.19652168835688</v>
      </c>
    </row>
    <row r="154" spans="5:20">
      <c r="E154">
        <f t="shared" si="26"/>
        <v>0.46306935654989501</v>
      </c>
      <c r="F154" s="1">
        <f t="shared" si="27"/>
        <v>155</v>
      </c>
      <c r="G154">
        <f t="shared" si="27"/>
        <v>524.94690688677917</v>
      </c>
      <c r="H154" s="1">
        <f t="shared" si="27"/>
        <v>624.17144125568268</v>
      </c>
      <c r="I154" s="1">
        <f t="shared" si="27"/>
        <v>112.14521728004539</v>
      </c>
      <c r="J154" s="1">
        <f t="shared" si="27"/>
        <v>39.083941084086938</v>
      </c>
      <c r="K154" s="1">
        <f t="shared" si="27"/>
        <v>19.215326763382993</v>
      </c>
      <c r="L154" s="1">
        <f t="shared" si="27"/>
        <v>283.40968011690484</v>
      </c>
      <c r="M154" s="1">
        <f t="shared" si="28"/>
        <v>170.48525308586926</v>
      </c>
      <c r="P154">
        <f t="shared" si="24"/>
        <v>0.46306935654989501</v>
      </c>
      <c r="Q154" s="1">
        <f t="shared" si="25"/>
        <v>170.48525308586926</v>
      </c>
      <c r="S154">
        <f>'s155'!C144</f>
        <v>0.46306935654989501</v>
      </c>
      <c r="T154">
        <f>'s155'!AA144</f>
        <v>177.20948497363011</v>
      </c>
    </row>
    <row r="155" spans="5:20">
      <c r="E155">
        <f t="shared" si="26"/>
        <v>0.41676242089490551</v>
      </c>
      <c r="F155" s="1">
        <f t="shared" si="27"/>
        <v>155</v>
      </c>
      <c r="G155">
        <f t="shared" si="27"/>
        <v>524.94690688677917</v>
      </c>
      <c r="H155" s="1">
        <f t="shared" si="27"/>
        <v>624.17144125568268</v>
      </c>
      <c r="I155" s="1">
        <f t="shared" si="27"/>
        <v>112.14521728004539</v>
      </c>
      <c r="J155" s="1">
        <f t="shared" si="27"/>
        <v>39.083941084086938</v>
      </c>
      <c r="K155" s="1">
        <f t="shared" si="27"/>
        <v>19.215326763382993</v>
      </c>
      <c r="L155" s="1">
        <f t="shared" si="27"/>
        <v>283.40968011690484</v>
      </c>
      <c r="M155" s="1">
        <f t="shared" si="28"/>
        <v>170.37868040090075</v>
      </c>
      <c r="P155">
        <f t="shared" si="24"/>
        <v>0.41676242089490551</v>
      </c>
      <c r="Q155" s="1">
        <f t="shared" si="25"/>
        <v>170.37868040090075</v>
      </c>
      <c r="S155">
        <f>'s155'!C145</f>
        <v>0.41676242089490551</v>
      </c>
      <c r="T155">
        <f>'s155'!AA145</f>
        <v>177.22163054782513</v>
      </c>
    </row>
    <row r="156" spans="5:20">
      <c r="E156">
        <f t="shared" si="26"/>
        <v>0.37508617880541495</v>
      </c>
      <c r="F156" s="1">
        <f t="shared" si="27"/>
        <v>155</v>
      </c>
      <c r="G156">
        <f t="shared" si="27"/>
        <v>524.94690688677917</v>
      </c>
      <c r="H156" s="1">
        <f t="shared" si="27"/>
        <v>624.17144125568268</v>
      </c>
      <c r="I156" s="1">
        <f t="shared" si="27"/>
        <v>112.14521728004539</v>
      </c>
      <c r="J156" s="1">
        <f t="shared" si="27"/>
        <v>39.083941084086938</v>
      </c>
      <c r="K156" s="1">
        <f t="shared" si="27"/>
        <v>19.215326763382993</v>
      </c>
      <c r="L156" s="1">
        <f t="shared" si="27"/>
        <v>283.40968011690484</v>
      </c>
      <c r="M156" s="1">
        <f t="shared" si="28"/>
        <v>170.28248950563125</v>
      </c>
      <c r="P156">
        <f t="shared" si="24"/>
        <v>0.37508617880541495</v>
      </c>
      <c r="Q156" s="1">
        <f t="shared" si="25"/>
        <v>170.28248950563125</v>
      </c>
      <c r="S156">
        <f>'s155'!C146</f>
        <v>0.37508617880541495</v>
      </c>
      <c r="T156">
        <f>'s155'!AA146</f>
        <v>177.23298813287516</v>
      </c>
    </row>
    <row r="157" spans="5:20">
      <c r="E157">
        <f t="shared" si="26"/>
        <v>0.33757756092487345</v>
      </c>
      <c r="F157" s="1">
        <f t="shared" si="27"/>
        <v>155</v>
      </c>
      <c r="G157">
        <f t="shared" si="27"/>
        <v>524.94690688677917</v>
      </c>
      <c r="H157" s="1">
        <f t="shared" si="27"/>
        <v>624.17144125568268</v>
      </c>
      <c r="I157" s="1">
        <f t="shared" si="27"/>
        <v>112.14521728004539</v>
      </c>
      <c r="J157" s="1">
        <f t="shared" si="27"/>
        <v>39.083941084086938</v>
      </c>
      <c r="K157" s="1">
        <f t="shared" si="27"/>
        <v>19.215326763382993</v>
      </c>
      <c r="L157" s="1">
        <f t="shared" si="27"/>
        <v>283.40968011690484</v>
      </c>
      <c r="M157" s="1">
        <f t="shared" si="28"/>
        <v>170.19569419493848</v>
      </c>
      <c r="P157">
        <f t="shared" si="24"/>
        <v>0.33757756092487345</v>
      </c>
      <c r="Q157" s="1">
        <f t="shared" si="25"/>
        <v>170.19569419493848</v>
      </c>
      <c r="S157">
        <f>'s155'!C147</f>
        <v>0.33757756092487345</v>
      </c>
      <c r="T157">
        <f>'s155'!AA147</f>
        <v>177.24359052677752</v>
      </c>
    </row>
    <row r="158" spans="5:20">
      <c r="E158">
        <f t="shared" si="26"/>
        <v>0.30381980483238613</v>
      </c>
      <c r="F158" s="1">
        <f t="shared" si="27"/>
        <v>155</v>
      </c>
      <c r="G158">
        <f t="shared" si="27"/>
        <v>524.94690688677917</v>
      </c>
      <c r="H158" s="1">
        <f t="shared" si="27"/>
        <v>624.17144125568268</v>
      </c>
      <c r="I158" s="1">
        <f t="shared" si="27"/>
        <v>112.14521728004539</v>
      </c>
      <c r="J158" s="1">
        <f t="shared" si="27"/>
        <v>39.083941084086938</v>
      </c>
      <c r="K158" s="1">
        <f t="shared" si="27"/>
        <v>19.215326763382993</v>
      </c>
      <c r="L158" s="1">
        <f t="shared" si="27"/>
        <v>283.40968011690484</v>
      </c>
      <c r="M158" s="1">
        <f t="shared" si="28"/>
        <v>170.11739710905309</v>
      </c>
      <c r="P158">
        <f t="shared" si="24"/>
        <v>0.30381980483238613</v>
      </c>
      <c r="Q158" s="1">
        <f t="shared" si="25"/>
        <v>170.11739710905309</v>
      </c>
      <c r="S158">
        <f>'s155'!C148</f>
        <v>0.30381980483238613</v>
      </c>
      <c r="T158">
        <f>'s155'!AA148</f>
        <v>177.25347253795439</v>
      </c>
    </row>
    <row r="159" spans="5:20">
      <c r="E159">
        <f t="shared" si="26"/>
        <v>0.27343782434914754</v>
      </c>
      <c r="F159" s="1">
        <f t="shared" si="27"/>
        <v>155</v>
      </c>
      <c r="G159">
        <f t="shared" si="27"/>
        <v>524.94690688677917</v>
      </c>
      <c r="H159" s="1">
        <f t="shared" si="27"/>
        <v>624.17144125568268</v>
      </c>
      <c r="I159" s="1">
        <f t="shared" si="27"/>
        <v>112.14521728004539</v>
      </c>
      <c r="J159" s="1">
        <f t="shared" si="27"/>
        <v>39.083941084086938</v>
      </c>
      <c r="K159" s="1">
        <f t="shared" si="27"/>
        <v>19.215326763382993</v>
      </c>
      <c r="L159" s="1">
        <f t="shared" si="27"/>
        <v>283.40968011690484</v>
      </c>
      <c r="M159" s="1">
        <f t="shared" si="28"/>
        <v>170.04678267911447</v>
      </c>
      <c r="P159">
        <f t="shared" si="24"/>
        <v>0.27343782434914754</v>
      </c>
      <c r="Q159" s="1">
        <f t="shared" si="25"/>
        <v>170.04678267911447</v>
      </c>
      <c r="S159">
        <f>'s155'!C149</f>
        <v>0.27343782434914754</v>
      </c>
      <c r="T159">
        <f>'s155'!AA149</f>
        <v>177.26267012655819</v>
      </c>
    </row>
    <row r="160" spans="5:20">
      <c r="E160">
        <f t="shared" si="26"/>
        <v>0.24609404191423279</v>
      </c>
      <c r="F160" s="1">
        <f t="shared" si="27"/>
        <v>155</v>
      </c>
      <c r="G160">
        <f t="shared" si="27"/>
        <v>524.94690688677917</v>
      </c>
      <c r="H160" s="1">
        <f t="shared" si="27"/>
        <v>624.17144125568268</v>
      </c>
      <c r="I160" s="1">
        <f t="shared" si="27"/>
        <v>112.14521728004539</v>
      </c>
      <c r="J160" s="1">
        <f t="shared" si="27"/>
        <v>39.083941084086938</v>
      </c>
      <c r="K160" s="1">
        <f t="shared" si="27"/>
        <v>19.215326763382993</v>
      </c>
      <c r="L160" s="1">
        <f t="shared" si="27"/>
        <v>283.40968011690484</v>
      </c>
      <c r="M160" s="1">
        <f t="shared" si="28"/>
        <v>169.98311043786191</v>
      </c>
      <c r="P160">
        <f t="shared" si="24"/>
        <v>0.24609404191423279</v>
      </c>
      <c r="Q160" s="1">
        <f t="shared" si="25"/>
        <v>169.98311043786191</v>
      </c>
      <c r="S160">
        <f>'s155'!C150</f>
        <v>0.24609404191423279</v>
      </c>
      <c r="T160">
        <f>'s155'!AA150</f>
        <v>177.27121971892723</v>
      </c>
    </row>
    <row r="161" spans="5:20">
      <c r="E161">
        <f t="shared" si="26"/>
        <v>0.22148463772280952</v>
      </c>
      <c r="F161" s="1">
        <f t="shared" si="27"/>
        <v>155</v>
      </c>
      <c r="G161">
        <f t="shared" si="27"/>
        <v>524.94690688677917</v>
      </c>
      <c r="H161" s="1">
        <f t="shared" si="27"/>
        <v>624.17144125568268</v>
      </c>
      <c r="I161" s="1">
        <f t="shared" si="27"/>
        <v>112.14521728004539</v>
      </c>
      <c r="J161" s="1">
        <f t="shared" si="27"/>
        <v>39.083941084086938</v>
      </c>
      <c r="K161" s="1">
        <f t="shared" si="27"/>
        <v>19.215326763382993</v>
      </c>
      <c r="L161" s="1">
        <f t="shared" si="27"/>
        <v>283.40968011690484</v>
      </c>
      <c r="M161" s="1">
        <f t="shared" si="28"/>
        <v>169.92570872158538</v>
      </c>
      <c r="P161">
        <f t="shared" si="24"/>
        <v>0.22148463772280952</v>
      </c>
      <c r="Q161" s="1">
        <f t="shared" si="25"/>
        <v>169.92570872158538</v>
      </c>
      <c r="S161">
        <f>'s155'!C151</f>
        <v>0.22148463772280952</v>
      </c>
      <c r="T161">
        <f>'s155'!AA151</f>
        <v>177.2791576661717</v>
      </c>
    </row>
    <row r="162" spans="5:20">
      <c r="E162">
        <f t="shared" si="26"/>
        <v>0.19933617395052858</v>
      </c>
      <c r="F162" s="1">
        <f t="shared" si="27"/>
        <v>155</v>
      </c>
      <c r="G162">
        <f t="shared" si="27"/>
        <v>524.94690688677917</v>
      </c>
      <c r="H162" s="1">
        <f t="shared" si="27"/>
        <v>624.17144125568268</v>
      </c>
      <c r="I162" s="1">
        <f t="shared" si="27"/>
        <v>112.14521728004539</v>
      </c>
      <c r="J162" s="1">
        <f t="shared" si="27"/>
        <v>39.083941084086938</v>
      </c>
      <c r="K162" s="1">
        <f t="shared" si="27"/>
        <v>19.215326763382993</v>
      </c>
      <c r="L162" s="1">
        <f t="shared" si="27"/>
        <v>283.40968011690484</v>
      </c>
      <c r="M162" s="1">
        <f t="shared" si="28"/>
        <v>169.87396877549992</v>
      </c>
      <c r="P162">
        <f t="shared" si="24"/>
        <v>0.19933617395052858</v>
      </c>
      <c r="Q162" s="1">
        <f t="shared" si="25"/>
        <v>169.87396877549992</v>
      </c>
      <c r="S162">
        <f>'s155'!C152</f>
        <v>0.19933617395052858</v>
      </c>
      <c r="T162">
        <f>'s155'!AA152</f>
        <v>177.28651982216891</v>
      </c>
    </row>
    <row r="163" spans="5:20">
      <c r="E163">
        <f t="shared" si="26"/>
        <v>0.17940255655547571</v>
      </c>
      <c r="F163" s="1">
        <f t="shared" si="27"/>
        <v>155</v>
      </c>
      <c r="G163">
        <f t="shared" si="27"/>
        <v>524.94690688677917</v>
      </c>
      <c r="H163" s="1">
        <f t="shared" si="27"/>
        <v>624.17144125568268</v>
      </c>
      <c r="I163" s="1">
        <f t="shared" si="27"/>
        <v>112.14521728004539</v>
      </c>
      <c r="J163" s="1">
        <f t="shared" si="27"/>
        <v>39.083941084086938</v>
      </c>
      <c r="K163" s="1">
        <f t="shared" si="27"/>
        <v>19.215326763382993</v>
      </c>
      <c r="L163" s="1">
        <f t="shared" si="27"/>
        <v>283.40968011690484</v>
      </c>
      <c r="M163" s="1">
        <f t="shared" si="28"/>
        <v>169.82733926414468</v>
      </c>
      <c r="P163">
        <f t="shared" si="24"/>
        <v>0.17940255655547571</v>
      </c>
      <c r="Q163" s="1">
        <f t="shared" si="25"/>
        <v>169.82733926414468</v>
      </c>
      <c r="S163">
        <f>'s155'!C153</f>
        <v>0.17940255655547571</v>
      </c>
      <c r="T163">
        <f>'s155'!AA153</f>
        <v>177.29334122001032</v>
      </c>
    </row>
    <row r="164" spans="5:20">
      <c r="E164">
        <f t="shared" si="26"/>
        <v>0.16146230089992814</v>
      </c>
      <c r="F164" s="1">
        <f t="shared" si="27"/>
        <v>155</v>
      </c>
      <c r="G164">
        <f t="shared" si="27"/>
        <v>524.94690688677917</v>
      </c>
      <c r="H164" s="1">
        <f t="shared" si="27"/>
        <v>624.17144125568268</v>
      </c>
      <c r="I164" s="1">
        <f t="shared" si="27"/>
        <v>112.14521728004539</v>
      </c>
      <c r="J164" s="1">
        <f t="shared" si="27"/>
        <v>39.083941084086938</v>
      </c>
      <c r="K164" s="1">
        <f t="shared" si="27"/>
        <v>19.215326763382993</v>
      </c>
      <c r="L164" s="1">
        <f t="shared" si="27"/>
        <v>283.40968011690484</v>
      </c>
      <c r="M164" s="1">
        <f t="shared" si="28"/>
        <v>169.78532118057109</v>
      </c>
      <c r="P164">
        <f t="shared" si="24"/>
        <v>0.16146230089992814</v>
      </c>
      <c r="Q164" s="1">
        <f t="shared" si="25"/>
        <v>169.78532118057109</v>
      </c>
      <c r="S164">
        <f>'s155'!C154</f>
        <v>0.16146230089992814</v>
      </c>
      <c r="T164">
        <f>'s155'!AA154</f>
        <v>177.29965582924916</v>
      </c>
    </row>
    <row r="165" spans="5:20">
      <c r="E165">
        <f t="shared" si="26"/>
        <v>0.14531607080993533</v>
      </c>
      <c r="F165" s="1">
        <f t="shared" si="27"/>
        <v>155</v>
      </c>
      <c r="G165">
        <f t="shared" si="27"/>
        <v>524.94690688677917</v>
      </c>
      <c r="H165" s="1">
        <f t="shared" si="27"/>
        <v>624.17144125568268</v>
      </c>
      <c r="I165" s="1">
        <f t="shared" si="27"/>
        <v>112.14521728004539</v>
      </c>
      <c r="J165" s="1">
        <f t="shared" si="27"/>
        <v>39.083941084086938</v>
      </c>
      <c r="K165" s="1">
        <f t="shared" si="27"/>
        <v>19.215326763382993</v>
      </c>
      <c r="L165" s="1">
        <f t="shared" si="27"/>
        <v>283.40968011690484</v>
      </c>
      <c r="M165" s="1">
        <f t="shared" si="28"/>
        <v>169.74746314240889</v>
      </c>
      <c r="P165">
        <f t="shared" si="24"/>
        <v>0.14531607080993533</v>
      </c>
      <c r="Q165" s="1">
        <f t="shared" si="25"/>
        <v>169.74746314240889</v>
      </c>
      <c r="S165">
        <f>'s155'!C155</f>
        <v>0.14531607080993533</v>
      </c>
      <c r="T165">
        <f>'s155'!AA155</f>
        <v>177.30549637912873</v>
      </c>
    </row>
    <row r="166" spans="5:20">
      <c r="E166">
        <f t="shared" si="26"/>
        <v>0.13078446372894181</v>
      </c>
      <c r="F166" s="1">
        <f t="shared" si="27"/>
        <v>155</v>
      </c>
      <c r="G166">
        <f t="shared" si="27"/>
        <v>524.94690688677917</v>
      </c>
      <c r="H166" s="1">
        <f t="shared" si="27"/>
        <v>624.17144125568268</v>
      </c>
      <c r="I166" s="1">
        <f t="shared" si="27"/>
        <v>112.14521728004539</v>
      </c>
      <c r="J166" s="1">
        <f t="shared" si="27"/>
        <v>39.083941084086938</v>
      </c>
      <c r="K166" s="1">
        <f t="shared" si="27"/>
        <v>19.215326763382993</v>
      </c>
      <c r="L166" s="1">
        <f t="shared" si="27"/>
        <v>283.40968011690484</v>
      </c>
      <c r="M166" s="1">
        <f t="shared" si="28"/>
        <v>169.71335705892963</v>
      </c>
      <c r="P166">
        <f t="shared" si="24"/>
        <v>0.13078446372894181</v>
      </c>
      <c r="Q166" s="1">
        <f t="shared" si="25"/>
        <v>169.71335705892963</v>
      </c>
      <c r="S166">
        <f>'s155'!C156</f>
        <v>0.13078446372894181</v>
      </c>
      <c r="T166">
        <f>'s155'!AA156</f>
        <v>177.31089423540175</v>
      </c>
    </row>
    <row r="167" spans="5:20">
      <c r="E167">
        <f t="shared" si="26"/>
        <v>0.11770601735604763</v>
      </c>
      <c r="F167" s="1">
        <f t="shared" si="27"/>
        <v>155</v>
      </c>
      <c r="G167">
        <f t="shared" si="27"/>
        <v>524.94690688677917</v>
      </c>
      <c r="H167" s="1">
        <f t="shared" si="27"/>
        <v>624.17144125568268</v>
      </c>
      <c r="I167" s="1">
        <f t="shared" si="27"/>
        <v>112.14521728004539</v>
      </c>
      <c r="J167" s="1">
        <f t="shared" si="27"/>
        <v>39.083941084086938</v>
      </c>
      <c r="K167" s="1">
        <f t="shared" si="27"/>
        <v>19.215326763382993</v>
      </c>
      <c r="L167" s="1">
        <f t="shared" si="27"/>
        <v>283.40968011690484</v>
      </c>
      <c r="M167" s="1">
        <f t="shared" si="28"/>
        <v>169.68263415059423</v>
      </c>
      <c r="P167">
        <f t="shared" si="24"/>
        <v>0.11770601735604763</v>
      </c>
      <c r="Q167" s="1">
        <f t="shared" si="25"/>
        <v>169.68263415059423</v>
      </c>
      <c r="S167">
        <f>'s155'!C157</f>
        <v>0.11770601735604763</v>
      </c>
      <c r="T167">
        <f>'s155'!AA157</f>
        <v>177.31587932042464</v>
      </c>
    </row>
    <row r="168" spans="5:20">
      <c r="E168">
        <f t="shared" si="26"/>
        <v>0.10593541562044287</v>
      </c>
      <c r="F168" s="1">
        <f t="shared" si="27"/>
        <v>155</v>
      </c>
      <c r="G168">
        <f t="shared" si="27"/>
        <v>524.94690688677917</v>
      </c>
      <c r="H168" s="1">
        <f t="shared" si="27"/>
        <v>624.17144125568268</v>
      </c>
      <c r="I168" s="1">
        <f t="shared" si="27"/>
        <v>112.14521728004539</v>
      </c>
      <c r="J168" s="1">
        <f t="shared" si="27"/>
        <v>39.083941084086938</v>
      </c>
      <c r="K168" s="1">
        <f t="shared" si="27"/>
        <v>19.215326763382993</v>
      </c>
      <c r="L168" s="1">
        <f t="shared" si="27"/>
        <v>283.40968011690484</v>
      </c>
      <c r="M168" s="1">
        <f t="shared" si="28"/>
        <v>169.65496130097279</v>
      </c>
      <c r="P168">
        <f t="shared" si="24"/>
        <v>0.10593541562044287</v>
      </c>
      <c r="Q168" s="1">
        <f t="shared" si="25"/>
        <v>169.65496130097279</v>
      </c>
    </row>
    <row r="169" spans="5:20">
      <c r="E169">
        <f t="shared" si="26"/>
        <v>9.5341874058398585E-2</v>
      </c>
      <c r="F169" s="1">
        <f t="shared" si="27"/>
        <v>155</v>
      </c>
      <c r="G169">
        <f t="shared" si="27"/>
        <v>524.94690688677917</v>
      </c>
      <c r="H169" s="1">
        <f t="shared" si="27"/>
        <v>624.17144125568268</v>
      </c>
      <c r="I169" s="1">
        <f t="shared" si="27"/>
        <v>112.14521728004539</v>
      </c>
      <c r="J169" s="1">
        <f t="shared" si="27"/>
        <v>39.083941084086938</v>
      </c>
      <c r="K169" s="1">
        <f t="shared" si="27"/>
        <v>19.215326763382993</v>
      </c>
      <c r="L169" s="1">
        <f t="shared" si="27"/>
        <v>283.40968011690484</v>
      </c>
      <c r="M169" s="1">
        <f t="shared" si="28"/>
        <v>169.63003772011859</v>
      </c>
      <c r="P169">
        <f t="shared" si="24"/>
        <v>9.5341874058398585E-2</v>
      </c>
      <c r="Q169" s="1">
        <f t="shared" si="25"/>
        <v>169.63003772011859</v>
      </c>
    </row>
    <row r="170" spans="5:20">
      <c r="E170">
        <f t="shared" si="26"/>
        <v>8.5807686652558723E-2</v>
      </c>
      <c r="F170" s="1">
        <f t="shared" si="27"/>
        <v>155</v>
      </c>
      <c r="G170">
        <f t="shared" si="27"/>
        <v>524.94690688677917</v>
      </c>
      <c r="H170" s="1">
        <f t="shared" si="27"/>
        <v>624.17144125568268</v>
      </c>
      <c r="I170" s="1">
        <f t="shared" si="27"/>
        <v>112.14521728004539</v>
      </c>
      <c r="J170" s="1">
        <f t="shared" si="27"/>
        <v>39.083941084086938</v>
      </c>
      <c r="K170" s="1">
        <f t="shared" si="27"/>
        <v>19.215326763382993</v>
      </c>
      <c r="L170" s="1">
        <f t="shared" si="27"/>
        <v>283.40968011690484</v>
      </c>
      <c r="M170" s="1">
        <f t="shared" si="28"/>
        <v>169.6075918982732</v>
      </c>
      <c r="P170">
        <f t="shared" si="24"/>
        <v>8.5807686652558723E-2</v>
      </c>
      <c r="Q170" s="1">
        <f t="shared" si="25"/>
        <v>169.6075918982732</v>
      </c>
    </row>
    <row r="171" spans="5:20">
      <c r="E171">
        <f t="shared" si="26"/>
        <v>7.7226917987302857E-2</v>
      </c>
      <c r="F171" s="1">
        <f t="shared" si="27"/>
        <v>155</v>
      </c>
      <c r="G171">
        <f t="shared" si="27"/>
        <v>524.94690688677917</v>
      </c>
      <c r="H171" s="1">
        <f t="shared" si="27"/>
        <v>624.17144125568268</v>
      </c>
      <c r="I171" s="1">
        <f t="shared" si="27"/>
        <v>112.14521728004539</v>
      </c>
      <c r="J171" s="1">
        <f t="shared" si="27"/>
        <v>39.083941084086938</v>
      </c>
      <c r="K171" s="1">
        <f t="shared" si="27"/>
        <v>19.215326763382993</v>
      </c>
      <c r="L171" s="1">
        <f t="shared" si="27"/>
        <v>283.40968011690484</v>
      </c>
      <c r="M171" s="1">
        <f t="shared" si="28"/>
        <v>169.58737882901812</v>
      </c>
      <c r="P171">
        <f t="shared" si="24"/>
        <v>7.7226917987302857E-2</v>
      </c>
      <c r="Q171" s="1">
        <f t="shared" si="25"/>
        <v>169.58737882901812</v>
      </c>
    </row>
    <row r="172" spans="5:20">
      <c r="E172">
        <f t="shared" si="26"/>
        <v>6.9504226188572577E-2</v>
      </c>
      <c r="F172" s="1">
        <f t="shared" si="27"/>
        <v>155</v>
      </c>
      <c r="G172">
        <f t="shared" si="27"/>
        <v>524.94690688677917</v>
      </c>
      <c r="H172" s="1">
        <f t="shared" si="27"/>
        <v>624.17144125568268</v>
      </c>
      <c r="I172" s="1">
        <f t="shared" si="27"/>
        <v>112.14521728004539</v>
      </c>
      <c r="J172" s="1">
        <f t="shared" si="27"/>
        <v>39.083941084086938</v>
      </c>
      <c r="K172" s="1">
        <f t="shared" si="27"/>
        <v>19.215326763382993</v>
      </c>
      <c r="L172" s="1">
        <f t="shared" si="27"/>
        <v>283.40968011690484</v>
      </c>
      <c r="M172" s="1">
        <f t="shared" si="28"/>
        <v>169.56917748155323</v>
      </c>
      <c r="P172">
        <f t="shared" si="24"/>
        <v>6.9504226188572577E-2</v>
      </c>
      <c r="Q172" s="1">
        <f t="shared" si="25"/>
        <v>169.56917748155323</v>
      </c>
    </row>
    <row r="173" spans="5:20">
      <c r="E173">
        <f t="shared" si="26"/>
        <v>6.2553803569715322E-2</v>
      </c>
      <c r="F173" s="1">
        <f t="shared" ref="F173:L217" si="29">F172</f>
        <v>155</v>
      </c>
      <c r="G173">
        <f t="shared" si="29"/>
        <v>524.94690688677917</v>
      </c>
      <c r="H173" s="1">
        <f t="shared" si="29"/>
        <v>624.17144125568268</v>
      </c>
      <c r="I173" s="1">
        <f t="shared" si="29"/>
        <v>112.14521728004539</v>
      </c>
      <c r="J173" s="1">
        <f t="shared" si="29"/>
        <v>39.083941084086938</v>
      </c>
      <c r="K173" s="1">
        <f t="shared" si="29"/>
        <v>19.215326763382993</v>
      </c>
      <c r="L173" s="1">
        <f t="shared" si="29"/>
        <v>283.40968011690484</v>
      </c>
      <c r="M173" s="1">
        <f t="shared" si="28"/>
        <v>169.55278850256943</v>
      </c>
      <c r="P173">
        <f t="shared" ref="P173:P236" si="30">E173</f>
        <v>6.2553803569715322E-2</v>
      </c>
      <c r="Q173" s="1">
        <f t="shared" ref="Q173:Q236" si="31">M173</f>
        <v>169.55278850256943</v>
      </c>
    </row>
    <row r="174" spans="5:20">
      <c r="E174">
        <f t="shared" ref="E174:E237" si="32">E173*0.9</f>
        <v>5.6298423212743788E-2</v>
      </c>
      <c r="F174" s="1">
        <f t="shared" si="29"/>
        <v>155</v>
      </c>
      <c r="G174">
        <f t="shared" si="29"/>
        <v>524.94690688677917</v>
      </c>
      <c r="H174" s="1">
        <f t="shared" si="29"/>
        <v>624.17144125568268</v>
      </c>
      <c r="I174" s="1">
        <f t="shared" si="29"/>
        <v>112.14521728004539</v>
      </c>
      <c r="J174" s="1">
        <f t="shared" si="29"/>
        <v>39.083941084086938</v>
      </c>
      <c r="K174" s="1">
        <f t="shared" si="29"/>
        <v>19.215326763382993</v>
      </c>
      <c r="L174" s="1">
        <f t="shared" si="29"/>
        <v>283.40968011690484</v>
      </c>
      <c r="M174" s="1">
        <f t="shared" si="28"/>
        <v>169.53803212912871</v>
      </c>
      <c r="P174">
        <f t="shared" si="30"/>
        <v>5.6298423212743788E-2</v>
      </c>
      <c r="Q174" s="1">
        <f t="shared" si="31"/>
        <v>169.53803212912871</v>
      </c>
    </row>
    <row r="175" spans="5:20">
      <c r="E175">
        <f t="shared" si="32"/>
        <v>5.066858089146941E-2</v>
      </c>
      <c r="F175" s="1">
        <f t="shared" si="29"/>
        <v>155</v>
      </c>
      <c r="G175">
        <f t="shared" si="29"/>
        <v>524.94690688677917</v>
      </c>
      <c r="H175" s="1">
        <f t="shared" si="29"/>
        <v>624.17144125568268</v>
      </c>
      <c r="I175" s="1">
        <f t="shared" si="29"/>
        <v>112.14521728004539</v>
      </c>
      <c r="J175" s="1">
        <f t="shared" si="29"/>
        <v>39.083941084086938</v>
      </c>
      <c r="K175" s="1">
        <f t="shared" si="29"/>
        <v>19.215326763382993</v>
      </c>
      <c r="L175" s="1">
        <f t="shared" si="29"/>
        <v>283.40968011690484</v>
      </c>
      <c r="M175" s="1">
        <f t="shared" si="28"/>
        <v>169.52474629499969</v>
      </c>
      <c r="P175">
        <f t="shared" si="30"/>
        <v>5.066858089146941E-2</v>
      </c>
      <c r="Q175" s="1">
        <f t="shared" si="31"/>
        <v>169.52474629499969</v>
      </c>
    </row>
    <row r="176" spans="5:20">
      <c r="E176">
        <f t="shared" si="32"/>
        <v>4.560172280232247E-2</v>
      </c>
      <c r="F176" s="1">
        <f t="shared" si="29"/>
        <v>155</v>
      </c>
      <c r="G176">
        <f t="shared" si="29"/>
        <v>524.94690688677917</v>
      </c>
      <c r="H176" s="1">
        <f t="shared" si="29"/>
        <v>624.17144125568268</v>
      </c>
      <c r="I176" s="1">
        <f t="shared" si="29"/>
        <v>112.14521728004539</v>
      </c>
      <c r="J176" s="1">
        <f t="shared" si="29"/>
        <v>39.083941084086938</v>
      </c>
      <c r="K176" s="1">
        <f t="shared" si="29"/>
        <v>19.215326763382993</v>
      </c>
      <c r="L176" s="1">
        <f t="shared" si="29"/>
        <v>283.40968011690484</v>
      </c>
      <c r="M176" s="1">
        <f t="shared" si="28"/>
        <v>169.51278491398492</v>
      </c>
      <c r="P176">
        <f t="shared" si="30"/>
        <v>4.560172280232247E-2</v>
      </c>
      <c r="Q176" s="1">
        <f t="shared" si="31"/>
        <v>169.51278491398492</v>
      </c>
    </row>
    <row r="177" spans="5:17">
      <c r="E177">
        <f t="shared" si="32"/>
        <v>4.1041550522090221E-2</v>
      </c>
      <c r="F177" s="1">
        <f t="shared" si="29"/>
        <v>155</v>
      </c>
      <c r="G177">
        <f t="shared" si="29"/>
        <v>524.94690688677917</v>
      </c>
      <c r="H177" s="1">
        <f t="shared" si="29"/>
        <v>624.17144125568268</v>
      </c>
      <c r="I177" s="1">
        <f t="shared" si="29"/>
        <v>112.14521728004539</v>
      </c>
      <c r="J177" s="1">
        <f t="shared" si="29"/>
        <v>39.083941084086938</v>
      </c>
      <c r="K177" s="1">
        <f t="shared" si="29"/>
        <v>19.215326763382993</v>
      </c>
      <c r="L177" s="1">
        <f t="shared" si="29"/>
        <v>283.40968011690484</v>
      </c>
      <c r="M177" s="1">
        <f t="shared" si="28"/>
        <v>169.50201632487915</v>
      </c>
      <c r="P177">
        <f t="shared" si="30"/>
        <v>4.1041550522090221E-2</v>
      </c>
      <c r="Q177" s="1">
        <f t="shared" si="31"/>
        <v>169.50201632487915</v>
      </c>
    </row>
    <row r="178" spans="5:17">
      <c r="E178">
        <f t="shared" si="32"/>
        <v>3.6937395469881201E-2</v>
      </c>
      <c r="F178" s="1">
        <f t="shared" si="29"/>
        <v>155</v>
      </c>
      <c r="G178">
        <f t="shared" si="29"/>
        <v>524.94690688677917</v>
      </c>
      <c r="H178" s="1">
        <f t="shared" si="29"/>
        <v>624.17144125568268</v>
      </c>
      <c r="I178" s="1">
        <f t="shared" si="29"/>
        <v>112.14521728004539</v>
      </c>
      <c r="J178" s="1">
        <f t="shared" si="29"/>
        <v>39.083941084086938</v>
      </c>
      <c r="K178" s="1">
        <f t="shared" si="29"/>
        <v>19.215326763382993</v>
      </c>
      <c r="L178" s="1">
        <f t="shared" si="29"/>
        <v>283.40968011690484</v>
      </c>
      <c r="M178" s="1">
        <f t="shared" si="28"/>
        <v>169.49232188379406</v>
      </c>
      <c r="P178">
        <f t="shared" si="30"/>
        <v>3.6937395469881201E-2</v>
      </c>
      <c r="Q178" s="1">
        <f t="shared" si="31"/>
        <v>169.49232188379406</v>
      </c>
    </row>
    <row r="179" spans="5:17">
      <c r="E179">
        <f t="shared" si="32"/>
        <v>3.3243655922893085E-2</v>
      </c>
      <c r="F179" s="1">
        <f t="shared" si="29"/>
        <v>155</v>
      </c>
      <c r="G179">
        <f t="shared" si="29"/>
        <v>524.94690688677917</v>
      </c>
      <c r="H179" s="1">
        <f t="shared" si="29"/>
        <v>624.17144125568268</v>
      </c>
      <c r="I179" s="1">
        <f t="shared" si="29"/>
        <v>112.14521728004539</v>
      </c>
      <c r="J179" s="1">
        <f t="shared" si="29"/>
        <v>39.083941084086938</v>
      </c>
      <c r="K179" s="1">
        <f t="shared" si="29"/>
        <v>19.215326763382993</v>
      </c>
      <c r="L179" s="1">
        <f t="shared" si="29"/>
        <v>283.40968011690484</v>
      </c>
      <c r="M179" s="1">
        <f t="shared" si="28"/>
        <v>169.48359469065107</v>
      </c>
      <c r="P179">
        <f t="shared" si="30"/>
        <v>3.3243655922893085E-2</v>
      </c>
      <c r="Q179" s="1">
        <f t="shared" si="31"/>
        <v>169.48359469065107</v>
      </c>
    </row>
    <row r="180" spans="5:17">
      <c r="E180">
        <f t="shared" si="32"/>
        <v>2.9919290330603778E-2</v>
      </c>
      <c r="F180" s="1">
        <f t="shared" si="29"/>
        <v>155</v>
      </c>
      <c r="G180">
        <f t="shared" si="29"/>
        <v>524.94690688677917</v>
      </c>
      <c r="H180" s="1">
        <f t="shared" si="29"/>
        <v>624.17144125568268</v>
      </c>
      <c r="I180" s="1">
        <f t="shared" si="29"/>
        <v>112.14521728004539</v>
      </c>
      <c r="J180" s="1">
        <f t="shared" si="29"/>
        <v>39.083941084086938</v>
      </c>
      <c r="K180" s="1">
        <f t="shared" si="29"/>
        <v>19.215326763382993</v>
      </c>
      <c r="L180" s="1">
        <f t="shared" si="29"/>
        <v>283.40968011690484</v>
      </c>
      <c r="M180" s="1">
        <f t="shared" si="28"/>
        <v>169.47573843767577</v>
      </c>
      <c r="P180">
        <f t="shared" si="30"/>
        <v>2.9919290330603778E-2</v>
      </c>
      <c r="Q180" s="1">
        <f t="shared" si="31"/>
        <v>169.47573843767577</v>
      </c>
    </row>
    <row r="181" spans="5:17">
      <c r="E181">
        <f t="shared" si="32"/>
        <v>2.69273612975434E-2</v>
      </c>
      <c r="F181" s="1">
        <f t="shared" ref="F181:H182" si="33">F180</f>
        <v>155</v>
      </c>
      <c r="G181">
        <f t="shared" si="33"/>
        <v>524.94690688677917</v>
      </c>
      <c r="H181" s="1">
        <f t="shared" si="33"/>
        <v>624.17144125568268</v>
      </c>
      <c r="I181" s="1">
        <f t="shared" si="29"/>
        <v>112.14521728004539</v>
      </c>
      <c r="J181" s="1">
        <f t="shared" si="29"/>
        <v>39.083941084086938</v>
      </c>
      <c r="K181" s="1">
        <f t="shared" si="29"/>
        <v>19.215326763382993</v>
      </c>
      <c r="L181" s="1">
        <f t="shared" si="29"/>
        <v>283.40968011690484</v>
      </c>
      <c r="M181" s="1">
        <f>((G181*F181*(1/(1+(F181/H181)))*(1/(1+(E181/I181))))+(F181*J181*(1/(1+(E181/I181)))*(1/(1+(E181/K181)))))/((F181*(1+(F181/H181)))+(L181*(1/(1+(E181/I181)))*(1/(1+(E181/K181)+(F181/H181)))))</f>
        <v>169.46866636870567</v>
      </c>
      <c r="P181">
        <f t="shared" si="30"/>
        <v>2.69273612975434E-2</v>
      </c>
      <c r="Q181" s="1">
        <f t="shared" si="31"/>
        <v>169.46866636870567</v>
      </c>
    </row>
    <row r="182" spans="5:17">
      <c r="E182">
        <f t="shared" si="32"/>
        <v>2.423462516778906E-2</v>
      </c>
      <c r="F182" s="1">
        <f t="shared" si="33"/>
        <v>155</v>
      </c>
      <c r="G182">
        <f t="shared" si="33"/>
        <v>524.94690688677917</v>
      </c>
      <c r="H182" s="1">
        <f t="shared" si="33"/>
        <v>624.17144125568268</v>
      </c>
      <c r="I182" s="1">
        <f t="shared" si="29"/>
        <v>112.14521728004539</v>
      </c>
      <c r="J182" s="1">
        <f t="shared" si="29"/>
        <v>39.083941084086938</v>
      </c>
      <c r="K182" s="1">
        <f t="shared" si="29"/>
        <v>19.215326763382993</v>
      </c>
      <c r="L182" s="1">
        <f t="shared" si="29"/>
        <v>283.40968011690484</v>
      </c>
      <c r="M182" s="1">
        <f>((G182*F182*(1/(1+(F182/H182)))*(1/(1+(E182/I182))))+(F182*J182*(1/(1+(E182/I182)))*(1/(1+(E182/K182)))))/((F182*(1+(F182/H182)))+(L182*(1/(1+(E182/I182)))*(1/(1+(E182/K182)+(F182/H182)))))</f>
        <v>169.46230033905198</v>
      </c>
      <c r="P182">
        <f t="shared" si="30"/>
        <v>2.423462516778906E-2</v>
      </c>
      <c r="Q182" s="1">
        <f t="shared" si="31"/>
        <v>169.46230033905198</v>
      </c>
    </row>
    <row r="183" spans="5:17">
      <c r="E183">
        <f t="shared" si="32"/>
        <v>2.1811162651010154E-2</v>
      </c>
      <c r="F183" s="1">
        <f t="shared" ref="F183:L221" si="34">F182</f>
        <v>155</v>
      </c>
      <c r="G183">
        <f t="shared" si="34"/>
        <v>524.94690688677917</v>
      </c>
      <c r="H183" s="1">
        <f t="shared" si="34"/>
        <v>624.17144125568268</v>
      </c>
      <c r="I183" s="1">
        <f t="shared" si="29"/>
        <v>112.14521728004539</v>
      </c>
      <c r="J183" s="1">
        <f t="shared" si="29"/>
        <v>39.083941084086938</v>
      </c>
      <c r="K183" s="1">
        <f t="shared" si="29"/>
        <v>19.215326763382993</v>
      </c>
      <c r="L183" s="1">
        <f t="shared" si="29"/>
        <v>283.40968011690484</v>
      </c>
      <c r="M183" s="1">
        <f t="shared" ref="M183:M246" si="35">((G183*F183*(1/(1+(F183/H183)))*(1/(1+(E183/I183))))+(F183*J183*(1/(1+(E183/I183)))*(1/(1+(E183/K183)))))/((F183*(1+(F183/H183)))+(L183*(1/(1+(E183/I183)))*(1/(1+(E183/K183)+(F183/H183)))))</f>
        <v>169.45656996652585</v>
      </c>
      <c r="P183">
        <f t="shared" si="30"/>
        <v>2.1811162651010154E-2</v>
      </c>
      <c r="Q183" s="1">
        <f t="shared" si="31"/>
        <v>169.45656996652585</v>
      </c>
    </row>
    <row r="184" spans="5:17">
      <c r="E184">
        <f t="shared" si="32"/>
        <v>1.963004638590914E-2</v>
      </c>
      <c r="F184" s="1">
        <f t="shared" si="34"/>
        <v>155</v>
      </c>
      <c r="G184">
        <f t="shared" si="34"/>
        <v>524.94690688677917</v>
      </c>
      <c r="H184" s="1">
        <f t="shared" si="34"/>
        <v>624.17144125568268</v>
      </c>
      <c r="I184" s="1">
        <f t="shared" si="29"/>
        <v>112.14521728004539</v>
      </c>
      <c r="J184" s="1">
        <f t="shared" si="29"/>
        <v>39.083941084086938</v>
      </c>
      <c r="K184" s="1">
        <f t="shared" si="29"/>
        <v>19.215326763382993</v>
      </c>
      <c r="L184" s="1">
        <f t="shared" si="29"/>
        <v>283.40968011690484</v>
      </c>
      <c r="M184" s="1">
        <f t="shared" si="35"/>
        <v>169.45141186505262</v>
      </c>
      <c r="P184">
        <f t="shared" si="30"/>
        <v>1.963004638590914E-2</v>
      </c>
      <c r="Q184" s="1">
        <f t="shared" si="31"/>
        <v>169.45141186505262</v>
      </c>
    </row>
    <row r="185" spans="5:17">
      <c r="E185">
        <f t="shared" si="32"/>
        <v>1.7667041747318226E-2</v>
      </c>
      <c r="F185" s="1">
        <f t="shared" si="34"/>
        <v>155</v>
      </c>
      <c r="G185">
        <f t="shared" si="34"/>
        <v>524.94690688677917</v>
      </c>
      <c r="H185" s="1">
        <f t="shared" si="34"/>
        <v>624.17144125568268</v>
      </c>
      <c r="I185" s="1">
        <f t="shared" si="29"/>
        <v>112.14521728004539</v>
      </c>
      <c r="J185" s="1">
        <f t="shared" si="29"/>
        <v>39.083941084086938</v>
      </c>
      <c r="K185" s="1">
        <f t="shared" si="29"/>
        <v>19.215326763382993</v>
      </c>
      <c r="L185" s="1">
        <f t="shared" si="29"/>
        <v>283.40968011690484</v>
      </c>
      <c r="M185" s="1">
        <f t="shared" si="35"/>
        <v>169.44676895305318</v>
      </c>
      <c r="P185">
        <f t="shared" si="30"/>
        <v>1.7667041747318226E-2</v>
      </c>
      <c r="Q185" s="1">
        <f t="shared" si="31"/>
        <v>169.44676895305318</v>
      </c>
    </row>
    <row r="186" spans="5:17">
      <c r="E186">
        <f t="shared" si="32"/>
        <v>1.5900337572586402E-2</v>
      </c>
      <c r="F186" s="1">
        <f t="shared" si="34"/>
        <v>155</v>
      </c>
      <c r="G186">
        <f t="shared" si="34"/>
        <v>524.94690688677917</v>
      </c>
      <c r="H186" s="1">
        <f t="shared" si="34"/>
        <v>624.17144125568268</v>
      </c>
      <c r="I186" s="1">
        <f t="shared" si="29"/>
        <v>112.14521728004539</v>
      </c>
      <c r="J186" s="1">
        <f t="shared" si="29"/>
        <v>39.083941084086938</v>
      </c>
      <c r="K186" s="1">
        <f t="shared" si="29"/>
        <v>19.215326763382993</v>
      </c>
      <c r="L186" s="1">
        <f t="shared" si="29"/>
        <v>283.40968011690484</v>
      </c>
      <c r="M186" s="1">
        <f t="shared" si="35"/>
        <v>169.44258982947022</v>
      </c>
      <c r="P186">
        <f t="shared" si="30"/>
        <v>1.5900337572586402E-2</v>
      </c>
      <c r="Q186" s="1">
        <f t="shared" si="31"/>
        <v>169.44258982947022</v>
      </c>
    </row>
    <row r="187" spans="5:17">
      <c r="E187">
        <f t="shared" si="32"/>
        <v>1.4310303815327762E-2</v>
      </c>
      <c r="F187" s="1">
        <f t="shared" si="34"/>
        <v>155</v>
      </c>
      <c r="G187">
        <f t="shared" si="34"/>
        <v>524.94690688677917</v>
      </c>
      <c r="H187" s="1">
        <f t="shared" si="34"/>
        <v>624.17144125568268</v>
      </c>
      <c r="I187" s="1">
        <f t="shared" si="29"/>
        <v>112.14521728004539</v>
      </c>
      <c r="J187" s="1">
        <f t="shared" si="29"/>
        <v>39.083941084086938</v>
      </c>
      <c r="K187" s="1">
        <f t="shared" si="29"/>
        <v>19.215326763382993</v>
      </c>
      <c r="L187" s="1">
        <f t="shared" si="29"/>
        <v>283.40968011690484</v>
      </c>
      <c r="M187" s="1">
        <f t="shared" si="35"/>
        <v>169.43882821096352</v>
      </c>
      <c r="P187">
        <f t="shared" si="30"/>
        <v>1.4310303815327762E-2</v>
      </c>
      <c r="Q187" s="1">
        <f t="shared" si="31"/>
        <v>169.43882821096352</v>
      </c>
    </row>
    <row r="188" spans="5:17">
      <c r="E188">
        <f t="shared" si="32"/>
        <v>1.2879273433794986E-2</v>
      </c>
      <c r="F188" s="1">
        <f t="shared" si="34"/>
        <v>155</v>
      </c>
      <c r="G188">
        <f t="shared" si="34"/>
        <v>524.94690688677917</v>
      </c>
      <c r="H188" s="1">
        <f t="shared" si="34"/>
        <v>624.17144125568268</v>
      </c>
      <c r="I188" s="1">
        <f t="shared" si="29"/>
        <v>112.14521728004539</v>
      </c>
      <c r="J188" s="1">
        <f t="shared" si="29"/>
        <v>39.083941084086938</v>
      </c>
      <c r="K188" s="1">
        <f t="shared" si="29"/>
        <v>19.215326763382993</v>
      </c>
      <c r="L188" s="1">
        <f t="shared" si="29"/>
        <v>283.40968011690484</v>
      </c>
      <c r="M188" s="1">
        <f t="shared" si="35"/>
        <v>169.43544242438898</v>
      </c>
      <c r="P188">
        <f t="shared" si="30"/>
        <v>1.2879273433794986E-2</v>
      </c>
      <c r="Q188" s="1">
        <f t="shared" si="31"/>
        <v>169.43544242438898</v>
      </c>
    </row>
    <row r="189" spans="5:17">
      <c r="E189">
        <f t="shared" si="32"/>
        <v>1.1591346090415488E-2</v>
      </c>
      <c r="F189" s="1">
        <f t="shared" si="34"/>
        <v>155</v>
      </c>
      <c r="G189">
        <f t="shared" si="34"/>
        <v>524.94690688677917</v>
      </c>
      <c r="H189" s="1">
        <f t="shared" si="34"/>
        <v>624.17144125568268</v>
      </c>
      <c r="I189" s="1">
        <f t="shared" si="29"/>
        <v>112.14521728004539</v>
      </c>
      <c r="J189" s="1">
        <f t="shared" si="29"/>
        <v>39.083941084086938</v>
      </c>
      <c r="K189" s="1">
        <f t="shared" si="29"/>
        <v>19.215326763382993</v>
      </c>
      <c r="L189" s="1">
        <f t="shared" si="29"/>
        <v>283.40968011690484</v>
      </c>
      <c r="M189" s="1">
        <f t="shared" si="35"/>
        <v>169.43239494922321</v>
      </c>
      <c r="P189">
        <f t="shared" si="30"/>
        <v>1.1591346090415488E-2</v>
      </c>
      <c r="Q189" s="1">
        <f t="shared" si="31"/>
        <v>169.43239494922321</v>
      </c>
    </row>
    <row r="190" spans="5:17">
      <c r="E190">
        <f t="shared" si="32"/>
        <v>1.0432211481373939E-2</v>
      </c>
      <c r="F190" s="1">
        <f t="shared" si="34"/>
        <v>155</v>
      </c>
      <c r="G190">
        <f t="shared" si="34"/>
        <v>524.94690688677917</v>
      </c>
      <c r="H190" s="1">
        <f t="shared" si="34"/>
        <v>624.17144125568268</v>
      </c>
      <c r="I190" s="1">
        <f t="shared" si="29"/>
        <v>112.14521728004539</v>
      </c>
      <c r="J190" s="1">
        <f t="shared" si="29"/>
        <v>39.083941084086938</v>
      </c>
      <c r="K190" s="1">
        <f t="shared" si="29"/>
        <v>19.215326763382993</v>
      </c>
      <c r="L190" s="1">
        <f t="shared" si="29"/>
        <v>283.40968011690484</v>
      </c>
      <c r="M190" s="1">
        <f t="shared" si="35"/>
        <v>169.42965200509198</v>
      </c>
      <c r="P190">
        <f t="shared" si="30"/>
        <v>1.0432211481373939E-2</v>
      </c>
      <c r="Q190" s="1">
        <f t="shared" si="31"/>
        <v>169.42965200509198</v>
      </c>
    </row>
    <row r="191" spans="5:17">
      <c r="E191">
        <f t="shared" si="32"/>
        <v>9.3889903332365458E-3</v>
      </c>
      <c r="F191" s="1">
        <f t="shared" si="34"/>
        <v>155</v>
      </c>
      <c r="G191">
        <f t="shared" si="34"/>
        <v>524.94690688677917</v>
      </c>
      <c r="H191" s="1">
        <f t="shared" si="34"/>
        <v>624.17144125568268</v>
      </c>
      <c r="I191" s="1">
        <f t="shared" si="29"/>
        <v>112.14521728004539</v>
      </c>
      <c r="J191" s="1">
        <f t="shared" si="29"/>
        <v>39.083941084086938</v>
      </c>
      <c r="K191" s="1">
        <f t="shared" si="29"/>
        <v>19.215326763382993</v>
      </c>
      <c r="L191" s="1">
        <f t="shared" si="29"/>
        <v>283.40968011690484</v>
      </c>
      <c r="M191" s="1">
        <f t="shared" si="35"/>
        <v>169.42718318001556</v>
      </c>
      <c r="P191">
        <f t="shared" si="30"/>
        <v>9.3889903332365458E-3</v>
      </c>
      <c r="Q191" s="1">
        <f t="shared" si="31"/>
        <v>169.42718318001556</v>
      </c>
    </row>
    <row r="192" spans="5:17">
      <c r="E192">
        <f t="shared" si="32"/>
        <v>8.4500912999128912E-3</v>
      </c>
      <c r="F192" s="1">
        <f t="shared" si="34"/>
        <v>155</v>
      </c>
      <c r="G192">
        <f t="shared" si="34"/>
        <v>524.94690688677917</v>
      </c>
      <c r="H192" s="1">
        <f t="shared" si="34"/>
        <v>624.17144125568268</v>
      </c>
      <c r="I192" s="1">
        <f t="shared" si="29"/>
        <v>112.14521728004539</v>
      </c>
      <c r="J192" s="1">
        <f t="shared" si="29"/>
        <v>39.083941084086938</v>
      </c>
      <c r="K192" s="1">
        <f t="shared" si="29"/>
        <v>19.215326763382993</v>
      </c>
      <c r="L192" s="1">
        <f t="shared" si="29"/>
        <v>283.40968011690484</v>
      </c>
      <c r="M192" s="1">
        <f t="shared" si="35"/>
        <v>169.42496109540096</v>
      </c>
      <c r="P192">
        <f t="shared" si="30"/>
        <v>8.4500912999128912E-3</v>
      </c>
      <c r="Q192" s="1">
        <f t="shared" si="31"/>
        <v>169.42496109540096</v>
      </c>
    </row>
    <row r="193" spans="5:17">
      <c r="E193">
        <f t="shared" si="32"/>
        <v>7.605082169921602E-3</v>
      </c>
      <c r="F193" s="1">
        <f t="shared" si="34"/>
        <v>155</v>
      </c>
      <c r="G193">
        <f t="shared" si="34"/>
        <v>524.94690688677917</v>
      </c>
      <c r="H193" s="1">
        <f t="shared" si="34"/>
        <v>624.17144125568268</v>
      </c>
      <c r="I193" s="1">
        <f t="shared" si="29"/>
        <v>112.14521728004539</v>
      </c>
      <c r="J193" s="1">
        <f t="shared" si="29"/>
        <v>39.083941084086938</v>
      </c>
      <c r="K193" s="1">
        <f t="shared" si="29"/>
        <v>19.215326763382993</v>
      </c>
      <c r="L193" s="1">
        <f t="shared" si="29"/>
        <v>283.40968011690484</v>
      </c>
      <c r="M193" s="1">
        <f t="shared" si="35"/>
        <v>169.42296110418653</v>
      </c>
      <c r="P193">
        <f t="shared" si="30"/>
        <v>7.605082169921602E-3</v>
      </c>
      <c r="Q193" s="1">
        <f t="shared" si="31"/>
        <v>169.42296110418653</v>
      </c>
    </row>
    <row r="194" spans="5:17">
      <c r="E194">
        <f t="shared" si="32"/>
        <v>6.8445739529294416E-3</v>
      </c>
      <c r="F194" s="1">
        <f t="shared" si="34"/>
        <v>155</v>
      </c>
      <c r="G194">
        <f t="shared" si="34"/>
        <v>524.94690688677917</v>
      </c>
      <c r="H194" s="1">
        <f t="shared" si="34"/>
        <v>624.17144125568268</v>
      </c>
      <c r="I194" s="1">
        <f t="shared" si="29"/>
        <v>112.14521728004539</v>
      </c>
      <c r="J194" s="1">
        <f t="shared" si="29"/>
        <v>39.083941084086938</v>
      </c>
      <c r="K194" s="1">
        <f t="shared" si="29"/>
        <v>19.215326763382993</v>
      </c>
      <c r="L194" s="1">
        <f t="shared" si="29"/>
        <v>283.40968011690484</v>
      </c>
      <c r="M194" s="1">
        <f t="shared" si="35"/>
        <v>169.42116101889093</v>
      </c>
      <c r="P194">
        <f t="shared" si="30"/>
        <v>6.8445739529294416E-3</v>
      </c>
      <c r="Q194" s="1">
        <f t="shared" si="31"/>
        <v>169.42116101889093</v>
      </c>
    </row>
    <row r="195" spans="5:17">
      <c r="E195">
        <f t="shared" si="32"/>
        <v>6.1601165576364979E-3</v>
      </c>
      <c r="F195" s="1">
        <f t="shared" si="34"/>
        <v>155</v>
      </c>
      <c r="G195">
        <f t="shared" si="34"/>
        <v>524.94690688677917</v>
      </c>
      <c r="H195" s="1">
        <f t="shared" si="34"/>
        <v>624.17144125568268</v>
      </c>
      <c r="I195" s="1">
        <f t="shared" si="29"/>
        <v>112.14521728004539</v>
      </c>
      <c r="J195" s="1">
        <f t="shared" si="29"/>
        <v>39.083941084086938</v>
      </c>
      <c r="K195" s="1">
        <f t="shared" si="29"/>
        <v>19.215326763382993</v>
      </c>
      <c r="L195" s="1">
        <f t="shared" si="29"/>
        <v>283.40968011690484</v>
      </c>
      <c r="M195" s="1">
        <f t="shared" si="35"/>
        <v>169.41954086662855</v>
      </c>
      <c r="P195">
        <f t="shared" si="30"/>
        <v>6.1601165576364979E-3</v>
      </c>
      <c r="Q195" s="1">
        <f t="shared" si="31"/>
        <v>169.41954086662855</v>
      </c>
    </row>
    <row r="196" spans="5:17">
      <c r="E196">
        <f t="shared" si="32"/>
        <v>5.5441049018728483E-3</v>
      </c>
      <c r="F196" s="1">
        <f t="shared" si="34"/>
        <v>155</v>
      </c>
      <c r="G196">
        <f t="shared" si="34"/>
        <v>524.94690688677917</v>
      </c>
      <c r="H196" s="1">
        <f t="shared" si="34"/>
        <v>624.17144125568268</v>
      </c>
      <c r="I196" s="1">
        <f t="shared" si="29"/>
        <v>112.14521728004539</v>
      </c>
      <c r="J196" s="1">
        <f t="shared" si="29"/>
        <v>39.083941084086938</v>
      </c>
      <c r="K196" s="1">
        <f t="shared" si="29"/>
        <v>19.215326763382993</v>
      </c>
      <c r="L196" s="1">
        <f t="shared" si="29"/>
        <v>283.40968011690484</v>
      </c>
      <c r="M196" s="1">
        <f t="shared" si="35"/>
        <v>169.41808266843879</v>
      </c>
      <c r="P196">
        <f t="shared" si="30"/>
        <v>5.5441049018728483E-3</v>
      </c>
      <c r="Q196" s="1">
        <f t="shared" si="31"/>
        <v>169.41808266843879</v>
      </c>
    </row>
    <row r="197" spans="5:17">
      <c r="E197">
        <f t="shared" si="32"/>
        <v>4.9896944116855635E-3</v>
      </c>
      <c r="F197" s="1">
        <f t="shared" si="34"/>
        <v>155</v>
      </c>
      <c r="G197">
        <f t="shared" si="34"/>
        <v>524.94690688677917</v>
      </c>
      <c r="H197" s="1">
        <f t="shared" si="34"/>
        <v>624.17144125568268</v>
      </c>
      <c r="I197" s="1">
        <f t="shared" si="29"/>
        <v>112.14521728004539</v>
      </c>
      <c r="J197" s="1">
        <f t="shared" si="29"/>
        <v>39.083941084086938</v>
      </c>
      <c r="K197" s="1">
        <f t="shared" si="29"/>
        <v>19.215326763382993</v>
      </c>
      <c r="L197" s="1">
        <f t="shared" si="29"/>
        <v>283.40968011690484</v>
      </c>
      <c r="M197" s="1">
        <f t="shared" si="35"/>
        <v>169.41677024053234</v>
      </c>
      <c r="P197">
        <f t="shared" si="30"/>
        <v>4.9896944116855635E-3</v>
      </c>
      <c r="Q197" s="1">
        <f t="shared" si="31"/>
        <v>169.41677024053234</v>
      </c>
    </row>
    <row r="198" spans="5:17">
      <c r="E198">
        <f t="shared" si="32"/>
        <v>4.4907249705170077E-3</v>
      </c>
      <c r="F198" s="1">
        <f t="shared" si="34"/>
        <v>155</v>
      </c>
      <c r="G198">
        <f t="shared" si="34"/>
        <v>524.94690688677917</v>
      </c>
      <c r="H198" s="1">
        <f t="shared" si="34"/>
        <v>624.17144125568268</v>
      </c>
      <c r="I198" s="1">
        <f t="shared" si="29"/>
        <v>112.14521728004539</v>
      </c>
      <c r="J198" s="1">
        <f t="shared" si="29"/>
        <v>39.083941084086938</v>
      </c>
      <c r="K198" s="1">
        <f t="shared" si="29"/>
        <v>19.215326763382993</v>
      </c>
      <c r="L198" s="1">
        <f t="shared" si="29"/>
        <v>283.40968011690484</v>
      </c>
      <c r="M198" s="1">
        <f t="shared" si="35"/>
        <v>169.41558901529191</v>
      </c>
      <c r="P198">
        <f t="shared" si="30"/>
        <v>4.4907249705170077E-3</v>
      </c>
      <c r="Q198" s="1">
        <f t="shared" si="31"/>
        <v>169.41558901529191</v>
      </c>
    </row>
    <row r="199" spans="5:17">
      <c r="E199">
        <f t="shared" si="32"/>
        <v>4.0416524734653066E-3</v>
      </c>
      <c r="F199" s="1">
        <f t="shared" si="34"/>
        <v>155</v>
      </c>
      <c r="G199">
        <f t="shared" si="34"/>
        <v>524.94690688677917</v>
      </c>
      <c r="H199" s="1">
        <f t="shared" si="34"/>
        <v>624.17144125568268</v>
      </c>
      <c r="I199" s="1">
        <f t="shared" si="29"/>
        <v>112.14521728004539</v>
      </c>
      <c r="J199" s="1">
        <f t="shared" si="29"/>
        <v>39.083941084086938</v>
      </c>
      <c r="K199" s="1">
        <f t="shared" si="29"/>
        <v>19.215326763382993</v>
      </c>
      <c r="L199" s="1">
        <f t="shared" si="29"/>
        <v>283.40968011690484</v>
      </c>
      <c r="M199" s="1">
        <f t="shared" si="35"/>
        <v>169.41452588007385</v>
      </c>
      <c r="P199">
        <f t="shared" si="30"/>
        <v>4.0416524734653066E-3</v>
      </c>
      <c r="Q199" s="1">
        <f t="shared" si="31"/>
        <v>169.41452588007385</v>
      </c>
    </row>
    <row r="200" spans="5:17">
      <c r="E200">
        <f t="shared" si="32"/>
        <v>3.6374872261187761E-3</v>
      </c>
      <c r="F200" s="1">
        <f t="shared" si="34"/>
        <v>155</v>
      </c>
      <c r="G200">
        <f t="shared" si="34"/>
        <v>524.94690688677917</v>
      </c>
      <c r="H200" s="1">
        <f t="shared" si="34"/>
        <v>624.17144125568268</v>
      </c>
      <c r="I200" s="1">
        <f t="shared" si="29"/>
        <v>112.14521728004539</v>
      </c>
      <c r="J200" s="1">
        <f t="shared" si="29"/>
        <v>39.083941084086938</v>
      </c>
      <c r="K200" s="1">
        <f t="shared" si="29"/>
        <v>19.215326763382993</v>
      </c>
      <c r="L200" s="1">
        <f t="shared" si="29"/>
        <v>283.40968011690484</v>
      </c>
      <c r="M200" s="1">
        <f t="shared" si="35"/>
        <v>169.4135690320509</v>
      </c>
      <c r="P200">
        <f t="shared" si="30"/>
        <v>3.6374872261187761E-3</v>
      </c>
      <c r="Q200" s="1">
        <f t="shared" si="31"/>
        <v>169.4135690320509</v>
      </c>
    </row>
    <row r="201" spans="5:17">
      <c r="E201">
        <f t="shared" si="32"/>
        <v>3.2737385035068985E-3</v>
      </c>
      <c r="F201" s="1">
        <f t="shared" si="34"/>
        <v>155</v>
      </c>
      <c r="G201">
        <f t="shared" si="34"/>
        <v>524.94690688677917</v>
      </c>
      <c r="H201" s="1">
        <f t="shared" si="34"/>
        <v>624.17144125568268</v>
      </c>
      <c r="I201" s="1">
        <f t="shared" si="29"/>
        <v>112.14521728004539</v>
      </c>
      <c r="J201" s="1">
        <f t="shared" si="29"/>
        <v>39.083941084086938</v>
      </c>
      <c r="K201" s="1">
        <f t="shared" si="29"/>
        <v>19.215326763382993</v>
      </c>
      <c r="L201" s="1">
        <f t="shared" si="29"/>
        <v>283.40968011690484</v>
      </c>
      <c r="M201" s="1">
        <f t="shared" si="35"/>
        <v>169.41270784750515</v>
      </c>
      <c r="P201">
        <f t="shared" si="30"/>
        <v>3.2737385035068985E-3</v>
      </c>
      <c r="Q201" s="1">
        <f t="shared" si="31"/>
        <v>169.41270784750515</v>
      </c>
    </row>
    <row r="202" spans="5:17">
      <c r="E202">
        <f t="shared" si="32"/>
        <v>2.9463646531562087E-3</v>
      </c>
      <c r="F202" s="1">
        <f t="shared" si="34"/>
        <v>155</v>
      </c>
      <c r="G202">
        <f t="shared" si="34"/>
        <v>524.94690688677917</v>
      </c>
      <c r="H202" s="1">
        <f t="shared" si="34"/>
        <v>624.17144125568268</v>
      </c>
      <c r="I202" s="1">
        <f t="shared" si="29"/>
        <v>112.14521728004539</v>
      </c>
      <c r="J202" s="1">
        <f t="shared" si="29"/>
        <v>39.083941084086938</v>
      </c>
      <c r="K202" s="1">
        <f t="shared" si="29"/>
        <v>19.215326763382993</v>
      </c>
      <c r="L202" s="1">
        <f t="shared" si="29"/>
        <v>283.40968011690484</v>
      </c>
      <c r="M202" s="1">
        <f t="shared" si="35"/>
        <v>169.41193276414054</v>
      </c>
      <c r="P202">
        <f t="shared" si="30"/>
        <v>2.9463646531562087E-3</v>
      </c>
      <c r="Q202" s="1">
        <f t="shared" si="31"/>
        <v>169.41193276414054</v>
      </c>
    </row>
    <row r="203" spans="5:17">
      <c r="E203">
        <f t="shared" si="32"/>
        <v>2.651728187840588E-3</v>
      </c>
      <c r="F203" s="1">
        <f t="shared" si="34"/>
        <v>155</v>
      </c>
      <c r="G203">
        <f t="shared" si="34"/>
        <v>524.94690688677917</v>
      </c>
      <c r="H203" s="1">
        <f t="shared" si="34"/>
        <v>624.17144125568268</v>
      </c>
      <c r="I203" s="1">
        <f t="shared" si="29"/>
        <v>112.14521728004539</v>
      </c>
      <c r="J203" s="1">
        <f t="shared" si="29"/>
        <v>39.083941084086938</v>
      </c>
      <c r="K203" s="1">
        <f t="shared" si="29"/>
        <v>19.215326763382993</v>
      </c>
      <c r="L203" s="1">
        <f t="shared" si="29"/>
        <v>283.40968011690484</v>
      </c>
      <c r="M203" s="1">
        <f t="shared" si="35"/>
        <v>169.41123517512065</v>
      </c>
      <c r="P203">
        <f t="shared" si="30"/>
        <v>2.651728187840588E-3</v>
      </c>
      <c r="Q203" s="1">
        <f t="shared" si="31"/>
        <v>169.41123517512065</v>
      </c>
    </row>
    <row r="204" spans="5:17">
      <c r="E204">
        <f t="shared" si="32"/>
        <v>2.3865553690565291E-3</v>
      </c>
      <c r="F204" s="1">
        <f t="shared" si="34"/>
        <v>155</v>
      </c>
      <c r="G204">
        <f t="shared" si="34"/>
        <v>524.94690688677917</v>
      </c>
      <c r="H204" s="1">
        <f t="shared" si="34"/>
        <v>624.17144125568268</v>
      </c>
      <c r="I204" s="1">
        <f t="shared" si="29"/>
        <v>112.14521728004539</v>
      </c>
      <c r="J204" s="1">
        <f t="shared" si="29"/>
        <v>39.083941084086938</v>
      </c>
      <c r="K204" s="1">
        <f t="shared" si="29"/>
        <v>19.215326763382993</v>
      </c>
      <c r="L204" s="1">
        <f t="shared" si="29"/>
        <v>283.40968011690484</v>
      </c>
      <c r="M204" s="1">
        <f t="shared" si="35"/>
        <v>169.41060733366939</v>
      </c>
      <c r="P204">
        <f t="shared" si="30"/>
        <v>2.3865553690565291E-3</v>
      </c>
      <c r="Q204" s="1">
        <f t="shared" si="31"/>
        <v>169.41060733366939</v>
      </c>
    </row>
    <row r="205" spans="5:17">
      <c r="E205">
        <f t="shared" si="32"/>
        <v>2.1478998321508764E-3</v>
      </c>
      <c r="F205" s="1">
        <f t="shared" si="34"/>
        <v>155</v>
      </c>
      <c r="G205">
        <f t="shared" si="34"/>
        <v>524.94690688677917</v>
      </c>
      <c r="H205" s="1">
        <f t="shared" si="34"/>
        <v>624.17144125568268</v>
      </c>
      <c r="I205" s="1">
        <f t="shared" si="29"/>
        <v>112.14521728004539</v>
      </c>
      <c r="J205" s="1">
        <f t="shared" si="29"/>
        <v>39.083941084086938</v>
      </c>
      <c r="K205" s="1">
        <f t="shared" si="29"/>
        <v>19.215326763382993</v>
      </c>
      <c r="L205" s="1">
        <f t="shared" si="29"/>
        <v>283.40968011690484</v>
      </c>
      <c r="M205" s="1">
        <f t="shared" si="35"/>
        <v>169.41004226718303</v>
      </c>
      <c r="P205">
        <f t="shared" si="30"/>
        <v>2.1478998321508764E-3</v>
      </c>
      <c r="Q205" s="1">
        <f t="shared" si="31"/>
        <v>169.41004226718303</v>
      </c>
    </row>
    <row r="206" spans="5:17">
      <c r="E206">
        <f t="shared" si="32"/>
        <v>1.9331098489357888E-3</v>
      </c>
      <c r="F206" s="1">
        <f t="shared" si="34"/>
        <v>155</v>
      </c>
      <c r="G206">
        <f t="shared" si="34"/>
        <v>524.94690688677917</v>
      </c>
      <c r="H206" s="1">
        <f t="shared" si="34"/>
        <v>624.17144125568268</v>
      </c>
      <c r="I206" s="1">
        <f t="shared" si="29"/>
        <v>112.14521728004539</v>
      </c>
      <c r="J206" s="1">
        <f t="shared" si="29"/>
        <v>39.083941084086938</v>
      </c>
      <c r="K206" s="1">
        <f t="shared" si="29"/>
        <v>19.215326763382993</v>
      </c>
      <c r="L206" s="1">
        <f t="shared" si="29"/>
        <v>283.40968011690484</v>
      </c>
      <c r="M206" s="1">
        <f t="shared" si="35"/>
        <v>169.40953369990933</v>
      </c>
      <c r="P206">
        <f t="shared" si="30"/>
        <v>1.9331098489357888E-3</v>
      </c>
      <c r="Q206" s="1">
        <f t="shared" si="31"/>
        <v>169.40953369990933</v>
      </c>
    </row>
    <row r="207" spans="5:17">
      <c r="E207">
        <f t="shared" si="32"/>
        <v>1.7397988640422098E-3</v>
      </c>
      <c r="F207" s="1">
        <f t="shared" si="34"/>
        <v>155</v>
      </c>
      <c r="G207">
        <f t="shared" si="34"/>
        <v>524.94690688677917</v>
      </c>
      <c r="H207" s="1">
        <f t="shared" si="34"/>
        <v>624.17144125568268</v>
      </c>
      <c r="I207" s="1">
        <f t="shared" si="29"/>
        <v>112.14521728004539</v>
      </c>
      <c r="J207" s="1">
        <f t="shared" si="29"/>
        <v>39.083941084086938</v>
      </c>
      <c r="K207" s="1">
        <f t="shared" si="29"/>
        <v>19.215326763382993</v>
      </c>
      <c r="L207" s="1">
        <f t="shared" si="29"/>
        <v>283.40968011690484</v>
      </c>
      <c r="M207" s="1">
        <f t="shared" si="35"/>
        <v>169.40907598333982</v>
      </c>
      <c r="P207">
        <f t="shared" si="30"/>
        <v>1.7397988640422098E-3</v>
      </c>
      <c r="Q207" s="1">
        <f t="shared" si="31"/>
        <v>169.40907598333982</v>
      </c>
    </row>
    <row r="208" spans="5:17">
      <c r="E208">
        <f t="shared" si="32"/>
        <v>1.5658189776379889E-3</v>
      </c>
      <c r="F208" s="1">
        <f t="shared" si="34"/>
        <v>155</v>
      </c>
      <c r="G208">
        <f t="shared" si="34"/>
        <v>524.94690688677917</v>
      </c>
      <c r="H208" s="1">
        <f t="shared" si="34"/>
        <v>624.17144125568268</v>
      </c>
      <c r="I208" s="1">
        <f t="shared" si="29"/>
        <v>112.14521728004539</v>
      </c>
      <c r="J208" s="1">
        <f t="shared" si="29"/>
        <v>39.083941084086938</v>
      </c>
      <c r="K208" s="1">
        <f t="shared" si="29"/>
        <v>19.215326763382993</v>
      </c>
      <c r="L208" s="1">
        <f t="shared" si="29"/>
        <v>283.40968011690484</v>
      </c>
      <c r="M208" s="1">
        <f t="shared" si="35"/>
        <v>169.40866403354843</v>
      </c>
      <c r="P208">
        <f t="shared" si="30"/>
        <v>1.5658189776379889E-3</v>
      </c>
      <c r="Q208" s="1">
        <f t="shared" si="31"/>
        <v>169.40866403354843</v>
      </c>
    </row>
    <row r="209" spans="5:17">
      <c r="E209">
        <f t="shared" si="32"/>
        <v>1.40923707987419E-3</v>
      </c>
      <c r="F209" s="1">
        <f t="shared" si="34"/>
        <v>155</v>
      </c>
      <c r="G209">
        <f t="shared" si="34"/>
        <v>524.94690688677917</v>
      </c>
      <c r="H209" s="1">
        <f t="shared" si="34"/>
        <v>624.17144125568268</v>
      </c>
      <c r="I209" s="1">
        <f t="shared" si="29"/>
        <v>112.14521728004539</v>
      </c>
      <c r="J209" s="1">
        <f t="shared" si="29"/>
        <v>39.083941084086938</v>
      </c>
      <c r="K209" s="1">
        <f t="shared" si="29"/>
        <v>19.215326763382993</v>
      </c>
      <c r="L209" s="1">
        <f t="shared" si="29"/>
        <v>283.40968011690484</v>
      </c>
      <c r="M209" s="1">
        <f t="shared" si="35"/>
        <v>169.40829327478426</v>
      </c>
      <c r="P209">
        <f t="shared" si="30"/>
        <v>1.40923707987419E-3</v>
      </c>
      <c r="Q209" s="1">
        <f t="shared" si="31"/>
        <v>169.40829327478426</v>
      </c>
    </row>
    <row r="210" spans="5:17">
      <c r="E210">
        <f t="shared" si="32"/>
        <v>1.268313371886771E-3</v>
      </c>
      <c r="F210" s="1">
        <f t="shared" si="34"/>
        <v>155</v>
      </c>
      <c r="G210">
        <f t="shared" si="34"/>
        <v>524.94690688677917</v>
      </c>
      <c r="H210" s="1">
        <f t="shared" si="34"/>
        <v>624.17144125568268</v>
      </c>
      <c r="I210" s="1">
        <f t="shared" si="29"/>
        <v>112.14521728004539</v>
      </c>
      <c r="J210" s="1">
        <f t="shared" si="29"/>
        <v>39.083941084086938</v>
      </c>
      <c r="K210" s="1">
        <f t="shared" si="29"/>
        <v>19.215326763382993</v>
      </c>
      <c r="L210" s="1">
        <f t="shared" si="29"/>
        <v>283.40968011690484</v>
      </c>
      <c r="M210" s="1">
        <f t="shared" si="35"/>
        <v>169.40795958869552</v>
      </c>
      <c r="P210">
        <f t="shared" si="30"/>
        <v>1.268313371886771E-3</v>
      </c>
      <c r="Q210" s="1">
        <f t="shared" si="31"/>
        <v>169.40795958869552</v>
      </c>
    </row>
    <row r="211" spans="5:17">
      <c r="E211">
        <f t="shared" si="32"/>
        <v>1.1414820346980939E-3</v>
      </c>
      <c r="F211" s="1">
        <f t="shared" si="34"/>
        <v>155</v>
      </c>
      <c r="G211">
        <f t="shared" si="34"/>
        <v>524.94690688677917</v>
      </c>
      <c r="H211" s="1">
        <f t="shared" si="34"/>
        <v>624.17144125568268</v>
      </c>
      <c r="I211" s="1">
        <f t="shared" si="29"/>
        <v>112.14521728004539</v>
      </c>
      <c r="J211" s="1">
        <f t="shared" si="29"/>
        <v>39.083941084086938</v>
      </c>
      <c r="K211" s="1">
        <f t="shared" si="29"/>
        <v>19.215326763382993</v>
      </c>
      <c r="L211" s="1">
        <f t="shared" si="29"/>
        <v>283.40968011690484</v>
      </c>
      <c r="M211" s="1">
        <f t="shared" si="35"/>
        <v>169.40765926862275</v>
      </c>
      <c r="P211">
        <f t="shared" si="30"/>
        <v>1.1414820346980939E-3</v>
      </c>
      <c r="Q211" s="1">
        <f t="shared" si="31"/>
        <v>169.40765926862275</v>
      </c>
    </row>
    <row r="212" spans="5:17">
      <c r="E212">
        <f t="shared" si="32"/>
        <v>1.0273338312282846E-3</v>
      </c>
      <c r="F212" s="1">
        <f t="shared" si="34"/>
        <v>155</v>
      </c>
      <c r="G212">
        <f t="shared" si="34"/>
        <v>524.94690688677917</v>
      </c>
      <c r="H212" s="1">
        <f t="shared" si="34"/>
        <v>624.17144125568268</v>
      </c>
      <c r="I212" s="1">
        <f t="shared" si="29"/>
        <v>112.14521728004539</v>
      </c>
      <c r="J212" s="1">
        <f t="shared" si="29"/>
        <v>39.083941084086938</v>
      </c>
      <c r="K212" s="1">
        <f t="shared" si="29"/>
        <v>19.215326763382993</v>
      </c>
      <c r="L212" s="1">
        <f t="shared" si="29"/>
        <v>283.40968011690484</v>
      </c>
      <c r="M212" s="1">
        <f t="shared" si="35"/>
        <v>169.40738897845705</v>
      </c>
      <c r="P212">
        <f t="shared" si="30"/>
        <v>1.0273338312282846E-3</v>
      </c>
      <c r="Q212" s="1">
        <f t="shared" si="31"/>
        <v>169.40738897845705</v>
      </c>
    </row>
    <row r="213" spans="5:17">
      <c r="E213">
        <f t="shared" si="32"/>
        <v>9.246004481054562E-4</v>
      </c>
      <c r="F213" s="1">
        <f t="shared" si="34"/>
        <v>155</v>
      </c>
      <c r="G213">
        <f t="shared" si="34"/>
        <v>524.94690688677917</v>
      </c>
      <c r="H213" s="1">
        <f t="shared" si="34"/>
        <v>624.17144125568268</v>
      </c>
      <c r="I213" s="1">
        <f t="shared" si="29"/>
        <v>112.14521728004539</v>
      </c>
      <c r="J213" s="1">
        <f t="shared" si="29"/>
        <v>39.083941084086938</v>
      </c>
      <c r="K213" s="1">
        <f t="shared" si="29"/>
        <v>19.215326763382993</v>
      </c>
      <c r="L213" s="1">
        <f t="shared" si="29"/>
        <v>283.40968011690484</v>
      </c>
      <c r="M213" s="1">
        <f t="shared" si="35"/>
        <v>169.40714571560676</v>
      </c>
      <c r="P213">
        <f t="shared" si="30"/>
        <v>9.246004481054562E-4</v>
      </c>
      <c r="Q213" s="1">
        <f t="shared" si="31"/>
        <v>169.40714571560676</v>
      </c>
    </row>
    <row r="214" spans="5:17">
      <c r="E214">
        <f t="shared" si="32"/>
        <v>8.3214040329491058E-4</v>
      </c>
      <c r="F214" s="1">
        <f t="shared" si="34"/>
        <v>155</v>
      </c>
      <c r="G214">
        <f t="shared" si="34"/>
        <v>524.94690688677917</v>
      </c>
      <c r="H214" s="1">
        <f t="shared" si="34"/>
        <v>624.17144125568268</v>
      </c>
      <c r="I214" s="1">
        <f t="shared" si="29"/>
        <v>112.14521728004539</v>
      </c>
      <c r="J214" s="1">
        <f t="shared" si="29"/>
        <v>39.083941084086938</v>
      </c>
      <c r="K214" s="1">
        <f t="shared" si="29"/>
        <v>19.215326763382993</v>
      </c>
      <c r="L214" s="1">
        <f t="shared" si="29"/>
        <v>283.40968011690484</v>
      </c>
      <c r="M214" s="1">
        <f t="shared" si="35"/>
        <v>169.40692677766347</v>
      </c>
      <c r="P214">
        <f t="shared" si="30"/>
        <v>8.3214040329491058E-4</v>
      </c>
      <c r="Q214" s="1">
        <f t="shared" si="31"/>
        <v>169.40692677766347</v>
      </c>
    </row>
    <row r="215" spans="5:17">
      <c r="E215">
        <f t="shared" si="32"/>
        <v>7.4892636296541957E-4</v>
      </c>
      <c r="F215" s="1">
        <f t="shared" si="34"/>
        <v>155</v>
      </c>
      <c r="G215">
        <f t="shared" si="34"/>
        <v>524.94690688677917</v>
      </c>
      <c r="H215" s="1">
        <f t="shared" si="34"/>
        <v>624.17144125568268</v>
      </c>
      <c r="I215" s="1">
        <f t="shared" si="29"/>
        <v>112.14521728004539</v>
      </c>
      <c r="J215" s="1">
        <f t="shared" si="29"/>
        <v>39.083941084086938</v>
      </c>
      <c r="K215" s="1">
        <f t="shared" si="29"/>
        <v>19.215326763382993</v>
      </c>
      <c r="L215" s="1">
        <f t="shared" si="29"/>
        <v>283.40968011690484</v>
      </c>
      <c r="M215" s="1">
        <f t="shared" si="35"/>
        <v>169.40672973239836</v>
      </c>
      <c r="P215">
        <f t="shared" si="30"/>
        <v>7.4892636296541957E-4</v>
      </c>
      <c r="Q215" s="1">
        <f t="shared" si="31"/>
        <v>169.40672973239836</v>
      </c>
    </row>
    <row r="216" spans="5:17">
      <c r="E216">
        <f t="shared" si="32"/>
        <v>6.7403372666887762E-4</v>
      </c>
      <c r="F216" s="1">
        <f t="shared" si="34"/>
        <v>155</v>
      </c>
      <c r="G216">
        <f t="shared" si="34"/>
        <v>524.94690688677917</v>
      </c>
      <c r="H216" s="1">
        <f t="shared" si="34"/>
        <v>624.17144125568268</v>
      </c>
      <c r="I216" s="1">
        <f t="shared" si="29"/>
        <v>112.14521728004539</v>
      </c>
      <c r="J216" s="1">
        <f t="shared" si="29"/>
        <v>39.083941084086938</v>
      </c>
      <c r="K216" s="1">
        <f t="shared" si="29"/>
        <v>19.215326763382993</v>
      </c>
      <c r="L216" s="1">
        <f t="shared" si="29"/>
        <v>283.40968011690484</v>
      </c>
      <c r="M216" s="1">
        <f t="shared" si="35"/>
        <v>169.40655239075571</v>
      </c>
      <c r="P216">
        <f t="shared" si="30"/>
        <v>6.7403372666887762E-4</v>
      </c>
      <c r="Q216" s="1">
        <f t="shared" si="31"/>
        <v>169.40655239075571</v>
      </c>
    </row>
    <row r="217" spans="5:17">
      <c r="E217">
        <f t="shared" si="32"/>
        <v>6.0663035400198987E-4</v>
      </c>
      <c r="F217" s="1">
        <f t="shared" si="34"/>
        <v>155</v>
      </c>
      <c r="G217">
        <f t="shared" si="34"/>
        <v>524.94690688677917</v>
      </c>
      <c r="H217" s="1">
        <f t="shared" si="34"/>
        <v>624.17144125568268</v>
      </c>
      <c r="I217" s="1">
        <f t="shared" si="29"/>
        <v>112.14521728004539</v>
      </c>
      <c r="J217" s="1">
        <f t="shared" si="29"/>
        <v>39.083941084086938</v>
      </c>
      <c r="K217" s="1">
        <f t="shared" si="29"/>
        <v>19.215326763382993</v>
      </c>
      <c r="L217" s="1">
        <f t="shared" si="29"/>
        <v>283.40968011690484</v>
      </c>
      <c r="M217" s="1">
        <f t="shared" si="35"/>
        <v>169.40639278254497</v>
      </c>
      <c r="P217">
        <f t="shared" si="30"/>
        <v>6.0663035400198987E-4</v>
      </c>
      <c r="Q217" s="1">
        <f t="shared" si="31"/>
        <v>169.40639278254497</v>
      </c>
    </row>
    <row r="218" spans="5:17">
      <c r="E218">
        <f t="shared" si="32"/>
        <v>5.4596731860179085E-4</v>
      </c>
      <c r="F218" s="1">
        <f t="shared" si="34"/>
        <v>155</v>
      </c>
      <c r="G218">
        <f t="shared" si="34"/>
        <v>524.94690688677917</v>
      </c>
      <c r="H218" s="1">
        <f t="shared" si="34"/>
        <v>624.17144125568268</v>
      </c>
      <c r="I218" s="1">
        <f t="shared" si="34"/>
        <v>112.14521728004539</v>
      </c>
      <c r="J218" s="1">
        <f t="shared" si="34"/>
        <v>39.083941084086938</v>
      </c>
      <c r="K218" s="1">
        <f t="shared" si="34"/>
        <v>19.215326763382993</v>
      </c>
      <c r="L218" s="1">
        <f t="shared" si="34"/>
        <v>283.40968011690484</v>
      </c>
      <c r="M218" s="1">
        <f t="shared" si="35"/>
        <v>169.40624913456213</v>
      </c>
      <c r="P218">
        <f t="shared" si="30"/>
        <v>5.4596731860179085E-4</v>
      </c>
      <c r="Q218" s="1">
        <f t="shared" si="31"/>
        <v>169.40624913456213</v>
      </c>
    </row>
    <row r="219" spans="5:17">
      <c r="E219">
        <f t="shared" si="32"/>
        <v>4.9137058674161176E-4</v>
      </c>
      <c r="F219" s="1">
        <f t="shared" si="34"/>
        <v>155</v>
      </c>
      <c r="G219">
        <f t="shared" si="34"/>
        <v>524.94690688677917</v>
      </c>
      <c r="H219" s="1">
        <f t="shared" si="34"/>
        <v>624.17144125568268</v>
      </c>
      <c r="I219" s="1">
        <f t="shared" si="34"/>
        <v>112.14521728004539</v>
      </c>
      <c r="J219" s="1">
        <f t="shared" si="34"/>
        <v>39.083941084086938</v>
      </c>
      <c r="K219" s="1">
        <f t="shared" si="34"/>
        <v>19.215326763382993</v>
      </c>
      <c r="L219" s="1">
        <f t="shared" si="34"/>
        <v>283.40968011690484</v>
      </c>
      <c r="M219" s="1">
        <f t="shared" si="35"/>
        <v>169.40611985089711</v>
      </c>
      <c r="P219">
        <f t="shared" si="30"/>
        <v>4.9137058674161176E-4</v>
      </c>
      <c r="Q219" s="1">
        <f t="shared" si="31"/>
        <v>169.40611985089711</v>
      </c>
    </row>
    <row r="220" spans="5:17">
      <c r="E220">
        <f t="shared" si="32"/>
        <v>4.422335280674506E-4</v>
      </c>
      <c r="F220" s="1">
        <f t="shared" si="34"/>
        <v>155</v>
      </c>
      <c r="G220">
        <f t="shared" si="34"/>
        <v>524.94690688677917</v>
      </c>
      <c r="H220" s="1">
        <f t="shared" si="34"/>
        <v>624.17144125568268</v>
      </c>
      <c r="I220" s="1">
        <f t="shared" si="34"/>
        <v>112.14521728004539</v>
      </c>
      <c r="J220" s="1">
        <f t="shared" si="34"/>
        <v>39.083941084086938</v>
      </c>
      <c r="K220" s="1">
        <f t="shared" si="34"/>
        <v>19.215326763382993</v>
      </c>
      <c r="L220" s="1">
        <f t="shared" si="34"/>
        <v>283.40968011690484</v>
      </c>
      <c r="M220" s="1">
        <f t="shared" si="35"/>
        <v>169.4060034952094</v>
      </c>
      <c r="P220">
        <f t="shared" si="30"/>
        <v>4.422335280674506E-4</v>
      </c>
      <c r="Q220" s="1">
        <f t="shared" si="31"/>
        <v>169.4060034952094</v>
      </c>
    </row>
    <row r="221" spans="5:17">
      <c r="E221">
        <f t="shared" si="32"/>
        <v>3.9801017526070554E-4</v>
      </c>
      <c r="F221" s="1">
        <f t="shared" si="34"/>
        <v>155</v>
      </c>
      <c r="G221">
        <f t="shared" si="34"/>
        <v>524.94690688677917</v>
      </c>
      <c r="H221" s="1">
        <f t="shared" si="34"/>
        <v>624.17144125568268</v>
      </c>
      <c r="I221" s="1">
        <f t="shared" si="34"/>
        <v>112.14521728004539</v>
      </c>
      <c r="J221" s="1">
        <f t="shared" si="34"/>
        <v>39.083941084086938</v>
      </c>
      <c r="K221" s="1">
        <f t="shared" si="34"/>
        <v>19.215326763382993</v>
      </c>
      <c r="L221" s="1">
        <f t="shared" si="34"/>
        <v>283.40968011690484</v>
      </c>
      <c r="M221" s="1">
        <f t="shared" si="35"/>
        <v>169.40589877477527</v>
      </c>
      <c r="P221">
        <f t="shared" si="30"/>
        <v>3.9801017526070554E-4</v>
      </c>
      <c r="Q221" s="1">
        <f t="shared" si="31"/>
        <v>169.40589877477527</v>
      </c>
    </row>
    <row r="222" spans="5:17">
      <c r="E222">
        <f t="shared" si="32"/>
        <v>3.5820915773463499E-4</v>
      </c>
      <c r="F222" s="1">
        <f t="shared" ref="F222:L247" si="36">F221</f>
        <v>155</v>
      </c>
      <c r="G222">
        <f t="shared" si="36"/>
        <v>524.94690688677917</v>
      </c>
      <c r="H222" s="1">
        <f t="shared" si="36"/>
        <v>624.17144125568268</v>
      </c>
      <c r="I222" s="1">
        <f t="shared" si="36"/>
        <v>112.14521728004539</v>
      </c>
      <c r="J222" s="1">
        <f t="shared" si="36"/>
        <v>39.083941084086938</v>
      </c>
      <c r="K222" s="1">
        <f t="shared" si="36"/>
        <v>19.215326763382993</v>
      </c>
      <c r="L222" s="1">
        <f t="shared" si="36"/>
        <v>283.40968011690484</v>
      </c>
      <c r="M222" s="1">
        <f t="shared" si="35"/>
        <v>169.40580452612915</v>
      </c>
      <c r="P222">
        <f t="shared" si="30"/>
        <v>3.5820915773463499E-4</v>
      </c>
      <c r="Q222" s="1">
        <f t="shared" si="31"/>
        <v>169.40580452612915</v>
      </c>
    </row>
    <row r="223" spans="5:17">
      <c r="E223">
        <f t="shared" si="32"/>
        <v>3.2238824196117148E-4</v>
      </c>
      <c r="F223" s="1">
        <f t="shared" si="36"/>
        <v>155</v>
      </c>
      <c r="G223">
        <f t="shared" si="36"/>
        <v>524.94690688677917</v>
      </c>
      <c r="H223" s="1">
        <f t="shared" si="36"/>
        <v>624.17144125568268</v>
      </c>
      <c r="I223" s="1">
        <f t="shared" si="36"/>
        <v>112.14521728004539</v>
      </c>
      <c r="J223" s="1">
        <f t="shared" si="36"/>
        <v>39.083941084086938</v>
      </c>
      <c r="K223" s="1">
        <f t="shared" si="36"/>
        <v>19.215326763382993</v>
      </c>
      <c r="L223" s="1">
        <f t="shared" si="36"/>
        <v>283.40968011690484</v>
      </c>
      <c r="M223" s="1">
        <f t="shared" si="35"/>
        <v>169.40571970214083</v>
      </c>
      <c r="P223">
        <f t="shared" si="30"/>
        <v>3.2238824196117148E-4</v>
      </c>
      <c r="Q223" s="1">
        <f t="shared" si="31"/>
        <v>169.40571970214083</v>
      </c>
    </row>
    <row r="224" spans="5:17">
      <c r="E224">
        <f t="shared" si="32"/>
        <v>2.9014941776505434E-4</v>
      </c>
      <c r="F224" s="1">
        <f t="shared" si="36"/>
        <v>155</v>
      </c>
      <c r="G224">
        <f t="shared" si="36"/>
        <v>524.94690688677917</v>
      </c>
      <c r="H224" s="1">
        <f t="shared" si="36"/>
        <v>624.17144125568268</v>
      </c>
      <c r="I224" s="1">
        <f t="shared" si="36"/>
        <v>112.14521728004539</v>
      </c>
      <c r="J224" s="1">
        <f t="shared" si="36"/>
        <v>39.083941084086938</v>
      </c>
      <c r="K224" s="1">
        <f t="shared" si="36"/>
        <v>19.215326763382993</v>
      </c>
      <c r="L224" s="1">
        <f t="shared" si="36"/>
        <v>283.40968011690484</v>
      </c>
      <c r="M224" s="1">
        <f t="shared" si="35"/>
        <v>169.40564336038381</v>
      </c>
      <c r="P224">
        <f t="shared" si="30"/>
        <v>2.9014941776505434E-4</v>
      </c>
      <c r="Q224" s="1">
        <f t="shared" si="31"/>
        <v>169.40564336038381</v>
      </c>
    </row>
    <row r="225" spans="5:17">
      <c r="E225">
        <f t="shared" si="32"/>
        <v>2.6113447598854892E-4</v>
      </c>
      <c r="F225" s="1">
        <f t="shared" si="36"/>
        <v>155</v>
      </c>
      <c r="G225">
        <f t="shared" si="36"/>
        <v>524.94690688677917</v>
      </c>
      <c r="H225" s="1">
        <f t="shared" si="36"/>
        <v>624.17144125568268</v>
      </c>
      <c r="I225" s="1">
        <f t="shared" si="36"/>
        <v>112.14521728004539</v>
      </c>
      <c r="J225" s="1">
        <f t="shared" si="36"/>
        <v>39.083941084086938</v>
      </c>
      <c r="K225" s="1">
        <f t="shared" si="36"/>
        <v>19.215326763382993</v>
      </c>
      <c r="L225" s="1">
        <f t="shared" si="36"/>
        <v>283.40968011690484</v>
      </c>
      <c r="M225" s="1">
        <f t="shared" si="35"/>
        <v>169.40557465266679</v>
      </c>
      <c r="P225">
        <f t="shared" si="30"/>
        <v>2.6113447598854892E-4</v>
      </c>
      <c r="Q225" s="1">
        <f t="shared" si="31"/>
        <v>169.40557465266679</v>
      </c>
    </row>
    <row r="226" spans="5:17">
      <c r="E226">
        <f t="shared" si="32"/>
        <v>2.3502102838969402E-4</v>
      </c>
      <c r="F226" s="1">
        <f t="shared" si="36"/>
        <v>155</v>
      </c>
      <c r="G226">
        <f t="shared" si="36"/>
        <v>524.94690688677917</v>
      </c>
      <c r="H226" s="1">
        <f t="shared" si="36"/>
        <v>624.17144125568268</v>
      </c>
      <c r="I226" s="1">
        <f t="shared" si="36"/>
        <v>112.14521728004539</v>
      </c>
      <c r="J226" s="1">
        <f t="shared" si="36"/>
        <v>39.083941084086938</v>
      </c>
      <c r="K226" s="1">
        <f t="shared" si="36"/>
        <v>19.215326763382993</v>
      </c>
      <c r="L226" s="1">
        <f t="shared" si="36"/>
        <v>283.40968011690484</v>
      </c>
      <c r="M226" s="1">
        <f t="shared" si="35"/>
        <v>169.40551281561159</v>
      </c>
      <c r="P226">
        <f t="shared" si="30"/>
        <v>2.3502102838969402E-4</v>
      </c>
      <c r="Q226" s="1">
        <f t="shared" si="31"/>
        <v>169.40551281561159</v>
      </c>
    </row>
    <row r="227" spans="5:17">
      <c r="E227">
        <f t="shared" si="32"/>
        <v>2.1151892555072463E-4</v>
      </c>
      <c r="F227" s="1">
        <f t="shared" si="36"/>
        <v>155</v>
      </c>
      <c r="G227">
        <f t="shared" si="36"/>
        <v>524.94690688677917</v>
      </c>
      <c r="H227" s="1">
        <f t="shared" si="36"/>
        <v>624.17144125568268</v>
      </c>
      <c r="I227" s="1">
        <f t="shared" si="36"/>
        <v>112.14521728004539</v>
      </c>
      <c r="J227" s="1">
        <f t="shared" si="36"/>
        <v>39.083941084086938</v>
      </c>
      <c r="K227" s="1">
        <f t="shared" si="36"/>
        <v>19.215326763382993</v>
      </c>
      <c r="L227" s="1">
        <f t="shared" si="36"/>
        <v>283.40968011690484</v>
      </c>
      <c r="M227" s="1">
        <f t="shared" si="35"/>
        <v>169.40545716217278</v>
      </c>
      <c r="P227">
        <f t="shared" si="30"/>
        <v>2.1151892555072463E-4</v>
      </c>
      <c r="Q227" s="1">
        <f t="shared" si="31"/>
        <v>169.40545716217278</v>
      </c>
    </row>
    <row r="228" spans="5:17">
      <c r="E228">
        <f t="shared" si="32"/>
        <v>1.9036703299565218E-4</v>
      </c>
      <c r="F228" s="1">
        <f t="shared" si="36"/>
        <v>155</v>
      </c>
      <c r="G228">
        <f t="shared" si="36"/>
        <v>524.94690688677917</v>
      </c>
      <c r="H228" s="1">
        <f t="shared" si="36"/>
        <v>624.17144125568268</v>
      </c>
      <c r="I228" s="1">
        <f t="shared" si="36"/>
        <v>112.14521728004539</v>
      </c>
      <c r="J228" s="1">
        <f t="shared" si="36"/>
        <v>39.083941084086938</v>
      </c>
      <c r="K228" s="1">
        <f t="shared" si="36"/>
        <v>19.215326763382993</v>
      </c>
      <c r="L228" s="1">
        <f t="shared" si="36"/>
        <v>283.40968011690484</v>
      </c>
      <c r="M228" s="1">
        <f t="shared" si="35"/>
        <v>169.40540707400578</v>
      </c>
      <c r="P228">
        <f t="shared" si="30"/>
        <v>1.9036703299565218E-4</v>
      </c>
      <c r="Q228" s="1">
        <f t="shared" si="31"/>
        <v>169.40540707400578</v>
      </c>
    </row>
    <row r="229" spans="5:17">
      <c r="E229">
        <f t="shared" si="32"/>
        <v>1.7133032969608697E-4</v>
      </c>
      <c r="F229" s="1">
        <f t="shared" si="36"/>
        <v>155</v>
      </c>
      <c r="G229">
        <f t="shared" si="36"/>
        <v>524.94690688677917</v>
      </c>
      <c r="H229" s="1">
        <f t="shared" si="36"/>
        <v>624.17144125568268</v>
      </c>
      <c r="I229" s="1">
        <f t="shared" si="36"/>
        <v>112.14521728004539</v>
      </c>
      <c r="J229" s="1">
        <f t="shared" si="36"/>
        <v>39.083941084086938</v>
      </c>
      <c r="K229" s="1">
        <f t="shared" si="36"/>
        <v>19.215326763382993</v>
      </c>
      <c r="L229" s="1">
        <f t="shared" si="36"/>
        <v>283.40968011690484</v>
      </c>
      <c r="M229" s="1">
        <f t="shared" si="35"/>
        <v>169.40536199459711</v>
      </c>
      <c r="P229">
        <f t="shared" si="30"/>
        <v>1.7133032969608697E-4</v>
      </c>
      <c r="Q229" s="1">
        <f t="shared" si="31"/>
        <v>169.40536199459711</v>
      </c>
    </row>
    <row r="230" spans="5:17">
      <c r="E230">
        <f t="shared" si="32"/>
        <v>1.5419729672647828E-4</v>
      </c>
      <c r="F230" s="1">
        <f t="shared" si="36"/>
        <v>155</v>
      </c>
      <c r="G230">
        <f t="shared" si="36"/>
        <v>524.94690688677917</v>
      </c>
      <c r="H230" s="1">
        <f t="shared" si="36"/>
        <v>624.17144125568268</v>
      </c>
      <c r="I230" s="1">
        <f t="shared" si="36"/>
        <v>112.14521728004539</v>
      </c>
      <c r="J230" s="1">
        <f t="shared" si="36"/>
        <v>39.083941084086938</v>
      </c>
      <c r="K230" s="1">
        <f t="shared" si="36"/>
        <v>19.215326763382993</v>
      </c>
      <c r="L230" s="1">
        <f t="shared" si="36"/>
        <v>283.40968011690484</v>
      </c>
      <c r="M230" s="1">
        <f t="shared" si="35"/>
        <v>169.40532142308194</v>
      </c>
      <c r="P230">
        <f t="shared" si="30"/>
        <v>1.5419729672647828E-4</v>
      </c>
      <c r="Q230" s="1">
        <f t="shared" si="31"/>
        <v>169.40532142308194</v>
      </c>
    </row>
    <row r="231" spans="5:17">
      <c r="E231">
        <f t="shared" si="32"/>
        <v>1.3877756705383046E-4</v>
      </c>
      <c r="F231" s="1">
        <f t="shared" si="36"/>
        <v>155</v>
      </c>
      <c r="G231">
        <f t="shared" si="36"/>
        <v>524.94690688677917</v>
      </c>
      <c r="H231" s="1">
        <f t="shared" si="36"/>
        <v>624.17144125568268</v>
      </c>
      <c r="I231" s="1">
        <f t="shared" si="36"/>
        <v>112.14521728004539</v>
      </c>
      <c r="J231" s="1">
        <f t="shared" si="36"/>
        <v>39.083941084086938</v>
      </c>
      <c r="K231" s="1">
        <f t="shared" si="36"/>
        <v>19.215326763382993</v>
      </c>
      <c r="L231" s="1">
        <f t="shared" si="36"/>
        <v>283.40968011690484</v>
      </c>
      <c r="M231" s="1">
        <f t="shared" si="35"/>
        <v>169.40528490868002</v>
      </c>
      <c r="P231">
        <f t="shared" si="30"/>
        <v>1.3877756705383046E-4</v>
      </c>
      <c r="Q231" s="1">
        <f t="shared" si="31"/>
        <v>169.40528490868002</v>
      </c>
    </row>
    <row r="232" spans="5:17">
      <c r="E232">
        <f t="shared" si="32"/>
        <v>1.2489981034844743E-4</v>
      </c>
      <c r="F232" s="1">
        <f t="shared" si="36"/>
        <v>155</v>
      </c>
      <c r="G232">
        <f t="shared" si="36"/>
        <v>524.94690688677917</v>
      </c>
      <c r="H232" s="1">
        <f t="shared" si="36"/>
        <v>624.17144125568268</v>
      </c>
      <c r="I232" s="1">
        <f t="shared" si="36"/>
        <v>112.14521728004539</v>
      </c>
      <c r="J232" s="1">
        <f t="shared" si="36"/>
        <v>39.083941084086938</v>
      </c>
      <c r="K232" s="1">
        <f t="shared" si="36"/>
        <v>19.215326763382993</v>
      </c>
      <c r="L232" s="1">
        <f t="shared" si="36"/>
        <v>283.40968011690484</v>
      </c>
      <c r="M232" s="1">
        <f t="shared" si="35"/>
        <v>169.40525204568715</v>
      </c>
      <c r="P232">
        <f t="shared" si="30"/>
        <v>1.2489981034844743E-4</v>
      </c>
      <c r="Q232" s="1">
        <f t="shared" si="31"/>
        <v>169.40525204568715</v>
      </c>
    </row>
    <row r="233" spans="5:17">
      <c r="E233">
        <f t="shared" si="32"/>
        <v>1.1240982931360268E-4</v>
      </c>
      <c r="F233" s="1">
        <f t="shared" si="36"/>
        <v>155</v>
      </c>
      <c r="G233">
        <f t="shared" si="36"/>
        <v>524.94690688677917</v>
      </c>
      <c r="H233" s="1">
        <f t="shared" si="36"/>
        <v>624.17144125568268</v>
      </c>
      <c r="I233" s="1">
        <f t="shared" si="36"/>
        <v>112.14521728004539</v>
      </c>
      <c r="J233" s="1">
        <f t="shared" si="36"/>
        <v>39.083941084086938</v>
      </c>
      <c r="K233" s="1">
        <f t="shared" si="36"/>
        <v>19.215326763382993</v>
      </c>
      <c r="L233" s="1">
        <f t="shared" si="36"/>
        <v>283.40968011690484</v>
      </c>
      <c r="M233" s="1">
        <f t="shared" si="35"/>
        <v>169.40522246896847</v>
      </c>
      <c r="P233">
        <f t="shared" si="30"/>
        <v>1.1240982931360268E-4</v>
      </c>
      <c r="Q233" s="1">
        <f t="shared" si="31"/>
        <v>169.40522246896847</v>
      </c>
    </row>
    <row r="234" spans="5:17">
      <c r="E234">
        <f t="shared" si="32"/>
        <v>1.0116884638224241E-4</v>
      </c>
      <c r="F234" s="1">
        <f t="shared" si="36"/>
        <v>155</v>
      </c>
      <c r="G234">
        <f t="shared" si="36"/>
        <v>524.94690688677917</v>
      </c>
      <c r="H234" s="1">
        <f t="shared" si="36"/>
        <v>624.17144125568268</v>
      </c>
      <c r="I234" s="1">
        <f t="shared" si="36"/>
        <v>112.14521728004539</v>
      </c>
      <c r="J234" s="1">
        <f t="shared" si="36"/>
        <v>39.083941084086938</v>
      </c>
      <c r="K234" s="1">
        <f t="shared" si="36"/>
        <v>19.215326763382993</v>
      </c>
      <c r="L234" s="1">
        <f t="shared" si="36"/>
        <v>283.40968011690484</v>
      </c>
      <c r="M234" s="1">
        <f t="shared" si="35"/>
        <v>169.4051958499013</v>
      </c>
      <c r="P234">
        <f t="shared" si="30"/>
        <v>1.0116884638224241E-4</v>
      </c>
      <c r="Q234" s="1">
        <f t="shared" si="31"/>
        <v>169.4051958499013</v>
      </c>
    </row>
    <row r="235" spans="5:17">
      <c r="E235">
        <f t="shared" si="32"/>
        <v>9.1051961744018171E-5</v>
      </c>
      <c r="F235" s="1">
        <f t="shared" si="36"/>
        <v>155</v>
      </c>
      <c r="G235">
        <f t="shared" si="36"/>
        <v>524.94690688677917</v>
      </c>
      <c r="H235" s="1">
        <f t="shared" si="36"/>
        <v>624.17144125568268</v>
      </c>
      <c r="I235" s="1">
        <f t="shared" si="36"/>
        <v>112.14521728004539</v>
      </c>
      <c r="J235" s="1">
        <f t="shared" si="36"/>
        <v>39.083941084086938</v>
      </c>
      <c r="K235" s="1">
        <f t="shared" si="36"/>
        <v>19.215326763382993</v>
      </c>
      <c r="L235" s="1">
        <f t="shared" si="36"/>
        <v>283.40968011690484</v>
      </c>
      <c r="M235" s="1">
        <f t="shared" si="35"/>
        <v>169.40517189272433</v>
      </c>
      <c r="P235">
        <f t="shared" si="30"/>
        <v>9.1051961744018171E-5</v>
      </c>
      <c r="Q235" s="1">
        <f t="shared" si="31"/>
        <v>169.40517189272433</v>
      </c>
    </row>
    <row r="236" spans="5:17">
      <c r="E236">
        <f t="shared" si="32"/>
        <v>8.1946765569616359E-5</v>
      </c>
      <c r="F236" s="1">
        <f t="shared" si="36"/>
        <v>155</v>
      </c>
      <c r="G236">
        <f t="shared" si="36"/>
        <v>524.94690688677917</v>
      </c>
      <c r="H236" s="1">
        <f t="shared" si="36"/>
        <v>624.17144125568268</v>
      </c>
      <c r="I236" s="1">
        <f t="shared" si="36"/>
        <v>112.14521728004539</v>
      </c>
      <c r="J236" s="1">
        <f t="shared" si="36"/>
        <v>39.083941084086938</v>
      </c>
      <c r="K236" s="1">
        <f t="shared" si="36"/>
        <v>19.215326763382993</v>
      </c>
      <c r="L236" s="1">
        <f t="shared" si="36"/>
        <v>283.40968011690484</v>
      </c>
      <c r="M236" s="1">
        <f t="shared" si="35"/>
        <v>169.40515033125172</v>
      </c>
      <c r="P236">
        <f t="shared" si="30"/>
        <v>8.1946765569616359E-5</v>
      </c>
      <c r="Q236" s="1">
        <f t="shared" si="31"/>
        <v>169.40515033125172</v>
      </c>
    </row>
    <row r="237" spans="5:17">
      <c r="E237">
        <f t="shared" si="32"/>
        <v>7.3752089012654731E-5</v>
      </c>
      <c r="F237" s="1">
        <f t="shared" si="36"/>
        <v>155</v>
      </c>
      <c r="G237">
        <f t="shared" si="36"/>
        <v>524.94690688677917</v>
      </c>
      <c r="H237" s="1">
        <f t="shared" si="36"/>
        <v>624.17144125568268</v>
      </c>
      <c r="I237" s="1">
        <f t="shared" si="36"/>
        <v>112.14521728004539</v>
      </c>
      <c r="J237" s="1">
        <f t="shared" si="36"/>
        <v>39.083941084086938</v>
      </c>
      <c r="K237" s="1">
        <f t="shared" si="36"/>
        <v>19.215326763382993</v>
      </c>
      <c r="L237" s="1">
        <f t="shared" si="36"/>
        <v>283.40968011690484</v>
      </c>
      <c r="M237" s="1">
        <f t="shared" si="35"/>
        <v>169.40513092591556</v>
      </c>
      <c r="P237">
        <f t="shared" ref="P237:P281" si="37">E237</f>
        <v>7.3752089012654731E-5</v>
      </c>
      <c r="Q237" s="1">
        <f t="shared" ref="Q237:Q281" si="38">M237</f>
        <v>169.40513092591556</v>
      </c>
    </row>
    <row r="238" spans="5:17">
      <c r="E238">
        <f t="shared" ref="E238:E281" si="39">E237*0.9</f>
        <v>6.6376880111389261E-5</v>
      </c>
      <c r="F238" s="1">
        <f t="shared" si="36"/>
        <v>155</v>
      </c>
      <c r="G238">
        <f t="shared" si="36"/>
        <v>524.94690688677917</v>
      </c>
      <c r="H238" s="1">
        <f t="shared" si="36"/>
        <v>624.17144125568268</v>
      </c>
      <c r="I238" s="1">
        <f t="shared" si="36"/>
        <v>112.14521728004539</v>
      </c>
      <c r="J238" s="1">
        <f t="shared" si="36"/>
        <v>39.083941084086938</v>
      </c>
      <c r="K238" s="1">
        <f t="shared" si="36"/>
        <v>19.215326763382993</v>
      </c>
      <c r="L238" s="1">
        <f t="shared" si="36"/>
        <v>283.40968011690484</v>
      </c>
      <c r="M238" s="1">
        <f t="shared" si="35"/>
        <v>169.40511346110418</v>
      </c>
      <c r="P238">
        <f t="shared" si="37"/>
        <v>6.6376880111389261E-5</v>
      </c>
      <c r="Q238" s="1">
        <f t="shared" si="38"/>
        <v>169.40511346110418</v>
      </c>
    </row>
    <row r="239" spans="5:17">
      <c r="E239">
        <f t="shared" si="39"/>
        <v>5.9739192100250337E-5</v>
      </c>
      <c r="F239" s="1">
        <f t="shared" si="36"/>
        <v>155</v>
      </c>
      <c r="G239">
        <f t="shared" si="36"/>
        <v>524.94690688677917</v>
      </c>
      <c r="H239" s="1">
        <f t="shared" si="36"/>
        <v>624.17144125568268</v>
      </c>
      <c r="I239" s="1">
        <f t="shared" si="36"/>
        <v>112.14521728004539</v>
      </c>
      <c r="J239" s="1">
        <f t="shared" si="36"/>
        <v>39.083941084086938</v>
      </c>
      <c r="K239" s="1">
        <f t="shared" si="36"/>
        <v>19.215326763382993</v>
      </c>
      <c r="L239" s="1">
        <f t="shared" si="36"/>
        <v>283.40968011690484</v>
      </c>
      <c r="M239" s="1">
        <f t="shared" si="35"/>
        <v>169.40509774276688</v>
      </c>
      <c r="P239">
        <f t="shared" si="37"/>
        <v>5.9739192100250337E-5</v>
      </c>
      <c r="Q239" s="1">
        <f t="shared" si="38"/>
        <v>169.40509774276688</v>
      </c>
    </row>
    <row r="240" spans="5:17">
      <c r="E240">
        <f t="shared" si="39"/>
        <v>5.3765272890225307E-5</v>
      </c>
      <c r="F240" s="1">
        <f t="shared" si="36"/>
        <v>155</v>
      </c>
      <c r="G240">
        <f t="shared" si="36"/>
        <v>524.94690688677917</v>
      </c>
      <c r="H240" s="1">
        <f t="shared" si="36"/>
        <v>624.17144125568268</v>
      </c>
      <c r="I240" s="1">
        <f t="shared" si="36"/>
        <v>112.14521728004539</v>
      </c>
      <c r="J240" s="1">
        <f t="shared" si="36"/>
        <v>39.083941084086938</v>
      </c>
      <c r="K240" s="1">
        <f t="shared" si="36"/>
        <v>19.215326763382993</v>
      </c>
      <c r="L240" s="1">
        <f t="shared" si="36"/>
        <v>283.40968011690484</v>
      </c>
      <c r="M240" s="1">
        <f t="shared" si="35"/>
        <v>169.40508359625755</v>
      </c>
      <c r="P240">
        <f t="shared" si="37"/>
        <v>5.3765272890225307E-5</v>
      </c>
      <c r="Q240" s="1">
        <f t="shared" si="38"/>
        <v>169.40508359625755</v>
      </c>
    </row>
    <row r="241" spans="5:17">
      <c r="E241">
        <f t="shared" si="39"/>
        <v>4.8388745601202779E-5</v>
      </c>
      <c r="F241" s="1">
        <f t="shared" si="36"/>
        <v>155</v>
      </c>
      <c r="G241">
        <f t="shared" si="36"/>
        <v>524.94690688677917</v>
      </c>
      <c r="H241" s="1">
        <f t="shared" si="36"/>
        <v>624.17144125568268</v>
      </c>
      <c r="I241" s="1">
        <f t="shared" si="36"/>
        <v>112.14521728004539</v>
      </c>
      <c r="J241" s="1">
        <f t="shared" si="36"/>
        <v>39.083941084086938</v>
      </c>
      <c r="K241" s="1">
        <f t="shared" si="36"/>
        <v>19.215326763382993</v>
      </c>
      <c r="L241" s="1">
        <f t="shared" si="36"/>
        <v>283.40968011690484</v>
      </c>
      <c r="M241" s="1">
        <f t="shared" si="35"/>
        <v>169.4050708643945</v>
      </c>
      <c r="P241">
        <f t="shared" si="37"/>
        <v>4.8388745601202779E-5</v>
      </c>
      <c r="Q241" s="1">
        <f t="shared" si="38"/>
        <v>169.4050708643945</v>
      </c>
    </row>
    <row r="242" spans="5:17">
      <c r="E242">
        <f t="shared" si="39"/>
        <v>4.3549871041082503E-5</v>
      </c>
      <c r="F242" s="1">
        <f t="shared" si="36"/>
        <v>155</v>
      </c>
      <c r="G242">
        <f t="shared" si="36"/>
        <v>524.94690688677917</v>
      </c>
      <c r="H242" s="1">
        <f t="shared" si="36"/>
        <v>624.17144125568268</v>
      </c>
      <c r="I242" s="1">
        <f t="shared" si="36"/>
        <v>112.14521728004539</v>
      </c>
      <c r="J242" s="1">
        <f t="shared" si="36"/>
        <v>39.083941084086938</v>
      </c>
      <c r="K242" s="1">
        <f t="shared" si="36"/>
        <v>19.215326763382993</v>
      </c>
      <c r="L242" s="1">
        <f t="shared" si="36"/>
        <v>283.40968011690484</v>
      </c>
      <c r="M242" s="1">
        <f t="shared" si="35"/>
        <v>169.40505940571401</v>
      </c>
      <c r="P242">
        <f t="shared" si="37"/>
        <v>4.3549871041082503E-5</v>
      </c>
      <c r="Q242" s="1">
        <f t="shared" si="38"/>
        <v>169.40505940571401</v>
      </c>
    </row>
    <row r="243" spans="5:17">
      <c r="E243">
        <f t="shared" si="39"/>
        <v>3.9194883936974253E-5</v>
      </c>
      <c r="F243" s="1">
        <f t="shared" si="36"/>
        <v>155</v>
      </c>
      <c r="G243">
        <f t="shared" si="36"/>
        <v>524.94690688677917</v>
      </c>
      <c r="H243" s="1">
        <f t="shared" si="36"/>
        <v>624.17144125568268</v>
      </c>
      <c r="I243" s="1">
        <f t="shared" si="36"/>
        <v>112.14521728004539</v>
      </c>
      <c r="J243" s="1">
        <f t="shared" si="36"/>
        <v>39.083941084086938</v>
      </c>
      <c r="K243" s="1">
        <f t="shared" si="36"/>
        <v>19.215326763382993</v>
      </c>
      <c r="L243" s="1">
        <f t="shared" si="36"/>
        <v>283.40968011690484</v>
      </c>
      <c r="M243" s="1">
        <f t="shared" si="35"/>
        <v>169.40504909289845</v>
      </c>
      <c r="P243">
        <f t="shared" si="37"/>
        <v>3.9194883936974253E-5</v>
      </c>
      <c r="Q243" s="1">
        <f t="shared" si="38"/>
        <v>169.40504909289845</v>
      </c>
    </row>
    <row r="244" spans="5:17">
      <c r="E244">
        <f t="shared" si="39"/>
        <v>3.5275395543276826E-5</v>
      </c>
      <c r="F244" s="1">
        <f t="shared" si="36"/>
        <v>155</v>
      </c>
      <c r="G244">
        <f t="shared" si="36"/>
        <v>524.94690688677917</v>
      </c>
      <c r="H244" s="1">
        <f t="shared" si="36"/>
        <v>624.17144125568268</v>
      </c>
      <c r="I244" s="1">
        <f t="shared" si="36"/>
        <v>112.14521728004539</v>
      </c>
      <c r="J244" s="1">
        <f t="shared" si="36"/>
        <v>39.083941084086938</v>
      </c>
      <c r="K244" s="1">
        <f t="shared" si="36"/>
        <v>19.215326763382993</v>
      </c>
      <c r="L244" s="1">
        <f t="shared" si="36"/>
        <v>283.40968011690484</v>
      </c>
      <c r="M244" s="1">
        <f t="shared" si="35"/>
        <v>169.40503981136203</v>
      </c>
      <c r="P244">
        <f t="shared" si="37"/>
        <v>3.5275395543276826E-5</v>
      </c>
      <c r="Q244" s="1">
        <f t="shared" si="38"/>
        <v>169.40503981136203</v>
      </c>
    </row>
    <row r="245" spans="5:17">
      <c r="E245">
        <f t="shared" si="39"/>
        <v>3.1747855988949142E-5</v>
      </c>
      <c r="F245" s="1">
        <f t="shared" si="36"/>
        <v>155</v>
      </c>
      <c r="G245">
        <f t="shared" si="36"/>
        <v>524.94690688677917</v>
      </c>
      <c r="H245" s="1">
        <f t="shared" si="36"/>
        <v>624.17144125568268</v>
      </c>
      <c r="I245" s="1">
        <f t="shared" si="36"/>
        <v>112.14521728004539</v>
      </c>
      <c r="J245" s="1">
        <f t="shared" si="36"/>
        <v>39.083941084086938</v>
      </c>
      <c r="K245" s="1">
        <f t="shared" si="36"/>
        <v>19.215326763382993</v>
      </c>
      <c r="L245" s="1">
        <f t="shared" si="36"/>
        <v>283.40968011690484</v>
      </c>
      <c r="M245" s="1">
        <f t="shared" si="35"/>
        <v>169.4050314579772</v>
      </c>
      <c r="P245">
        <f t="shared" si="37"/>
        <v>3.1747855988949142E-5</v>
      </c>
      <c r="Q245" s="1">
        <f t="shared" si="38"/>
        <v>169.4050314579772</v>
      </c>
    </row>
    <row r="246" spans="5:17">
      <c r="E246">
        <f t="shared" si="39"/>
        <v>2.8573070390054227E-5</v>
      </c>
      <c r="F246" s="1">
        <f t="shared" si="36"/>
        <v>155</v>
      </c>
      <c r="G246">
        <f t="shared" si="36"/>
        <v>524.94690688677917</v>
      </c>
      <c r="H246" s="1">
        <f t="shared" si="36"/>
        <v>624.17144125568268</v>
      </c>
      <c r="I246" s="1">
        <f t="shared" si="36"/>
        <v>112.14521728004539</v>
      </c>
      <c r="J246" s="1">
        <f t="shared" si="36"/>
        <v>39.083941084086938</v>
      </c>
      <c r="K246" s="1">
        <f t="shared" si="36"/>
        <v>19.215326763382993</v>
      </c>
      <c r="L246" s="1">
        <f t="shared" si="36"/>
        <v>283.40968011690484</v>
      </c>
      <c r="M246" s="1">
        <f t="shared" si="35"/>
        <v>169.40502393992929</v>
      </c>
      <c r="P246">
        <f t="shared" si="37"/>
        <v>2.8573070390054227E-5</v>
      </c>
      <c r="Q246" s="1">
        <f t="shared" si="38"/>
        <v>169.40502393992929</v>
      </c>
    </row>
    <row r="247" spans="5:17">
      <c r="E247">
        <f t="shared" si="39"/>
        <v>2.5715763351048804E-5</v>
      </c>
      <c r="F247" s="1">
        <f t="shared" si="36"/>
        <v>155</v>
      </c>
      <c r="G247">
        <f t="shared" si="36"/>
        <v>524.94690688677917</v>
      </c>
      <c r="H247" s="1">
        <f t="shared" si="36"/>
        <v>624.17144125568268</v>
      </c>
      <c r="I247" s="1">
        <f t="shared" si="36"/>
        <v>112.14521728004539</v>
      </c>
      <c r="J247" s="1">
        <f t="shared" si="36"/>
        <v>39.083941084086938</v>
      </c>
      <c r="K247" s="1">
        <f t="shared" si="36"/>
        <v>19.215326763382993</v>
      </c>
      <c r="L247" s="1">
        <f t="shared" si="36"/>
        <v>283.40968011690484</v>
      </c>
      <c r="M247" s="1">
        <f t="shared" ref="M247:M281" si="40">((G247*F247*(1/(1+(F247/H247)))*(1/(1+(E247/I247))))+(F247*J247*(1/(1+(E247/I247)))*(1/(1+(E247/K247)))))/((F247*(1+(F247/H247)))+(L247*(1/(1+(E247/I247)))*(1/(1+(E247/K247)+(F247/H247)))))</f>
        <v>169.40501717368477</v>
      </c>
      <c r="P247">
        <f t="shared" si="37"/>
        <v>2.5715763351048804E-5</v>
      </c>
      <c r="Q247" s="1">
        <f t="shared" si="38"/>
        <v>169.40501717368477</v>
      </c>
    </row>
    <row r="248" spans="5:17">
      <c r="E248">
        <f t="shared" si="39"/>
        <v>2.3144187015943924E-5</v>
      </c>
      <c r="F248" s="1">
        <f t="shared" ref="F248:L281" si="41">F247</f>
        <v>155</v>
      </c>
      <c r="G248">
        <f t="shared" si="41"/>
        <v>524.94690688677917</v>
      </c>
      <c r="H248" s="1">
        <f t="shared" si="41"/>
        <v>624.17144125568268</v>
      </c>
      <c r="I248" s="1">
        <f t="shared" si="41"/>
        <v>112.14521728004539</v>
      </c>
      <c r="J248" s="1">
        <f t="shared" si="41"/>
        <v>39.083941084086938</v>
      </c>
      <c r="K248" s="1">
        <f t="shared" si="41"/>
        <v>19.215326763382993</v>
      </c>
      <c r="L248" s="1">
        <f t="shared" si="41"/>
        <v>283.40968011690484</v>
      </c>
      <c r="M248" s="1">
        <f t="shared" si="40"/>
        <v>169.40501108406369</v>
      </c>
      <c r="P248">
        <f t="shared" si="37"/>
        <v>2.3144187015943924E-5</v>
      </c>
      <c r="Q248" s="1">
        <f t="shared" si="38"/>
        <v>169.40501108406369</v>
      </c>
    </row>
    <row r="249" spans="5:17">
      <c r="E249">
        <f t="shared" si="39"/>
        <v>2.0829768314349533E-5</v>
      </c>
      <c r="F249" s="1">
        <f t="shared" si="41"/>
        <v>155</v>
      </c>
      <c r="G249">
        <f t="shared" si="41"/>
        <v>524.94690688677917</v>
      </c>
      <c r="H249" s="1">
        <f t="shared" si="41"/>
        <v>624.17144125568268</v>
      </c>
      <c r="I249" s="1">
        <f t="shared" si="41"/>
        <v>112.14521728004539</v>
      </c>
      <c r="J249" s="1">
        <f t="shared" si="41"/>
        <v>39.083941084086938</v>
      </c>
      <c r="K249" s="1">
        <f t="shared" si="41"/>
        <v>19.215326763382993</v>
      </c>
      <c r="L249" s="1">
        <f t="shared" si="41"/>
        <v>283.40968011690484</v>
      </c>
      <c r="M249" s="1">
        <f t="shared" si="40"/>
        <v>169.40500560340379</v>
      </c>
      <c r="P249">
        <f t="shared" si="37"/>
        <v>2.0829768314349533E-5</v>
      </c>
      <c r="Q249" s="1">
        <f t="shared" si="38"/>
        <v>169.40500560340379</v>
      </c>
    </row>
    <row r="250" spans="5:17">
      <c r="E250">
        <f t="shared" si="39"/>
        <v>1.8746791482914581E-5</v>
      </c>
      <c r="F250" s="1">
        <f t="shared" si="41"/>
        <v>155</v>
      </c>
      <c r="G250">
        <f t="shared" si="41"/>
        <v>524.94690688677917</v>
      </c>
      <c r="H250" s="1">
        <f t="shared" si="41"/>
        <v>624.17144125568268</v>
      </c>
      <c r="I250" s="1">
        <f t="shared" si="41"/>
        <v>112.14521728004539</v>
      </c>
      <c r="J250" s="1">
        <f t="shared" si="41"/>
        <v>39.083941084086938</v>
      </c>
      <c r="K250" s="1">
        <f t="shared" si="41"/>
        <v>19.215326763382993</v>
      </c>
      <c r="L250" s="1">
        <f t="shared" si="41"/>
        <v>283.40968011690484</v>
      </c>
      <c r="M250" s="1">
        <f t="shared" si="40"/>
        <v>169.40500067080927</v>
      </c>
      <c r="P250">
        <f t="shared" si="37"/>
        <v>1.8746791482914581E-5</v>
      </c>
      <c r="Q250" s="1">
        <f t="shared" si="38"/>
        <v>169.40500067080927</v>
      </c>
    </row>
    <row r="251" spans="5:17">
      <c r="E251">
        <f t="shared" si="39"/>
        <v>1.6872112334623124E-5</v>
      </c>
      <c r="F251" s="1">
        <f t="shared" si="41"/>
        <v>155</v>
      </c>
      <c r="G251">
        <f t="shared" si="41"/>
        <v>524.94690688677917</v>
      </c>
      <c r="H251" s="1">
        <f t="shared" si="41"/>
        <v>624.17144125568268</v>
      </c>
      <c r="I251" s="1">
        <f t="shared" si="41"/>
        <v>112.14521728004539</v>
      </c>
      <c r="J251" s="1">
        <f t="shared" si="41"/>
        <v>39.083941084086938</v>
      </c>
      <c r="K251" s="1">
        <f t="shared" si="41"/>
        <v>19.215326763382993</v>
      </c>
      <c r="L251" s="1">
        <f t="shared" si="41"/>
        <v>283.40968011690484</v>
      </c>
      <c r="M251" s="1">
        <f t="shared" si="40"/>
        <v>169.40499623147358</v>
      </c>
      <c r="P251">
        <f t="shared" si="37"/>
        <v>1.6872112334623124E-5</v>
      </c>
      <c r="Q251" s="1">
        <f t="shared" si="38"/>
        <v>169.40499623147358</v>
      </c>
    </row>
    <row r="252" spans="5:17">
      <c r="E252">
        <f t="shared" si="39"/>
        <v>1.5184901101160811E-5</v>
      </c>
      <c r="F252" s="1">
        <f t="shared" si="41"/>
        <v>155</v>
      </c>
      <c r="G252">
        <f t="shared" si="41"/>
        <v>524.94690688677917</v>
      </c>
      <c r="H252" s="1">
        <f t="shared" si="41"/>
        <v>624.17144125568268</v>
      </c>
      <c r="I252" s="1">
        <f t="shared" si="41"/>
        <v>112.14521728004539</v>
      </c>
      <c r="J252" s="1">
        <f t="shared" si="41"/>
        <v>39.083941084086938</v>
      </c>
      <c r="K252" s="1">
        <f t="shared" si="41"/>
        <v>19.215326763382993</v>
      </c>
      <c r="L252" s="1">
        <f t="shared" si="41"/>
        <v>283.40968011690484</v>
      </c>
      <c r="M252" s="1">
        <f t="shared" si="40"/>
        <v>169.40499223607102</v>
      </c>
      <c r="P252">
        <f t="shared" si="37"/>
        <v>1.5184901101160811E-5</v>
      </c>
      <c r="Q252" s="1">
        <f t="shared" si="38"/>
        <v>169.40499223607102</v>
      </c>
    </row>
    <row r="253" spans="5:17">
      <c r="E253">
        <f t="shared" si="39"/>
        <v>1.3666410991044731E-5</v>
      </c>
      <c r="F253" s="1">
        <f t="shared" si="41"/>
        <v>155</v>
      </c>
      <c r="G253">
        <f t="shared" si="41"/>
        <v>524.94690688677917</v>
      </c>
      <c r="H253" s="1">
        <f t="shared" si="41"/>
        <v>624.17144125568268</v>
      </c>
      <c r="I253" s="1">
        <f t="shared" si="41"/>
        <v>112.14521728004539</v>
      </c>
      <c r="J253" s="1">
        <f t="shared" si="41"/>
        <v>39.083941084086938</v>
      </c>
      <c r="K253" s="1">
        <f t="shared" si="41"/>
        <v>19.215326763382993</v>
      </c>
      <c r="L253" s="1">
        <f t="shared" si="41"/>
        <v>283.40968011690484</v>
      </c>
      <c r="M253" s="1">
        <f t="shared" si="40"/>
        <v>169.40498864020836</v>
      </c>
      <c r="P253">
        <f t="shared" si="37"/>
        <v>1.3666410991044731E-5</v>
      </c>
      <c r="Q253" s="1">
        <f t="shared" si="38"/>
        <v>169.40498864020836</v>
      </c>
    </row>
    <row r="254" spans="5:17">
      <c r="E254">
        <f t="shared" si="39"/>
        <v>1.2299769891940258E-5</v>
      </c>
      <c r="F254" s="1">
        <f t="shared" si="41"/>
        <v>155</v>
      </c>
      <c r="G254">
        <f t="shared" si="41"/>
        <v>524.94690688677917</v>
      </c>
      <c r="H254" s="1">
        <f t="shared" si="41"/>
        <v>624.17144125568268</v>
      </c>
      <c r="I254" s="1">
        <f t="shared" si="41"/>
        <v>112.14521728004539</v>
      </c>
      <c r="J254" s="1">
        <f t="shared" si="41"/>
        <v>39.083941084086938</v>
      </c>
      <c r="K254" s="1">
        <f t="shared" si="41"/>
        <v>19.215326763382993</v>
      </c>
      <c r="L254" s="1">
        <f t="shared" si="41"/>
        <v>283.40968011690484</v>
      </c>
      <c r="M254" s="1">
        <f t="shared" si="40"/>
        <v>169.40498540393165</v>
      </c>
      <c r="P254">
        <f t="shared" si="37"/>
        <v>1.2299769891940258E-5</v>
      </c>
      <c r="Q254" s="1">
        <f t="shared" si="38"/>
        <v>169.40498540393165</v>
      </c>
    </row>
    <row r="255" spans="5:17">
      <c r="E255">
        <f t="shared" si="39"/>
        <v>1.1069792902746233E-5</v>
      </c>
      <c r="F255" s="1">
        <f t="shared" si="41"/>
        <v>155</v>
      </c>
      <c r="G255">
        <f t="shared" si="41"/>
        <v>524.94690688677917</v>
      </c>
      <c r="H255" s="1">
        <f t="shared" si="41"/>
        <v>624.17144125568268</v>
      </c>
      <c r="I255" s="1">
        <f t="shared" si="41"/>
        <v>112.14521728004539</v>
      </c>
      <c r="J255" s="1">
        <f t="shared" si="41"/>
        <v>39.083941084086938</v>
      </c>
      <c r="K255" s="1">
        <f t="shared" si="41"/>
        <v>19.215326763382993</v>
      </c>
      <c r="L255" s="1">
        <f t="shared" si="41"/>
        <v>283.40968011690484</v>
      </c>
      <c r="M255" s="1">
        <f t="shared" si="40"/>
        <v>169.40498249128234</v>
      </c>
      <c r="P255">
        <f t="shared" si="37"/>
        <v>1.1069792902746233E-5</v>
      </c>
      <c r="Q255" s="1">
        <f t="shared" si="38"/>
        <v>169.40498249128234</v>
      </c>
    </row>
    <row r="256" spans="5:17">
      <c r="E256">
        <f t="shared" si="39"/>
        <v>9.9628136124716105E-6</v>
      </c>
      <c r="F256" s="1">
        <f t="shared" si="41"/>
        <v>155</v>
      </c>
      <c r="G256">
        <f t="shared" si="41"/>
        <v>524.94690688677917</v>
      </c>
      <c r="H256" s="1">
        <f t="shared" si="41"/>
        <v>624.17144125568268</v>
      </c>
      <c r="I256" s="1">
        <f t="shared" si="41"/>
        <v>112.14521728004539</v>
      </c>
      <c r="J256" s="1">
        <f t="shared" si="41"/>
        <v>39.083941084086938</v>
      </c>
      <c r="K256" s="1">
        <f t="shared" si="41"/>
        <v>19.215326763382993</v>
      </c>
      <c r="L256" s="1">
        <f t="shared" si="41"/>
        <v>283.40968011690484</v>
      </c>
      <c r="M256" s="1">
        <f t="shared" si="40"/>
        <v>169.40497986989777</v>
      </c>
      <c r="P256">
        <f t="shared" si="37"/>
        <v>9.9628136124716105E-6</v>
      </c>
      <c r="Q256" s="1">
        <f t="shared" si="38"/>
        <v>169.40497986989777</v>
      </c>
    </row>
    <row r="257" spans="5:17">
      <c r="E257">
        <f t="shared" si="39"/>
        <v>8.96653225122445E-6</v>
      </c>
      <c r="F257" s="1">
        <f t="shared" si="41"/>
        <v>155</v>
      </c>
      <c r="G257">
        <f t="shared" si="41"/>
        <v>524.94690688677917</v>
      </c>
      <c r="H257" s="1">
        <f t="shared" si="41"/>
        <v>624.17144125568268</v>
      </c>
      <c r="I257" s="1">
        <f t="shared" si="41"/>
        <v>112.14521728004539</v>
      </c>
      <c r="J257" s="1">
        <f t="shared" si="41"/>
        <v>39.083941084086938</v>
      </c>
      <c r="K257" s="1">
        <f t="shared" si="41"/>
        <v>19.215326763382993</v>
      </c>
      <c r="L257" s="1">
        <f t="shared" si="41"/>
        <v>283.40968011690484</v>
      </c>
      <c r="M257" s="1">
        <f t="shared" si="40"/>
        <v>169.40497751065152</v>
      </c>
      <c r="P257">
        <f t="shared" si="37"/>
        <v>8.96653225122445E-6</v>
      </c>
      <c r="Q257" s="1">
        <f t="shared" si="38"/>
        <v>169.40497751065152</v>
      </c>
    </row>
    <row r="258" spans="5:17">
      <c r="E258">
        <f t="shared" si="39"/>
        <v>8.069879026102006E-6</v>
      </c>
      <c r="F258" s="1">
        <f t="shared" si="41"/>
        <v>155</v>
      </c>
      <c r="G258">
        <f t="shared" si="41"/>
        <v>524.94690688677917</v>
      </c>
      <c r="H258" s="1">
        <f t="shared" si="41"/>
        <v>624.17144125568268</v>
      </c>
      <c r="I258" s="1">
        <f t="shared" si="41"/>
        <v>112.14521728004539</v>
      </c>
      <c r="J258" s="1">
        <f t="shared" si="41"/>
        <v>39.083941084086938</v>
      </c>
      <c r="K258" s="1">
        <f t="shared" si="41"/>
        <v>19.215326763382993</v>
      </c>
      <c r="L258" s="1">
        <f t="shared" si="41"/>
        <v>283.40968011690484</v>
      </c>
      <c r="M258" s="1">
        <f t="shared" si="40"/>
        <v>169.40497538732978</v>
      </c>
      <c r="P258">
        <f t="shared" si="37"/>
        <v>8.069879026102006E-6</v>
      </c>
      <c r="Q258" s="1">
        <f t="shared" si="38"/>
        <v>169.40497538732978</v>
      </c>
    </row>
    <row r="259" spans="5:17">
      <c r="E259">
        <f t="shared" si="39"/>
        <v>7.2628911234918056E-6</v>
      </c>
      <c r="F259" s="1">
        <f t="shared" si="41"/>
        <v>155</v>
      </c>
      <c r="G259">
        <f t="shared" si="41"/>
        <v>524.94690688677917</v>
      </c>
      <c r="H259" s="1">
        <f t="shared" si="41"/>
        <v>624.17144125568268</v>
      </c>
      <c r="I259" s="1">
        <f t="shared" si="41"/>
        <v>112.14521728004539</v>
      </c>
      <c r="J259" s="1">
        <f t="shared" si="41"/>
        <v>39.083941084086938</v>
      </c>
      <c r="K259" s="1">
        <f t="shared" si="41"/>
        <v>19.215326763382993</v>
      </c>
      <c r="L259" s="1">
        <f t="shared" si="41"/>
        <v>283.40968011690484</v>
      </c>
      <c r="M259" s="1">
        <f t="shared" si="40"/>
        <v>169.40497347634007</v>
      </c>
      <c r="P259">
        <f t="shared" si="37"/>
        <v>7.2628911234918056E-6</v>
      </c>
      <c r="Q259" s="1">
        <f t="shared" si="38"/>
        <v>169.40497347634007</v>
      </c>
    </row>
    <row r="260" spans="5:17">
      <c r="E260">
        <f t="shared" si="39"/>
        <v>6.5366020111426251E-6</v>
      </c>
      <c r="F260" s="1">
        <f t="shared" si="41"/>
        <v>155</v>
      </c>
      <c r="G260">
        <f t="shared" si="41"/>
        <v>524.94690688677917</v>
      </c>
      <c r="H260" s="1">
        <f t="shared" si="41"/>
        <v>624.17144125568268</v>
      </c>
      <c r="I260" s="1">
        <f t="shared" si="41"/>
        <v>112.14521728004539</v>
      </c>
      <c r="J260" s="1">
        <f t="shared" si="41"/>
        <v>39.083941084086938</v>
      </c>
      <c r="K260" s="1">
        <f t="shared" si="41"/>
        <v>19.215326763382993</v>
      </c>
      <c r="L260" s="1">
        <f t="shared" si="41"/>
        <v>283.40968011690484</v>
      </c>
      <c r="M260" s="1">
        <f t="shared" si="40"/>
        <v>169.4049717564493</v>
      </c>
      <c r="P260">
        <f t="shared" si="37"/>
        <v>6.5366020111426251E-6</v>
      </c>
      <c r="Q260" s="1">
        <f t="shared" si="38"/>
        <v>169.4049717564493</v>
      </c>
    </row>
    <row r="261" spans="5:17">
      <c r="E261">
        <f t="shared" si="39"/>
        <v>5.8829418100283628E-6</v>
      </c>
      <c r="F261" s="1">
        <f t="shared" si="41"/>
        <v>155</v>
      </c>
      <c r="G261">
        <f t="shared" si="41"/>
        <v>524.94690688677917</v>
      </c>
      <c r="H261" s="1">
        <f t="shared" si="41"/>
        <v>624.17144125568268</v>
      </c>
      <c r="I261" s="1">
        <f t="shared" si="41"/>
        <v>112.14521728004539</v>
      </c>
      <c r="J261" s="1">
        <f t="shared" si="41"/>
        <v>39.083941084086938</v>
      </c>
      <c r="K261" s="1">
        <f t="shared" si="41"/>
        <v>19.215326763382993</v>
      </c>
      <c r="L261" s="1">
        <f t="shared" si="41"/>
        <v>283.40968011690484</v>
      </c>
      <c r="M261" s="1">
        <f t="shared" si="40"/>
        <v>169.40497020854747</v>
      </c>
      <c r="P261">
        <f t="shared" si="37"/>
        <v>5.8829418100283628E-6</v>
      </c>
      <c r="Q261" s="1">
        <f t="shared" si="38"/>
        <v>169.40497020854747</v>
      </c>
    </row>
    <row r="262" spans="5:17">
      <c r="E262">
        <f t="shared" si="39"/>
        <v>5.294647629025527E-6</v>
      </c>
      <c r="F262" s="1">
        <f t="shared" si="41"/>
        <v>155</v>
      </c>
      <c r="G262">
        <f t="shared" si="41"/>
        <v>524.94690688677917</v>
      </c>
      <c r="H262" s="1">
        <f t="shared" si="41"/>
        <v>624.17144125568268</v>
      </c>
      <c r="I262" s="1">
        <f t="shared" si="41"/>
        <v>112.14521728004539</v>
      </c>
      <c r="J262" s="1">
        <f t="shared" si="41"/>
        <v>39.083941084086938</v>
      </c>
      <c r="K262" s="1">
        <f t="shared" si="41"/>
        <v>19.215326763382993</v>
      </c>
      <c r="L262" s="1">
        <f t="shared" si="41"/>
        <v>283.40968011690484</v>
      </c>
      <c r="M262" s="1">
        <f t="shared" si="40"/>
        <v>169.40496881543578</v>
      </c>
      <c r="P262">
        <f t="shared" si="37"/>
        <v>5.294647629025527E-6</v>
      </c>
      <c r="Q262" s="1">
        <f t="shared" si="38"/>
        <v>169.40496881543578</v>
      </c>
    </row>
    <row r="263" spans="5:17">
      <c r="E263">
        <f t="shared" si="39"/>
        <v>4.7651828661229748E-6</v>
      </c>
      <c r="F263" s="1">
        <f t="shared" si="41"/>
        <v>155</v>
      </c>
      <c r="G263">
        <f t="shared" si="41"/>
        <v>524.94690688677917</v>
      </c>
      <c r="H263" s="1">
        <f t="shared" si="41"/>
        <v>624.17144125568268</v>
      </c>
      <c r="I263" s="1">
        <f t="shared" si="41"/>
        <v>112.14521728004539</v>
      </c>
      <c r="J263" s="1">
        <f t="shared" si="41"/>
        <v>39.083941084086938</v>
      </c>
      <c r="K263" s="1">
        <f t="shared" si="41"/>
        <v>19.215326763382993</v>
      </c>
      <c r="L263" s="1">
        <f t="shared" si="41"/>
        <v>283.40968011690484</v>
      </c>
      <c r="M263" s="1">
        <f t="shared" si="40"/>
        <v>169.40496756163523</v>
      </c>
      <c r="P263">
        <f t="shared" si="37"/>
        <v>4.7651828661229748E-6</v>
      </c>
      <c r="Q263" s="1">
        <f t="shared" si="38"/>
        <v>169.40496756163523</v>
      </c>
    </row>
    <row r="264" spans="5:17">
      <c r="E264">
        <f t="shared" si="39"/>
        <v>4.2886645795106775E-6</v>
      </c>
      <c r="F264" s="1">
        <f t="shared" si="41"/>
        <v>155</v>
      </c>
      <c r="G264">
        <f t="shared" si="41"/>
        <v>524.94690688677917</v>
      </c>
      <c r="H264" s="1">
        <f t="shared" si="41"/>
        <v>624.17144125568268</v>
      </c>
      <c r="I264" s="1">
        <f t="shared" si="41"/>
        <v>112.14521728004539</v>
      </c>
      <c r="J264" s="1">
        <f t="shared" si="41"/>
        <v>39.083941084086938</v>
      </c>
      <c r="K264" s="1">
        <f t="shared" si="41"/>
        <v>19.215326763382993</v>
      </c>
      <c r="L264" s="1">
        <f t="shared" si="41"/>
        <v>283.40968011690484</v>
      </c>
      <c r="M264" s="1">
        <f t="shared" si="40"/>
        <v>169.4049664332147</v>
      </c>
      <c r="P264">
        <f t="shared" si="37"/>
        <v>4.2886645795106775E-6</v>
      </c>
      <c r="Q264" s="1">
        <f t="shared" si="38"/>
        <v>169.4049664332147</v>
      </c>
    </row>
    <row r="265" spans="5:17">
      <c r="E265">
        <f t="shared" si="39"/>
        <v>3.8597981215596103E-6</v>
      </c>
      <c r="F265" s="1">
        <f t="shared" si="41"/>
        <v>155</v>
      </c>
      <c r="G265">
        <f t="shared" si="41"/>
        <v>524.94690688677917</v>
      </c>
      <c r="H265" s="1">
        <f t="shared" si="41"/>
        <v>624.17144125568268</v>
      </c>
      <c r="I265" s="1">
        <f t="shared" si="41"/>
        <v>112.14521728004539</v>
      </c>
      <c r="J265" s="1">
        <f t="shared" si="41"/>
        <v>39.083941084086938</v>
      </c>
      <c r="K265" s="1">
        <f t="shared" si="41"/>
        <v>19.215326763382993</v>
      </c>
      <c r="L265" s="1">
        <f t="shared" si="41"/>
        <v>283.40968011690484</v>
      </c>
      <c r="M265" s="1">
        <f t="shared" si="40"/>
        <v>169.40496541763619</v>
      </c>
      <c r="P265">
        <f t="shared" si="37"/>
        <v>3.8597981215596103E-6</v>
      </c>
      <c r="Q265" s="1">
        <f t="shared" si="38"/>
        <v>169.40496541763619</v>
      </c>
    </row>
    <row r="266" spans="5:17">
      <c r="E266">
        <f t="shared" si="39"/>
        <v>3.4738183094036492E-6</v>
      </c>
      <c r="F266" s="1">
        <f t="shared" si="41"/>
        <v>155</v>
      </c>
      <c r="G266">
        <f t="shared" si="41"/>
        <v>524.94690688677917</v>
      </c>
      <c r="H266" s="1">
        <f t="shared" si="41"/>
        <v>624.17144125568268</v>
      </c>
      <c r="I266" s="1">
        <f t="shared" si="41"/>
        <v>112.14521728004539</v>
      </c>
      <c r="J266" s="1">
        <f t="shared" si="41"/>
        <v>39.083941084086938</v>
      </c>
      <c r="K266" s="1">
        <f t="shared" si="41"/>
        <v>19.215326763382993</v>
      </c>
      <c r="L266" s="1">
        <f t="shared" si="41"/>
        <v>283.40968011690484</v>
      </c>
      <c r="M266" s="1">
        <f t="shared" si="40"/>
        <v>169.40496450361553</v>
      </c>
      <c r="P266">
        <f t="shared" si="37"/>
        <v>3.4738183094036492E-6</v>
      </c>
      <c r="Q266" s="1">
        <f t="shared" si="38"/>
        <v>169.40496450361553</v>
      </c>
    </row>
    <row r="267" spans="5:17">
      <c r="E267">
        <f t="shared" si="39"/>
        <v>3.1264364784632845E-6</v>
      </c>
      <c r="F267" s="1">
        <f t="shared" si="41"/>
        <v>155</v>
      </c>
      <c r="G267">
        <f t="shared" si="41"/>
        <v>524.94690688677917</v>
      </c>
      <c r="H267" s="1">
        <f t="shared" si="41"/>
        <v>624.17144125568268</v>
      </c>
      <c r="I267" s="1">
        <f t="shared" si="41"/>
        <v>112.14521728004539</v>
      </c>
      <c r="J267" s="1">
        <f t="shared" si="41"/>
        <v>39.083941084086938</v>
      </c>
      <c r="K267" s="1">
        <f t="shared" si="41"/>
        <v>19.215326763382993</v>
      </c>
      <c r="L267" s="1">
        <f t="shared" si="41"/>
        <v>283.40968011690484</v>
      </c>
      <c r="M267" s="1">
        <f t="shared" si="40"/>
        <v>169.40496368099693</v>
      </c>
      <c r="P267">
        <f t="shared" si="37"/>
        <v>3.1264364784632845E-6</v>
      </c>
      <c r="Q267" s="1">
        <f t="shared" si="38"/>
        <v>169.40496368099693</v>
      </c>
    </row>
    <row r="268" spans="5:17">
      <c r="E268">
        <f t="shared" si="39"/>
        <v>2.813792830616956E-6</v>
      </c>
      <c r="F268" s="1">
        <f t="shared" si="41"/>
        <v>155</v>
      </c>
      <c r="G268">
        <f t="shared" si="41"/>
        <v>524.94690688677917</v>
      </c>
      <c r="H268" s="1">
        <f t="shared" si="41"/>
        <v>624.17144125568268</v>
      </c>
      <c r="I268" s="1">
        <f t="shared" si="41"/>
        <v>112.14521728004539</v>
      </c>
      <c r="J268" s="1">
        <f t="shared" si="41"/>
        <v>39.083941084086938</v>
      </c>
      <c r="K268" s="1">
        <f t="shared" si="41"/>
        <v>19.215326763382993</v>
      </c>
      <c r="L268" s="1">
        <f t="shared" si="41"/>
        <v>283.40968011690484</v>
      </c>
      <c r="M268" s="1">
        <f t="shared" si="40"/>
        <v>169.4049629406401</v>
      </c>
      <c r="P268">
        <f t="shared" si="37"/>
        <v>2.813792830616956E-6</v>
      </c>
      <c r="Q268" s="1">
        <f t="shared" si="38"/>
        <v>169.4049629406401</v>
      </c>
    </row>
    <row r="269" spans="5:17">
      <c r="E269">
        <f t="shared" si="39"/>
        <v>2.5324135475552604E-6</v>
      </c>
      <c r="F269" s="1">
        <f t="shared" si="41"/>
        <v>155</v>
      </c>
      <c r="G269">
        <f t="shared" si="41"/>
        <v>524.94690688677917</v>
      </c>
      <c r="H269" s="1">
        <f t="shared" si="41"/>
        <v>624.17144125568268</v>
      </c>
      <c r="I269" s="1">
        <f t="shared" si="41"/>
        <v>112.14521728004539</v>
      </c>
      <c r="J269" s="1">
        <f t="shared" si="41"/>
        <v>39.083941084086938</v>
      </c>
      <c r="K269" s="1">
        <f t="shared" si="41"/>
        <v>19.215326763382993</v>
      </c>
      <c r="L269" s="1">
        <f t="shared" si="41"/>
        <v>283.40968011690484</v>
      </c>
      <c r="M269" s="1">
        <f t="shared" si="40"/>
        <v>169.40496227431899</v>
      </c>
      <c r="P269">
        <f t="shared" si="37"/>
        <v>2.5324135475552604E-6</v>
      </c>
      <c r="Q269" s="1">
        <f t="shared" si="38"/>
        <v>169.40496227431899</v>
      </c>
    </row>
    <row r="270" spans="5:17">
      <c r="E270">
        <f t="shared" si="39"/>
        <v>2.2791721927997343E-6</v>
      </c>
      <c r="F270" s="1">
        <f t="shared" si="41"/>
        <v>155</v>
      </c>
      <c r="G270">
        <f t="shared" si="41"/>
        <v>524.94690688677917</v>
      </c>
      <c r="H270" s="1">
        <f t="shared" si="41"/>
        <v>624.17144125568268</v>
      </c>
      <c r="I270" s="1">
        <f t="shared" si="41"/>
        <v>112.14521728004539</v>
      </c>
      <c r="J270" s="1">
        <f t="shared" si="41"/>
        <v>39.083941084086938</v>
      </c>
      <c r="K270" s="1">
        <f t="shared" si="41"/>
        <v>19.215326763382993</v>
      </c>
      <c r="L270" s="1">
        <f t="shared" si="41"/>
        <v>283.40968011690484</v>
      </c>
      <c r="M270" s="1">
        <f t="shared" si="40"/>
        <v>169.40496167462996</v>
      </c>
      <c r="P270">
        <f t="shared" si="37"/>
        <v>2.2791721927997343E-6</v>
      </c>
      <c r="Q270" s="1">
        <f t="shared" si="38"/>
        <v>169.40496167462996</v>
      </c>
    </row>
    <row r="271" spans="5:17">
      <c r="E271">
        <f t="shared" si="39"/>
        <v>2.0512549735197608E-6</v>
      </c>
      <c r="F271" s="1">
        <f t="shared" si="41"/>
        <v>155</v>
      </c>
      <c r="G271">
        <f t="shared" si="41"/>
        <v>524.94690688677917</v>
      </c>
      <c r="H271" s="1">
        <f t="shared" si="41"/>
        <v>624.17144125568268</v>
      </c>
      <c r="I271" s="1">
        <f t="shared" si="41"/>
        <v>112.14521728004539</v>
      </c>
      <c r="J271" s="1">
        <f t="shared" si="41"/>
        <v>39.083941084086938</v>
      </c>
      <c r="K271" s="1">
        <f t="shared" si="41"/>
        <v>19.215326763382993</v>
      </c>
      <c r="L271" s="1">
        <f t="shared" si="41"/>
        <v>283.40968011690484</v>
      </c>
      <c r="M271" s="1">
        <f t="shared" si="40"/>
        <v>169.40496113490985</v>
      </c>
      <c r="P271">
        <f t="shared" si="37"/>
        <v>2.0512549735197608E-6</v>
      </c>
      <c r="Q271" s="1">
        <f t="shared" si="38"/>
        <v>169.40496113490985</v>
      </c>
    </row>
    <row r="272" spans="5:17">
      <c r="E272">
        <f t="shared" si="39"/>
        <v>1.8461294761677847E-6</v>
      </c>
      <c r="F272" s="1">
        <f t="shared" si="41"/>
        <v>155</v>
      </c>
      <c r="G272">
        <f t="shared" si="41"/>
        <v>524.94690688677917</v>
      </c>
      <c r="H272" s="1">
        <f t="shared" si="41"/>
        <v>624.17144125568268</v>
      </c>
      <c r="I272" s="1">
        <f t="shared" si="41"/>
        <v>112.14521728004539</v>
      </c>
      <c r="J272" s="1">
        <f t="shared" si="41"/>
        <v>39.083941084086938</v>
      </c>
      <c r="K272" s="1">
        <f t="shared" si="41"/>
        <v>19.215326763382993</v>
      </c>
      <c r="L272" s="1">
        <f t="shared" si="41"/>
        <v>283.40968011690484</v>
      </c>
      <c r="M272" s="1">
        <f t="shared" si="40"/>
        <v>169.40496064916175</v>
      </c>
      <c r="P272">
        <f t="shared" si="37"/>
        <v>1.8461294761677847E-6</v>
      </c>
      <c r="Q272" s="1">
        <f t="shared" si="38"/>
        <v>169.40496064916175</v>
      </c>
    </row>
    <row r="273" spans="5:17">
      <c r="E273">
        <f t="shared" si="39"/>
        <v>1.6615165285510063E-6</v>
      </c>
      <c r="F273" s="1">
        <f t="shared" si="41"/>
        <v>155</v>
      </c>
      <c r="G273">
        <f t="shared" si="41"/>
        <v>524.94690688677917</v>
      </c>
      <c r="H273" s="1">
        <f t="shared" si="41"/>
        <v>624.17144125568268</v>
      </c>
      <c r="I273" s="1">
        <f t="shared" si="41"/>
        <v>112.14521728004539</v>
      </c>
      <c r="J273" s="1">
        <f t="shared" si="41"/>
        <v>39.083941084086938</v>
      </c>
      <c r="K273" s="1">
        <f t="shared" si="41"/>
        <v>19.215326763382993</v>
      </c>
      <c r="L273" s="1">
        <f t="shared" si="41"/>
        <v>283.40968011690484</v>
      </c>
      <c r="M273" s="1">
        <f t="shared" si="40"/>
        <v>169.40496021198842</v>
      </c>
      <c r="P273">
        <f t="shared" si="37"/>
        <v>1.6615165285510063E-6</v>
      </c>
      <c r="Q273" s="1">
        <f t="shared" si="38"/>
        <v>169.40496021198842</v>
      </c>
    </row>
    <row r="274" spans="5:17">
      <c r="E274">
        <f t="shared" si="39"/>
        <v>1.4953648756959056E-6</v>
      </c>
      <c r="F274" s="1">
        <f t="shared" si="41"/>
        <v>155</v>
      </c>
      <c r="G274">
        <f t="shared" si="41"/>
        <v>524.94690688677917</v>
      </c>
      <c r="H274" s="1">
        <f t="shared" si="41"/>
        <v>624.17144125568268</v>
      </c>
      <c r="I274" s="1">
        <f t="shared" si="41"/>
        <v>112.14521728004539</v>
      </c>
      <c r="J274" s="1">
        <f t="shared" si="41"/>
        <v>39.083941084086938</v>
      </c>
      <c r="K274" s="1">
        <f t="shared" si="41"/>
        <v>19.215326763382993</v>
      </c>
      <c r="L274" s="1">
        <f t="shared" si="41"/>
        <v>283.40968011690484</v>
      </c>
      <c r="M274" s="1">
        <f t="shared" si="40"/>
        <v>169.40495981853243</v>
      </c>
      <c r="P274">
        <f t="shared" si="37"/>
        <v>1.4953648756959056E-6</v>
      </c>
      <c r="Q274" s="1">
        <f t="shared" si="38"/>
        <v>169.40495981853243</v>
      </c>
    </row>
    <row r="275" spans="5:17">
      <c r="E275">
        <f t="shared" si="39"/>
        <v>1.345828388126315E-6</v>
      </c>
      <c r="F275" s="1">
        <f t="shared" si="41"/>
        <v>155</v>
      </c>
      <c r="G275">
        <f t="shared" si="41"/>
        <v>524.94690688677917</v>
      </c>
      <c r="H275" s="1">
        <f t="shared" si="41"/>
        <v>624.17144125568268</v>
      </c>
      <c r="I275" s="1">
        <f t="shared" si="41"/>
        <v>112.14521728004539</v>
      </c>
      <c r="J275" s="1">
        <f t="shared" si="41"/>
        <v>39.083941084086938</v>
      </c>
      <c r="K275" s="1">
        <f t="shared" si="41"/>
        <v>19.215326763382993</v>
      </c>
      <c r="L275" s="1">
        <f t="shared" si="41"/>
        <v>283.40968011690484</v>
      </c>
      <c r="M275" s="1">
        <f t="shared" si="40"/>
        <v>169.40495946442206</v>
      </c>
      <c r="P275">
        <f t="shared" si="37"/>
        <v>1.345828388126315E-6</v>
      </c>
      <c r="Q275" s="1">
        <f t="shared" si="38"/>
        <v>169.40495946442206</v>
      </c>
    </row>
    <row r="276" spans="5:17">
      <c r="E276">
        <f t="shared" si="39"/>
        <v>1.2112455493136835E-6</v>
      </c>
      <c r="F276" s="1">
        <f t="shared" si="41"/>
        <v>155</v>
      </c>
      <c r="G276">
        <f t="shared" si="41"/>
        <v>524.94690688677917</v>
      </c>
      <c r="H276" s="1">
        <f t="shared" si="41"/>
        <v>624.17144125568268</v>
      </c>
      <c r="I276" s="1">
        <f t="shared" si="41"/>
        <v>112.14521728004539</v>
      </c>
      <c r="J276" s="1">
        <f t="shared" si="41"/>
        <v>39.083941084086938</v>
      </c>
      <c r="K276" s="1">
        <f t="shared" si="41"/>
        <v>19.215326763382993</v>
      </c>
      <c r="L276" s="1">
        <f t="shared" si="41"/>
        <v>283.40968011690484</v>
      </c>
      <c r="M276" s="1">
        <f t="shared" si="40"/>
        <v>169.4049591457227</v>
      </c>
      <c r="P276">
        <f t="shared" si="37"/>
        <v>1.2112455493136835E-6</v>
      </c>
      <c r="Q276" s="1">
        <f t="shared" si="38"/>
        <v>169.4049591457227</v>
      </c>
    </row>
    <row r="277" spans="5:17">
      <c r="E277">
        <f t="shared" si="39"/>
        <v>1.0901209943823152E-6</v>
      </c>
      <c r="F277" s="1">
        <f t="shared" si="41"/>
        <v>155</v>
      </c>
      <c r="G277">
        <f t="shared" si="41"/>
        <v>524.94690688677917</v>
      </c>
      <c r="H277" s="1">
        <f t="shared" si="41"/>
        <v>624.17144125568268</v>
      </c>
      <c r="I277" s="1">
        <f t="shared" si="41"/>
        <v>112.14521728004539</v>
      </c>
      <c r="J277" s="1">
        <f t="shared" si="41"/>
        <v>39.083941084086938</v>
      </c>
      <c r="K277" s="1">
        <f t="shared" si="41"/>
        <v>19.215326763382993</v>
      </c>
      <c r="L277" s="1">
        <f t="shared" si="41"/>
        <v>283.40968011690484</v>
      </c>
      <c r="M277" s="1">
        <f t="shared" si="40"/>
        <v>169.40495885889328</v>
      </c>
      <c r="P277">
        <f t="shared" si="37"/>
        <v>1.0901209943823152E-6</v>
      </c>
      <c r="Q277" s="1">
        <f t="shared" si="38"/>
        <v>169.40495885889328</v>
      </c>
    </row>
    <row r="278" spans="5:17">
      <c r="E278">
        <f t="shared" si="39"/>
        <v>9.8110889494408375E-7</v>
      </c>
      <c r="F278" s="1">
        <f t="shared" si="41"/>
        <v>155</v>
      </c>
      <c r="G278">
        <f t="shared" si="41"/>
        <v>524.94690688677917</v>
      </c>
      <c r="H278" s="1">
        <f t="shared" si="41"/>
        <v>624.17144125568268</v>
      </c>
      <c r="I278" s="1">
        <f t="shared" si="41"/>
        <v>112.14521728004539</v>
      </c>
      <c r="J278" s="1">
        <f t="shared" si="41"/>
        <v>39.083941084086938</v>
      </c>
      <c r="K278" s="1">
        <f t="shared" si="41"/>
        <v>19.215326763382993</v>
      </c>
      <c r="L278" s="1">
        <f t="shared" si="41"/>
        <v>283.40968011690484</v>
      </c>
      <c r="M278" s="1">
        <f t="shared" si="40"/>
        <v>169.4049586007468</v>
      </c>
      <c r="P278">
        <f t="shared" si="37"/>
        <v>9.8110889494408375E-7</v>
      </c>
      <c r="Q278" s="1">
        <f t="shared" si="38"/>
        <v>169.4049586007468</v>
      </c>
    </row>
    <row r="279" spans="5:17">
      <c r="E279">
        <f t="shared" si="39"/>
        <v>8.8299800544967541E-7</v>
      </c>
      <c r="F279" s="1">
        <f t="shared" si="41"/>
        <v>155</v>
      </c>
      <c r="G279">
        <f t="shared" si="41"/>
        <v>524.94690688677917</v>
      </c>
      <c r="H279" s="1">
        <f t="shared" si="41"/>
        <v>624.17144125568268</v>
      </c>
      <c r="I279" s="1">
        <f t="shared" si="41"/>
        <v>112.14521728004539</v>
      </c>
      <c r="J279" s="1">
        <f t="shared" si="41"/>
        <v>39.083941084086938</v>
      </c>
      <c r="K279" s="1">
        <f t="shared" si="41"/>
        <v>19.215326763382993</v>
      </c>
      <c r="L279" s="1">
        <f t="shared" si="41"/>
        <v>283.40968011690484</v>
      </c>
      <c r="M279" s="1">
        <f t="shared" si="40"/>
        <v>169.40495836841492</v>
      </c>
      <c r="P279">
        <f t="shared" si="37"/>
        <v>8.8299800544967541E-7</v>
      </c>
      <c r="Q279" s="1">
        <f t="shared" si="38"/>
        <v>169.40495836841492</v>
      </c>
    </row>
    <row r="280" spans="5:17">
      <c r="E280">
        <f t="shared" si="39"/>
        <v>7.9469820490470788E-7</v>
      </c>
      <c r="F280" s="1">
        <f t="shared" si="41"/>
        <v>155</v>
      </c>
      <c r="G280">
        <f t="shared" si="41"/>
        <v>524.94690688677917</v>
      </c>
      <c r="H280" s="1">
        <f t="shared" si="41"/>
        <v>624.17144125568268</v>
      </c>
      <c r="I280" s="1">
        <f t="shared" si="41"/>
        <v>112.14521728004539</v>
      </c>
      <c r="J280" s="1">
        <f t="shared" si="41"/>
        <v>39.083941084086938</v>
      </c>
      <c r="K280" s="1">
        <f t="shared" si="41"/>
        <v>19.215326763382993</v>
      </c>
      <c r="L280" s="1">
        <f t="shared" si="41"/>
        <v>283.40968011690484</v>
      </c>
      <c r="M280" s="1">
        <f t="shared" si="40"/>
        <v>169.40495815931627</v>
      </c>
      <c r="P280">
        <f t="shared" si="37"/>
        <v>7.9469820490470788E-7</v>
      </c>
      <c r="Q280" s="1">
        <f t="shared" si="38"/>
        <v>169.40495815931627</v>
      </c>
    </row>
    <row r="281" spans="5:17">
      <c r="E281">
        <f t="shared" si="39"/>
        <v>7.1522838441423712E-7</v>
      </c>
      <c r="F281" s="1">
        <f t="shared" si="41"/>
        <v>155</v>
      </c>
      <c r="G281">
        <f t="shared" si="41"/>
        <v>524.94690688677917</v>
      </c>
      <c r="H281" s="1">
        <f t="shared" si="41"/>
        <v>624.17144125568268</v>
      </c>
      <c r="I281" s="1">
        <f t="shared" si="41"/>
        <v>112.14521728004539</v>
      </c>
      <c r="J281" s="1">
        <f t="shared" si="41"/>
        <v>39.083941084086938</v>
      </c>
      <c r="K281" s="1">
        <f t="shared" si="41"/>
        <v>19.215326763382993</v>
      </c>
      <c r="L281" s="1">
        <f t="shared" si="41"/>
        <v>283.40968011690484</v>
      </c>
      <c r="M281" s="1">
        <f t="shared" si="40"/>
        <v>169.40495797112752</v>
      </c>
      <c r="P281">
        <f t="shared" si="37"/>
        <v>7.1522838441423712E-7</v>
      </c>
      <c r="Q281" s="1">
        <f t="shared" si="38"/>
        <v>169.40495797112752</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Sheet18"/>
  <dimension ref="C1:T281"/>
  <sheetViews>
    <sheetView zoomScale="70" zoomScaleNormal="70" workbookViewId="0">
      <selection activeCell="E45" sqref="E45:E281"/>
    </sheetView>
  </sheetViews>
  <sheetFormatPr defaultRowHeight="14.4"/>
  <cols>
    <col min="5" max="5" width="10" bestFit="1" customWidth="1"/>
    <col min="19" max="19" width="11" bestFit="1" customWidth="1"/>
  </cols>
  <sheetData>
    <row r="1" spans="3:14">
      <c r="C1" t="s">
        <v>31</v>
      </c>
    </row>
    <row r="3" spans="3:14">
      <c r="F3" t="s">
        <v>32</v>
      </c>
      <c r="G3" t="s">
        <v>33</v>
      </c>
      <c r="H3" t="s">
        <v>34</v>
      </c>
      <c r="I3" t="s">
        <v>35</v>
      </c>
      <c r="J3" t="s">
        <v>36</v>
      </c>
      <c r="K3" t="s">
        <v>37</v>
      </c>
    </row>
    <row r="4" spans="3:14">
      <c r="F4">
        <f>'ms15'!F4</f>
        <v>524.94690688677917</v>
      </c>
      <c r="G4">
        <f>'ms15'!G4</f>
        <v>624.17144125568268</v>
      </c>
      <c r="H4">
        <f>'ms15'!H4</f>
        <v>112.14521728004539</v>
      </c>
      <c r="I4">
        <f>'ms15'!I4</f>
        <v>39.083941084086938</v>
      </c>
      <c r="J4">
        <f>'ms15'!J4</f>
        <v>19.215326763382993</v>
      </c>
      <c r="K4">
        <f>'ms15'!K4</f>
        <v>283.40968011690484</v>
      </c>
    </row>
    <row r="9" spans="3:14">
      <c r="D9" t="s">
        <v>8</v>
      </c>
      <c r="E9" t="s">
        <v>7</v>
      </c>
      <c r="F9" t="s">
        <v>32</v>
      </c>
      <c r="G9" t="s">
        <v>33</v>
      </c>
      <c r="H9" t="s">
        <v>34</v>
      </c>
      <c r="I9" t="s">
        <v>35</v>
      </c>
      <c r="J9" t="s">
        <v>36</v>
      </c>
      <c r="K9" t="s">
        <v>37</v>
      </c>
    </row>
    <row r="10" spans="3:14">
      <c r="D10" s="2">
        <v>0.33</v>
      </c>
      <c r="E10" s="1">
        <v>92</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130.64728690250672</v>
      </c>
      <c r="M10" s="2">
        <v>120.40719</v>
      </c>
      <c r="N10">
        <f>ABS(L10-M10)</f>
        <v>10.240096902506721</v>
      </c>
    </row>
    <row r="11" spans="3:14">
      <c r="D11" s="2">
        <v>1</v>
      </c>
      <c r="E11" s="1">
        <f>E10</f>
        <v>92</v>
      </c>
      <c r="F11">
        <f>F10</f>
        <v>524.94690688677917</v>
      </c>
      <c r="G11" s="1">
        <f>G10</f>
        <v>624.17144125568268</v>
      </c>
      <c r="H11" s="1">
        <f t="shared" ref="H11:K26" si="1">H10</f>
        <v>112.14521728004539</v>
      </c>
      <c r="I11" s="1">
        <f t="shared" si="1"/>
        <v>39.083941084086938</v>
      </c>
      <c r="J11" s="1">
        <f t="shared" si="1"/>
        <v>19.215326763382993</v>
      </c>
      <c r="K11" s="1">
        <f t="shared" si="1"/>
        <v>283.40968011690484</v>
      </c>
      <c r="L11" s="1">
        <f>((F11*E11*(1/(1+(E11/G11)))*(1/(1+(D11/H11))))+(E11*I11*(1/(1+(D11/H11)))*(1/(1+(D11/J11)))))/((E11*(1+(E11/G11)))+(K11*(1/(1+(D11/H11)))*(1/(1+(D11/J11)+(E11/G11)))))</f>
        <v>132.76147148253804</v>
      </c>
      <c r="M11" s="2">
        <v>121.7799</v>
      </c>
      <c r="N11">
        <f t="shared" ref="N11:N31" si="2">ABS(L11-M11)</f>
        <v>10.981571482538044</v>
      </c>
    </row>
    <row r="12" spans="3:14">
      <c r="D12" s="2">
        <v>3.33</v>
      </c>
      <c r="E12" s="1">
        <f t="shared" ref="E12:K27" si="3">E11</f>
        <v>92</v>
      </c>
      <c r="F12">
        <f t="shared" si="3"/>
        <v>524.94690688677917</v>
      </c>
      <c r="G12" s="1">
        <f t="shared" si="3"/>
        <v>624.17144125568268</v>
      </c>
      <c r="H12" s="1">
        <f t="shared" si="1"/>
        <v>112.14521728004539</v>
      </c>
      <c r="I12" s="1">
        <f t="shared" si="1"/>
        <v>39.083941084086938</v>
      </c>
      <c r="J12" s="1">
        <f t="shared" si="1"/>
        <v>19.215326763382993</v>
      </c>
      <c r="K12" s="1">
        <f t="shared" si="1"/>
        <v>283.40968011690484</v>
      </c>
      <c r="L12" s="1">
        <f t="shared" ref="L12:L31" si="4">((F12*E12*(1/(1+(E12/G12)))*(1/(1+(D12/H12))))+(E12*I12*(1/(1+(D12/H12)))*(1/(1+(D12/J12)))))/((E12*(1+(E12/G12)))+(K12*(1/(1+(D12/H12)))*(1/(1+(D12/J12)+(E12/G12)))))</f>
        <v>139.67717642734101</v>
      </c>
      <c r="M12" s="2">
        <v>122.30208</v>
      </c>
      <c r="N12">
        <f t="shared" si="2"/>
        <v>17.375096427341006</v>
      </c>
    </row>
    <row r="13" spans="3:14">
      <c r="D13" s="2">
        <v>6.66</v>
      </c>
      <c r="E13" s="1">
        <f t="shared" si="3"/>
        <v>92</v>
      </c>
      <c r="F13">
        <f t="shared" si="3"/>
        <v>524.94690688677917</v>
      </c>
      <c r="G13" s="1">
        <f t="shared" si="3"/>
        <v>624.17144125568268</v>
      </c>
      <c r="H13" s="1">
        <f t="shared" si="1"/>
        <v>112.14521728004539</v>
      </c>
      <c r="I13" s="1">
        <f t="shared" si="1"/>
        <v>39.083941084086938</v>
      </c>
      <c r="J13" s="1">
        <f t="shared" si="1"/>
        <v>19.215326763382993</v>
      </c>
      <c r="K13" s="1">
        <f t="shared" si="1"/>
        <v>283.40968011690484</v>
      </c>
      <c r="L13" s="1">
        <f t="shared" si="4"/>
        <v>148.4479254301221</v>
      </c>
      <c r="M13" s="2">
        <v>129.85964000000001</v>
      </c>
      <c r="N13">
        <f t="shared" si="2"/>
        <v>18.588285430122085</v>
      </c>
    </row>
    <row r="14" spans="3:14">
      <c r="D14" s="2">
        <v>10</v>
      </c>
      <c r="E14" s="1">
        <f t="shared" si="3"/>
        <v>92</v>
      </c>
      <c r="F14">
        <f t="shared" si="3"/>
        <v>524.94690688677917</v>
      </c>
      <c r="G14" s="1">
        <f t="shared" si="3"/>
        <v>624.17144125568268</v>
      </c>
      <c r="H14" s="1">
        <f t="shared" si="1"/>
        <v>112.14521728004539</v>
      </c>
      <c r="I14" s="1">
        <f t="shared" si="1"/>
        <v>39.083941084086938</v>
      </c>
      <c r="J14" s="1">
        <f t="shared" si="1"/>
        <v>19.215326763382993</v>
      </c>
      <c r="K14" s="1">
        <f t="shared" si="1"/>
        <v>283.40968011690484</v>
      </c>
      <c r="L14" s="1">
        <f t="shared" si="4"/>
        <v>156.03970306609955</v>
      </c>
      <c r="M14" s="2">
        <v>134.84171000000001</v>
      </c>
      <c r="N14">
        <f t="shared" si="2"/>
        <v>21.197993066099542</v>
      </c>
    </row>
    <row r="15" spans="3:14">
      <c r="D15" s="2">
        <v>21</v>
      </c>
      <c r="E15" s="1">
        <f t="shared" si="3"/>
        <v>92</v>
      </c>
      <c r="F15">
        <f t="shared" si="3"/>
        <v>524.94690688677917</v>
      </c>
      <c r="G15" s="1">
        <f t="shared" si="3"/>
        <v>624.17144125568268</v>
      </c>
      <c r="H15" s="1">
        <f t="shared" si="1"/>
        <v>112.14521728004539</v>
      </c>
      <c r="I15" s="1">
        <f t="shared" si="1"/>
        <v>39.083941084086938</v>
      </c>
      <c r="J15" s="1">
        <f t="shared" si="1"/>
        <v>19.215326763382993</v>
      </c>
      <c r="K15" s="1">
        <f t="shared" si="1"/>
        <v>283.40968011690484</v>
      </c>
      <c r="L15" s="1">
        <f t="shared" si="4"/>
        <v>173.96040825883802</v>
      </c>
      <c r="M15" s="2">
        <v>144.06482</v>
      </c>
      <c r="N15">
        <f t="shared" si="2"/>
        <v>29.895588258838018</v>
      </c>
    </row>
    <row r="16" spans="3:14">
      <c r="D16" s="2">
        <v>33.299999999999997</v>
      </c>
      <c r="E16" s="1">
        <f t="shared" si="3"/>
        <v>92</v>
      </c>
      <c r="F16">
        <f t="shared" si="3"/>
        <v>524.94690688677917</v>
      </c>
      <c r="G16" s="1">
        <f t="shared" si="3"/>
        <v>624.17144125568268</v>
      </c>
      <c r="H16" s="1">
        <f t="shared" si="1"/>
        <v>112.14521728004539</v>
      </c>
      <c r="I16" s="1">
        <f t="shared" si="1"/>
        <v>39.083941084086938</v>
      </c>
      <c r="J16" s="1">
        <f t="shared" si="1"/>
        <v>19.215326763382993</v>
      </c>
      <c r="K16" s="1">
        <f t="shared" si="1"/>
        <v>283.40968011690484</v>
      </c>
      <c r="L16" s="1">
        <f t="shared" si="4"/>
        <v>184.4756576408127</v>
      </c>
      <c r="M16" s="2">
        <v>151.05869999999999</v>
      </c>
      <c r="N16">
        <f t="shared" si="2"/>
        <v>33.416957640812711</v>
      </c>
    </row>
    <row r="17" spans="4:14">
      <c r="D17" s="2">
        <v>45</v>
      </c>
      <c r="E17" s="1">
        <f t="shared" si="3"/>
        <v>92</v>
      </c>
      <c r="F17">
        <f t="shared" si="3"/>
        <v>524.94690688677917</v>
      </c>
      <c r="G17" s="1">
        <f t="shared" si="3"/>
        <v>624.17144125568268</v>
      </c>
      <c r="H17" s="1">
        <f t="shared" si="1"/>
        <v>112.14521728004539</v>
      </c>
      <c r="I17" s="1">
        <f t="shared" si="1"/>
        <v>39.083941084086938</v>
      </c>
      <c r="J17" s="1">
        <f t="shared" si="1"/>
        <v>19.215326763382993</v>
      </c>
      <c r="K17" s="1">
        <f t="shared" si="1"/>
        <v>283.40968011690484</v>
      </c>
      <c r="L17" s="1">
        <f t="shared" si="4"/>
        <v>188.38622923685068</v>
      </c>
      <c r="M17" s="2">
        <v>163.85718</v>
      </c>
      <c r="N17">
        <f t="shared" si="2"/>
        <v>24.529049236850682</v>
      </c>
    </row>
    <row r="18" spans="4:14">
      <c r="D18" s="2">
        <v>66.599999999999994</v>
      </c>
      <c r="E18" s="1">
        <f t="shared" si="3"/>
        <v>92</v>
      </c>
      <c r="F18">
        <f t="shared" si="3"/>
        <v>524.94690688677917</v>
      </c>
      <c r="G18" s="1">
        <f t="shared" si="3"/>
        <v>624.17144125568268</v>
      </c>
      <c r="H18" s="1">
        <f t="shared" si="1"/>
        <v>112.14521728004539</v>
      </c>
      <c r="I18" s="1">
        <f t="shared" si="1"/>
        <v>39.083941084086938</v>
      </c>
      <c r="J18" s="1">
        <f t="shared" si="1"/>
        <v>19.215326763382993</v>
      </c>
      <c r="K18" s="1">
        <f t="shared" si="1"/>
        <v>283.40968011690484</v>
      </c>
      <c r="L18" s="1">
        <f t="shared" si="4"/>
        <v>186.76356156133565</v>
      </c>
      <c r="M18" s="2">
        <v>176.42124000000001</v>
      </c>
      <c r="N18">
        <f t="shared" si="2"/>
        <v>10.342321561335638</v>
      </c>
    </row>
    <row r="19" spans="4:14">
      <c r="D19" s="2">
        <v>100</v>
      </c>
      <c r="E19" s="1">
        <f t="shared" si="3"/>
        <v>92</v>
      </c>
      <c r="F19">
        <f t="shared" si="3"/>
        <v>524.94690688677917</v>
      </c>
      <c r="G19" s="1">
        <f t="shared" si="3"/>
        <v>624.17144125568268</v>
      </c>
      <c r="H19" s="1">
        <f t="shared" si="1"/>
        <v>112.14521728004539</v>
      </c>
      <c r="I19" s="1">
        <f t="shared" si="1"/>
        <v>39.083941084086938</v>
      </c>
      <c r="J19" s="1">
        <f t="shared" si="1"/>
        <v>19.215326763382993</v>
      </c>
      <c r="K19" s="1">
        <f t="shared" si="1"/>
        <v>283.40968011690484</v>
      </c>
      <c r="L19" s="1">
        <f t="shared" si="4"/>
        <v>174.658481805365</v>
      </c>
      <c r="M19" s="2">
        <v>181.78074000000001</v>
      </c>
      <c r="N19">
        <f t="shared" si="2"/>
        <v>7.122258194635009</v>
      </c>
    </row>
    <row r="20" spans="4:14">
      <c r="D20" s="2">
        <v>333</v>
      </c>
      <c r="E20" s="1">
        <f t="shared" si="3"/>
        <v>92</v>
      </c>
      <c r="F20">
        <f t="shared" si="3"/>
        <v>524.94690688677917</v>
      </c>
      <c r="G20" s="1">
        <f t="shared" si="3"/>
        <v>624.17144125568268</v>
      </c>
      <c r="H20" s="1">
        <f t="shared" si="1"/>
        <v>112.14521728004539</v>
      </c>
      <c r="I20" s="1">
        <f t="shared" si="1"/>
        <v>39.083941084086938</v>
      </c>
      <c r="J20" s="1">
        <f t="shared" si="1"/>
        <v>19.215326763382993</v>
      </c>
      <c r="K20" s="1">
        <f t="shared" si="1"/>
        <v>283.40968011690484</v>
      </c>
      <c r="L20" s="1">
        <f t="shared" si="4"/>
        <v>97.358478606146136</v>
      </c>
      <c r="M20" s="2">
        <v>124.60374</v>
      </c>
      <c r="N20">
        <f t="shared" si="2"/>
        <v>27.245261393853866</v>
      </c>
    </row>
    <row r="21" spans="4:14">
      <c r="D21" s="2">
        <v>450</v>
      </c>
      <c r="E21" s="1">
        <f t="shared" si="3"/>
        <v>92</v>
      </c>
      <c r="F21">
        <f t="shared" si="3"/>
        <v>524.94690688677917</v>
      </c>
      <c r="G21" s="1">
        <f t="shared" si="3"/>
        <v>624.17144125568268</v>
      </c>
      <c r="H21" s="1">
        <f t="shared" si="1"/>
        <v>112.14521728004539</v>
      </c>
      <c r="I21" s="1">
        <f t="shared" si="1"/>
        <v>39.083941084086938</v>
      </c>
      <c r="J21" s="1">
        <f t="shared" si="1"/>
        <v>19.215326763382993</v>
      </c>
      <c r="K21" s="1">
        <f t="shared" si="1"/>
        <v>283.40968011690484</v>
      </c>
      <c r="L21" s="1">
        <f t="shared" si="4"/>
        <v>78.121595251011385</v>
      </c>
      <c r="M21" s="2">
        <v>122.49833</v>
      </c>
      <c r="N21">
        <f t="shared" si="2"/>
        <v>44.376734748988611</v>
      </c>
    </row>
    <row r="22" spans="4:14">
      <c r="D22" s="2">
        <v>666</v>
      </c>
      <c r="E22" s="1">
        <f t="shared" si="3"/>
        <v>92</v>
      </c>
      <c r="F22">
        <f t="shared" si="3"/>
        <v>524.94690688677917</v>
      </c>
      <c r="G22" s="1">
        <f t="shared" si="3"/>
        <v>624.17144125568268</v>
      </c>
      <c r="H22" s="1">
        <f t="shared" si="1"/>
        <v>112.14521728004539</v>
      </c>
      <c r="I22" s="1">
        <f t="shared" si="1"/>
        <v>39.083941084086938</v>
      </c>
      <c r="J22" s="1">
        <f t="shared" si="1"/>
        <v>19.215326763382993</v>
      </c>
      <c r="K22" s="1">
        <f t="shared" si="1"/>
        <v>283.40968011690484</v>
      </c>
      <c r="L22" s="1">
        <f t="shared" si="4"/>
        <v>56.987635953023968</v>
      </c>
      <c r="M22" s="2">
        <v>85.25761</v>
      </c>
      <c r="N22">
        <f t="shared" si="2"/>
        <v>28.269974046976031</v>
      </c>
    </row>
    <row r="23" spans="4:14">
      <c r="D23" s="2">
        <v>800</v>
      </c>
      <c r="E23" s="1">
        <f t="shared" si="3"/>
        <v>92</v>
      </c>
      <c r="F23">
        <f t="shared" si="3"/>
        <v>524.94690688677917</v>
      </c>
      <c r="G23" s="1">
        <f t="shared" si="3"/>
        <v>624.17144125568268</v>
      </c>
      <c r="H23" s="1">
        <f t="shared" si="1"/>
        <v>112.14521728004539</v>
      </c>
      <c r="I23" s="1">
        <f t="shared" si="1"/>
        <v>39.083941084086938</v>
      </c>
      <c r="J23" s="1">
        <f t="shared" si="1"/>
        <v>19.215326763382993</v>
      </c>
      <c r="K23" s="1">
        <f t="shared" si="1"/>
        <v>283.40968011690484</v>
      </c>
      <c r="L23" s="1">
        <f t="shared" si="4"/>
        <v>48.74580235803554</v>
      </c>
      <c r="M23" s="2">
        <v>61.633760000000002</v>
      </c>
      <c r="N23">
        <f t="shared" si="2"/>
        <v>12.887957641964462</v>
      </c>
    </row>
    <row r="24" spans="4:14">
      <c r="D24" s="2">
        <v>1000</v>
      </c>
      <c r="E24" s="1">
        <f t="shared" si="3"/>
        <v>92</v>
      </c>
      <c r="F24">
        <f t="shared" si="3"/>
        <v>524.94690688677917</v>
      </c>
      <c r="G24" s="1">
        <f t="shared" si="3"/>
        <v>624.17144125568268</v>
      </c>
      <c r="H24" s="1">
        <f t="shared" si="1"/>
        <v>112.14521728004539</v>
      </c>
      <c r="I24" s="1">
        <f t="shared" si="1"/>
        <v>39.083941084086938</v>
      </c>
      <c r="J24" s="1">
        <f t="shared" si="1"/>
        <v>19.215326763382993</v>
      </c>
      <c r="K24" s="1">
        <f t="shared" si="1"/>
        <v>283.40968011690484</v>
      </c>
      <c r="L24" s="1">
        <f t="shared" si="4"/>
        <v>40.068438211462784</v>
      </c>
      <c r="M24" s="2">
        <v>19.161660000000001</v>
      </c>
      <c r="N24">
        <f t="shared" si="2"/>
        <v>20.906778211462782</v>
      </c>
    </row>
    <row r="25" spans="4:14">
      <c r="D25" s="2">
        <v>1800</v>
      </c>
      <c r="E25" s="1">
        <f t="shared" si="3"/>
        <v>92</v>
      </c>
      <c r="F25">
        <f t="shared" si="3"/>
        <v>524.94690688677917</v>
      </c>
      <c r="G25" s="1">
        <f t="shared" si="3"/>
        <v>624.17144125568268</v>
      </c>
      <c r="H25" s="1">
        <f t="shared" si="1"/>
        <v>112.14521728004539</v>
      </c>
      <c r="I25" s="1">
        <f t="shared" si="1"/>
        <v>39.083941084086938</v>
      </c>
      <c r="J25" s="1">
        <f t="shared" si="1"/>
        <v>19.215326763382993</v>
      </c>
      <c r="K25" s="1">
        <f t="shared" si="1"/>
        <v>283.40968011690484</v>
      </c>
      <c r="L25" s="1">
        <f t="shared" si="4"/>
        <v>23.367925850929545</v>
      </c>
      <c r="M25" s="2">
        <v>8.1091599999999993</v>
      </c>
      <c r="N25">
        <f t="shared" si="2"/>
        <v>15.258765850929546</v>
      </c>
    </row>
    <row r="26" spans="4:14">
      <c r="D26" s="2">
        <v>3333</v>
      </c>
      <c r="E26" s="1">
        <f t="shared" si="3"/>
        <v>92</v>
      </c>
      <c r="F26">
        <f t="shared" si="3"/>
        <v>524.94690688677917</v>
      </c>
      <c r="G26" s="1">
        <f t="shared" si="3"/>
        <v>624.17144125568268</v>
      </c>
      <c r="H26" s="1">
        <f t="shared" si="1"/>
        <v>112.14521728004539</v>
      </c>
      <c r="I26" s="1">
        <f t="shared" si="1"/>
        <v>39.083941084086938</v>
      </c>
      <c r="J26" s="1">
        <f t="shared" si="1"/>
        <v>19.215326763382993</v>
      </c>
      <c r="K26" s="1">
        <f t="shared" si="1"/>
        <v>283.40968011690484</v>
      </c>
      <c r="L26" s="1">
        <f t="shared" si="4"/>
        <v>12.979491620758319</v>
      </c>
      <c r="M26" s="2">
        <v>8.8275600000000001</v>
      </c>
      <c r="N26">
        <f t="shared" si="2"/>
        <v>4.1519316207583188</v>
      </c>
    </row>
    <row r="27" spans="4:14">
      <c r="D27" s="2">
        <v>6666</v>
      </c>
      <c r="E27" s="1">
        <f t="shared" si="3"/>
        <v>92</v>
      </c>
      <c r="F27">
        <f t="shared" si="3"/>
        <v>524.94690688677917</v>
      </c>
      <c r="G27" s="1">
        <f t="shared" si="3"/>
        <v>624.17144125568268</v>
      </c>
      <c r="H27" s="1">
        <f t="shared" si="3"/>
        <v>112.14521728004539</v>
      </c>
      <c r="I27" s="1">
        <f t="shared" si="3"/>
        <v>39.083941084086938</v>
      </c>
      <c r="J27" s="1">
        <f t="shared" si="3"/>
        <v>19.215326763382993</v>
      </c>
      <c r="K27" s="1">
        <f t="shared" si="3"/>
        <v>283.40968011690484</v>
      </c>
      <c r="L27" s="1">
        <f t="shared" si="4"/>
        <v>6.5979688561233054</v>
      </c>
      <c r="M27" s="2">
        <v>-2.2098900000000001</v>
      </c>
      <c r="N27">
        <f t="shared" si="2"/>
        <v>8.8078588561233051</v>
      </c>
    </row>
    <row r="28" spans="4:14">
      <c r="D28" s="2">
        <v>10000</v>
      </c>
      <c r="E28" s="1">
        <f t="shared" ref="E28:K31" si="5">E27</f>
        <v>92</v>
      </c>
      <c r="F28">
        <f t="shared" si="5"/>
        <v>524.94690688677917</v>
      </c>
      <c r="G28" s="1">
        <f t="shared" si="5"/>
        <v>624.17144125568268</v>
      </c>
      <c r="H28" s="1">
        <f t="shared" si="5"/>
        <v>112.14521728004539</v>
      </c>
      <c r="I28" s="1">
        <f t="shared" si="5"/>
        <v>39.083941084086938</v>
      </c>
      <c r="J28" s="1">
        <f t="shared" si="5"/>
        <v>19.215326763382993</v>
      </c>
      <c r="K28" s="1">
        <f t="shared" si="5"/>
        <v>283.40968011690484</v>
      </c>
      <c r="L28" s="1">
        <f t="shared" si="4"/>
        <v>4.422552381869731</v>
      </c>
      <c r="M28" s="2">
        <v>-0.83753</v>
      </c>
      <c r="N28">
        <f t="shared" si="2"/>
        <v>5.2600823818697311</v>
      </c>
    </row>
    <row r="29" spans="4:14">
      <c r="D29" s="2">
        <v>21000</v>
      </c>
      <c r="E29" s="1">
        <f t="shared" si="5"/>
        <v>92</v>
      </c>
      <c r="F29">
        <f t="shared" si="5"/>
        <v>524.94690688677917</v>
      </c>
      <c r="G29" s="1">
        <f t="shared" si="5"/>
        <v>624.17144125568268</v>
      </c>
      <c r="H29" s="1">
        <f t="shared" si="5"/>
        <v>112.14521728004539</v>
      </c>
      <c r="I29" s="1">
        <f t="shared" si="5"/>
        <v>39.083941084086938</v>
      </c>
      <c r="J29" s="1">
        <f t="shared" si="5"/>
        <v>19.215326763382993</v>
      </c>
      <c r="K29" s="1">
        <f t="shared" si="5"/>
        <v>283.40968011690484</v>
      </c>
      <c r="L29" s="1">
        <f t="shared" si="4"/>
        <v>2.1181944096281993</v>
      </c>
      <c r="M29" s="2">
        <v>-0.44512000000000002</v>
      </c>
      <c r="N29">
        <f t="shared" si="2"/>
        <v>2.5633144096281995</v>
      </c>
    </row>
    <row r="30" spans="4:14">
      <c r="D30" s="2">
        <v>33000</v>
      </c>
      <c r="E30" s="1">
        <f t="shared" si="5"/>
        <v>92</v>
      </c>
      <c r="F30">
        <f t="shared" si="5"/>
        <v>524.94690688677917</v>
      </c>
      <c r="G30" s="1">
        <f t="shared" si="5"/>
        <v>624.17144125568268</v>
      </c>
      <c r="H30" s="1">
        <f t="shared" si="5"/>
        <v>112.14521728004539</v>
      </c>
      <c r="I30" s="1">
        <f t="shared" si="5"/>
        <v>39.083941084086938</v>
      </c>
      <c r="J30" s="1">
        <f t="shared" si="5"/>
        <v>19.215326763382993</v>
      </c>
      <c r="K30" s="1">
        <f t="shared" si="5"/>
        <v>283.40968011690484</v>
      </c>
      <c r="L30" s="1">
        <f t="shared" si="4"/>
        <v>1.3505227424266486</v>
      </c>
      <c r="M30" s="2">
        <v>-0.16055</v>
      </c>
      <c r="N30">
        <f t="shared" si="2"/>
        <v>1.5110727424266486</v>
      </c>
    </row>
    <row r="31" spans="4:14">
      <c r="D31" s="2">
        <v>100000</v>
      </c>
      <c r="E31" s="1">
        <f t="shared" si="5"/>
        <v>92</v>
      </c>
      <c r="F31">
        <f t="shared" si="5"/>
        <v>524.94690688677917</v>
      </c>
      <c r="G31" s="1">
        <f t="shared" si="5"/>
        <v>624.17144125568268</v>
      </c>
      <c r="H31" s="1">
        <f t="shared" si="5"/>
        <v>112.14521728004539</v>
      </c>
      <c r="I31" s="1">
        <f t="shared" si="5"/>
        <v>39.083941084086938</v>
      </c>
      <c r="J31" s="1">
        <f t="shared" si="5"/>
        <v>19.215326763382993</v>
      </c>
      <c r="K31" s="1">
        <f t="shared" si="5"/>
        <v>283.40968011690484</v>
      </c>
      <c r="L31" s="1">
        <f t="shared" si="4"/>
        <v>0.4466733451451565</v>
      </c>
      <c r="M31" s="2">
        <v>-6.1499999999999999E-2</v>
      </c>
      <c r="N31">
        <f t="shared" si="2"/>
        <v>0.50817334514515644</v>
      </c>
    </row>
    <row r="32" spans="4:14">
      <c r="N32">
        <f>SUM(N10:N31)</f>
        <v>355.43712345120611</v>
      </c>
    </row>
    <row r="43" spans="5:20">
      <c r="E43" t="s">
        <v>8</v>
      </c>
      <c r="F43" t="s">
        <v>7</v>
      </c>
      <c r="G43" t="s">
        <v>32</v>
      </c>
      <c r="H43" t="s">
        <v>33</v>
      </c>
      <c r="I43" t="s">
        <v>34</v>
      </c>
      <c r="J43" t="s">
        <v>35</v>
      </c>
      <c r="K43" t="s">
        <v>36</v>
      </c>
      <c r="L43" t="s">
        <v>37</v>
      </c>
    </row>
    <row r="44" spans="5:20">
      <c r="E44" s="4">
        <v>50000</v>
      </c>
      <c r="F44" s="1">
        <f>E10</f>
        <v>92</v>
      </c>
      <c r="G44" s="1">
        <f t="shared" ref="G44:L44" si="6">F10</f>
        <v>524.94690688677917</v>
      </c>
      <c r="H44" s="1">
        <f t="shared" si="6"/>
        <v>624.17144125568268</v>
      </c>
      <c r="I44" s="1">
        <f t="shared" si="6"/>
        <v>112.14521728004539</v>
      </c>
      <c r="J44" s="1">
        <f t="shared" si="6"/>
        <v>39.083941084086938</v>
      </c>
      <c r="K44" s="1">
        <f t="shared" si="6"/>
        <v>19.215326763382993</v>
      </c>
      <c r="L44" s="1">
        <f t="shared" si="6"/>
        <v>283.40968011690484</v>
      </c>
      <c r="M44" s="1">
        <f>((G44*F44*(1/(1+(F44/H44)))*(1/(1+(E44/I44))))+(F44*J44*(1/(1+(E44/I44)))*(1/(1+(E44/K44)))))/((F44*(1+(F44/H44)))+(L44*(1/(1+(E44/I44)))*(1/(1+(E44/K44)+(F44/H44)))))</f>
        <v>0.89236018202412271</v>
      </c>
      <c r="P44">
        <f>E44</f>
        <v>50000</v>
      </c>
      <c r="Q44" s="1">
        <f>M44</f>
        <v>0.89236018202412271</v>
      </c>
      <c r="S44">
        <f>'s92'!C32</f>
        <v>50000</v>
      </c>
      <c r="T44">
        <f>'s92'!AA32</f>
        <v>0.38177252914428378</v>
      </c>
    </row>
    <row r="45" spans="5:20">
      <c r="E45">
        <f>E44*0.9</f>
        <v>45000</v>
      </c>
      <c r="F45" s="1">
        <f>F44</f>
        <v>92</v>
      </c>
      <c r="G45">
        <f>G44</f>
        <v>524.94690688677917</v>
      </c>
      <c r="H45" s="1">
        <f>H44</f>
        <v>624.17144125568268</v>
      </c>
      <c r="I45" s="1">
        <f t="shared" ref="I45:L60" si="7">I44</f>
        <v>112.14521728004539</v>
      </c>
      <c r="J45" s="1">
        <f t="shared" si="7"/>
        <v>39.083941084086938</v>
      </c>
      <c r="K45" s="1">
        <f t="shared" si="7"/>
        <v>19.215326763382993</v>
      </c>
      <c r="L45" s="1">
        <f t="shared" si="7"/>
        <v>283.40968011690484</v>
      </c>
      <c r="M45" s="1">
        <f>((G45*F45*(1/(1+(F45/H45)))*(1/(1+(E45/I45))))+(F45*J45*(1/(1+(E45/I45)))*(1/(1+(E45/K45)))))/((F45*(1+(F45/H45)))+(L45*(1/(1+(E45/I45)))*(1/(1+(E45/K45)+(F45/H45)))))</f>
        <v>0.99126790857857017</v>
      </c>
      <c r="P45">
        <f t="shared" ref="P45:P108" si="8">E45</f>
        <v>45000</v>
      </c>
      <c r="Q45" s="1">
        <f t="shared" ref="Q45:Q108" si="9">M45</f>
        <v>0.99126790857857017</v>
      </c>
      <c r="S45">
        <f>'s92'!C33</f>
        <v>45000</v>
      </c>
      <c r="T45">
        <f>'s92'!AA33</f>
        <v>0.42203460388255476</v>
      </c>
    </row>
    <row r="46" spans="5:20">
      <c r="E46">
        <f t="shared" ref="E46:E109" si="10">E45*0.9</f>
        <v>40500</v>
      </c>
      <c r="F46" s="1">
        <f t="shared" ref="F46:L90" si="11">F45</f>
        <v>92</v>
      </c>
      <c r="G46">
        <f t="shared" si="11"/>
        <v>524.94690688677917</v>
      </c>
      <c r="H46" s="1">
        <f t="shared" si="11"/>
        <v>624.17144125568268</v>
      </c>
      <c r="I46" s="1">
        <f t="shared" si="7"/>
        <v>112.14521728004539</v>
      </c>
      <c r="J46" s="1">
        <f t="shared" si="7"/>
        <v>39.083941084086938</v>
      </c>
      <c r="K46" s="1">
        <f t="shared" si="7"/>
        <v>19.215326763382993</v>
      </c>
      <c r="L46" s="1">
        <f t="shared" si="7"/>
        <v>283.40968011690484</v>
      </c>
      <c r="M46" s="1">
        <f t="shared" ref="M46:M90" si="12">((G46*F46*(1/(1+(F46/H46)))*(1/(1+(E46/I46))))+(F46*J46*(1/(1+(E46/I46)))*(1/(1+(E46/K46)))))/((F46*(1+(F46/H46)))+(L46*(1/(1+(E46/I46)))*(1/(1+(E46/K46)+(F46/H46)))))</f>
        <v>1.1011083716997652</v>
      </c>
      <c r="P46">
        <f t="shared" si="8"/>
        <v>40500</v>
      </c>
      <c r="Q46" s="1">
        <f t="shared" si="9"/>
        <v>1.1011083716997652</v>
      </c>
      <c r="S46">
        <f>'s92'!C34</f>
        <v>40500</v>
      </c>
      <c r="T46">
        <f>'s92'!AA34</f>
        <v>0.46655001341228047</v>
      </c>
    </row>
    <row r="47" spans="5:20">
      <c r="E47">
        <f t="shared" si="10"/>
        <v>36450</v>
      </c>
      <c r="F47" s="1">
        <f t="shared" si="11"/>
        <v>92</v>
      </c>
      <c r="G47">
        <f t="shared" si="11"/>
        <v>524.94690688677917</v>
      </c>
      <c r="H47" s="1">
        <f t="shared" si="11"/>
        <v>624.17144125568268</v>
      </c>
      <c r="I47" s="1">
        <f t="shared" si="7"/>
        <v>112.14521728004539</v>
      </c>
      <c r="J47" s="1">
        <f t="shared" si="7"/>
        <v>39.083941084086938</v>
      </c>
      <c r="K47" s="1">
        <f t="shared" si="7"/>
        <v>19.215326763382993</v>
      </c>
      <c r="L47" s="1">
        <f t="shared" si="7"/>
        <v>283.40968011690484</v>
      </c>
      <c r="M47" s="1">
        <f t="shared" si="12"/>
        <v>1.2230829782591783</v>
      </c>
      <c r="P47">
        <f t="shared" si="8"/>
        <v>36450</v>
      </c>
      <c r="Q47" s="1">
        <f t="shared" si="9"/>
        <v>1.2230829782591783</v>
      </c>
      <c r="S47">
        <f>'s92'!C35</f>
        <v>36450</v>
      </c>
      <c r="T47">
        <f>'s92'!AA35</f>
        <v>0.51577323753171078</v>
      </c>
    </row>
    <row r="48" spans="5:20">
      <c r="E48">
        <f t="shared" si="10"/>
        <v>32805</v>
      </c>
      <c r="F48" s="1">
        <f t="shared" si="11"/>
        <v>92</v>
      </c>
      <c r="G48">
        <f t="shared" si="11"/>
        <v>524.94690688677917</v>
      </c>
      <c r="H48" s="1">
        <f t="shared" si="11"/>
        <v>624.17144125568268</v>
      </c>
      <c r="I48" s="1">
        <f t="shared" si="7"/>
        <v>112.14521728004539</v>
      </c>
      <c r="J48" s="1">
        <f t="shared" si="7"/>
        <v>39.083941084086938</v>
      </c>
      <c r="K48" s="1">
        <f t="shared" si="7"/>
        <v>19.215326763382993</v>
      </c>
      <c r="L48" s="1">
        <f t="shared" si="7"/>
        <v>283.40968011690484</v>
      </c>
      <c r="M48" s="1">
        <f t="shared" si="12"/>
        <v>1.3585235068886872</v>
      </c>
      <c r="P48">
        <f t="shared" si="8"/>
        <v>32805</v>
      </c>
      <c r="Q48" s="1">
        <f t="shared" si="9"/>
        <v>1.3585235068886872</v>
      </c>
      <c r="S48">
        <f>'s92'!C36</f>
        <v>32805</v>
      </c>
      <c r="T48">
        <f>'s92'!AA36</f>
        <v>0.57020954687715852</v>
      </c>
    </row>
    <row r="49" spans="5:20">
      <c r="E49">
        <f t="shared" si="10"/>
        <v>29524.5</v>
      </c>
      <c r="F49" s="1">
        <f t="shared" si="11"/>
        <v>92</v>
      </c>
      <c r="G49">
        <f t="shared" si="11"/>
        <v>524.94690688677917</v>
      </c>
      <c r="H49" s="1">
        <f t="shared" si="11"/>
        <v>624.17144125568268</v>
      </c>
      <c r="I49" s="1">
        <f t="shared" si="7"/>
        <v>112.14521728004539</v>
      </c>
      <c r="J49" s="1">
        <f t="shared" si="7"/>
        <v>39.083941084086938</v>
      </c>
      <c r="K49" s="1">
        <f t="shared" si="7"/>
        <v>19.215326763382993</v>
      </c>
      <c r="L49" s="1">
        <f t="shared" si="7"/>
        <v>283.40968011690484</v>
      </c>
      <c r="M49" s="1">
        <f t="shared" si="12"/>
        <v>1.5089058666975492</v>
      </c>
      <c r="P49">
        <f t="shared" si="8"/>
        <v>29524.5</v>
      </c>
      <c r="Q49" s="1">
        <f t="shared" si="9"/>
        <v>1.5089058666975492</v>
      </c>
      <c r="S49">
        <f>'s92'!C37</f>
        <v>29524.5</v>
      </c>
      <c r="T49">
        <f>'s92'!AA37</f>
        <v>0.63042150902875471</v>
      </c>
    </row>
    <row r="50" spans="5:20">
      <c r="E50">
        <f t="shared" si="10"/>
        <v>26572.05</v>
      </c>
      <c r="F50" s="1">
        <f t="shared" si="11"/>
        <v>92</v>
      </c>
      <c r="G50">
        <f t="shared" si="11"/>
        <v>524.94690688677917</v>
      </c>
      <c r="H50" s="1">
        <f t="shared" si="11"/>
        <v>624.17144125568268</v>
      </c>
      <c r="I50" s="1">
        <f t="shared" si="7"/>
        <v>112.14521728004539</v>
      </c>
      <c r="J50" s="1">
        <f t="shared" si="7"/>
        <v>39.083941084086938</v>
      </c>
      <c r="K50" s="1">
        <f t="shared" si="7"/>
        <v>19.215326763382993</v>
      </c>
      <c r="L50" s="1">
        <f t="shared" si="7"/>
        <v>283.40968011690484</v>
      </c>
      <c r="M50" s="1">
        <f t="shared" si="12"/>
        <v>1.6758652158042582</v>
      </c>
      <c r="P50">
        <f t="shared" si="8"/>
        <v>26572.05</v>
      </c>
      <c r="Q50" s="1">
        <f t="shared" si="9"/>
        <v>1.6758652158042582</v>
      </c>
      <c r="S50">
        <f>'s92'!C38</f>
        <v>26572.05</v>
      </c>
      <c r="T50">
        <f>'s92'!AA38</f>
        <v>0.69703660498283404</v>
      </c>
    </row>
    <row r="51" spans="5:20">
      <c r="E51">
        <f t="shared" si="10"/>
        <v>23914.845000000001</v>
      </c>
      <c r="F51" s="1">
        <f t="shared" si="11"/>
        <v>92</v>
      </c>
      <c r="G51">
        <f t="shared" si="11"/>
        <v>524.94690688677917</v>
      </c>
      <c r="H51" s="1">
        <f t="shared" si="11"/>
        <v>624.17144125568268</v>
      </c>
      <c r="I51" s="1">
        <f t="shared" si="7"/>
        <v>112.14521728004539</v>
      </c>
      <c r="J51" s="1">
        <f t="shared" si="7"/>
        <v>39.083941084086938</v>
      </c>
      <c r="K51" s="1">
        <f t="shared" si="7"/>
        <v>19.215326763382993</v>
      </c>
      <c r="L51" s="1">
        <f t="shared" si="7"/>
        <v>283.40968011690484</v>
      </c>
      <c r="M51" s="1">
        <f t="shared" si="12"/>
        <v>1.8612125517456346</v>
      </c>
      <c r="P51">
        <f t="shared" si="8"/>
        <v>23914.845000000001</v>
      </c>
      <c r="Q51" s="1">
        <f t="shared" si="9"/>
        <v>1.8612125517456346</v>
      </c>
      <c r="S51">
        <f>'s92'!C39</f>
        <v>23914.845000000001</v>
      </c>
      <c r="T51">
        <f>'s92'!AA39</f>
        <v>0.77075622273654343</v>
      </c>
    </row>
    <row r="52" spans="5:20">
      <c r="E52">
        <f t="shared" si="10"/>
        <v>21523.360500000003</v>
      </c>
      <c r="F52" s="1">
        <f t="shared" si="11"/>
        <v>92</v>
      </c>
      <c r="G52">
        <f t="shared" si="11"/>
        <v>524.94690688677917</v>
      </c>
      <c r="H52" s="1">
        <f t="shared" si="11"/>
        <v>624.17144125568268</v>
      </c>
      <c r="I52" s="1">
        <f t="shared" si="7"/>
        <v>112.14521728004539</v>
      </c>
      <c r="J52" s="1">
        <f t="shared" si="7"/>
        <v>39.083941084086938</v>
      </c>
      <c r="K52" s="1">
        <f t="shared" si="7"/>
        <v>19.215326763382993</v>
      </c>
      <c r="L52" s="1">
        <f t="shared" si="7"/>
        <v>283.40968011690484</v>
      </c>
      <c r="M52" s="1">
        <f t="shared" si="12"/>
        <v>2.0669528893443108</v>
      </c>
      <c r="P52">
        <f t="shared" si="8"/>
        <v>21523.360500000003</v>
      </c>
      <c r="Q52" s="1">
        <f t="shared" si="9"/>
        <v>2.0669528893443108</v>
      </c>
      <c r="S52">
        <f>'s92'!C40</f>
        <v>21523.360500000003</v>
      </c>
      <c r="T52">
        <f>'s92'!AA40</f>
        <v>0.85236637427008688</v>
      </c>
    </row>
    <row r="53" spans="5:20">
      <c r="E53">
        <f t="shared" si="10"/>
        <v>19371.024450000004</v>
      </c>
      <c r="F53" s="1">
        <f t="shared" si="11"/>
        <v>92</v>
      </c>
      <c r="G53">
        <f t="shared" si="11"/>
        <v>524.94690688677917</v>
      </c>
      <c r="H53" s="1">
        <f t="shared" si="11"/>
        <v>624.17144125568268</v>
      </c>
      <c r="I53" s="1">
        <f t="shared" si="7"/>
        <v>112.14521728004539</v>
      </c>
      <c r="J53" s="1">
        <f t="shared" si="7"/>
        <v>39.083941084086938</v>
      </c>
      <c r="K53" s="1">
        <f t="shared" si="7"/>
        <v>19.215326763382993</v>
      </c>
      <c r="L53" s="1">
        <f t="shared" si="7"/>
        <v>283.40968011690484</v>
      </c>
      <c r="M53" s="1">
        <f t="shared" si="12"/>
        <v>2.2953051435129308</v>
      </c>
      <c r="P53">
        <f t="shared" si="8"/>
        <v>19371.024450000004</v>
      </c>
      <c r="Q53" s="1">
        <f t="shared" si="9"/>
        <v>2.2953051435129308</v>
      </c>
      <c r="S53">
        <f>'s92'!C41</f>
        <v>19371.024450000004</v>
      </c>
      <c r="T53">
        <f>'s92'!AA41</f>
        <v>0.94275058747888918</v>
      </c>
    </row>
    <row r="54" spans="5:20">
      <c r="E54">
        <f t="shared" si="10"/>
        <v>17433.922005000004</v>
      </c>
      <c r="F54" s="1">
        <f t="shared" si="11"/>
        <v>92</v>
      </c>
      <c r="G54">
        <f t="shared" si="11"/>
        <v>524.94690688677917</v>
      </c>
      <c r="H54" s="1">
        <f t="shared" si="11"/>
        <v>624.17144125568268</v>
      </c>
      <c r="I54" s="1">
        <f t="shared" si="7"/>
        <v>112.14521728004539</v>
      </c>
      <c r="J54" s="1">
        <f t="shared" si="7"/>
        <v>39.083941084086938</v>
      </c>
      <c r="K54" s="1">
        <f t="shared" si="7"/>
        <v>19.215326763382993</v>
      </c>
      <c r="L54" s="1">
        <f t="shared" si="7"/>
        <v>283.40968011690484</v>
      </c>
      <c r="M54" s="1">
        <f t="shared" si="12"/>
        <v>2.548723834127252</v>
      </c>
      <c r="P54">
        <f t="shared" si="8"/>
        <v>17433.922005000004</v>
      </c>
      <c r="Q54" s="1">
        <f t="shared" si="9"/>
        <v>2.548723834127252</v>
      </c>
      <c r="S54">
        <f>'s92'!C42</f>
        <v>17433.922005000004</v>
      </c>
      <c r="T54">
        <f>'s92'!AA42</f>
        <v>1.0429055640665408</v>
      </c>
    </row>
    <row r="55" spans="5:20">
      <c r="E55">
        <f t="shared" si="10"/>
        <v>15690.529804500004</v>
      </c>
      <c r="F55" s="1">
        <f t="shared" si="11"/>
        <v>92</v>
      </c>
      <c r="G55">
        <f t="shared" si="11"/>
        <v>524.94690688677917</v>
      </c>
      <c r="H55" s="1">
        <f t="shared" si="11"/>
        <v>624.17144125568268</v>
      </c>
      <c r="I55" s="1">
        <f t="shared" si="7"/>
        <v>112.14521728004539</v>
      </c>
      <c r="J55" s="1">
        <f t="shared" si="7"/>
        <v>39.083941084086938</v>
      </c>
      <c r="K55" s="1">
        <f t="shared" si="7"/>
        <v>19.215326763382993</v>
      </c>
      <c r="L55" s="1">
        <f t="shared" si="7"/>
        <v>283.40968011690484</v>
      </c>
      <c r="M55" s="1">
        <f t="shared" si="12"/>
        <v>2.8299227267281033</v>
      </c>
      <c r="P55">
        <f t="shared" si="8"/>
        <v>15690.529804500004</v>
      </c>
      <c r="Q55" s="1">
        <f t="shared" si="9"/>
        <v>2.8299227267281033</v>
      </c>
      <c r="S55">
        <f>'s92'!C43</f>
        <v>15690.529804500004</v>
      </c>
      <c r="T55">
        <f>'s92'!AA43</f>
        <v>1.1539603792600386</v>
      </c>
    </row>
    <row r="56" spans="5:20">
      <c r="E56">
        <f t="shared" si="10"/>
        <v>14121.476824050003</v>
      </c>
      <c r="F56" s="1">
        <f t="shared" si="11"/>
        <v>92</v>
      </c>
      <c r="G56">
        <f t="shared" si="11"/>
        <v>524.94690688677917</v>
      </c>
      <c r="H56" s="1">
        <f t="shared" si="11"/>
        <v>624.17144125568268</v>
      </c>
      <c r="I56" s="1">
        <f t="shared" si="7"/>
        <v>112.14521728004539</v>
      </c>
      <c r="J56" s="1">
        <f t="shared" si="7"/>
        <v>39.083941084086938</v>
      </c>
      <c r="K56" s="1">
        <f t="shared" si="7"/>
        <v>19.215326763382993</v>
      </c>
      <c r="L56" s="1">
        <f t="shared" si="7"/>
        <v>283.40968011690484</v>
      </c>
      <c r="M56" s="1">
        <f t="shared" si="12"/>
        <v>3.1419005154345454</v>
      </c>
      <c r="P56">
        <f t="shared" si="8"/>
        <v>14121.476824050003</v>
      </c>
      <c r="Q56" s="1">
        <f t="shared" si="9"/>
        <v>3.1419005154345454</v>
      </c>
      <c r="S56">
        <f>'s92'!C44</f>
        <v>14121.476824050003</v>
      </c>
      <c r="T56">
        <f>'s92'!AA44</f>
        <v>1.2772002442640267</v>
      </c>
    </row>
    <row r="57" spans="5:20">
      <c r="E57">
        <f t="shared" si="10"/>
        <v>12709.329141645003</v>
      </c>
      <c r="F57" s="1">
        <f t="shared" si="11"/>
        <v>92</v>
      </c>
      <c r="G57">
        <f t="shared" si="11"/>
        <v>524.94690688677917</v>
      </c>
      <c r="H57" s="1">
        <f t="shared" si="11"/>
        <v>624.17144125568268</v>
      </c>
      <c r="I57" s="1">
        <f t="shared" si="7"/>
        <v>112.14521728004539</v>
      </c>
      <c r="J57" s="1">
        <f t="shared" si="7"/>
        <v>39.083941084086938</v>
      </c>
      <c r="K57" s="1">
        <f t="shared" si="7"/>
        <v>19.215326763382993</v>
      </c>
      <c r="L57" s="1">
        <f t="shared" si="7"/>
        <v>283.40968011690484</v>
      </c>
      <c r="M57" s="1">
        <f t="shared" si="12"/>
        <v>3.4879686418500282</v>
      </c>
      <c r="P57">
        <f t="shared" si="8"/>
        <v>12709.329141645003</v>
      </c>
      <c r="Q57" s="1">
        <f t="shared" si="9"/>
        <v>3.4879686418500282</v>
      </c>
      <c r="S57">
        <f>'s92'!C45</f>
        <v>12709.329141645003</v>
      </c>
      <c r="T57">
        <f>'s92'!AA45</f>
        <v>1.4140961771151281</v>
      </c>
    </row>
    <row r="58" spans="5:20">
      <c r="E58">
        <f t="shared" si="10"/>
        <v>11438.396227480504</v>
      </c>
      <c r="F58" s="1">
        <f t="shared" si="11"/>
        <v>92</v>
      </c>
      <c r="G58">
        <f t="shared" si="11"/>
        <v>524.94690688677917</v>
      </c>
      <c r="H58" s="1">
        <f t="shared" si="11"/>
        <v>624.17144125568268</v>
      </c>
      <c r="I58" s="1">
        <f t="shared" si="7"/>
        <v>112.14521728004539</v>
      </c>
      <c r="J58" s="1">
        <f t="shared" si="7"/>
        <v>39.083941084086938</v>
      </c>
      <c r="K58" s="1">
        <f t="shared" si="7"/>
        <v>19.215326763382993</v>
      </c>
      <c r="L58" s="1">
        <f t="shared" si="7"/>
        <v>283.40968011690484</v>
      </c>
      <c r="M58" s="1">
        <f t="shared" si="12"/>
        <v>3.8717813244150419</v>
      </c>
      <c r="P58">
        <f t="shared" si="8"/>
        <v>11438.396227480504</v>
      </c>
      <c r="Q58" s="1">
        <f t="shared" si="9"/>
        <v>3.8717813244150419</v>
      </c>
      <c r="S58">
        <f>'s92'!C46</f>
        <v>11438.396227480504</v>
      </c>
      <c r="T58">
        <f>'s92'!AA46</f>
        <v>1.5663423575742355</v>
      </c>
    </row>
    <row r="59" spans="5:20">
      <c r="E59">
        <f t="shared" si="10"/>
        <v>10294.556604732454</v>
      </c>
      <c r="F59" s="1">
        <f t="shared" si="11"/>
        <v>92</v>
      </c>
      <c r="G59">
        <f t="shared" si="11"/>
        <v>524.94690688677917</v>
      </c>
      <c r="H59" s="1">
        <f t="shared" si="11"/>
        <v>624.17144125568268</v>
      </c>
      <c r="I59" s="1">
        <f t="shared" si="7"/>
        <v>112.14521728004539</v>
      </c>
      <c r="J59" s="1">
        <f t="shared" si="7"/>
        <v>39.083941084086938</v>
      </c>
      <c r="K59" s="1">
        <f t="shared" si="7"/>
        <v>19.215326763382993</v>
      </c>
      <c r="L59" s="1">
        <f t="shared" si="7"/>
        <v>283.40968011690484</v>
      </c>
      <c r="M59" s="1">
        <f t="shared" si="12"/>
        <v>4.2973678447552874</v>
      </c>
      <c r="P59">
        <f t="shared" si="8"/>
        <v>10294.556604732454</v>
      </c>
      <c r="Q59" s="1">
        <f t="shared" si="9"/>
        <v>4.2973678447552874</v>
      </c>
      <c r="S59">
        <f>'s92'!C47</f>
        <v>10294.556604732454</v>
      </c>
      <c r="T59">
        <f>'s92'!AA47</f>
        <v>1.7359035101471942</v>
      </c>
    </row>
    <row r="60" spans="5:20">
      <c r="E60">
        <f t="shared" si="10"/>
        <v>9265.1009442592094</v>
      </c>
      <c r="F60" s="1">
        <f t="shared" si="11"/>
        <v>92</v>
      </c>
      <c r="G60">
        <f t="shared" si="11"/>
        <v>524.94690688677917</v>
      </c>
      <c r="H60" s="1">
        <f t="shared" si="11"/>
        <v>624.17144125568268</v>
      </c>
      <c r="I60" s="1">
        <f t="shared" si="7"/>
        <v>112.14521728004539</v>
      </c>
      <c r="J60" s="1">
        <f t="shared" si="7"/>
        <v>39.083941084086938</v>
      </c>
      <c r="K60" s="1">
        <f t="shared" si="7"/>
        <v>19.215326763382993</v>
      </c>
      <c r="L60" s="1">
        <f t="shared" si="7"/>
        <v>283.40968011690484</v>
      </c>
      <c r="M60" s="1">
        <f t="shared" si="12"/>
        <v>4.7691670988361263</v>
      </c>
      <c r="P60">
        <f t="shared" si="8"/>
        <v>9265.1009442592094</v>
      </c>
      <c r="Q60" s="1">
        <f t="shared" si="9"/>
        <v>4.7691670988361263</v>
      </c>
      <c r="S60">
        <f>'s92'!C48</f>
        <v>9265.1009442592094</v>
      </c>
      <c r="T60">
        <f>'s92'!AA48</f>
        <v>1.9250754091376066</v>
      </c>
    </row>
    <row r="61" spans="5:20">
      <c r="E61">
        <f t="shared" si="10"/>
        <v>8338.5908498332883</v>
      </c>
      <c r="F61" s="1">
        <f t="shared" si="11"/>
        <v>92</v>
      </c>
      <c r="G61">
        <f t="shared" si="11"/>
        <v>524.94690688677917</v>
      </c>
      <c r="H61" s="1">
        <f t="shared" si="11"/>
        <v>624.17144125568268</v>
      </c>
      <c r="I61" s="1">
        <f t="shared" si="11"/>
        <v>112.14521728004539</v>
      </c>
      <c r="J61" s="1">
        <f t="shared" si="11"/>
        <v>39.083941084086938</v>
      </c>
      <c r="K61" s="1">
        <f t="shared" si="11"/>
        <v>19.215326763382993</v>
      </c>
      <c r="L61" s="1">
        <f t="shared" si="11"/>
        <v>283.40968011690484</v>
      </c>
      <c r="M61" s="1">
        <f t="shared" si="12"/>
        <v>5.2920643684232322</v>
      </c>
      <c r="P61">
        <f t="shared" si="8"/>
        <v>8338.5908498332883</v>
      </c>
      <c r="Q61" s="1">
        <f t="shared" si="9"/>
        <v>5.2920643684232322</v>
      </c>
      <c r="S61">
        <f>'s92'!C49</f>
        <v>8338.5908498332883</v>
      </c>
      <c r="T61">
        <f>'s92'!AA49</f>
        <v>2.1365625854273995</v>
      </c>
    </row>
    <row r="62" spans="5:20">
      <c r="E62">
        <f t="shared" si="10"/>
        <v>7504.7317648499593</v>
      </c>
      <c r="F62" s="1">
        <f t="shared" si="11"/>
        <v>92</v>
      </c>
      <c r="G62">
        <f t="shared" si="11"/>
        <v>524.94690688677917</v>
      </c>
      <c r="H62" s="1">
        <f t="shared" si="11"/>
        <v>624.17144125568268</v>
      </c>
      <c r="I62" s="1">
        <f t="shared" si="11"/>
        <v>112.14521728004539</v>
      </c>
      <c r="J62" s="1">
        <f t="shared" si="11"/>
        <v>39.083941084086938</v>
      </c>
      <c r="K62" s="1">
        <f t="shared" si="11"/>
        <v>19.215326763382993</v>
      </c>
      <c r="L62" s="1">
        <f t="shared" si="11"/>
        <v>283.40968011690484</v>
      </c>
      <c r="M62" s="1">
        <f t="shared" si="12"/>
        <v>5.8714301991649078</v>
      </c>
      <c r="P62">
        <f t="shared" si="8"/>
        <v>7504.7317648499593</v>
      </c>
      <c r="Q62" s="1">
        <f t="shared" si="9"/>
        <v>5.8714301991649078</v>
      </c>
      <c r="S62">
        <f>'s92'!C50</f>
        <v>7504.7317648499593</v>
      </c>
      <c r="T62">
        <f>'s92'!AA50</f>
        <v>2.3735786047421219</v>
      </c>
    </row>
    <row r="63" spans="5:20">
      <c r="E63">
        <f t="shared" si="10"/>
        <v>6754.2585883649635</v>
      </c>
      <c r="F63" s="1">
        <f t="shared" si="11"/>
        <v>92</v>
      </c>
      <c r="G63">
        <f t="shared" si="11"/>
        <v>524.94690688677917</v>
      </c>
      <c r="H63" s="1">
        <f t="shared" si="11"/>
        <v>624.17144125568268</v>
      </c>
      <c r="I63" s="1">
        <f t="shared" si="11"/>
        <v>112.14521728004539</v>
      </c>
      <c r="J63" s="1">
        <f t="shared" si="11"/>
        <v>39.083941084086938</v>
      </c>
      <c r="K63" s="1">
        <f t="shared" si="11"/>
        <v>19.215326763382993</v>
      </c>
      <c r="L63" s="1">
        <f t="shared" si="11"/>
        <v>283.40968011690484</v>
      </c>
      <c r="M63" s="1">
        <f t="shared" si="12"/>
        <v>6.5131611816055477</v>
      </c>
      <c r="P63">
        <f t="shared" si="8"/>
        <v>6754.2585883649635</v>
      </c>
      <c r="Q63" s="1">
        <f t="shared" si="9"/>
        <v>6.5131611816055477</v>
      </c>
      <c r="S63">
        <f>'s92'!C51</f>
        <v>6754.2585883649635</v>
      </c>
      <c r="T63">
        <f>'s92'!AA51</f>
        <v>2.6399759645450578</v>
      </c>
    </row>
    <row r="64" spans="5:20">
      <c r="E64">
        <f t="shared" si="10"/>
        <v>6078.8327295284671</v>
      </c>
      <c r="F64" s="1">
        <f t="shared" si="11"/>
        <v>92</v>
      </c>
      <c r="G64">
        <f t="shared" si="11"/>
        <v>524.94690688677917</v>
      </c>
      <c r="H64" s="1">
        <f t="shared" si="11"/>
        <v>624.17144125568268</v>
      </c>
      <c r="I64" s="1">
        <f t="shared" si="11"/>
        <v>112.14521728004539</v>
      </c>
      <c r="J64" s="1">
        <f t="shared" si="11"/>
        <v>39.083941084086938</v>
      </c>
      <c r="K64" s="1">
        <f t="shared" si="11"/>
        <v>19.215326763382993</v>
      </c>
      <c r="L64" s="1">
        <f t="shared" si="11"/>
        <v>283.40968011690484</v>
      </c>
      <c r="M64" s="1">
        <f t="shared" si="12"/>
        <v>7.2237223159299848</v>
      </c>
      <c r="P64">
        <f t="shared" si="8"/>
        <v>6078.8327295284671</v>
      </c>
      <c r="Q64" s="1">
        <f t="shared" si="9"/>
        <v>7.2237223159299848</v>
      </c>
      <c r="S64">
        <f>'s92'!C52</f>
        <v>6078.8327295284671</v>
      </c>
      <c r="T64">
        <f>'s92'!AA52</f>
        <v>2.9404148181065071</v>
      </c>
    </row>
    <row r="65" spans="5:20">
      <c r="E65">
        <f t="shared" si="10"/>
        <v>5470.9494565756204</v>
      </c>
      <c r="F65" s="1">
        <f t="shared" si="11"/>
        <v>92</v>
      </c>
      <c r="G65">
        <f t="shared" si="11"/>
        <v>524.94690688677917</v>
      </c>
      <c r="H65" s="1">
        <f t="shared" si="11"/>
        <v>624.17144125568268</v>
      </c>
      <c r="I65" s="1">
        <f t="shared" si="11"/>
        <v>112.14521728004539</v>
      </c>
      <c r="J65" s="1">
        <f t="shared" si="11"/>
        <v>39.083941084086938</v>
      </c>
      <c r="K65" s="1">
        <f t="shared" si="11"/>
        <v>19.215326763382993</v>
      </c>
      <c r="L65" s="1">
        <f t="shared" si="11"/>
        <v>283.40968011690484</v>
      </c>
      <c r="M65" s="1">
        <f t="shared" si="12"/>
        <v>8.0101904947272899</v>
      </c>
      <c r="P65">
        <f t="shared" si="8"/>
        <v>5470.9494565756204</v>
      </c>
      <c r="Q65" s="1">
        <f t="shared" si="9"/>
        <v>8.0101904947272899</v>
      </c>
      <c r="S65">
        <f>'s92'!C53</f>
        <v>5470.9494565756204</v>
      </c>
      <c r="T65">
        <f>'s92'!AA53</f>
        <v>3.2805824840789533</v>
      </c>
    </row>
    <row r="66" spans="5:20">
      <c r="E66">
        <f t="shared" si="10"/>
        <v>4923.8545109180586</v>
      </c>
      <c r="F66" s="1">
        <f t="shared" si="11"/>
        <v>92</v>
      </c>
      <c r="G66">
        <f t="shared" si="11"/>
        <v>524.94690688677917</v>
      </c>
      <c r="H66" s="1">
        <f t="shared" si="11"/>
        <v>624.17144125568268</v>
      </c>
      <c r="I66" s="1">
        <f t="shared" si="11"/>
        <v>112.14521728004539</v>
      </c>
      <c r="J66" s="1">
        <f t="shared" si="11"/>
        <v>39.083941084086938</v>
      </c>
      <c r="K66" s="1">
        <f t="shared" si="11"/>
        <v>19.215326763382993</v>
      </c>
      <c r="L66" s="1">
        <f t="shared" si="11"/>
        <v>283.40968011690484</v>
      </c>
      <c r="M66" s="1">
        <f t="shared" si="12"/>
        <v>8.880298454169143</v>
      </c>
      <c r="P66">
        <f t="shared" si="8"/>
        <v>4923.8545109180586</v>
      </c>
      <c r="Q66" s="1">
        <f t="shared" si="9"/>
        <v>8.880298454169143</v>
      </c>
      <c r="S66">
        <f>'s92'!C54</f>
        <v>4923.8545109180586</v>
      </c>
      <c r="T66">
        <f>'s92'!AA54</f>
        <v>3.6674791345038322</v>
      </c>
    </row>
    <row r="67" spans="5:20">
      <c r="E67">
        <f t="shared" si="10"/>
        <v>4431.4690598262532</v>
      </c>
      <c r="F67" s="1">
        <f t="shared" si="11"/>
        <v>92</v>
      </c>
      <c r="G67">
        <f t="shared" si="11"/>
        <v>524.94690688677917</v>
      </c>
      <c r="H67" s="1">
        <f t="shared" si="11"/>
        <v>624.17144125568268</v>
      </c>
      <c r="I67" s="1">
        <f t="shared" si="11"/>
        <v>112.14521728004539</v>
      </c>
      <c r="J67" s="1">
        <f t="shared" si="11"/>
        <v>39.083941084086938</v>
      </c>
      <c r="K67" s="1">
        <f t="shared" si="11"/>
        <v>19.215326763382993</v>
      </c>
      <c r="L67" s="1">
        <f t="shared" si="11"/>
        <v>283.40968011690484</v>
      </c>
      <c r="M67" s="1">
        <f t="shared" si="12"/>
        <v>9.8424783154226034</v>
      </c>
      <c r="P67">
        <f t="shared" si="8"/>
        <v>4431.4690598262532</v>
      </c>
      <c r="Q67" s="1">
        <f t="shared" si="9"/>
        <v>9.8424783154226034</v>
      </c>
      <c r="S67">
        <f>'s92'!C55</f>
        <v>4431.4690598262532</v>
      </c>
      <c r="T67">
        <f>'s92'!AA55</f>
        <v>4.1097892283990261</v>
      </c>
    </row>
    <row r="68" spans="5:20">
      <c r="E68">
        <f t="shared" si="10"/>
        <v>3988.3221538436278</v>
      </c>
      <c r="F68" s="1">
        <f t="shared" si="11"/>
        <v>92</v>
      </c>
      <c r="G68">
        <f t="shared" si="11"/>
        <v>524.94690688677917</v>
      </c>
      <c r="H68" s="1">
        <f t="shared" si="11"/>
        <v>624.17144125568268</v>
      </c>
      <c r="I68" s="1">
        <f t="shared" si="11"/>
        <v>112.14521728004539</v>
      </c>
      <c r="J68" s="1">
        <f t="shared" si="11"/>
        <v>39.083941084086938</v>
      </c>
      <c r="K68" s="1">
        <f t="shared" si="11"/>
        <v>19.215326763382993</v>
      </c>
      <c r="L68" s="1">
        <f t="shared" si="11"/>
        <v>283.40968011690484</v>
      </c>
      <c r="M68" s="1">
        <f t="shared" si="12"/>
        <v>10.905903556658028</v>
      </c>
      <c r="P68">
        <f t="shared" si="8"/>
        <v>3988.3221538436278</v>
      </c>
      <c r="Q68" s="1">
        <f t="shared" si="9"/>
        <v>10.905903556658028</v>
      </c>
      <c r="S68">
        <f>'s92'!C56</f>
        <v>3988.3221538436278</v>
      </c>
      <c r="T68">
        <f>'s92'!AA56</f>
        <v>4.6183631187825993</v>
      </c>
    </row>
    <row r="69" spans="5:20">
      <c r="E69">
        <f t="shared" si="10"/>
        <v>3589.489938459265</v>
      </c>
      <c r="F69" s="1">
        <f t="shared" si="11"/>
        <v>92</v>
      </c>
      <c r="G69">
        <f t="shared" si="11"/>
        <v>524.94690688677917</v>
      </c>
      <c r="H69" s="1">
        <f t="shared" si="11"/>
        <v>624.17144125568268</v>
      </c>
      <c r="I69" s="1">
        <f t="shared" si="11"/>
        <v>112.14521728004539</v>
      </c>
      <c r="J69" s="1">
        <f t="shared" si="11"/>
        <v>39.083941084086938</v>
      </c>
      <c r="K69" s="1">
        <f t="shared" si="11"/>
        <v>19.215326763382993</v>
      </c>
      <c r="L69" s="1">
        <f t="shared" si="11"/>
        <v>283.40968011690484</v>
      </c>
      <c r="M69" s="1">
        <f t="shared" si="12"/>
        <v>12.080527912668009</v>
      </c>
      <c r="P69">
        <f t="shared" si="8"/>
        <v>3589.489938459265</v>
      </c>
      <c r="Q69" s="1">
        <f t="shared" si="9"/>
        <v>12.080527912668009</v>
      </c>
      <c r="S69">
        <f>'s92'!C57</f>
        <v>3589.489938459265</v>
      </c>
      <c r="T69">
        <f>'s92'!AA57</f>
        <v>5.2068385239374537</v>
      </c>
    </row>
    <row r="70" spans="5:20">
      <c r="E70">
        <f t="shared" si="10"/>
        <v>3230.5409446133385</v>
      </c>
      <c r="F70" s="1">
        <f t="shared" si="11"/>
        <v>92</v>
      </c>
      <c r="G70">
        <f t="shared" si="11"/>
        <v>524.94690688677917</v>
      </c>
      <c r="H70" s="1">
        <f t="shared" si="11"/>
        <v>624.17144125568268</v>
      </c>
      <c r="I70" s="1">
        <f t="shared" si="11"/>
        <v>112.14521728004539</v>
      </c>
      <c r="J70" s="1">
        <f t="shared" si="11"/>
        <v>39.083941084086938</v>
      </c>
      <c r="K70" s="1">
        <f t="shared" si="11"/>
        <v>19.215326763382993</v>
      </c>
      <c r="L70" s="1">
        <f t="shared" si="11"/>
        <v>283.40968011690484</v>
      </c>
      <c r="M70" s="1">
        <f t="shared" si="12"/>
        <v>13.377119284314713</v>
      </c>
      <c r="P70">
        <f t="shared" si="8"/>
        <v>3230.5409446133385</v>
      </c>
      <c r="Q70" s="1">
        <f t="shared" si="9"/>
        <v>13.377119284314713</v>
      </c>
      <c r="S70">
        <f>'s92'!C58</f>
        <v>3230.5409446133385</v>
      </c>
      <c r="T70">
        <f>'s92'!AA58</f>
        <v>5.8924364853158888</v>
      </c>
    </row>
    <row r="71" spans="5:20">
      <c r="E71">
        <f t="shared" si="10"/>
        <v>2907.4868501520045</v>
      </c>
      <c r="F71" s="1">
        <f t="shared" si="11"/>
        <v>92</v>
      </c>
      <c r="G71">
        <f t="shared" si="11"/>
        <v>524.94690688677917</v>
      </c>
      <c r="H71" s="1">
        <f t="shared" si="11"/>
        <v>624.17144125568268</v>
      </c>
      <c r="I71" s="1">
        <f t="shared" si="11"/>
        <v>112.14521728004539</v>
      </c>
      <c r="J71" s="1">
        <f t="shared" si="11"/>
        <v>39.083941084086938</v>
      </c>
      <c r="K71" s="1">
        <f t="shared" si="11"/>
        <v>19.215326763382993</v>
      </c>
      <c r="L71" s="1">
        <f t="shared" si="11"/>
        <v>283.40968011690484</v>
      </c>
      <c r="M71" s="1">
        <f t="shared" si="12"/>
        <v>14.807286244065688</v>
      </c>
      <c r="P71">
        <f t="shared" si="8"/>
        <v>2907.4868501520045</v>
      </c>
      <c r="Q71" s="1">
        <f t="shared" si="9"/>
        <v>14.807286244065688</v>
      </c>
      <c r="S71">
        <f>'s92'!C59</f>
        <v>2907.4868501520045</v>
      </c>
      <c r="T71">
        <f>'s92'!AA59</f>
        <v>6.696969481249285</v>
      </c>
    </row>
    <row r="72" spans="5:20">
      <c r="E72">
        <f t="shared" si="10"/>
        <v>2616.7381651368041</v>
      </c>
      <c r="F72" s="1">
        <f t="shared" si="11"/>
        <v>92</v>
      </c>
      <c r="G72">
        <f t="shared" si="11"/>
        <v>524.94690688677917</v>
      </c>
      <c r="H72" s="1">
        <f t="shared" si="11"/>
        <v>624.17144125568268</v>
      </c>
      <c r="I72" s="1">
        <f t="shared" si="11"/>
        <v>112.14521728004539</v>
      </c>
      <c r="J72" s="1">
        <f t="shared" si="11"/>
        <v>39.083941084086938</v>
      </c>
      <c r="K72" s="1">
        <f t="shared" si="11"/>
        <v>19.215326763382993</v>
      </c>
      <c r="L72" s="1">
        <f t="shared" si="11"/>
        <v>283.40968011690484</v>
      </c>
      <c r="M72" s="1">
        <f t="shared" si="12"/>
        <v>16.383494137625917</v>
      </c>
      <c r="P72">
        <f t="shared" si="8"/>
        <v>2616.7381651368041</v>
      </c>
      <c r="Q72" s="1">
        <f t="shared" si="9"/>
        <v>16.383494137625917</v>
      </c>
      <c r="S72">
        <f>'s92'!C60</f>
        <v>2616.7381651368041</v>
      </c>
      <c r="T72">
        <f>'s92'!AA60</f>
        <v>7.6480975552858403</v>
      </c>
    </row>
    <row r="73" spans="5:20">
      <c r="E73">
        <f t="shared" si="10"/>
        <v>2355.0643486231238</v>
      </c>
      <c r="F73" s="1">
        <f t="shared" si="11"/>
        <v>92</v>
      </c>
      <c r="G73">
        <f t="shared" si="11"/>
        <v>524.94690688677917</v>
      </c>
      <c r="H73" s="1">
        <f t="shared" si="11"/>
        <v>624.17144125568268</v>
      </c>
      <c r="I73" s="1">
        <f t="shared" si="11"/>
        <v>112.14521728004539</v>
      </c>
      <c r="J73" s="1">
        <f t="shared" si="11"/>
        <v>39.083941084086938</v>
      </c>
      <c r="K73" s="1">
        <f t="shared" si="11"/>
        <v>19.215326763382993</v>
      </c>
      <c r="L73" s="1">
        <f t="shared" si="11"/>
        <v>283.40968011690484</v>
      </c>
      <c r="M73" s="1">
        <f t="shared" si="12"/>
        <v>18.119067097657453</v>
      </c>
      <c r="P73">
        <f t="shared" si="8"/>
        <v>2355.0643486231238</v>
      </c>
      <c r="Q73" s="1">
        <f t="shared" si="9"/>
        <v>18.119067097657453</v>
      </c>
      <c r="S73">
        <f>'s92'!C61</f>
        <v>2355.0643486231238</v>
      </c>
      <c r="T73">
        <f>'s92'!AA61</f>
        <v>8.7808563518775244</v>
      </c>
    </row>
    <row r="74" spans="5:20">
      <c r="E74">
        <f t="shared" si="10"/>
        <v>2119.5579137608115</v>
      </c>
      <c r="F74" s="1">
        <f t="shared" si="11"/>
        <v>92</v>
      </c>
      <c r="G74">
        <f t="shared" si="11"/>
        <v>524.94690688677917</v>
      </c>
      <c r="H74" s="1">
        <f t="shared" si="11"/>
        <v>624.17144125568268</v>
      </c>
      <c r="I74" s="1">
        <f t="shared" si="11"/>
        <v>112.14521728004539</v>
      </c>
      <c r="J74" s="1">
        <f t="shared" si="11"/>
        <v>39.083941084086938</v>
      </c>
      <c r="K74" s="1">
        <f t="shared" si="11"/>
        <v>19.215326763382993</v>
      </c>
      <c r="L74" s="1">
        <f t="shared" si="11"/>
        <v>283.40968011690484</v>
      </c>
      <c r="M74" s="1">
        <f t="shared" si="12"/>
        <v>20.028171499621024</v>
      </c>
      <c r="P74">
        <f t="shared" si="8"/>
        <v>2119.5579137608115</v>
      </c>
      <c r="Q74" s="1">
        <f t="shared" si="9"/>
        <v>20.028171499621024</v>
      </c>
      <c r="S74">
        <f>'s92'!C62</f>
        <v>2119.5579137608115</v>
      </c>
      <c r="T74">
        <f>'s92'!AA62</f>
        <v>10.139449961494694</v>
      </c>
    </row>
    <row r="75" spans="5:20">
      <c r="E75">
        <f t="shared" si="10"/>
        <v>1907.6021223847304</v>
      </c>
      <c r="F75" s="1">
        <f t="shared" si="11"/>
        <v>92</v>
      </c>
      <c r="G75">
        <f t="shared" si="11"/>
        <v>524.94690688677917</v>
      </c>
      <c r="H75" s="1">
        <f t="shared" si="11"/>
        <v>624.17144125568268</v>
      </c>
      <c r="I75" s="1">
        <f t="shared" si="11"/>
        <v>112.14521728004539</v>
      </c>
      <c r="J75" s="1">
        <f t="shared" si="11"/>
        <v>39.083941084086938</v>
      </c>
      <c r="K75" s="1">
        <f t="shared" si="11"/>
        <v>19.215326763382993</v>
      </c>
      <c r="L75" s="1">
        <f t="shared" si="11"/>
        <v>283.40968011690484</v>
      </c>
      <c r="M75" s="1">
        <f t="shared" si="12"/>
        <v>22.125775503325546</v>
      </c>
      <c r="P75">
        <f t="shared" si="8"/>
        <v>1907.6021223847304</v>
      </c>
      <c r="Q75" s="1">
        <f t="shared" si="9"/>
        <v>22.125775503325546</v>
      </c>
      <c r="S75">
        <f>'s92'!C63</f>
        <v>1907.6021223847304</v>
      </c>
      <c r="T75">
        <f>'s92'!AA63</f>
        <v>11.779237619803538</v>
      </c>
    </row>
    <row r="76" spans="5:20">
      <c r="E76">
        <f t="shared" si="10"/>
        <v>1716.8419101462573</v>
      </c>
      <c r="F76" s="1">
        <f t="shared" si="11"/>
        <v>92</v>
      </c>
      <c r="G76">
        <f t="shared" si="11"/>
        <v>524.94690688677917</v>
      </c>
      <c r="H76" s="1">
        <f t="shared" si="11"/>
        <v>624.17144125568268</v>
      </c>
      <c r="I76" s="1">
        <f t="shared" si="11"/>
        <v>112.14521728004539</v>
      </c>
      <c r="J76" s="1">
        <f t="shared" si="11"/>
        <v>39.083941084086938</v>
      </c>
      <c r="K76" s="1">
        <f t="shared" si="11"/>
        <v>19.215326763382993</v>
      </c>
      <c r="L76" s="1">
        <f t="shared" si="11"/>
        <v>283.40968011690484</v>
      </c>
      <c r="M76" s="1">
        <f t="shared" si="12"/>
        <v>24.42757834713915</v>
      </c>
      <c r="P76">
        <f t="shared" si="8"/>
        <v>1716.8419101462573</v>
      </c>
      <c r="Q76" s="1">
        <f t="shared" si="9"/>
        <v>24.42757834713915</v>
      </c>
      <c r="S76">
        <f>'s92'!C64</f>
        <v>1716.8419101462573</v>
      </c>
      <c r="T76">
        <f>'s92'!AA64</f>
        <v>13.768726919806259</v>
      </c>
    </row>
    <row r="77" spans="5:20">
      <c r="E77">
        <f t="shared" si="10"/>
        <v>1545.1577191316317</v>
      </c>
      <c r="F77" s="1">
        <f t="shared" si="11"/>
        <v>92</v>
      </c>
      <c r="G77">
        <f t="shared" si="11"/>
        <v>524.94690688677917</v>
      </c>
      <c r="H77" s="1">
        <f t="shared" si="11"/>
        <v>624.17144125568268</v>
      </c>
      <c r="I77" s="1">
        <f t="shared" si="11"/>
        <v>112.14521728004539</v>
      </c>
      <c r="J77" s="1">
        <f t="shared" si="11"/>
        <v>39.083941084086938</v>
      </c>
      <c r="K77" s="1">
        <f t="shared" si="11"/>
        <v>19.215326763382993</v>
      </c>
      <c r="L77" s="1">
        <f t="shared" si="11"/>
        <v>283.40968011690484</v>
      </c>
      <c r="M77" s="1">
        <f t="shared" si="12"/>
        <v>26.949902018528249</v>
      </c>
      <c r="P77">
        <f t="shared" si="8"/>
        <v>1545.1577191316317</v>
      </c>
      <c r="Q77" s="1">
        <f t="shared" si="9"/>
        <v>26.949902018528249</v>
      </c>
      <c r="S77">
        <f>'s92'!C65</f>
        <v>1545.1577191316317</v>
      </c>
      <c r="T77">
        <f>'s92'!AA65</f>
        <v>16.191193400109828</v>
      </c>
    </row>
    <row r="78" spans="5:20">
      <c r="E78">
        <f t="shared" si="10"/>
        <v>1390.6419472184684</v>
      </c>
      <c r="F78" s="1">
        <f t="shared" si="11"/>
        <v>92</v>
      </c>
      <c r="G78">
        <f t="shared" si="11"/>
        <v>524.94690688677917</v>
      </c>
      <c r="H78" s="1">
        <f t="shared" si="11"/>
        <v>624.17144125568268</v>
      </c>
      <c r="I78" s="1">
        <f t="shared" si="11"/>
        <v>112.14521728004539</v>
      </c>
      <c r="J78" s="1">
        <f t="shared" si="11"/>
        <v>39.083941084086938</v>
      </c>
      <c r="K78" s="1">
        <f t="shared" si="11"/>
        <v>19.215326763382993</v>
      </c>
      <c r="L78" s="1">
        <f t="shared" si="11"/>
        <v>283.40968011690484</v>
      </c>
      <c r="M78" s="1">
        <f t="shared" si="12"/>
        <v>29.709536857087123</v>
      </c>
      <c r="P78">
        <f t="shared" si="8"/>
        <v>1390.6419472184684</v>
      </c>
      <c r="Q78" s="1">
        <f t="shared" si="9"/>
        <v>29.709536857087123</v>
      </c>
      <c r="S78">
        <f>'s92'!C66</f>
        <v>1390.6419472184684</v>
      </c>
      <c r="T78">
        <f>'s92'!AA66</f>
        <v>19.145257076080426</v>
      </c>
    </row>
    <row r="79" spans="5:20">
      <c r="E79">
        <f t="shared" si="10"/>
        <v>1251.5777524966215</v>
      </c>
      <c r="F79" s="1">
        <f t="shared" si="11"/>
        <v>92</v>
      </c>
      <c r="G79">
        <f t="shared" si="11"/>
        <v>524.94690688677917</v>
      </c>
      <c r="H79" s="1">
        <f t="shared" si="11"/>
        <v>624.17144125568268</v>
      </c>
      <c r="I79" s="1">
        <f t="shared" si="11"/>
        <v>112.14521728004539</v>
      </c>
      <c r="J79" s="1">
        <f t="shared" si="11"/>
        <v>39.083941084086938</v>
      </c>
      <c r="K79" s="1">
        <f t="shared" si="11"/>
        <v>19.215326763382993</v>
      </c>
      <c r="L79" s="1">
        <f t="shared" si="11"/>
        <v>283.40968011690484</v>
      </c>
      <c r="M79" s="1">
        <f t="shared" si="12"/>
        <v>32.723531623015198</v>
      </c>
      <c r="P79">
        <f t="shared" si="8"/>
        <v>1251.5777524966215</v>
      </c>
      <c r="Q79" s="1">
        <f t="shared" si="9"/>
        <v>32.723531623015198</v>
      </c>
      <c r="S79">
        <f>'s92'!C67</f>
        <v>1251.5777524966215</v>
      </c>
      <c r="T79">
        <f>'s92'!AA67</f>
        <v>22.743365475719571</v>
      </c>
    </row>
    <row r="80" spans="5:20">
      <c r="E80">
        <f t="shared" si="10"/>
        <v>1126.4199772469594</v>
      </c>
      <c r="F80" s="1">
        <f t="shared" si="11"/>
        <v>92</v>
      </c>
      <c r="G80">
        <f t="shared" si="11"/>
        <v>524.94690688677917</v>
      </c>
      <c r="H80" s="1">
        <f t="shared" si="11"/>
        <v>624.17144125568268</v>
      </c>
      <c r="I80" s="1">
        <f t="shared" si="11"/>
        <v>112.14521728004539</v>
      </c>
      <c r="J80" s="1">
        <f t="shared" si="11"/>
        <v>39.083941084086938</v>
      </c>
      <c r="K80" s="1">
        <f t="shared" si="11"/>
        <v>19.215326763382993</v>
      </c>
      <c r="L80" s="1">
        <f t="shared" si="11"/>
        <v>283.40968011690484</v>
      </c>
      <c r="M80" s="1">
        <f t="shared" si="12"/>
        <v>36.008917688314504</v>
      </c>
      <c r="P80">
        <f t="shared" si="8"/>
        <v>1126.4199772469594</v>
      </c>
      <c r="Q80" s="1">
        <f t="shared" si="9"/>
        <v>36.008917688314504</v>
      </c>
      <c r="S80">
        <f>'s92'!C68</f>
        <v>1126.4199772469594</v>
      </c>
      <c r="T80">
        <f>'s92'!AA68</f>
        <v>27.106731487890976</v>
      </c>
    </row>
    <row r="81" spans="5:20">
      <c r="E81">
        <f t="shared" si="10"/>
        <v>1013.7779795222635</v>
      </c>
      <c r="F81" s="1">
        <f t="shared" si="11"/>
        <v>92</v>
      </c>
      <c r="G81">
        <f t="shared" si="11"/>
        <v>524.94690688677917</v>
      </c>
      <c r="H81" s="1">
        <f t="shared" si="11"/>
        <v>624.17144125568268</v>
      </c>
      <c r="I81" s="1">
        <f t="shared" si="11"/>
        <v>112.14521728004539</v>
      </c>
      <c r="J81" s="1">
        <f t="shared" si="11"/>
        <v>39.083941084086938</v>
      </c>
      <c r="K81" s="1">
        <f t="shared" si="11"/>
        <v>19.215326763382993</v>
      </c>
      <c r="L81" s="1">
        <f t="shared" si="11"/>
        <v>283.40968011690484</v>
      </c>
      <c r="M81" s="1">
        <f t="shared" si="12"/>
        <v>39.582356427534108</v>
      </c>
      <c r="P81">
        <f t="shared" si="8"/>
        <v>1013.7779795222635</v>
      </c>
      <c r="Q81" s="1">
        <f t="shared" si="9"/>
        <v>39.582356427534108</v>
      </c>
      <c r="S81">
        <f>'s92'!C69</f>
        <v>1013.7779795222635</v>
      </c>
      <c r="T81">
        <f>'s92'!AA69</f>
        <v>32.355053096770376</v>
      </c>
    </row>
    <row r="82" spans="5:20">
      <c r="E82">
        <f t="shared" si="10"/>
        <v>912.40018157003715</v>
      </c>
      <c r="F82" s="1">
        <f t="shared" si="11"/>
        <v>92</v>
      </c>
      <c r="G82">
        <f t="shared" si="11"/>
        <v>524.94690688677917</v>
      </c>
      <c r="H82" s="1">
        <f t="shared" si="11"/>
        <v>624.17144125568268</v>
      </c>
      <c r="I82" s="1">
        <f t="shared" si="11"/>
        <v>112.14521728004539</v>
      </c>
      <c r="J82" s="1">
        <f t="shared" si="11"/>
        <v>39.083941084086938</v>
      </c>
      <c r="K82" s="1">
        <f t="shared" si="11"/>
        <v>19.215326763382993</v>
      </c>
      <c r="L82" s="1">
        <f t="shared" si="11"/>
        <v>283.40968011690484</v>
      </c>
      <c r="M82" s="1">
        <f t="shared" si="12"/>
        <v>43.4596988020376</v>
      </c>
      <c r="P82">
        <f t="shared" si="8"/>
        <v>912.40018157003715</v>
      </c>
      <c r="Q82" s="1">
        <f t="shared" si="9"/>
        <v>43.4596988020376</v>
      </c>
      <c r="S82">
        <f>'s92'!C70</f>
        <v>912.40018157003715</v>
      </c>
      <c r="T82">
        <f>'s92'!AA70</f>
        <v>38.589682122874564</v>
      </c>
    </row>
    <row r="83" spans="5:20">
      <c r="E83">
        <f t="shared" si="10"/>
        <v>821.1601634130335</v>
      </c>
      <c r="F83" s="1">
        <f t="shared" si="11"/>
        <v>92</v>
      </c>
      <c r="G83">
        <f t="shared" si="11"/>
        <v>524.94690688677917</v>
      </c>
      <c r="H83" s="1">
        <f t="shared" si="11"/>
        <v>624.17144125568268</v>
      </c>
      <c r="I83" s="1">
        <f t="shared" si="11"/>
        <v>112.14521728004539</v>
      </c>
      <c r="J83" s="1">
        <f t="shared" si="11"/>
        <v>39.083941084086938</v>
      </c>
      <c r="K83" s="1">
        <f t="shared" si="11"/>
        <v>19.215326763382993</v>
      </c>
      <c r="L83" s="1">
        <f t="shared" si="11"/>
        <v>283.40968011690484</v>
      </c>
      <c r="M83" s="1">
        <f t="shared" si="12"/>
        <v>47.655446812395098</v>
      </c>
      <c r="P83">
        <f t="shared" si="8"/>
        <v>821.1601634130335</v>
      </c>
      <c r="Q83" s="1">
        <f t="shared" si="9"/>
        <v>47.655446812395098</v>
      </c>
      <c r="S83">
        <f>'s92'!C71</f>
        <v>821.1601634130335</v>
      </c>
      <c r="T83">
        <f>'s92'!AA71</f>
        <v>45.870323533999155</v>
      </c>
    </row>
    <row r="84" spans="5:20">
      <c r="E84">
        <f t="shared" si="10"/>
        <v>739.04414707173021</v>
      </c>
      <c r="F84" s="1">
        <f t="shared" si="11"/>
        <v>92</v>
      </c>
      <c r="G84">
        <f t="shared" si="11"/>
        <v>524.94690688677917</v>
      </c>
      <c r="H84" s="1">
        <f t="shared" si="11"/>
        <v>624.17144125568268</v>
      </c>
      <c r="I84" s="1">
        <f t="shared" si="11"/>
        <v>112.14521728004539</v>
      </c>
      <c r="J84" s="1">
        <f t="shared" si="11"/>
        <v>39.083941084086938</v>
      </c>
      <c r="K84" s="1">
        <f t="shared" si="11"/>
        <v>19.215326763382993</v>
      </c>
      <c r="L84" s="1">
        <f t="shared" si="11"/>
        <v>283.40968011690484</v>
      </c>
      <c r="M84" s="1">
        <f t="shared" si="12"/>
        <v>52.182108271907531</v>
      </c>
      <c r="P84">
        <f t="shared" si="8"/>
        <v>739.04414707173021</v>
      </c>
      <c r="Q84" s="1">
        <f t="shared" si="9"/>
        <v>52.182108271907531</v>
      </c>
      <c r="S84">
        <f>'s92'!C72</f>
        <v>739.04414707173021</v>
      </c>
      <c r="T84">
        <f>'s92'!AA72</f>
        <v>54.18818085028623</v>
      </c>
    </row>
    <row r="85" spans="5:20">
      <c r="E85">
        <f t="shared" si="10"/>
        <v>665.13973236455718</v>
      </c>
      <c r="F85" s="1">
        <f t="shared" si="11"/>
        <v>92</v>
      </c>
      <c r="G85">
        <f t="shared" si="11"/>
        <v>524.94690688677917</v>
      </c>
      <c r="H85" s="1">
        <f t="shared" si="11"/>
        <v>624.17144125568268</v>
      </c>
      <c r="I85" s="1">
        <f t="shared" si="11"/>
        <v>112.14521728004539</v>
      </c>
      <c r="J85" s="1">
        <f t="shared" si="11"/>
        <v>39.083941084086938</v>
      </c>
      <c r="K85" s="1">
        <f t="shared" si="11"/>
        <v>19.215326763382993</v>
      </c>
      <c r="L85" s="1">
        <f t="shared" si="11"/>
        <v>283.40968011690484</v>
      </c>
      <c r="M85" s="1">
        <f t="shared" si="12"/>
        <v>57.049439629848017</v>
      </c>
      <c r="P85">
        <f t="shared" si="8"/>
        <v>665.13973236455718</v>
      </c>
      <c r="Q85" s="1">
        <f t="shared" si="9"/>
        <v>57.049439629848017</v>
      </c>
      <c r="S85">
        <f>'s92'!C73</f>
        <v>665.13973236455718</v>
      </c>
      <c r="T85">
        <f>'s92'!AA73</f>
        <v>63.442273294680319</v>
      </c>
    </row>
    <row r="86" spans="5:20">
      <c r="E86">
        <f t="shared" si="10"/>
        <v>598.62575912810144</v>
      </c>
      <c r="F86" s="1">
        <f t="shared" si="11"/>
        <v>92</v>
      </c>
      <c r="G86">
        <f t="shared" si="11"/>
        <v>524.94690688677917</v>
      </c>
      <c r="H86" s="1">
        <f t="shared" si="11"/>
        <v>624.17144125568268</v>
      </c>
      <c r="I86" s="1">
        <f t="shared" si="11"/>
        <v>112.14521728004539</v>
      </c>
      <c r="J86" s="1">
        <f t="shared" si="11"/>
        <v>39.083941084086938</v>
      </c>
      <c r="K86" s="1">
        <f t="shared" si="11"/>
        <v>19.215326763382993</v>
      </c>
      <c r="L86" s="1">
        <f t="shared" si="11"/>
        <v>283.40968011690484</v>
      </c>
      <c r="M86" s="1">
        <f t="shared" si="12"/>
        <v>62.263576792578561</v>
      </c>
      <c r="P86">
        <f t="shared" si="8"/>
        <v>598.62575912810144</v>
      </c>
      <c r="Q86" s="1">
        <f t="shared" si="9"/>
        <v>62.263576792578561</v>
      </c>
      <c r="S86">
        <f>'s92'!C74</f>
        <v>598.62575912810144</v>
      </c>
      <c r="T86">
        <f>'s92'!AA74</f>
        <v>73.428598360454998</v>
      </c>
    </row>
    <row r="87" spans="5:20">
      <c r="E87">
        <f t="shared" si="10"/>
        <v>538.76318321529129</v>
      </c>
      <c r="F87" s="1">
        <f t="shared" si="11"/>
        <v>92</v>
      </c>
      <c r="G87">
        <f t="shared" si="11"/>
        <v>524.94690688677917</v>
      </c>
      <c r="H87" s="1">
        <f t="shared" si="11"/>
        <v>624.17144125568268</v>
      </c>
      <c r="I87" s="1">
        <f t="shared" si="11"/>
        <v>112.14521728004539</v>
      </c>
      <c r="J87" s="1">
        <f t="shared" si="11"/>
        <v>39.083941084086938</v>
      </c>
      <c r="K87" s="1">
        <f t="shared" si="11"/>
        <v>19.215326763382993</v>
      </c>
      <c r="L87" s="1">
        <f t="shared" si="11"/>
        <v>283.40968011690484</v>
      </c>
      <c r="M87" s="1">
        <f t="shared" si="12"/>
        <v>67.826061508762294</v>
      </c>
      <c r="P87">
        <f t="shared" si="8"/>
        <v>538.76318321529129</v>
      </c>
      <c r="Q87" s="1">
        <f t="shared" si="9"/>
        <v>67.826061508762294</v>
      </c>
      <c r="S87">
        <f>'s92'!C75</f>
        <v>538.76318321529129</v>
      </c>
      <c r="T87">
        <f>'s92'!AA75</f>
        <v>83.851006637212194</v>
      </c>
    </row>
    <row r="88" spans="5:20">
      <c r="E88">
        <f t="shared" si="10"/>
        <v>484.88686489376215</v>
      </c>
      <c r="F88" s="1">
        <f t="shared" si="11"/>
        <v>92</v>
      </c>
      <c r="G88">
        <f t="shared" si="11"/>
        <v>524.94690688677917</v>
      </c>
      <c r="H88" s="1">
        <f t="shared" si="11"/>
        <v>624.17144125568268</v>
      </c>
      <c r="I88" s="1">
        <f t="shared" si="11"/>
        <v>112.14521728004539</v>
      </c>
      <c r="J88" s="1">
        <f t="shared" si="11"/>
        <v>39.083941084086938</v>
      </c>
      <c r="K88" s="1">
        <f t="shared" si="11"/>
        <v>19.215326763382993</v>
      </c>
      <c r="L88" s="1">
        <f t="shared" si="11"/>
        <v>283.40968011690484</v>
      </c>
      <c r="M88" s="1">
        <f t="shared" si="12"/>
        <v>73.732781292708495</v>
      </c>
      <c r="P88">
        <f t="shared" si="8"/>
        <v>484.88686489376215</v>
      </c>
      <c r="Q88" s="1">
        <f t="shared" si="9"/>
        <v>73.732781292708495</v>
      </c>
      <c r="S88">
        <f>'s92'!C76</f>
        <v>484.88686489376215</v>
      </c>
      <c r="T88">
        <f>'s92'!AA76</f>
        <v>94.356230918376852</v>
      </c>
    </row>
    <row r="89" spans="5:20">
      <c r="E89">
        <f t="shared" si="10"/>
        <v>436.39817840438593</v>
      </c>
      <c r="F89" s="1">
        <f t="shared" si="11"/>
        <v>92</v>
      </c>
      <c r="G89">
        <f t="shared" si="11"/>
        <v>524.94690688677917</v>
      </c>
      <c r="H89" s="1">
        <f t="shared" si="11"/>
        <v>624.17144125568268</v>
      </c>
      <c r="I89" s="1">
        <f t="shared" si="11"/>
        <v>112.14521728004539</v>
      </c>
      <c r="J89" s="1">
        <f t="shared" si="11"/>
        <v>39.083941084086938</v>
      </c>
      <c r="K89" s="1">
        <f t="shared" si="11"/>
        <v>19.215326763382993</v>
      </c>
      <c r="L89" s="1">
        <f t="shared" si="11"/>
        <v>283.40968011690484</v>
      </c>
      <c r="M89" s="1">
        <f t="shared" si="12"/>
        <v>79.972854275174427</v>
      </c>
      <c r="P89">
        <f t="shared" si="8"/>
        <v>436.39817840438593</v>
      </c>
      <c r="Q89" s="1">
        <f t="shared" si="9"/>
        <v>79.972854275174427</v>
      </c>
      <c r="S89">
        <f>'s92'!C77</f>
        <v>436.39817840438593</v>
      </c>
      <c r="T89">
        <f>'s92'!AA77</f>
        <v>104.58538601077191</v>
      </c>
    </row>
    <row r="90" spans="5:20">
      <c r="E90">
        <f t="shared" si="10"/>
        <v>392.75836056394735</v>
      </c>
      <c r="F90" s="1">
        <f t="shared" si="11"/>
        <v>92</v>
      </c>
      <c r="G90">
        <f t="shared" si="11"/>
        <v>524.94690688677917</v>
      </c>
      <c r="H90" s="1">
        <f t="shared" si="11"/>
        <v>624.17144125568268</v>
      </c>
      <c r="I90" s="1">
        <f t="shared" si="11"/>
        <v>112.14521728004539</v>
      </c>
      <c r="J90" s="1">
        <f t="shared" si="11"/>
        <v>39.083941084086938</v>
      </c>
      <c r="K90" s="1">
        <f t="shared" si="11"/>
        <v>19.215326763382993</v>
      </c>
      <c r="L90" s="1">
        <f t="shared" si="11"/>
        <v>283.40968011690484</v>
      </c>
      <c r="M90" s="1">
        <f t="shared" si="12"/>
        <v>86.527506683798109</v>
      </c>
      <c r="P90">
        <f t="shared" si="8"/>
        <v>392.75836056394735</v>
      </c>
      <c r="Q90" s="1">
        <f t="shared" si="9"/>
        <v>86.527506683798109</v>
      </c>
      <c r="S90">
        <f>'s92'!C78</f>
        <v>392.75836056394735</v>
      </c>
      <c r="T90">
        <f>'s92'!AA78</f>
        <v>114.22627478191637</v>
      </c>
    </row>
    <row r="91" spans="5:20">
      <c r="E91">
        <f t="shared" si="10"/>
        <v>353.48252450755263</v>
      </c>
      <c r="F91" s="1">
        <f>F90</f>
        <v>92</v>
      </c>
      <c r="G91">
        <f>G90</f>
        <v>524.94690688677917</v>
      </c>
      <c r="H91" s="1">
        <f>H90</f>
        <v>624.17144125568268</v>
      </c>
      <c r="I91" s="1">
        <f t="shared" ref="I91:L136" si="13">I90</f>
        <v>112.14521728004539</v>
      </c>
      <c r="J91" s="1">
        <f t="shared" si="13"/>
        <v>39.083941084086938</v>
      </c>
      <c r="K91" s="1">
        <f t="shared" si="13"/>
        <v>19.215326763382993</v>
      </c>
      <c r="L91" s="1">
        <f t="shared" si="13"/>
        <v>283.40968011690484</v>
      </c>
      <c r="M91" s="1">
        <f>((G91*F91*(1/(1+(F91/H91)))*(1/(1+(E91/I91))))+(F91*J91*(1/(1+(E91/I91)))*(1/(1+(E91/K91)))))/((F91*(1+(F91/H91)))+(L91*(1/(1+(E91/I91)))*(1/(1+(E91/K91)+(F91/H91)))))</f>
        <v>93.369009235616787</v>
      </c>
      <c r="P91">
        <f t="shared" si="8"/>
        <v>353.48252450755263</v>
      </c>
      <c r="Q91" s="1">
        <f t="shared" si="9"/>
        <v>93.369009235616787</v>
      </c>
      <c r="S91">
        <f>'s92'!C79</f>
        <v>353.48252450755263</v>
      </c>
      <c r="T91">
        <f>'s92'!AA79</f>
        <v>123.05053144459114</v>
      </c>
    </row>
    <row r="92" spans="5:20">
      <c r="E92">
        <f t="shared" si="10"/>
        <v>318.13427205679739</v>
      </c>
      <c r="F92" s="1">
        <f t="shared" ref="F92:H134" si="14">F91</f>
        <v>92</v>
      </c>
      <c r="G92">
        <f t="shared" si="14"/>
        <v>524.94690688677917</v>
      </c>
      <c r="H92" s="1">
        <f t="shared" si="14"/>
        <v>624.17144125568268</v>
      </c>
      <c r="I92" s="1">
        <f t="shared" si="13"/>
        <v>112.14521728004539</v>
      </c>
      <c r="J92" s="1">
        <f t="shared" si="13"/>
        <v>39.083941084086938</v>
      </c>
      <c r="K92" s="1">
        <f t="shared" si="13"/>
        <v>19.215326763382993</v>
      </c>
      <c r="L92" s="1">
        <f t="shared" si="13"/>
        <v>283.40968011690484</v>
      </c>
      <c r="M92" s="1">
        <f t="shared" ref="M92:M134" si="15">((G92*F92*(1/(1+(F92/H92)))*(1/(1+(E92/I92))))+(F92*J92*(1/(1+(E92/I92)))*(1/(1+(E92/K92)))))/((F92*(1+(F92/H92)))+(L92*(1/(1+(E92/I92)))*(1/(1+(E92/K92)+(F92/H92)))))</f>
        <v>100.4597582122251</v>
      </c>
      <c r="P92">
        <f t="shared" si="8"/>
        <v>318.13427205679739</v>
      </c>
      <c r="Q92" s="1">
        <f t="shared" si="9"/>
        <v>100.4597582122251</v>
      </c>
      <c r="S92">
        <f>'s92'!C80</f>
        <v>318.13427205679739</v>
      </c>
      <c r="T92">
        <f>'s92'!AA80</f>
        <v>130.92718877831277</v>
      </c>
    </row>
    <row r="93" spans="5:20">
      <c r="E93">
        <f t="shared" si="10"/>
        <v>286.32084485111767</v>
      </c>
      <c r="F93" s="1">
        <f t="shared" si="14"/>
        <v>92</v>
      </c>
      <c r="G93">
        <f t="shared" si="14"/>
        <v>524.94690688677917</v>
      </c>
      <c r="H93" s="1">
        <f t="shared" si="14"/>
        <v>624.17144125568268</v>
      </c>
      <c r="I93" s="1">
        <f t="shared" si="13"/>
        <v>112.14521728004539</v>
      </c>
      <c r="J93" s="1">
        <f t="shared" si="13"/>
        <v>39.083941084086938</v>
      </c>
      <c r="K93" s="1">
        <f t="shared" si="13"/>
        <v>19.215326763382993</v>
      </c>
      <c r="L93" s="1">
        <f t="shared" si="13"/>
        <v>283.40968011690484</v>
      </c>
      <c r="M93" s="1">
        <f t="shared" si="15"/>
        <v>107.75160511528399</v>
      </c>
      <c r="P93">
        <f t="shared" si="8"/>
        <v>286.32084485111767</v>
      </c>
      <c r="Q93" s="1">
        <f t="shared" si="9"/>
        <v>107.75160511528399</v>
      </c>
      <c r="S93">
        <f>'s92'!C81</f>
        <v>286.32084485111767</v>
      </c>
      <c r="T93">
        <f>'s92'!AA81</f>
        <v>137.81435969965332</v>
      </c>
    </row>
    <row r="94" spans="5:20">
      <c r="E94">
        <f t="shared" si="10"/>
        <v>257.68876036600591</v>
      </c>
      <c r="F94" s="1">
        <f t="shared" si="14"/>
        <v>92</v>
      </c>
      <c r="G94">
        <f t="shared" si="14"/>
        <v>524.94690688677917</v>
      </c>
      <c r="H94" s="1">
        <f t="shared" si="14"/>
        <v>624.17144125568268</v>
      </c>
      <c r="I94" s="1">
        <f t="shared" si="13"/>
        <v>112.14521728004539</v>
      </c>
      <c r="J94" s="1">
        <f t="shared" si="13"/>
        <v>39.083941084086938</v>
      </c>
      <c r="K94" s="1">
        <f t="shared" si="13"/>
        <v>19.215326763382993</v>
      </c>
      <c r="L94" s="1">
        <f t="shared" si="13"/>
        <v>283.40968011690484</v>
      </c>
      <c r="M94" s="1">
        <f t="shared" si="15"/>
        <v>115.18555231344807</v>
      </c>
      <c r="P94">
        <f t="shared" si="8"/>
        <v>257.68876036600591</v>
      </c>
      <c r="Q94" s="1">
        <f t="shared" si="9"/>
        <v>115.18555231344807</v>
      </c>
      <c r="S94">
        <f>'s92'!C82</f>
        <v>257.68876036600591</v>
      </c>
      <c r="T94">
        <f>'s92'!AA82</f>
        <v>143.73745359952943</v>
      </c>
    </row>
    <row r="95" spans="5:20">
      <c r="E95">
        <f t="shared" si="10"/>
        <v>231.91988432940533</v>
      </c>
      <c r="F95" s="1">
        <f t="shared" si="14"/>
        <v>92</v>
      </c>
      <c r="G95">
        <f t="shared" si="14"/>
        <v>524.94690688677917</v>
      </c>
      <c r="H95" s="1">
        <f t="shared" si="14"/>
        <v>624.17144125568268</v>
      </c>
      <c r="I95" s="1">
        <f t="shared" si="13"/>
        <v>112.14521728004539</v>
      </c>
      <c r="J95" s="1">
        <f t="shared" si="13"/>
        <v>39.083941084086938</v>
      </c>
      <c r="K95" s="1">
        <f t="shared" si="13"/>
        <v>19.215326763382993</v>
      </c>
      <c r="L95" s="1">
        <f t="shared" si="13"/>
        <v>283.40968011690484</v>
      </c>
      <c r="M95" s="1">
        <f t="shared" si="15"/>
        <v>122.69193688427649</v>
      </c>
      <c r="P95">
        <f t="shared" si="8"/>
        <v>231.91988432940533</v>
      </c>
      <c r="Q95" s="1">
        <f t="shared" si="9"/>
        <v>122.69193688427649</v>
      </c>
      <c r="S95">
        <f>'s92'!C83</f>
        <v>231.91988432940533</v>
      </c>
      <c r="T95">
        <f>'s92'!AA83</f>
        <v>148.76353688782228</v>
      </c>
    </row>
    <row r="96" spans="5:20">
      <c r="E96">
        <f t="shared" si="10"/>
        <v>208.72789589646482</v>
      </c>
      <c r="F96" s="1">
        <f t="shared" si="14"/>
        <v>92</v>
      </c>
      <c r="G96">
        <f t="shared" si="14"/>
        <v>524.94690688677917</v>
      </c>
      <c r="H96" s="1">
        <f t="shared" si="14"/>
        <v>624.17144125568268</v>
      </c>
      <c r="I96" s="1">
        <f t="shared" si="13"/>
        <v>112.14521728004539</v>
      </c>
      <c r="J96" s="1">
        <f t="shared" si="13"/>
        <v>39.083941084086938</v>
      </c>
      <c r="K96" s="1">
        <f t="shared" si="13"/>
        <v>19.215326763382993</v>
      </c>
      <c r="L96" s="1">
        <f t="shared" si="13"/>
        <v>283.40968011690484</v>
      </c>
      <c r="M96" s="1">
        <f t="shared" si="15"/>
        <v>130.1912164055035</v>
      </c>
      <c r="P96">
        <f t="shared" si="8"/>
        <v>208.72789589646482</v>
      </c>
      <c r="Q96" s="1">
        <f t="shared" si="9"/>
        <v>130.1912164055035</v>
      </c>
      <c r="S96">
        <f>'s92'!C84</f>
        <v>208.72789589646482</v>
      </c>
      <c r="T96">
        <f>'s92'!AA84</f>
        <v>152.97875388015871</v>
      </c>
    </row>
    <row r="97" spans="5:20">
      <c r="E97">
        <f t="shared" si="10"/>
        <v>187.85510630681833</v>
      </c>
      <c r="F97" s="1">
        <f t="shared" si="14"/>
        <v>92</v>
      </c>
      <c r="G97">
        <f t="shared" si="14"/>
        <v>524.94690688677917</v>
      </c>
      <c r="H97" s="1">
        <f t="shared" si="14"/>
        <v>624.17144125568268</v>
      </c>
      <c r="I97" s="1">
        <f t="shared" si="13"/>
        <v>112.14521728004539</v>
      </c>
      <c r="J97" s="1">
        <f t="shared" si="13"/>
        <v>39.083941084086938</v>
      </c>
      <c r="K97" s="1">
        <f t="shared" si="13"/>
        <v>19.215326763382993</v>
      </c>
      <c r="L97" s="1">
        <f t="shared" si="13"/>
        <v>283.40968011690484</v>
      </c>
      <c r="M97" s="1">
        <f t="shared" si="15"/>
        <v>137.59544464690006</v>
      </c>
      <c r="P97">
        <f t="shared" si="8"/>
        <v>187.85510630681833</v>
      </c>
      <c r="Q97" s="1">
        <f t="shared" si="9"/>
        <v>137.59544464690006</v>
      </c>
      <c r="S97">
        <f>'s92'!C85</f>
        <v>187.85510630681833</v>
      </c>
      <c r="T97">
        <f>'s92'!AA85</f>
        <v>156.47198728102248</v>
      </c>
    </row>
    <row r="98" spans="5:20">
      <c r="E98">
        <f t="shared" si="10"/>
        <v>169.06959567613649</v>
      </c>
      <c r="F98" s="1">
        <f t="shared" si="14"/>
        <v>92</v>
      </c>
      <c r="G98">
        <f t="shared" si="14"/>
        <v>524.94690688677917</v>
      </c>
      <c r="H98" s="1">
        <f t="shared" si="14"/>
        <v>624.17144125568268</v>
      </c>
      <c r="I98" s="1">
        <f t="shared" si="13"/>
        <v>112.14521728004539</v>
      </c>
      <c r="J98" s="1">
        <f t="shared" si="13"/>
        <v>39.083941084086938</v>
      </c>
      <c r="K98" s="1">
        <f t="shared" si="13"/>
        <v>19.215326763382993</v>
      </c>
      <c r="L98" s="1">
        <f t="shared" si="13"/>
        <v>283.40968011690484</v>
      </c>
      <c r="M98" s="1">
        <f t="shared" si="15"/>
        <v>144.81047943597392</v>
      </c>
      <c r="P98">
        <f t="shared" si="8"/>
        <v>169.06959567613649</v>
      </c>
      <c r="Q98" s="1">
        <f t="shared" si="9"/>
        <v>144.81047943597392</v>
      </c>
      <c r="S98">
        <f>'s92'!C86</f>
        <v>169.06959567613649</v>
      </c>
      <c r="T98">
        <f>'s92'!AA86</f>
        <v>159.32505121443447</v>
      </c>
    </row>
    <row r="99" spans="5:20">
      <c r="E99">
        <f t="shared" si="10"/>
        <v>152.16263610852283</v>
      </c>
      <c r="F99" s="1">
        <f t="shared" si="14"/>
        <v>92</v>
      </c>
      <c r="G99">
        <f t="shared" si="14"/>
        <v>524.94690688677917</v>
      </c>
      <c r="H99" s="1">
        <f t="shared" si="14"/>
        <v>624.17144125568268</v>
      </c>
      <c r="I99" s="1">
        <f t="shared" si="13"/>
        <v>112.14521728004539</v>
      </c>
      <c r="J99" s="1">
        <f t="shared" si="13"/>
        <v>39.083941084086938</v>
      </c>
      <c r="K99" s="1">
        <f t="shared" si="13"/>
        <v>19.215326763382993</v>
      </c>
      <c r="L99" s="1">
        <f t="shared" si="13"/>
        <v>283.40968011690484</v>
      </c>
      <c r="M99" s="1">
        <f t="shared" si="15"/>
        <v>151.73889985688669</v>
      </c>
      <c r="P99">
        <f t="shared" si="8"/>
        <v>152.16263610852283</v>
      </c>
      <c r="Q99" s="1">
        <f t="shared" si="9"/>
        <v>151.73889985688669</v>
      </c>
      <c r="S99">
        <f>'s92'!C87</f>
        <v>152.16263610852283</v>
      </c>
      <c r="T99">
        <f>'s92'!AA87</f>
        <v>161.60819735858144</v>
      </c>
    </row>
    <row r="100" spans="5:20">
      <c r="E100">
        <f t="shared" si="10"/>
        <v>136.94637249767055</v>
      </c>
      <c r="F100" s="1">
        <f t="shared" si="14"/>
        <v>92</v>
      </c>
      <c r="G100">
        <f t="shared" si="14"/>
        <v>524.94690688677917</v>
      </c>
      <c r="H100" s="1">
        <f t="shared" si="14"/>
        <v>624.17144125568268</v>
      </c>
      <c r="I100" s="1">
        <f t="shared" si="13"/>
        <v>112.14521728004539</v>
      </c>
      <c r="J100" s="1">
        <f t="shared" si="13"/>
        <v>39.083941084086938</v>
      </c>
      <c r="K100" s="1">
        <f t="shared" si="13"/>
        <v>19.215326763382993</v>
      </c>
      <c r="L100" s="1">
        <f t="shared" si="13"/>
        <v>283.40968011690484</v>
      </c>
      <c r="M100" s="1">
        <f t="shared" si="15"/>
        <v>158.28352998582585</v>
      </c>
      <c r="P100">
        <f t="shared" si="8"/>
        <v>136.94637249767055</v>
      </c>
      <c r="Q100" s="1">
        <f t="shared" si="9"/>
        <v>158.28352998582585</v>
      </c>
      <c r="S100">
        <f>'s92'!C88</f>
        <v>136.94637249767055</v>
      </c>
      <c r="T100">
        <f>'s92'!AA88</f>
        <v>163.37928455316455</v>
      </c>
    </row>
    <row r="101" spans="5:20">
      <c r="E101">
        <f t="shared" si="10"/>
        <v>123.2517352479035</v>
      </c>
      <c r="F101" s="1">
        <f t="shared" si="14"/>
        <v>92</v>
      </c>
      <c r="G101">
        <f t="shared" si="14"/>
        <v>524.94690688677917</v>
      </c>
      <c r="H101" s="1">
        <f t="shared" si="14"/>
        <v>624.17144125568268</v>
      </c>
      <c r="I101" s="1">
        <f t="shared" si="13"/>
        <v>112.14521728004539</v>
      </c>
      <c r="J101" s="1">
        <f t="shared" si="13"/>
        <v>39.083941084086938</v>
      </c>
      <c r="K101" s="1">
        <f t="shared" si="13"/>
        <v>19.215326763382993</v>
      </c>
      <c r="L101" s="1">
        <f t="shared" si="13"/>
        <v>283.40968011690484</v>
      </c>
      <c r="M101" s="1">
        <f t="shared" si="15"/>
        <v>164.3513808352958</v>
      </c>
      <c r="P101">
        <f t="shared" si="8"/>
        <v>123.2517352479035</v>
      </c>
      <c r="Q101" s="1">
        <f t="shared" si="9"/>
        <v>164.3513808352958</v>
      </c>
      <c r="S101">
        <f>'s92'!C89</f>
        <v>123.2517352479035</v>
      </c>
      <c r="T101">
        <f>'s92'!AA89</f>
        <v>164.68512148900942</v>
      </c>
    </row>
    <row r="102" spans="5:20">
      <c r="E102">
        <f t="shared" si="10"/>
        <v>110.92656172311315</v>
      </c>
      <c r="F102" s="1">
        <f t="shared" si="14"/>
        <v>92</v>
      </c>
      <c r="G102">
        <f t="shared" si="14"/>
        <v>524.94690688677917</v>
      </c>
      <c r="H102" s="1">
        <f t="shared" si="14"/>
        <v>624.17144125568268</v>
      </c>
      <c r="I102" s="1">
        <f t="shared" si="13"/>
        <v>112.14521728004539</v>
      </c>
      <c r="J102" s="1">
        <f t="shared" si="13"/>
        <v>39.083941084086938</v>
      </c>
      <c r="K102" s="1">
        <f t="shared" si="13"/>
        <v>19.215326763382993</v>
      </c>
      <c r="L102" s="1">
        <f t="shared" si="13"/>
        <v>283.40968011690484</v>
      </c>
      <c r="M102" s="1">
        <f t="shared" si="15"/>
        <v>169.85774435919689</v>
      </c>
      <c r="P102">
        <f t="shared" si="8"/>
        <v>110.92656172311315</v>
      </c>
      <c r="Q102" s="1">
        <f t="shared" si="9"/>
        <v>169.85774435919689</v>
      </c>
      <c r="S102">
        <f>'s92'!C90</f>
        <v>110.92656172311315</v>
      </c>
      <c r="T102">
        <f>'s92'!AA90</f>
        <v>165.56385984460735</v>
      </c>
    </row>
    <row r="103" spans="5:20">
      <c r="E103">
        <f t="shared" si="10"/>
        <v>99.833905550801845</v>
      </c>
      <c r="F103" s="1">
        <f t="shared" si="14"/>
        <v>92</v>
      </c>
      <c r="G103">
        <f t="shared" si="14"/>
        <v>524.94690688677917</v>
      </c>
      <c r="H103" s="1">
        <f t="shared" si="14"/>
        <v>624.17144125568268</v>
      </c>
      <c r="I103" s="1">
        <f t="shared" si="13"/>
        <v>112.14521728004539</v>
      </c>
      <c r="J103" s="1">
        <f t="shared" si="13"/>
        <v>39.083941084086938</v>
      </c>
      <c r="K103" s="1">
        <f t="shared" si="13"/>
        <v>19.215326763382993</v>
      </c>
      <c r="L103" s="1">
        <f t="shared" si="13"/>
        <v>283.40968011690484</v>
      </c>
      <c r="M103" s="1">
        <f t="shared" si="15"/>
        <v>174.7301184608356</v>
      </c>
      <c r="P103">
        <f t="shared" si="8"/>
        <v>99.833905550801845</v>
      </c>
      <c r="Q103" s="1">
        <f t="shared" si="9"/>
        <v>174.7301184608356</v>
      </c>
      <c r="S103">
        <f>'s92'!C91</f>
        <v>99.833905550801845</v>
      </c>
      <c r="T103">
        <f>'s92'!AA91</f>
        <v>166.04768462627919</v>
      </c>
    </row>
    <row r="104" spans="5:20">
      <c r="E104">
        <f t="shared" si="10"/>
        <v>89.850514995721667</v>
      </c>
      <c r="F104" s="1">
        <f t="shared" si="14"/>
        <v>92</v>
      </c>
      <c r="G104">
        <f t="shared" si="14"/>
        <v>524.94690688677917</v>
      </c>
      <c r="H104" s="1">
        <f t="shared" si="14"/>
        <v>624.17144125568268</v>
      </c>
      <c r="I104" s="1">
        <f t="shared" si="13"/>
        <v>112.14521728004539</v>
      </c>
      <c r="J104" s="1">
        <f t="shared" si="13"/>
        <v>39.083941084086938</v>
      </c>
      <c r="K104" s="1">
        <f t="shared" si="13"/>
        <v>19.215326763382993</v>
      </c>
      <c r="L104" s="1">
        <f t="shared" si="13"/>
        <v>283.40968011690484</v>
      </c>
      <c r="M104" s="1">
        <f t="shared" si="15"/>
        <v>178.91162371907933</v>
      </c>
      <c r="P104">
        <f t="shared" si="8"/>
        <v>89.850514995721667</v>
      </c>
      <c r="Q104" s="1">
        <f t="shared" si="9"/>
        <v>178.91162371907933</v>
      </c>
      <c r="S104">
        <f>'s92'!C92</f>
        <v>89.850514995721667</v>
      </c>
      <c r="T104">
        <f>'s92'!AA92</f>
        <v>166.16534132990645</v>
      </c>
    </row>
    <row r="105" spans="5:20">
      <c r="E105">
        <f t="shared" si="10"/>
        <v>80.865463496149502</v>
      </c>
      <c r="F105" s="1">
        <f t="shared" si="14"/>
        <v>92</v>
      </c>
      <c r="G105">
        <f t="shared" si="14"/>
        <v>524.94690688677917</v>
      </c>
      <c r="H105" s="1">
        <f t="shared" si="14"/>
        <v>624.17144125568268</v>
      </c>
      <c r="I105" s="1">
        <f t="shared" si="13"/>
        <v>112.14521728004539</v>
      </c>
      <c r="J105" s="1">
        <f t="shared" si="13"/>
        <v>39.083941084086938</v>
      </c>
      <c r="K105" s="1">
        <f t="shared" si="13"/>
        <v>19.215326763382993</v>
      </c>
      <c r="L105" s="1">
        <f t="shared" si="13"/>
        <v>283.40968011690484</v>
      </c>
      <c r="M105" s="1">
        <f t="shared" si="15"/>
        <v>182.36359953489509</v>
      </c>
      <c r="P105">
        <f t="shared" si="8"/>
        <v>80.865463496149502</v>
      </c>
      <c r="Q105" s="1">
        <f t="shared" si="9"/>
        <v>182.36359953489509</v>
      </c>
      <c r="S105">
        <f>'s92'!C93</f>
        <v>80.865463496149502</v>
      </c>
      <c r="T105">
        <f>'s92'!AA93</f>
        <v>165.94424620167945</v>
      </c>
    </row>
    <row r="106" spans="5:20">
      <c r="E106">
        <f t="shared" si="10"/>
        <v>72.778917146534553</v>
      </c>
      <c r="F106" s="1">
        <f t="shared" si="14"/>
        <v>92</v>
      </c>
      <c r="G106">
        <f t="shared" si="14"/>
        <v>524.94690688677917</v>
      </c>
      <c r="H106" s="1">
        <f t="shared" si="14"/>
        <v>624.17144125568268</v>
      </c>
      <c r="I106" s="1">
        <f t="shared" si="13"/>
        <v>112.14521728004539</v>
      </c>
      <c r="J106" s="1">
        <f t="shared" si="13"/>
        <v>39.083941084086938</v>
      </c>
      <c r="K106" s="1">
        <f t="shared" si="13"/>
        <v>19.215326763382993</v>
      </c>
      <c r="L106" s="1">
        <f t="shared" si="13"/>
        <v>283.40968011690484</v>
      </c>
      <c r="M106" s="1">
        <f t="shared" si="15"/>
        <v>185.06713981488801</v>
      </c>
      <c r="P106">
        <f t="shared" si="8"/>
        <v>72.778917146534553</v>
      </c>
      <c r="Q106" s="1">
        <f t="shared" si="9"/>
        <v>185.06713981488801</v>
      </c>
      <c r="S106">
        <f>'s92'!C94</f>
        <v>72.778917146534553</v>
      </c>
      <c r="T106">
        <f>'s92'!AA94</f>
        <v>165.41206304034583</v>
      </c>
    </row>
    <row r="107" spans="5:20">
      <c r="E107">
        <f t="shared" si="10"/>
        <v>65.501025431881104</v>
      </c>
      <c r="F107" s="1">
        <f t="shared" si="14"/>
        <v>92</v>
      </c>
      <c r="G107">
        <f t="shared" si="14"/>
        <v>524.94690688677917</v>
      </c>
      <c r="H107" s="1">
        <f t="shared" si="14"/>
        <v>624.17144125568268</v>
      </c>
      <c r="I107" s="1">
        <f t="shared" si="13"/>
        <v>112.14521728004539</v>
      </c>
      <c r="J107" s="1">
        <f t="shared" si="13"/>
        <v>39.083941084086938</v>
      </c>
      <c r="K107" s="1">
        <f t="shared" si="13"/>
        <v>19.215326763382993</v>
      </c>
      <c r="L107" s="1">
        <f t="shared" si="13"/>
        <v>283.40968011690484</v>
      </c>
      <c r="M107" s="1">
        <f t="shared" si="15"/>
        <v>187.02343691303696</v>
      </c>
      <c r="P107">
        <f t="shared" si="8"/>
        <v>65.501025431881104</v>
      </c>
      <c r="Q107" s="1">
        <f t="shared" si="9"/>
        <v>187.02343691303696</v>
      </c>
      <c r="S107">
        <f>'s92'!C95</f>
        <v>65.501025431881104</v>
      </c>
      <c r="T107">
        <f>'s92'!AA95</f>
        <v>164.59771881614702</v>
      </c>
    </row>
    <row r="108" spans="5:20">
      <c r="E108">
        <f t="shared" si="10"/>
        <v>58.950922888692993</v>
      </c>
      <c r="F108" s="1">
        <f t="shared" si="14"/>
        <v>92</v>
      </c>
      <c r="G108">
        <f t="shared" si="14"/>
        <v>524.94690688677917</v>
      </c>
      <c r="H108" s="1">
        <f t="shared" si="14"/>
        <v>624.17144125568268</v>
      </c>
      <c r="I108" s="1">
        <f t="shared" si="13"/>
        <v>112.14521728004539</v>
      </c>
      <c r="J108" s="1">
        <f t="shared" si="13"/>
        <v>39.083941084086938</v>
      </c>
      <c r="K108" s="1">
        <f t="shared" si="13"/>
        <v>19.215326763382993</v>
      </c>
      <c r="L108" s="1">
        <f t="shared" si="13"/>
        <v>283.40968011690484</v>
      </c>
      <c r="M108" s="1">
        <f t="shared" si="15"/>
        <v>188.25293014705372</v>
      </c>
      <c r="P108">
        <f t="shared" si="8"/>
        <v>58.950922888692993</v>
      </c>
      <c r="Q108" s="1">
        <f t="shared" si="9"/>
        <v>188.25293014705372</v>
      </c>
      <c r="S108">
        <f>'s92'!C96</f>
        <v>58.950922888692993</v>
      </c>
      <c r="T108">
        <f>'s92'!AA96</f>
        <v>163.53188790794297</v>
      </c>
    </row>
    <row r="109" spans="5:20">
      <c r="E109">
        <f t="shared" si="10"/>
        <v>53.055830599823693</v>
      </c>
      <c r="F109" s="1">
        <f t="shared" si="14"/>
        <v>92</v>
      </c>
      <c r="G109">
        <f t="shared" si="14"/>
        <v>524.94690688677917</v>
      </c>
      <c r="H109" s="1">
        <f t="shared" si="14"/>
        <v>624.17144125568268</v>
      </c>
      <c r="I109" s="1">
        <f t="shared" si="13"/>
        <v>112.14521728004539</v>
      </c>
      <c r="J109" s="1">
        <f t="shared" si="13"/>
        <v>39.083941084086938</v>
      </c>
      <c r="K109" s="1">
        <f t="shared" si="13"/>
        <v>19.215326763382993</v>
      </c>
      <c r="L109" s="1">
        <f t="shared" si="13"/>
        <v>283.40968011690484</v>
      </c>
      <c r="M109" s="1">
        <f t="shared" si="15"/>
        <v>188.79338049503792</v>
      </c>
      <c r="P109">
        <f t="shared" ref="P109:P172" si="16">E109</f>
        <v>53.055830599823693</v>
      </c>
      <c r="Q109" s="1">
        <f t="shared" ref="Q109:Q172" si="17">M109</f>
        <v>188.79338049503792</v>
      </c>
      <c r="S109">
        <f>'s92'!C97</f>
        <v>53.055830599823693</v>
      </c>
      <c r="T109">
        <f>'s92'!AA97</f>
        <v>162.24701210382082</v>
      </c>
    </row>
    <row r="110" spans="5:20">
      <c r="E110">
        <f t="shared" ref="E110:E173" si="18">E109*0.9</f>
        <v>47.750247539841325</v>
      </c>
      <c r="F110" s="1">
        <f t="shared" si="14"/>
        <v>92</v>
      </c>
      <c r="G110">
        <f t="shared" si="14"/>
        <v>524.94690688677917</v>
      </c>
      <c r="H110" s="1">
        <f t="shared" si="14"/>
        <v>624.17144125568268</v>
      </c>
      <c r="I110" s="1">
        <f t="shared" si="13"/>
        <v>112.14521728004539</v>
      </c>
      <c r="J110" s="1">
        <f t="shared" si="13"/>
        <v>39.083941084086938</v>
      </c>
      <c r="K110" s="1">
        <f t="shared" si="13"/>
        <v>19.215326763382993</v>
      </c>
      <c r="L110" s="1">
        <f t="shared" si="13"/>
        <v>283.40968011690484</v>
      </c>
      <c r="M110" s="1">
        <f t="shared" si="15"/>
        <v>188.69709575128499</v>
      </c>
      <c r="P110">
        <f t="shared" si="16"/>
        <v>47.750247539841325</v>
      </c>
      <c r="Q110" s="1">
        <f t="shared" si="17"/>
        <v>188.69709575128499</v>
      </c>
      <c r="S110">
        <f>'s92'!C98</f>
        <v>47.750247539841325</v>
      </c>
      <c r="T110">
        <f>'s92'!AA98</f>
        <v>160.77694689892809</v>
      </c>
    </row>
    <row r="111" spans="5:20">
      <c r="E111">
        <f t="shared" si="18"/>
        <v>42.975222785857191</v>
      </c>
      <c r="F111" s="1">
        <f t="shared" si="14"/>
        <v>92</v>
      </c>
      <c r="G111">
        <f t="shared" si="14"/>
        <v>524.94690688677917</v>
      </c>
      <c r="H111" s="1">
        <f t="shared" si="14"/>
        <v>624.17144125568268</v>
      </c>
      <c r="I111" s="1">
        <f t="shared" si="13"/>
        <v>112.14521728004539</v>
      </c>
      <c r="J111" s="1">
        <f t="shared" si="13"/>
        <v>39.083941084086938</v>
      </c>
      <c r="K111" s="1">
        <f t="shared" si="13"/>
        <v>19.215326763382993</v>
      </c>
      <c r="L111" s="1">
        <f t="shared" si="13"/>
        <v>283.40968011690484</v>
      </c>
      <c r="M111" s="1">
        <f t="shared" si="15"/>
        <v>188.02759582407151</v>
      </c>
      <c r="P111">
        <f t="shared" si="16"/>
        <v>42.975222785857191</v>
      </c>
      <c r="Q111" s="1">
        <f t="shared" si="17"/>
        <v>188.02759582407151</v>
      </c>
      <c r="S111">
        <f>'s92'!C99</f>
        <v>42.975222785857191</v>
      </c>
      <c r="T111">
        <f>'s92'!AA99</f>
        <v>159.15633712050743</v>
      </c>
    </row>
    <row r="112" spans="5:20">
      <c r="E112">
        <f t="shared" si="18"/>
        <v>38.677700507271474</v>
      </c>
      <c r="F112" s="1">
        <f t="shared" si="14"/>
        <v>92</v>
      </c>
      <c r="G112">
        <f t="shared" si="14"/>
        <v>524.94690688677917</v>
      </c>
      <c r="H112" s="1">
        <f t="shared" si="14"/>
        <v>624.17144125568268</v>
      </c>
      <c r="I112" s="1">
        <f t="shared" si="13"/>
        <v>112.14521728004539</v>
      </c>
      <c r="J112" s="1">
        <f t="shared" si="13"/>
        <v>39.083941084086938</v>
      </c>
      <c r="K112" s="1">
        <f t="shared" si="13"/>
        <v>19.215326763382993</v>
      </c>
      <c r="L112" s="1">
        <f t="shared" si="13"/>
        <v>283.40968011690484</v>
      </c>
      <c r="M112" s="1">
        <f t="shared" si="15"/>
        <v>186.85602982170906</v>
      </c>
      <c r="P112">
        <f t="shared" si="16"/>
        <v>38.677700507271474</v>
      </c>
      <c r="Q112" s="1">
        <f t="shared" si="17"/>
        <v>186.85602982170906</v>
      </c>
      <c r="S112">
        <f>'s92'!C100</f>
        <v>38.677700507271474</v>
      </c>
      <c r="T112">
        <f>'s92'!AA100</f>
        <v>157.41982800119524</v>
      </c>
    </row>
    <row r="113" spans="5:20">
      <c r="E113">
        <f t="shared" si="18"/>
        <v>34.809930456544329</v>
      </c>
      <c r="F113" s="1">
        <f t="shared" si="14"/>
        <v>92</v>
      </c>
      <c r="G113">
        <f t="shared" si="14"/>
        <v>524.94690688677917</v>
      </c>
      <c r="H113" s="1">
        <f t="shared" si="14"/>
        <v>624.17144125568268</v>
      </c>
      <c r="I113" s="1">
        <f t="shared" si="13"/>
        <v>112.14521728004539</v>
      </c>
      <c r="J113" s="1">
        <f t="shared" si="13"/>
        <v>39.083941084086938</v>
      </c>
      <c r="K113" s="1">
        <f t="shared" si="13"/>
        <v>19.215326763382993</v>
      </c>
      <c r="L113" s="1">
        <f t="shared" si="13"/>
        <v>283.40968011690484</v>
      </c>
      <c r="M113" s="1">
        <f t="shared" si="15"/>
        <v>185.25763771274146</v>
      </c>
      <c r="P113">
        <f t="shared" si="16"/>
        <v>34.809930456544329</v>
      </c>
      <c r="Q113" s="1">
        <f t="shared" si="17"/>
        <v>185.25763771274146</v>
      </c>
      <c r="S113">
        <f>'s92'!C101</f>
        <v>34.809930456544329</v>
      </c>
      <c r="T113">
        <f>'s92'!AA101</f>
        <v>155.60121256537832</v>
      </c>
    </row>
    <row r="114" spans="5:20">
      <c r="E114">
        <f t="shared" si="18"/>
        <v>31.328937410889896</v>
      </c>
      <c r="F114" s="1">
        <f t="shared" si="14"/>
        <v>92</v>
      </c>
      <c r="G114">
        <f t="shared" si="14"/>
        <v>524.94690688677917</v>
      </c>
      <c r="H114" s="1">
        <f t="shared" si="14"/>
        <v>624.17144125568268</v>
      </c>
      <c r="I114" s="1">
        <f t="shared" si="13"/>
        <v>112.14521728004539</v>
      </c>
      <c r="J114" s="1">
        <f t="shared" si="13"/>
        <v>39.083941084086938</v>
      </c>
      <c r="K114" s="1">
        <f t="shared" si="13"/>
        <v>19.215326763382993</v>
      </c>
      <c r="L114" s="1">
        <f t="shared" si="13"/>
        <v>283.40968011690484</v>
      </c>
      <c r="M114" s="1">
        <f t="shared" si="15"/>
        <v>183.30849911631793</v>
      </c>
      <c r="P114">
        <f t="shared" si="16"/>
        <v>31.328937410889896</v>
      </c>
      <c r="Q114" s="1">
        <f t="shared" si="17"/>
        <v>183.30849911631793</v>
      </c>
      <c r="S114">
        <f>'s92'!C102</f>
        <v>31.328937410889896</v>
      </c>
      <c r="T114">
        <f>'s92'!AA102</f>
        <v>153.73260388059188</v>
      </c>
    </row>
    <row r="115" spans="5:20">
      <c r="E115">
        <f t="shared" si="18"/>
        <v>28.196043669800908</v>
      </c>
      <c r="F115" s="1">
        <f t="shared" si="14"/>
        <v>92</v>
      </c>
      <c r="G115">
        <f t="shared" si="14"/>
        <v>524.94690688677917</v>
      </c>
      <c r="H115" s="1">
        <f t="shared" si="14"/>
        <v>624.17144125568268</v>
      </c>
      <c r="I115" s="1">
        <f t="shared" si="13"/>
        <v>112.14521728004539</v>
      </c>
      <c r="J115" s="1">
        <f t="shared" si="13"/>
        <v>39.083941084086938</v>
      </c>
      <c r="K115" s="1">
        <f t="shared" si="13"/>
        <v>19.215326763382993</v>
      </c>
      <c r="L115" s="1">
        <f t="shared" si="13"/>
        <v>283.40968011690484</v>
      </c>
      <c r="M115" s="1">
        <f t="shared" si="15"/>
        <v>181.08274322187313</v>
      </c>
      <c r="P115">
        <f t="shared" si="16"/>
        <v>28.196043669800908</v>
      </c>
      <c r="Q115" s="1">
        <f t="shared" si="17"/>
        <v>181.08274322187313</v>
      </c>
      <c r="S115">
        <f>'s92'!C103</f>
        <v>28.196043669800908</v>
      </c>
      <c r="T115">
        <f>'s92'!AA103</f>
        <v>151.84370312258517</v>
      </c>
    </row>
    <row r="116" spans="5:20">
      <c r="E116">
        <f t="shared" si="18"/>
        <v>25.376439302820817</v>
      </c>
      <c r="F116" s="1">
        <f t="shared" si="14"/>
        <v>92</v>
      </c>
      <c r="G116">
        <f t="shared" si="14"/>
        <v>524.94690688677917</v>
      </c>
      <c r="H116" s="1">
        <f t="shared" si="14"/>
        <v>624.17144125568268</v>
      </c>
      <c r="I116" s="1">
        <f t="shared" si="13"/>
        <v>112.14521728004539</v>
      </c>
      <c r="J116" s="1">
        <f t="shared" si="13"/>
        <v>39.083941084086938</v>
      </c>
      <c r="K116" s="1">
        <f t="shared" si="13"/>
        <v>19.215326763382993</v>
      </c>
      <c r="L116" s="1">
        <f t="shared" si="13"/>
        <v>283.40968011690484</v>
      </c>
      <c r="M116" s="1">
        <f t="shared" si="15"/>
        <v>178.65032020187456</v>
      </c>
      <c r="P116">
        <f t="shared" si="16"/>
        <v>25.376439302820817</v>
      </c>
      <c r="Q116" s="1">
        <f t="shared" si="17"/>
        <v>178.65032020187456</v>
      </c>
      <c r="S116">
        <f>'s92'!C104</f>
        <v>25.376439302820817</v>
      </c>
      <c r="T116">
        <f>'s92'!AA104</f>
        <v>149.96121368180673</v>
      </c>
    </row>
    <row r="117" spans="5:20">
      <c r="E117">
        <f t="shared" si="18"/>
        <v>22.838795372538737</v>
      </c>
      <c r="F117" s="1">
        <f t="shared" si="14"/>
        <v>92</v>
      </c>
      <c r="G117">
        <f t="shared" si="14"/>
        <v>524.94690688677917</v>
      </c>
      <c r="H117" s="1">
        <f t="shared" si="14"/>
        <v>624.17144125568268</v>
      </c>
      <c r="I117" s="1">
        <f t="shared" si="13"/>
        <v>112.14521728004539</v>
      </c>
      <c r="J117" s="1">
        <f t="shared" si="13"/>
        <v>39.083941084086938</v>
      </c>
      <c r="K117" s="1">
        <f t="shared" si="13"/>
        <v>19.215326763382993</v>
      </c>
      <c r="L117" s="1">
        <f t="shared" si="13"/>
        <v>283.40968011690484</v>
      </c>
      <c r="M117" s="1">
        <f t="shared" si="15"/>
        <v>176.07536663304438</v>
      </c>
      <c r="P117">
        <f t="shared" si="16"/>
        <v>22.838795372538737</v>
      </c>
      <c r="Q117" s="1">
        <f t="shared" si="17"/>
        <v>176.07536663304438</v>
      </c>
      <c r="S117">
        <f>'s92'!C105</f>
        <v>22.838795372538737</v>
      </c>
      <c r="T117">
        <f>'s92'!AA105</f>
        <v>148.10843002826113</v>
      </c>
    </row>
    <row r="118" spans="5:20">
      <c r="E118">
        <f t="shared" si="18"/>
        <v>20.554915835284863</v>
      </c>
      <c r="F118" s="1">
        <f t="shared" si="14"/>
        <v>92</v>
      </c>
      <c r="G118">
        <f t="shared" si="14"/>
        <v>524.94690688677917</v>
      </c>
      <c r="H118" s="1">
        <f t="shared" si="14"/>
        <v>624.17144125568268</v>
      </c>
      <c r="I118" s="1">
        <f t="shared" si="13"/>
        <v>112.14521728004539</v>
      </c>
      <c r="J118" s="1">
        <f t="shared" si="13"/>
        <v>39.083941084086938</v>
      </c>
      <c r="K118" s="1">
        <f t="shared" si="13"/>
        <v>19.215326763382993</v>
      </c>
      <c r="L118" s="1">
        <f t="shared" si="13"/>
        <v>283.40968011690484</v>
      </c>
      <c r="M118" s="1">
        <f t="shared" si="15"/>
        <v>173.41514250310959</v>
      </c>
      <c r="P118">
        <f t="shared" si="16"/>
        <v>20.554915835284863</v>
      </c>
      <c r="Q118" s="1">
        <f t="shared" si="17"/>
        <v>173.41514250310959</v>
      </c>
      <c r="S118">
        <f>'s92'!C106</f>
        <v>20.554915835284863</v>
      </c>
      <c r="T118">
        <f>'s92'!AA106</f>
        <v>146.30500991724665</v>
      </c>
    </row>
    <row r="119" spans="5:20">
      <c r="E119">
        <f t="shared" si="18"/>
        <v>18.499424251756377</v>
      </c>
      <c r="F119" s="1">
        <f t="shared" si="14"/>
        <v>92</v>
      </c>
      <c r="G119">
        <f t="shared" si="14"/>
        <v>524.94690688677917</v>
      </c>
      <c r="H119" s="1">
        <f t="shared" si="14"/>
        <v>624.17144125568268</v>
      </c>
      <c r="I119" s="1">
        <f t="shared" si="13"/>
        <v>112.14521728004539</v>
      </c>
      <c r="J119" s="1">
        <f t="shared" si="13"/>
        <v>39.083941084086938</v>
      </c>
      <c r="K119" s="1">
        <f t="shared" si="13"/>
        <v>19.215326763382993</v>
      </c>
      <c r="L119" s="1">
        <f t="shared" si="13"/>
        <v>283.40968011690484</v>
      </c>
      <c r="M119" s="1">
        <f t="shared" si="15"/>
        <v>170.71947856121341</v>
      </c>
      <c r="P119">
        <f t="shared" si="16"/>
        <v>18.499424251756377</v>
      </c>
      <c r="Q119" s="1">
        <f t="shared" si="17"/>
        <v>170.71947856121341</v>
      </c>
      <c r="S119">
        <f>'s92'!C107</f>
        <v>18.499424251756377</v>
      </c>
      <c r="T119">
        <f>'s92'!AA107</f>
        <v>144.56692148516032</v>
      </c>
    </row>
    <row r="120" spans="5:20">
      <c r="E120">
        <f t="shared" si="18"/>
        <v>16.64948182658074</v>
      </c>
      <c r="F120" s="1">
        <f t="shared" si="14"/>
        <v>92</v>
      </c>
      <c r="G120">
        <f t="shared" si="14"/>
        <v>524.94690688677917</v>
      </c>
      <c r="H120" s="1">
        <f t="shared" si="14"/>
        <v>624.17144125568268</v>
      </c>
      <c r="I120" s="1">
        <f t="shared" si="13"/>
        <v>112.14521728004539</v>
      </c>
      <c r="J120" s="1">
        <f t="shared" si="13"/>
        <v>39.083941084086938</v>
      </c>
      <c r="K120" s="1">
        <f t="shared" si="13"/>
        <v>19.215326763382993</v>
      </c>
      <c r="L120" s="1">
        <f t="shared" si="13"/>
        <v>283.40968011690484</v>
      </c>
      <c r="M120" s="1">
        <f t="shared" si="15"/>
        <v>168.03065003540732</v>
      </c>
      <c r="P120">
        <f t="shared" si="16"/>
        <v>16.64948182658074</v>
      </c>
      <c r="Q120" s="1">
        <f t="shared" si="17"/>
        <v>168.03065003540732</v>
      </c>
      <c r="S120">
        <f>'s92'!C108</f>
        <v>16.64948182658074</v>
      </c>
      <c r="T120">
        <f>'s92'!AA108</f>
        <v>142.90654395564127</v>
      </c>
    </row>
    <row r="121" spans="5:20">
      <c r="E121">
        <f t="shared" si="18"/>
        <v>14.984533643922665</v>
      </c>
      <c r="F121" s="1">
        <f t="shared" si="14"/>
        <v>92</v>
      </c>
      <c r="G121">
        <f t="shared" si="14"/>
        <v>524.94690688677917</v>
      </c>
      <c r="H121" s="1">
        <f t="shared" si="14"/>
        <v>624.17144125568268</v>
      </c>
      <c r="I121" s="1">
        <f t="shared" si="13"/>
        <v>112.14521728004539</v>
      </c>
      <c r="J121" s="1">
        <f t="shared" si="13"/>
        <v>39.083941084086938</v>
      </c>
      <c r="K121" s="1">
        <f t="shared" si="13"/>
        <v>19.215326763382993</v>
      </c>
      <c r="L121" s="1">
        <f t="shared" si="13"/>
        <v>283.40968011690484</v>
      </c>
      <c r="M121" s="1">
        <f t="shared" si="15"/>
        <v>165.38358387672096</v>
      </c>
      <c r="P121">
        <f t="shared" si="16"/>
        <v>14.984533643922665</v>
      </c>
      <c r="Q121" s="1">
        <f t="shared" si="17"/>
        <v>165.38358387672096</v>
      </c>
      <c r="S121">
        <f>'s92'!C109</f>
        <v>14.984533643922665</v>
      </c>
      <c r="T121">
        <f>'s92'!AA109</f>
        <v>141.33289247979724</v>
      </c>
    </row>
    <row r="122" spans="5:20">
      <c r="E122">
        <f t="shared" si="18"/>
        <v>13.486080279530398</v>
      </c>
      <c r="F122" s="1">
        <f t="shared" si="14"/>
        <v>92</v>
      </c>
      <c r="G122">
        <f t="shared" si="14"/>
        <v>524.94690688677917</v>
      </c>
      <c r="H122" s="1">
        <f t="shared" si="14"/>
        <v>624.17144125568268</v>
      </c>
      <c r="I122" s="1">
        <f t="shared" si="13"/>
        <v>112.14521728004539</v>
      </c>
      <c r="J122" s="1">
        <f t="shared" si="13"/>
        <v>39.083941084086938</v>
      </c>
      <c r="K122" s="1">
        <f t="shared" si="13"/>
        <v>19.215326763382993</v>
      </c>
      <c r="L122" s="1">
        <f t="shared" si="13"/>
        <v>283.40968011690484</v>
      </c>
      <c r="M122" s="1">
        <f t="shared" si="15"/>
        <v>162.80630839380092</v>
      </c>
      <c r="P122">
        <f t="shared" si="16"/>
        <v>13.486080279530398</v>
      </c>
      <c r="Q122" s="1">
        <f t="shared" si="17"/>
        <v>162.80630839380092</v>
      </c>
      <c r="S122">
        <f>'s92'!C110</f>
        <v>13.486080279530398</v>
      </c>
      <c r="T122">
        <f>'s92'!AA110</f>
        <v>139.85193388630998</v>
      </c>
    </row>
    <row r="123" spans="5:20">
      <c r="E123">
        <f t="shared" si="18"/>
        <v>12.137472251577359</v>
      </c>
      <c r="F123" s="1">
        <f t="shared" si="14"/>
        <v>92</v>
      </c>
      <c r="G123">
        <f t="shared" si="14"/>
        <v>524.94690688677917</v>
      </c>
      <c r="H123" s="1">
        <f t="shared" si="14"/>
        <v>624.17144125568268</v>
      </c>
      <c r="I123" s="1">
        <f t="shared" si="13"/>
        <v>112.14521728004539</v>
      </c>
      <c r="J123" s="1">
        <f t="shared" si="13"/>
        <v>39.083941084086938</v>
      </c>
      <c r="K123" s="1">
        <f t="shared" si="13"/>
        <v>19.215326763382993</v>
      </c>
      <c r="L123" s="1">
        <f t="shared" si="13"/>
        <v>283.40968011690484</v>
      </c>
      <c r="M123" s="1">
        <f t="shared" si="15"/>
        <v>160.32056290261491</v>
      </c>
      <c r="P123">
        <f t="shared" si="16"/>
        <v>12.137472251577359</v>
      </c>
      <c r="Q123" s="1">
        <f t="shared" si="17"/>
        <v>160.32056290261491</v>
      </c>
      <c r="S123">
        <f>'s92'!C111</f>
        <v>12.137472251577359</v>
      </c>
      <c r="T123">
        <f>'s92'!AA111</f>
        <v>138.46696016965734</v>
      </c>
    </row>
    <row r="124" spans="5:20">
      <c r="E124">
        <f t="shared" si="18"/>
        <v>10.923725026419623</v>
      </c>
      <c r="F124" s="1">
        <f t="shared" si="14"/>
        <v>92</v>
      </c>
      <c r="G124">
        <f t="shared" si="14"/>
        <v>524.94690688677917</v>
      </c>
      <c r="H124" s="1">
        <f t="shared" si="14"/>
        <v>624.17144125568268</v>
      </c>
      <c r="I124" s="1">
        <f t="shared" si="13"/>
        <v>112.14521728004539</v>
      </c>
      <c r="J124" s="1">
        <f t="shared" si="13"/>
        <v>39.083941084086938</v>
      </c>
      <c r="K124" s="1">
        <f t="shared" si="13"/>
        <v>19.215326763382993</v>
      </c>
      <c r="L124" s="1">
        <f t="shared" si="13"/>
        <v>283.40968011690484</v>
      </c>
      <c r="M124" s="1">
        <f t="shared" si="15"/>
        <v>157.94249768872083</v>
      </c>
      <c r="P124">
        <f t="shared" si="16"/>
        <v>10.923725026419623</v>
      </c>
      <c r="Q124" s="1">
        <f t="shared" si="17"/>
        <v>157.94249768872083</v>
      </c>
      <c r="S124">
        <f>'s92'!C112</f>
        <v>10.923725026419623</v>
      </c>
      <c r="T124">
        <f>'s92'!AA112</f>
        <v>137.17898947272866</v>
      </c>
    </row>
    <row r="125" spans="5:20">
      <c r="E125">
        <f t="shared" si="18"/>
        <v>9.8313525237776602</v>
      </c>
      <c r="F125" s="1">
        <f t="shared" si="14"/>
        <v>92</v>
      </c>
      <c r="G125">
        <f t="shared" si="14"/>
        <v>524.94690688677917</v>
      </c>
      <c r="H125" s="1">
        <f t="shared" si="14"/>
        <v>624.17144125568268</v>
      </c>
      <c r="I125" s="1">
        <f t="shared" si="13"/>
        <v>112.14521728004539</v>
      </c>
      <c r="J125" s="1">
        <f t="shared" si="13"/>
        <v>39.083941084086938</v>
      </c>
      <c r="K125" s="1">
        <f t="shared" si="13"/>
        <v>19.215326763382993</v>
      </c>
      <c r="L125" s="1">
        <f t="shared" si="13"/>
        <v>283.40968011690484</v>
      </c>
      <c r="M125" s="1">
        <f t="shared" si="15"/>
        <v>155.68340868272188</v>
      </c>
      <c r="P125">
        <f t="shared" si="16"/>
        <v>9.8313525237776602</v>
      </c>
      <c r="Q125" s="1">
        <f t="shared" si="17"/>
        <v>155.68340868272188</v>
      </c>
      <c r="S125">
        <f>'s92'!C113</f>
        <v>9.8313525237776602</v>
      </c>
      <c r="T125">
        <f>'s92'!AA113</f>
        <v>135.98716910800857</v>
      </c>
    </row>
    <row r="126" spans="5:20">
      <c r="E126">
        <f t="shared" si="18"/>
        <v>8.8482172713998946</v>
      </c>
      <c r="F126" s="1">
        <f t="shared" si="14"/>
        <v>92</v>
      </c>
      <c r="G126">
        <f t="shared" si="14"/>
        <v>524.94690688677917</v>
      </c>
      <c r="H126" s="1">
        <f t="shared" si="14"/>
        <v>624.17144125568268</v>
      </c>
      <c r="I126" s="1">
        <f t="shared" si="13"/>
        <v>112.14521728004539</v>
      </c>
      <c r="J126" s="1">
        <f t="shared" si="13"/>
        <v>39.083941084086938</v>
      </c>
      <c r="K126" s="1">
        <f t="shared" si="13"/>
        <v>19.215326763382993</v>
      </c>
      <c r="L126" s="1">
        <f t="shared" si="13"/>
        <v>283.40968011690484</v>
      </c>
      <c r="M126" s="1">
        <f t="shared" si="15"/>
        <v>153.55046503447116</v>
      </c>
      <c r="P126">
        <f t="shared" si="16"/>
        <v>8.8482172713998946</v>
      </c>
      <c r="Q126" s="1">
        <f t="shared" si="17"/>
        <v>153.55046503447116</v>
      </c>
      <c r="S126">
        <f>'s92'!C114</f>
        <v>8.8482172713998946</v>
      </c>
      <c r="T126">
        <f>'s92'!AA114</f>
        <v>134.88916085531346</v>
      </c>
    </row>
    <row r="127" spans="5:20">
      <c r="E127">
        <f t="shared" si="18"/>
        <v>7.9633955442599049</v>
      </c>
      <c r="F127" s="1">
        <f t="shared" si="14"/>
        <v>92</v>
      </c>
      <c r="G127">
        <f t="shared" si="14"/>
        <v>524.94690688677917</v>
      </c>
      <c r="H127" s="1">
        <f t="shared" si="14"/>
        <v>624.17144125568268</v>
      </c>
      <c r="I127" s="1">
        <f t="shared" si="13"/>
        <v>112.14521728004539</v>
      </c>
      <c r="J127" s="1">
        <f t="shared" si="13"/>
        <v>39.083941084086938</v>
      </c>
      <c r="K127" s="1">
        <f t="shared" si="13"/>
        <v>19.215326763382993</v>
      </c>
      <c r="L127" s="1">
        <f t="shared" si="13"/>
        <v>283.40968011690484</v>
      </c>
      <c r="M127" s="1">
        <f t="shared" si="15"/>
        <v>151.54740015884141</v>
      </c>
      <c r="P127">
        <f t="shared" si="16"/>
        <v>7.9633955442599049</v>
      </c>
      <c r="Q127" s="1">
        <f t="shared" si="17"/>
        <v>151.54740015884141</v>
      </c>
      <c r="S127">
        <f>'s92'!C115</f>
        <v>7.9633955442599049</v>
      </c>
      <c r="T127">
        <f>'s92'!AA115</f>
        <v>133.88149458427819</v>
      </c>
    </row>
    <row r="128" spans="5:20">
      <c r="E128">
        <f t="shared" si="18"/>
        <v>7.1670559898339148</v>
      </c>
      <c r="F128" s="1">
        <f t="shared" si="14"/>
        <v>92</v>
      </c>
      <c r="G128">
        <f t="shared" si="14"/>
        <v>524.94690688677917</v>
      </c>
      <c r="H128" s="1">
        <f t="shared" si="14"/>
        <v>624.17144125568268</v>
      </c>
      <c r="I128" s="1">
        <f t="shared" si="13"/>
        <v>112.14521728004539</v>
      </c>
      <c r="J128" s="1">
        <f t="shared" si="13"/>
        <v>39.083941084086938</v>
      </c>
      <c r="K128" s="1">
        <f t="shared" si="13"/>
        <v>19.215326763382993</v>
      </c>
      <c r="L128" s="1">
        <f t="shared" si="13"/>
        <v>283.40968011690484</v>
      </c>
      <c r="M128" s="1">
        <f t="shared" si="15"/>
        <v>149.67514727201376</v>
      </c>
      <c r="P128">
        <f t="shared" si="16"/>
        <v>7.1670559898339148</v>
      </c>
      <c r="Q128" s="1">
        <f t="shared" si="17"/>
        <v>149.67514727201376</v>
      </c>
      <c r="S128">
        <f>'s92'!C116</f>
        <v>7.1670559898339148</v>
      </c>
      <c r="T128">
        <f>'s92'!AA116</f>
        <v>132.95988160163742</v>
      </c>
    </row>
    <row r="129" spans="5:20">
      <c r="E129">
        <f t="shared" si="18"/>
        <v>6.4503503908505238</v>
      </c>
      <c r="F129" s="1">
        <f t="shared" si="14"/>
        <v>92</v>
      </c>
      <c r="G129">
        <f t="shared" si="14"/>
        <v>524.94690688677917</v>
      </c>
      <c r="H129" s="1">
        <f t="shared" si="14"/>
        <v>624.17144125568268</v>
      </c>
      <c r="I129" s="1">
        <f t="shared" si="13"/>
        <v>112.14521728004539</v>
      </c>
      <c r="J129" s="1">
        <f t="shared" si="13"/>
        <v>39.083941084086938</v>
      </c>
      <c r="K129" s="1">
        <f t="shared" si="13"/>
        <v>19.215326763382993</v>
      </c>
      <c r="L129" s="1">
        <f t="shared" si="13"/>
        <v>283.40968011690484</v>
      </c>
      <c r="M129" s="1">
        <f t="shared" si="15"/>
        <v>147.93240878536918</v>
      </c>
      <c r="P129">
        <f t="shared" si="16"/>
        <v>6.4503503908505238</v>
      </c>
      <c r="Q129" s="1">
        <f t="shared" si="17"/>
        <v>147.93240878536918</v>
      </c>
      <c r="S129">
        <f>'s92'!C117</f>
        <v>6.4503503908505238</v>
      </c>
      <c r="T129">
        <f>'s92'!AA117</f>
        <v>132.11948366199448</v>
      </c>
    </row>
    <row r="130" spans="5:20">
      <c r="E130">
        <f t="shared" si="18"/>
        <v>5.8053153517654712</v>
      </c>
      <c r="F130" s="1">
        <f t="shared" si="14"/>
        <v>92</v>
      </c>
      <c r="G130">
        <f t="shared" si="14"/>
        <v>524.94690688677917</v>
      </c>
      <c r="H130" s="1">
        <f t="shared" si="14"/>
        <v>624.17144125568268</v>
      </c>
      <c r="I130" s="1">
        <f t="shared" si="13"/>
        <v>112.14521728004539</v>
      </c>
      <c r="J130" s="1">
        <f t="shared" si="13"/>
        <v>39.083941084086938</v>
      </c>
      <c r="K130" s="1">
        <f t="shared" si="13"/>
        <v>19.215326763382993</v>
      </c>
      <c r="L130" s="1">
        <f t="shared" si="13"/>
        <v>283.40968011690484</v>
      </c>
      <c r="M130" s="1">
        <f t="shared" si="15"/>
        <v>146.31615526744832</v>
      </c>
      <c r="P130">
        <f t="shared" si="16"/>
        <v>5.8053153517654712</v>
      </c>
      <c r="Q130" s="1">
        <f t="shared" si="17"/>
        <v>146.31615526744832</v>
      </c>
      <c r="S130">
        <f>'s92'!C118</f>
        <v>5.8053153517654712</v>
      </c>
      <c r="T130">
        <f>'s92'!AA118</f>
        <v>131.35513714505311</v>
      </c>
    </row>
    <row r="131" spans="5:20">
      <c r="E131">
        <f t="shared" si="18"/>
        <v>5.224783816588924</v>
      </c>
      <c r="F131" s="1">
        <f t="shared" si="14"/>
        <v>92</v>
      </c>
      <c r="G131">
        <f t="shared" si="14"/>
        <v>524.94690688677917</v>
      </c>
      <c r="H131" s="1">
        <f t="shared" si="14"/>
        <v>624.17144125568268</v>
      </c>
      <c r="I131" s="1">
        <f t="shared" si="13"/>
        <v>112.14521728004539</v>
      </c>
      <c r="J131" s="1">
        <f t="shared" si="13"/>
        <v>39.083941084086938</v>
      </c>
      <c r="K131" s="1">
        <f t="shared" si="13"/>
        <v>19.215326763382993</v>
      </c>
      <c r="L131" s="1">
        <f t="shared" si="13"/>
        <v>283.40968011690484</v>
      </c>
      <c r="M131" s="1">
        <f t="shared" si="15"/>
        <v>144.82205425706906</v>
      </c>
      <c r="P131">
        <f t="shared" si="16"/>
        <v>5.224783816588924</v>
      </c>
      <c r="Q131" s="1">
        <f t="shared" si="17"/>
        <v>144.82205425706906</v>
      </c>
      <c r="S131">
        <f>'s92'!C119</f>
        <v>5.224783816588924</v>
      </c>
      <c r="T131">
        <f>'s92'!AA119</f>
        <v>130.66153448092314</v>
      </c>
    </row>
    <row r="132" spans="5:20">
      <c r="E132">
        <f t="shared" si="18"/>
        <v>4.7023054349300315</v>
      </c>
      <c r="F132" s="1">
        <f t="shared" si="14"/>
        <v>92</v>
      </c>
      <c r="G132">
        <f t="shared" si="14"/>
        <v>524.94690688677917</v>
      </c>
      <c r="H132" s="1">
        <f t="shared" si="14"/>
        <v>624.17144125568268</v>
      </c>
      <c r="I132" s="1">
        <f t="shared" si="13"/>
        <v>112.14521728004539</v>
      </c>
      <c r="J132" s="1">
        <f t="shared" si="13"/>
        <v>39.083941084086938</v>
      </c>
      <c r="K132" s="1">
        <f t="shared" si="13"/>
        <v>19.215326763382993</v>
      </c>
      <c r="L132" s="1">
        <f t="shared" si="13"/>
        <v>283.40968011690484</v>
      </c>
      <c r="M132" s="1">
        <f t="shared" si="15"/>
        <v>143.44483230773557</v>
      </c>
      <c r="P132">
        <f t="shared" si="16"/>
        <v>4.7023054349300315</v>
      </c>
      <c r="Q132" s="1">
        <f t="shared" si="17"/>
        <v>143.44483230773557</v>
      </c>
      <c r="S132">
        <f>'s92'!C120</f>
        <v>4.7023054349300315</v>
      </c>
      <c r="T132">
        <f>'s92'!AA120</f>
        <v>130.03336658820376</v>
      </c>
    </row>
    <row r="133" spans="5:20">
      <c r="E133">
        <f t="shared" si="18"/>
        <v>4.2320748914370281</v>
      </c>
      <c r="F133" s="1">
        <f t="shared" si="14"/>
        <v>92</v>
      </c>
      <c r="G133">
        <f t="shared" si="14"/>
        <v>524.94690688677917</v>
      </c>
      <c r="H133" s="1">
        <f t="shared" si="14"/>
        <v>624.17144125568268</v>
      </c>
      <c r="I133" s="1">
        <f t="shared" si="13"/>
        <v>112.14521728004539</v>
      </c>
      <c r="J133" s="1">
        <f t="shared" si="13"/>
        <v>39.083941084086938</v>
      </c>
      <c r="K133" s="1">
        <f t="shared" si="13"/>
        <v>19.215326763382993</v>
      </c>
      <c r="L133" s="1">
        <f t="shared" si="13"/>
        <v>283.40968011690484</v>
      </c>
      <c r="M133" s="1">
        <f t="shared" si="15"/>
        <v>142.17857556871016</v>
      </c>
      <c r="P133">
        <f t="shared" si="16"/>
        <v>4.2320748914370281</v>
      </c>
      <c r="Q133" s="1">
        <f t="shared" si="17"/>
        <v>142.17857556871016</v>
      </c>
      <c r="S133">
        <f>'s92'!C121</f>
        <v>4.2320748914370281</v>
      </c>
      <c r="T133">
        <f>'s92'!AA121</f>
        <v>129.4654310238345</v>
      </c>
    </row>
    <row r="134" spans="5:20">
      <c r="E134">
        <f t="shared" si="18"/>
        <v>3.8088674022933255</v>
      </c>
      <c r="F134" s="1">
        <f t="shared" si="14"/>
        <v>92</v>
      </c>
      <c r="G134">
        <f t="shared" si="14"/>
        <v>524.94690688677917</v>
      </c>
      <c r="H134" s="1">
        <f t="shared" si="14"/>
        <v>624.17144125568268</v>
      </c>
      <c r="I134" s="1">
        <f t="shared" si="13"/>
        <v>112.14521728004539</v>
      </c>
      <c r="J134" s="1">
        <f t="shared" si="13"/>
        <v>39.083941084086938</v>
      </c>
      <c r="K134" s="1">
        <f t="shared" si="13"/>
        <v>19.215326763382993</v>
      </c>
      <c r="L134" s="1">
        <f t="shared" si="13"/>
        <v>283.40968011690484</v>
      </c>
      <c r="M134" s="1">
        <f t="shared" si="15"/>
        <v>141.01697524267232</v>
      </c>
      <c r="P134">
        <f t="shared" si="16"/>
        <v>3.8088674022933255</v>
      </c>
      <c r="Q134" s="1">
        <f t="shared" si="17"/>
        <v>141.01697524267232</v>
      </c>
      <c r="S134">
        <f>'s92'!C122</f>
        <v>3.8088674022933255</v>
      </c>
      <c r="T134">
        <f>'s92'!AA122</f>
        <v>128.95271089676868</v>
      </c>
    </row>
    <row r="135" spans="5:20">
      <c r="E135">
        <f t="shared" si="18"/>
        <v>3.4279806620639932</v>
      </c>
      <c r="F135" s="1">
        <f>F134</f>
        <v>92</v>
      </c>
      <c r="G135">
        <f>G134</f>
        <v>524.94690688677917</v>
      </c>
      <c r="H135" s="1">
        <f>H134</f>
        <v>624.17144125568268</v>
      </c>
      <c r="I135" s="1">
        <f t="shared" si="13"/>
        <v>112.14521728004539</v>
      </c>
      <c r="J135" s="1">
        <f t="shared" si="13"/>
        <v>39.083941084086938</v>
      </c>
      <c r="K135" s="1">
        <f t="shared" si="13"/>
        <v>19.215326763382993</v>
      </c>
      <c r="L135" s="1">
        <f t="shared" si="13"/>
        <v>283.40968011690484</v>
      </c>
      <c r="M135" s="1">
        <f>((G135*F135*(1/(1+(F135/H135)))*(1/(1+(E135/I135))))+(F135*J135*(1/(1+(E135/I135)))*(1/(1+(E135/K135)))))/((F135*(1+(F135/H135)))+(L135*(1/(1+(E135/I135)))*(1/(1+(E135/K135)+(F135/H135)))))</f>
        <v>139.95352464660385</v>
      </c>
      <c r="P135">
        <f t="shared" si="16"/>
        <v>3.4279806620639932</v>
      </c>
      <c r="Q135" s="1">
        <f t="shared" si="17"/>
        <v>139.95352464660385</v>
      </c>
      <c r="S135">
        <f>'s92'!C123</f>
        <v>3.4279806620639932</v>
      </c>
      <c r="T135">
        <f>'s92'!AA123</f>
        <v>128.49042953250324</v>
      </c>
    </row>
    <row r="136" spans="5:20">
      <c r="E136">
        <f t="shared" si="18"/>
        <v>3.085182595857594</v>
      </c>
      <c r="F136" s="1">
        <f t="shared" ref="F136:L172" si="19">F135</f>
        <v>92</v>
      </c>
      <c r="G136">
        <f t="shared" si="19"/>
        <v>524.94690688677917</v>
      </c>
      <c r="H136" s="1">
        <f t="shared" si="19"/>
        <v>624.17144125568268</v>
      </c>
      <c r="I136" s="1">
        <f t="shared" si="13"/>
        <v>112.14521728004539</v>
      </c>
      <c r="J136" s="1">
        <f t="shared" si="13"/>
        <v>39.083941084086938</v>
      </c>
      <c r="K136" s="1">
        <f t="shared" si="13"/>
        <v>19.215326763382993</v>
      </c>
      <c r="L136" s="1">
        <f t="shared" si="13"/>
        <v>283.40968011690484</v>
      </c>
      <c r="M136" s="1">
        <f t="shared" ref="M136:M180" si="20">((G136*F136*(1/(1+(F136/H136)))*(1/(1+(E136/I136))))+(F136*J136*(1/(1+(E136/I136)))*(1/(1+(E136/K136)))))/((F136*(1+(F136/H136)))+(L136*(1/(1+(E136/I136)))*(1/(1+(E136/K136)+(F136/H136)))))</f>
        <v>138.98167454064554</v>
      </c>
      <c r="P136">
        <f t="shared" si="16"/>
        <v>3.085182595857594</v>
      </c>
      <c r="Q136" s="1">
        <f t="shared" si="17"/>
        <v>138.98167454064554</v>
      </c>
      <c r="S136">
        <f>'s92'!C124</f>
        <v>3.085182595857594</v>
      </c>
      <c r="T136">
        <f>'s92'!AA124</f>
        <v>128.07408553571707</v>
      </c>
    </row>
    <row r="137" spans="5:20">
      <c r="E137">
        <f t="shared" si="18"/>
        <v>2.7766643362718346</v>
      </c>
      <c r="F137" s="1">
        <f t="shared" si="19"/>
        <v>92</v>
      </c>
      <c r="G137">
        <f t="shared" si="19"/>
        <v>524.94690688677917</v>
      </c>
      <c r="H137" s="1">
        <f t="shared" si="19"/>
        <v>624.17144125568268</v>
      </c>
      <c r="I137" s="1">
        <f t="shared" si="19"/>
        <v>112.14521728004539</v>
      </c>
      <c r="J137" s="1">
        <f t="shared" si="19"/>
        <v>39.083941084086938</v>
      </c>
      <c r="K137" s="1">
        <f t="shared" si="19"/>
        <v>19.215326763382993</v>
      </c>
      <c r="L137" s="1">
        <f t="shared" si="19"/>
        <v>283.40968011690484</v>
      </c>
      <c r="M137" s="1">
        <f t="shared" si="20"/>
        <v>138.09495303587306</v>
      </c>
      <c r="P137">
        <f t="shared" si="16"/>
        <v>2.7766643362718346</v>
      </c>
      <c r="Q137" s="1">
        <f t="shared" si="17"/>
        <v>138.09495303587306</v>
      </c>
      <c r="S137">
        <f>'s92'!C125</f>
        <v>2.7766643362718346</v>
      </c>
      <c r="T137">
        <f>'s92'!AA125</f>
        <v>127.69947240012135</v>
      </c>
    </row>
    <row r="138" spans="5:20">
      <c r="E138">
        <f t="shared" si="18"/>
        <v>2.4989979026446512</v>
      </c>
      <c r="F138" s="1">
        <f t="shared" si="19"/>
        <v>92</v>
      </c>
      <c r="G138">
        <f t="shared" si="19"/>
        <v>524.94690688677917</v>
      </c>
      <c r="H138" s="1">
        <f t="shared" si="19"/>
        <v>624.17144125568268</v>
      </c>
      <c r="I138" s="1">
        <f t="shared" si="19"/>
        <v>112.14521728004539</v>
      </c>
      <c r="J138" s="1">
        <f t="shared" si="19"/>
        <v>39.083941084086938</v>
      </c>
      <c r="K138" s="1">
        <f t="shared" si="19"/>
        <v>19.215326763382993</v>
      </c>
      <c r="L138" s="1">
        <f t="shared" si="19"/>
        <v>283.40968011690484</v>
      </c>
      <c r="M138" s="1">
        <f t="shared" si="20"/>
        <v>137.28705586485506</v>
      </c>
      <c r="P138">
        <f t="shared" si="16"/>
        <v>2.4989979026446512</v>
      </c>
      <c r="Q138" s="1">
        <f t="shared" si="17"/>
        <v>137.28705586485506</v>
      </c>
      <c r="S138">
        <f>'s92'!C126</f>
        <v>2.4989979026446512</v>
      </c>
      <c r="T138">
        <f>'s92'!AA126</f>
        <v>127.36268624609932</v>
      </c>
    </row>
    <row r="139" spans="5:20">
      <c r="E139">
        <f t="shared" si="18"/>
        <v>2.2490981123801861</v>
      </c>
      <c r="F139" s="1">
        <f t="shared" si="19"/>
        <v>92</v>
      </c>
      <c r="G139">
        <f t="shared" si="19"/>
        <v>524.94690688677917</v>
      </c>
      <c r="H139" s="1">
        <f t="shared" si="19"/>
        <v>624.17144125568268</v>
      </c>
      <c r="I139" s="1">
        <f t="shared" si="19"/>
        <v>112.14521728004539</v>
      </c>
      <c r="J139" s="1">
        <f t="shared" si="19"/>
        <v>39.083941084086938</v>
      </c>
      <c r="K139" s="1">
        <f t="shared" si="19"/>
        <v>19.215326763382993</v>
      </c>
      <c r="L139" s="1">
        <f t="shared" si="19"/>
        <v>283.40968011690484</v>
      </c>
      <c r="M139" s="1">
        <f t="shared" si="20"/>
        <v>136.55191218496012</v>
      </c>
      <c r="P139">
        <f t="shared" si="16"/>
        <v>2.2490981123801861</v>
      </c>
      <c r="Q139" s="1">
        <f t="shared" si="17"/>
        <v>136.55191218496012</v>
      </c>
      <c r="S139">
        <f>'s92'!C127</f>
        <v>2.2490981123801861</v>
      </c>
      <c r="T139">
        <f>'s92'!AA127</f>
        <v>127.06012468978146</v>
      </c>
    </row>
    <row r="140" spans="5:20">
      <c r="E140">
        <f t="shared" si="18"/>
        <v>2.0241883011421677</v>
      </c>
      <c r="F140" s="1">
        <f t="shared" si="19"/>
        <v>92</v>
      </c>
      <c r="G140">
        <f t="shared" si="19"/>
        <v>524.94690688677917</v>
      </c>
      <c r="H140" s="1">
        <f t="shared" si="19"/>
        <v>624.17144125568268</v>
      </c>
      <c r="I140" s="1">
        <f t="shared" si="19"/>
        <v>112.14521728004539</v>
      </c>
      <c r="J140" s="1">
        <f t="shared" si="19"/>
        <v>39.083941084086938</v>
      </c>
      <c r="K140" s="1">
        <f t="shared" si="19"/>
        <v>19.215326763382993</v>
      </c>
      <c r="L140" s="1">
        <f t="shared" si="19"/>
        <v>283.40968011690484</v>
      </c>
      <c r="M140" s="1">
        <f t="shared" si="20"/>
        <v>135.88373044419345</v>
      </c>
      <c r="P140">
        <f t="shared" si="16"/>
        <v>2.0241883011421677</v>
      </c>
      <c r="Q140" s="1">
        <f t="shared" si="17"/>
        <v>135.88373044419345</v>
      </c>
      <c r="S140">
        <f>'s92'!C128</f>
        <v>2.0241883011421677</v>
      </c>
      <c r="T140">
        <f>'s92'!AA128</f>
        <v>126.78847930193979</v>
      </c>
    </row>
    <row r="141" spans="5:20">
      <c r="E141">
        <f t="shared" si="18"/>
        <v>1.8217694710279511</v>
      </c>
      <c r="F141" s="1">
        <f t="shared" si="19"/>
        <v>92</v>
      </c>
      <c r="G141">
        <f t="shared" si="19"/>
        <v>524.94690688677917</v>
      </c>
      <c r="H141" s="1">
        <f t="shared" si="19"/>
        <v>624.17144125568268</v>
      </c>
      <c r="I141" s="1">
        <f t="shared" si="19"/>
        <v>112.14521728004539</v>
      </c>
      <c r="J141" s="1">
        <f t="shared" si="19"/>
        <v>39.083941084086938</v>
      </c>
      <c r="K141" s="1">
        <f t="shared" si="19"/>
        <v>19.215326763382993</v>
      </c>
      <c r="L141" s="1">
        <f t="shared" si="19"/>
        <v>283.40968011690484</v>
      </c>
      <c r="M141" s="1">
        <f t="shared" si="20"/>
        <v>135.27702821320108</v>
      </c>
      <c r="P141">
        <f t="shared" si="16"/>
        <v>1.8217694710279511</v>
      </c>
      <c r="Q141" s="1">
        <f t="shared" si="17"/>
        <v>135.27702821320108</v>
      </c>
      <c r="S141">
        <f>'s92'!C129</f>
        <v>1.8217694710279511</v>
      </c>
      <c r="T141">
        <f>'s92'!AA129</f>
        <v>126.54472362449425</v>
      </c>
    </row>
    <row r="142" spans="5:20">
      <c r="E142">
        <f t="shared" si="18"/>
        <v>1.6395925239251561</v>
      </c>
      <c r="F142" s="1">
        <f t="shared" si="19"/>
        <v>92</v>
      </c>
      <c r="G142">
        <f t="shared" si="19"/>
        <v>524.94690688677917</v>
      </c>
      <c r="H142" s="1">
        <f t="shared" si="19"/>
        <v>624.17144125568268</v>
      </c>
      <c r="I142" s="1">
        <f t="shared" si="19"/>
        <v>112.14521728004539</v>
      </c>
      <c r="J142" s="1">
        <f t="shared" si="19"/>
        <v>39.083941084086938</v>
      </c>
      <c r="K142" s="1">
        <f t="shared" si="19"/>
        <v>19.215326763382993</v>
      </c>
      <c r="L142" s="1">
        <f t="shared" si="19"/>
        <v>283.40968011690484</v>
      </c>
      <c r="M142" s="1">
        <f t="shared" si="20"/>
        <v>134.72664930009938</v>
      </c>
      <c r="P142">
        <f t="shared" si="16"/>
        <v>1.6395925239251561</v>
      </c>
      <c r="Q142" s="1">
        <f t="shared" si="17"/>
        <v>134.72664930009938</v>
      </c>
      <c r="S142">
        <f>'s92'!C130</f>
        <v>1.6395925239251561</v>
      </c>
      <c r="T142">
        <f>'s92'!AA130</f>
        <v>126.32609828702186</v>
      </c>
    </row>
    <row r="143" spans="5:20">
      <c r="E143">
        <f t="shared" si="18"/>
        <v>1.4756332715326406</v>
      </c>
      <c r="F143" s="1">
        <f t="shared" si="19"/>
        <v>92</v>
      </c>
      <c r="G143">
        <f t="shared" si="19"/>
        <v>524.94690688677917</v>
      </c>
      <c r="H143" s="1">
        <f t="shared" si="19"/>
        <v>624.17144125568268</v>
      </c>
      <c r="I143" s="1">
        <f t="shared" si="19"/>
        <v>112.14521728004539</v>
      </c>
      <c r="J143" s="1">
        <f t="shared" si="19"/>
        <v>39.083941084086938</v>
      </c>
      <c r="K143" s="1">
        <f t="shared" si="19"/>
        <v>19.215326763382993</v>
      </c>
      <c r="L143" s="1">
        <f t="shared" si="19"/>
        <v>283.40968011690484</v>
      </c>
      <c r="M143" s="1">
        <f t="shared" si="20"/>
        <v>134.22777093104202</v>
      </c>
      <c r="P143">
        <f t="shared" si="16"/>
        <v>1.4756332715326406</v>
      </c>
      <c r="Q143" s="1">
        <f t="shared" si="17"/>
        <v>134.22777093104202</v>
      </c>
      <c r="S143">
        <f>'s92'!C131</f>
        <v>1.4756332715326406</v>
      </c>
      <c r="T143">
        <f>'s92'!AA131</f>
        <v>126.13009440743583</v>
      </c>
    </row>
    <row r="144" spans="5:20">
      <c r="E144">
        <f t="shared" si="18"/>
        <v>1.3280699443793766</v>
      </c>
      <c r="F144" s="1">
        <f t="shared" si="19"/>
        <v>92</v>
      </c>
      <c r="G144">
        <f t="shared" si="19"/>
        <v>524.94690688677917</v>
      </c>
      <c r="H144" s="1">
        <f t="shared" si="19"/>
        <v>624.17144125568268</v>
      </c>
      <c r="I144" s="1">
        <f t="shared" si="19"/>
        <v>112.14521728004539</v>
      </c>
      <c r="J144" s="1">
        <f t="shared" si="19"/>
        <v>39.083941084086938</v>
      </c>
      <c r="K144" s="1">
        <f t="shared" si="19"/>
        <v>19.215326763382993</v>
      </c>
      <c r="L144" s="1">
        <f t="shared" si="19"/>
        <v>283.40968011690484</v>
      </c>
      <c r="M144" s="1">
        <f t="shared" si="20"/>
        <v>133.77590330519325</v>
      </c>
      <c r="P144">
        <f t="shared" si="16"/>
        <v>1.3280699443793766</v>
      </c>
      <c r="Q144" s="1">
        <f t="shared" si="17"/>
        <v>133.77590330519325</v>
      </c>
      <c r="S144">
        <f>'s92'!C132</f>
        <v>1.3280699443793766</v>
      </c>
      <c r="T144">
        <f>'s92'!AA132</f>
        <v>125.95443616659961</v>
      </c>
    </row>
    <row r="145" spans="5:20">
      <c r="E145">
        <f t="shared" si="18"/>
        <v>1.1952629499414391</v>
      </c>
      <c r="F145" s="1">
        <f t="shared" si="19"/>
        <v>92</v>
      </c>
      <c r="G145">
        <f t="shared" si="19"/>
        <v>524.94690688677917</v>
      </c>
      <c r="H145" s="1">
        <f t="shared" si="19"/>
        <v>624.17144125568268</v>
      </c>
      <c r="I145" s="1">
        <f t="shared" si="19"/>
        <v>112.14521728004539</v>
      </c>
      <c r="J145" s="1">
        <f t="shared" si="19"/>
        <v>39.083941084086938</v>
      </c>
      <c r="K145" s="1">
        <f t="shared" si="19"/>
        <v>19.215326763382993</v>
      </c>
      <c r="L145" s="1">
        <f t="shared" si="19"/>
        <v>283.40968011690484</v>
      </c>
      <c r="M145" s="1">
        <f t="shared" si="20"/>
        <v>133.36688341906401</v>
      </c>
      <c r="P145">
        <f t="shared" si="16"/>
        <v>1.1952629499414391</v>
      </c>
      <c r="Q145" s="1">
        <f t="shared" si="17"/>
        <v>133.36688341906401</v>
      </c>
      <c r="S145">
        <f>'s92'!C133</f>
        <v>1.1952629499414391</v>
      </c>
      <c r="T145">
        <f>'s92'!AA133</f>
        <v>125.79706320969083</v>
      </c>
    </row>
    <row r="146" spans="5:20">
      <c r="E146">
        <f t="shared" si="18"/>
        <v>1.0757366549472953</v>
      </c>
      <c r="F146" s="1">
        <f t="shared" si="19"/>
        <v>92</v>
      </c>
      <c r="G146">
        <f t="shared" si="19"/>
        <v>524.94690688677917</v>
      </c>
      <c r="H146" s="1">
        <f t="shared" si="19"/>
        <v>624.17144125568268</v>
      </c>
      <c r="I146" s="1">
        <f t="shared" si="19"/>
        <v>112.14521728004539</v>
      </c>
      <c r="J146" s="1">
        <f t="shared" si="19"/>
        <v>39.083941084086938</v>
      </c>
      <c r="K146" s="1">
        <f t="shared" si="19"/>
        <v>19.215326763382993</v>
      </c>
      <c r="L146" s="1">
        <f t="shared" si="19"/>
        <v>283.40968011690484</v>
      </c>
      <c r="M146" s="1">
        <f t="shared" si="20"/>
        <v>132.99686469963984</v>
      </c>
      <c r="P146">
        <f t="shared" si="16"/>
        <v>1.0757366549472953</v>
      </c>
      <c r="Q146" s="1">
        <f t="shared" si="17"/>
        <v>132.99686469963984</v>
      </c>
      <c r="S146">
        <f>'s92'!C134</f>
        <v>1.0757366549472953</v>
      </c>
      <c r="T146">
        <f>'s92'!AA134</f>
        <v>125.65611333995626</v>
      </c>
    </row>
    <row r="147" spans="5:20">
      <c r="E147">
        <f t="shared" si="18"/>
        <v>0.96816298945256585</v>
      </c>
      <c r="F147" s="1">
        <f t="shared" si="19"/>
        <v>92</v>
      </c>
      <c r="G147">
        <f t="shared" si="19"/>
        <v>524.94690688677917</v>
      </c>
      <c r="H147" s="1">
        <f t="shared" si="19"/>
        <v>624.17144125568268</v>
      </c>
      <c r="I147" s="1">
        <f t="shared" si="19"/>
        <v>112.14521728004539</v>
      </c>
      <c r="J147" s="1">
        <f t="shared" si="19"/>
        <v>39.083941084086938</v>
      </c>
      <c r="K147" s="1">
        <f t="shared" si="19"/>
        <v>19.215326763382993</v>
      </c>
      <c r="L147" s="1">
        <f t="shared" si="19"/>
        <v>283.40968011690484</v>
      </c>
      <c r="M147" s="1">
        <f t="shared" si="20"/>
        <v>132.66230368405692</v>
      </c>
      <c r="P147">
        <f t="shared" si="16"/>
        <v>0.96816298945256585</v>
      </c>
      <c r="Q147" s="1">
        <f t="shared" si="17"/>
        <v>132.66230368405692</v>
      </c>
      <c r="S147">
        <f>'s92'!C135</f>
        <v>0.96816298945256585</v>
      </c>
      <c r="T147">
        <f>'s92'!AA135</f>
        <v>125.52990582517558</v>
      </c>
    </row>
    <row r="148" spans="5:20">
      <c r="E148">
        <f t="shared" si="18"/>
        <v>0.87134669050730928</v>
      </c>
      <c r="F148" s="1">
        <f t="shared" si="19"/>
        <v>92</v>
      </c>
      <c r="G148">
        <f t="shared" si="19"/>
        <v>524.94690688677917</v>
      </c>
      <c r="H148" s="1">
        <f t="shared" si="19"/>
        <v>624.17144125568268</v>
      </c>
      <c r="I148" s="1">
        <f t="shared" si="19"/>
        <v>112.14521728004539</v>
      </c>
      <c r="J148" s="1">
        <f t="shared" si="19"/>
        <v>39.083941084086938</v>
      </c>
      <c r="K148" s="1">
        <f t="shared" si="19"/>
        <v>19.215326763382993</v>
      </c>
      <c r="L148" s="1">
        <f t="shared" si="19"/>
        <v>283.40968011690484</v>
      </c>
      <c r="M148" s="1">
        <f t="shared" si="20"/>
        <v>132.35994473040009</v>
      </c>
      <c r="P148">
        <f t="shared" si="16"/>
        <v>0.87134669050730928</v>
      </c>
      <c r="Q148" s="1">
        <f t="shared" si="17"/>
        <v>132.35994473040009</v>
      </c>
      <c r="S148">
        <f>'s92'!C136</f>
        <v>0.87134669050730928</v>
      </c>
      <c r="T148">
        <f>'s92'!AA136</f>
        <v>125.41692552617884</v>
      </c>
    </row>
    <row r="149" spans="5:20">
      <c r="E149">
        <f t="shared" si="18"/>
        <v>0.78421202145657842</v>
      </c>
      <c r="F149" s="1">
        <f t="shared" si="19"/>
        <v>92</v>
      </c>
      <c r="G149">
        <f t="shared" si="19"/>
        <v>524.94690688677917</v>
      </c>
      <c r="H149" s="1">
        <f t="shared" si="19"/>
        <v>624.17144125568268</v>
      </c>
      <c r="I149" s="1">
        <f t="shared" si="19"/>
        <v>112.14521728004539</v>
      </c>
      <c r="J149" s="1">
        <f t="shared" si="19"/>
        <v>39.083941084086938</v>
      </c>
      <c r="K149" s="1">
        <f t="shared" si="19"/>
        <v>19.215326763382993</v>
      </c>
      <c r="L149" s="1">
        <f t="shared" si="19"/>
        <v>283.40968011690484</v>
      </c>
      <c r="M149" s="1">
        <f t="shared" si="20"/>
        <v>132.08680353378597</v>
      </c>
      <c r="P149">
        <f t="shared" si="16"/>
        <v>0.78421202145657842</v>
      </c>
      <c r="Q149" s="1">
        <f t="shared" si="17"/>
        <v>132.08680353378597</v>
      </c>
      <c r="S149">
        <f>'s92'!C137</f>
        <v>0.78421202145657842</v>
      </c>
      <c r="T149">
        <f>'s92'!AA137</f>
        <v>125.3158079734541</v>
      </c>
    </row>
    <row r="150" spans="5:20">
      <c r="E150">
        <f t="shared" si="18"/>
        <v>0.70579081931092058</v>
      </c>
      <c r="F150" s="1">
        <f t="shared" si="19"/>
        <v>92</v>
      </c>
      <c r="G150">
        <f t="shared" si="19"/>
        <v>524.94690688677917</v>
      </c>
      <c r="H150" s="1">
        <f t="shared" si="19"/>
        <v>624.17144125568268</v>
      </c>
      <c r="I150" s="1">
        <f t="shared" si="19"/>
        <v>112.14521728004539</v>
      </c>
      <c r="J150" s="1">
        <f t="shared" si="19"/>
        <v>39.083941084086938</v>
      </c>
      <c r="K150" s="1">
        <f t="shared" si="19"/>
        <v>19.215326763382993</v>
      </c>
      <c r="L150" s="1">
        <f t="shared" si="19"/>
        <v>283.40968011690484</v>
      </c>
      <c r="M150" s="1">
        <f t="shared" si="20"/>
        <v>131.84015004858105</v>
      </c>
      <c r="P150">
        <f t="shared" si="16"/>
        <v>0.70579081931092058</v>
      </c>
      <c r="Q150" s="1">
        <f t="shared" si="17"/>
        <v>131.84015004858105</v>
      </c>
      <c r="S150">
        <f>'s92'!C138</f>
        <v>0.70579081931092058</v>
      </c>
      <c r="T150">
        <f>'s92'!AA138</f>
        <v>125.22532545644627</v>
      </c>
    </row>
    <row r="151" spans="5:20">
      <c r="E151">
        <f t="shared" si="18"/>
        <v>0.6352117373798285</v>
      </c>
      <c r="F151" s="1">
        <f t="shared" si="19"/>
        <v>92</v>
      </c>
      <c r="G151">
        <f t="shared" si="19"/>
        <v>524.94690688677917</v>
      </c>
      <c r="H151" s="1">
        <f t="shared" si="19"/>
        <v>624.17144125568268</v>
      </c>
      <c r="I151" s="1">
        <f t="shared" si="19"/>
        <v>112.14521728004539</v>
      </c>
      <c r="J151" s="1">
        <f t="shared" si="19"/>
        <v>39.083941084086938</v>
      </c>
      <c r="K151" s="1">
        <f t="shared" si="19"/>
        <v>19.215326763382993</v>
      </c>
      <c r="L151" s="1">
        <f t="shared" si="19"/>
        <v>283.40968011690484</v>
      </c>
      <c r="M151" s="1">
        <f t="shared" si="20"/>
        <v>131.61749127604779</v>
      </c>
      <c r="P151">
        <f t="shared" si="16"/>
        <v>0.6352117373798285</v>
      </c>
      <c r="Q151" s="1">
        <f t="shared" si="17"/>
        <v>131.61749127604779</v>
      </c>
      <c r="S151">
        <f>'s92'!C139</f>
        <v>0.6352117373798285</v>
      </c>
      <c r="T151">
        <f>'s92'!AA139</f>
        <v>125.14437414576186</v>
      </c>
    </row>
    <row r="152" spans="5:20">
      <c r="E152">
        <f t="shared" si="18"/>
        <v>0.57169056364184567</v>
      </c>
      <c r="F152" s="1">
        <f t="shared" si="19"/>
        <v>92</v>
      </c>
      <c r="G152">
        <f t="shared" si="19"/>
        <v>524.94690688677917</v>
      </c>
      <c r="H152" s="1">
        <f t="shared" si="19"/>
        <v>624.17144125568268</v>
      </c>
      <c r="I152" s="1">
        <f t="shared" si="19"/>
        <v>112.14521728004539</v>
      </c>
      <c r="J152" s="1">
        <f t="shared" si="19"/>
        <v>39.083941084086938</v>
      </c>
      <c r="K152" s="1">
        <f t="shared" si="19"/>
        <v>19.215326763382993</v>
      </c>
      <c r="L152" s="1">
        <f t="shared" si="19"/>
        <v>283.40968011690484</v>
      </c>
      <c r="M152" s="1">
        <f t="shared" si="20"/>
        <v>131.41655426203388</v>
      </c>
      <c r="P152">
        <f t="shared" si="16"/>
        <v>0.57169056364184567</v>
      </c>
      <c r="Q152" s="1">
        <f t="shared" si="17"/>
        <v>131.41655426203388</v>
      </c>
      <c r="S152">
        <f>'s92'!C140</f>
        <v>0.57169056364184567</v>
      </c>
      <c r="T152">
        <f>'s92'!AA140</f>
        <v>125.07196223721245</v>
      </c>
    </row>
    <row r="153" spans="5:20">
      <c r="E153">
        <f t="shared" si="18"/>
        <v>0.51452150727766111</v>
      </c>
      <c r="F153" s="1">
        <f t="shared" si="19"/>
        <v>92</v>
      </c>
      <c r="G153">
        <f t="shared" si="19"/>
        <v>524.94690688677917</v>
      </c>
      <c r="H153" s="1">
        <f t="shared" si="19"/>
        <v>624.17144125568268</v>
      </c>
      <c r="I153" s="1">
        <f t="shared" si="19"/>
        <v>112.14521728004539</v>
      </c>
      <c r="J153" s="1">
        <f t="shared" si="19"/>
        <v>39.083941084086938</v>
      </c>
      <c r="K153" s="1">
        <f t="shared" si="19"/>
        <v>19.215326763382993</v>
      </c>
      <c r="L153" s="1">
        <f t="shared" si="19"/>
        <v>283.40968011690484</v>
      </c>
      <c r="M153" s="1">
        <f t="shared" si="20"/>
        <v>131.23526955716926</v>
      </c>
      <c r="P153">
        <f t="shared" si="16"/>
        <v>0.51452150727766111</v>
      </c>
      <c r="Q153" s="1">
        <f t="shared" si="17"/>
        <v>131.23526955716926</v>
      </c>
      <c r="S153">
        <f>'s92'!C141</f>
        <v>0.51452150727766111</v>
      </c>
      <c r="T153">
        <f>'s92'!AA141</f>
        <v>125.00719908528382</v>
      </c>
    </row>
    <row r="154" spans="5:20">
      <c r="E154">
        <f t="shared" si="18"/>
        <v>0.46306935654989501</v>
      </c>
      <c r="F154" s="1">
        <f t="shared" si="19"/>
        <v>92</v>
      </c>
      <c r="G154">
        <f t="shared" si="19"/>
        <v>524.94690688677917</v>
      </c>
      <c r="H154" s="1">
        <f t="shared" si="19"/>
        <v>624.17144125568268</v>
      </c>
      <c r="I154" s="1">
        <f t="shared" si="19"/>
        <v>112.14521728004539</v>
      </c>
      <c r="J154" s="1">
        <f t="shared" si="19"/>
        <v>39.083941084086938</v>
      </c>
      <c r="K154" s="1">
        <f t="shared" si="19"/>
        <v>19.215326763382993</v>
      </c>
      <c r="L154" s="1">
        <f t="shared" si="19"/>
        <v>283.40968011690484</v>
      </c>
      <c r="M154" s="1">
        <f t="shared" si="20"/>
        <v>131.07175531861378</v>
      </c>
      <c r="P154">
        <f t="shared" si="16"/>
        <v>0.46306935654989501</v>
      </c>
      <c r="Q154" s="1">
        <f t="shared" si="17"/>
        <v>131.07175531861378</v>
      </c>
      <c r="S154">
        <f>'s92'!C142</f>
        <v>0.46306935654989501</v>
      </c>
      <c r="T154">
        <f>'s92'!AA142</f>
        <v>124.94928527970589</v>
      </c>
    </row>
    <row r="155" spans="5:20">
      <c r="E155">
        <f t="shared" si="18"/>
        <v>0.41676242089490551</v>
      </c>
      <c r="F155" s="1">
        <f t="shared" si="19"/>
        <v>92</v>
      </c>
      <c r="G155">
        <f t="shared" si="19"/>
        <v>524.94690688677917</v>
      </c>
      <c r="H155" s="1">
        <f t="shared" si="19"/>
        <v>624.17144125568268</v>
      </c>
      <c r="I155" s="1">
        <f t="shared" si="19"/>
        <v>112.14521728004539</v>
      </c>
      <c r="J155" s="1">
        <f t="shared" si="19"/>
        <v>39.083941084086938</v>
      </c>
      <c r="K155" s="1">
        <f t="shared" si="19"/>
        <v>19.215326763382993</v>
      </c>
      <c r="L155" s="1">
        <f t="shared" si="19"/>
        <v>283.40968011690484</v>
      </c>
      <c r="M155" s="1">
        <f t="shared" si="20"/>
        <v>130.92430217442171</v>
      </c>
      <c r="P155">
        <f t="shared" si="16"/>
        <v>0.41676242089490551</v>
      </c>
      <c r="Q155" s="1">
        <f t="shared" si="17"/>
        <v>130.92430217442171</v>
      </c>
      <c r="S155">
        <f>'s92'!C143</f>
        <v>0.41676242089490551</v>
      </c>
      <c r="T155">
        <f>'s92'!AA143</f>
        <v>124.89750361038105</v>
      </c>
    </row>
    <row r="156" spans="5:20">
      <c r="E156">
        <f t="shared" si="18"/>
        <v>0.37508617880541495</v>
      </c>
      <c r="F156" s="1">
        <f t="shared" si="19"/>
        <v>92</v>
      </c>
      <c r="G156">
        <f t="shared" si="19"/>
        <v>524.94690688677917</v>
      </c>
      <c r="H156" s="1">
        <f t="shared" si="19"/>
        <v>624.17144125568268</v>
      </c>
      <c r="I156" s="1">
        <f t="shared" si="19"/>
        <v>112.14521728004539</v>
      </c>
      <c r="J156" s="1">
        <f t="shared" si="19"/>
        <v>39.083941084086938</v>
      </c>
      <c r="K156" s="1">
        <f t="shared" si="19"/>
        <v>19.215326763382993</v>
      </c>
      <c r="L156" s="1">
        <f t="shared" si="19"/>
        <v>283.40968011690484</v>
      </c>
      <c r="M156" s="1">
        <f t="shared" si="20"/>
        <v>130.79135892626741</v>
      </c>
      <c r="P156">
        <f t="shared" si="16"/>
        <v>0.37508617880541495</v>
      </c>
      <c r="Q156" s="1">
        <f t="shared" si="17"/>
        <v>130.79135892626741</v>
      </c>
      <c r="S156">
        <f>'s92'!C144</f>
        <v>0.37508617880541495</v>
      </c>
      <c r="T156">
        <f>'s92'!AA144</f>
        <v>124.85121086149395</v>
      </c>
    </row>
    <row r="157" spans="5:20">
      <c r="E157">
        <f t="shared" si="18"/>
        <v>0.33757756092487345</v>
      </c>
      <c r="F157" s="1">
        <f t="shared" si="19"/>
        <v>92</v>
      </c>
      <c r="G157">
        <f t="shared" si="19"/>
        <v>524.94690688677917</v>
      </c>
      <c r="H157" s="1">
        <f t="shared" si="19"/>
        <v>624.17144125568268</v>
      </c>
      <c r="I157" s="1">
        <f t="shared" si="19"/>
        <v>112.14521728004539</v>
      </c>
      <c r="J157" s="1">
        <f t="shared" si="19"/>
        <v>39.083941084086938</v>
      </c>
      <c r="K157" s="1">
        <f t="shared" si="19"/>
        <v>19.215326763382993</v>
      </c>
      <c r="L157" s="1">
        <f t="shared" si="19"/>
        <v>283.40968011690484</v>
      </c>
      <c r="M157" s="1">
        <f t="shared" si="20"/>
        <v>130.67151913124928</v>
      </c>
      <c r="P157">
        <f t="shared" si="16"/>
        <v>0.33757756092487345</v>
      </c>
      <c r="Q157" s="1">
        <f t="shared" si="17"/>
        <v>130.67151913124928</v>
      </c>
      <c r="S157">
        <f>'s92'!C145</f>
        <v>0.33757756092487345</v>
      </c>
      <c r="T157">
        <f>'s92'!AA145</f>
        <v>124.80983037405137</v>
      </c>
    </row>
    <row r="158" spans="5:20">
      <c r="E158">
        <f t="shared" si="18"/>
        <v>0.30381980483238613</v>
      </c>
      <c r="F158" s="1">
        <f t="shared" si="19"/>
        <v>92</v>
      </c>
      <c r="G158">
        <f t="shared" si="19"/>
        <v>524.94690688677917</v>
      </c>
      <c r="H158" s="1">
        <f t="shared" si="19"/>
        <v>624.17144125568268</v>
      </c>
      <c r="I158" s="1">
        <f t="shared" si="19"/>
        <v>112.14521728004539</v>
      </c>
      <c r="J158" s="1">
        <f t="shared" si="19"/>
        <v>39.083941084086938</v>
      </c>
      <c r="K158" s="1">
        <f t="shared" si="19"/>
        <v>19.215326763382993</v>
      </c>
      <c r="L158" s="1">
        <f t="shared" si="19"/>
        <v>283.40968011690484</v>
      </c>
      <c r="M158" s="1">
        <f t="shared" si="20"/>
        <v>130.56350857678373</v>
      </c>
      <c r="P158">
        <f t="shared" si="16"/>
        <v>0.30381980483238613</v>
      </c>
      <c r="Q158" s="1">
        <f t="shared" si="17"/>
        <v>130.56350857678373</v>
      </c>
      <c r="S158">
        <f>'s92'!C146</f>
        <v>0.30381980483238613</v>
      </c>
      <c r="T158">
        <f>'s92'!AA146</f>
        <v>124.77284531651161</v>
      </c>
    </row>
    <row r="159" spans="5:20">
      <c r="E159">
        <f t="shared" si="18"/>
        <v>0.27343782434914754</v>
      </c>
      <c r="F159" s="1">
        <f t="shared" si="19"/>
        <v>92</v>
      </c>
      <c r="G159">
        <f t="shared" si="19"/>
        <v>524.94690688677917</v>
      </c>
      <c r="H159" s="1">
        <f t="shared" si="19"/>
        <v>624.17144125568268</v>
      </c>
      <c r="I159" s="1">
        <f t="shared" si="19"/>
        <v>112.14521728004539</v>
      </c>
      <c r="J159" s="1">
        <f t="shared" si="19"/>
        <v>39.083941084086938</v>
      </c>
      <c r="K159" s="1">
        <f t="shared" si="19"/>
        <v>19.215326763382993</v>
      </c>
      <c r="L159" s="1">
        <f t="shared" si="19"/>
        <v>283.40968011690484</v>
      </c>
      <c r="M159" s="1">
        <f t="shared" si="20"/>
        <v>130.46617364258307</v>
      </c>
      <c r="P159">
        <f t="shared" si="16"/>
        <v>0.27343782434914754</v>
      </c>
      <c r="Q159" s="1">
        <f t="shared" si="17"/>
        <v>130.46617364258307</v>
      </c>
      <c r="S159">
        <f>'s92'!C147</f>
        <v>0.27343782434914754</v>
      </c>
      <c r="T159">
        <f>'s92'!AA147</f>
        <v>124.73979260492082</v>
      </c>
    </row>
    <row r="160" spans="5:20">
      <c r="E160">
        <f t="shared" si="18"/>
        <v>0.24609404191423279</v>
      </c>
      <c r="F160" s="1">
        <f t="shared" si="19"/>
        <v>92</v>
      </c>
      <c r="G160">
        <f t="shared" si="19"/>
        <v>524.94690688677917</v>
      </c>
      <c r="H160" s="1">
        <f t="shared" si="19"/>
        <v>624.17144125568268</v>
      </c>
      <c r="I160" s="1">
        <f t="shared" si="19"/>
        <v>112.14521728004539</v>
      </c>
      <c r="J160" s="1">
        <f t="shared" si="19"/>
        <v>39.083941084086938</v>
      </c>
      <c r="K160" s="1">
        <f t="shared" si="19"/>
        <v>19.215326763382993</v>
      </c>
      <c r="L160" s="1">
        <f t="shared" si="19"/>
        <v>283.40968011690484</v>
      </c>
      <c r="M160" s="1">
        <f t="shared" si="20"/>
        <v>130.37847052902143</v>
      </c>
      <c r="P160">
        <f t="shared" si="16"/>
        <v>0.24609404191423279</v>
      </c>
      <c r="Q160" s="1">
        <f t="shared" si="17"/>
        <v>130.37847052902143</v>
      </c>
      <c r="S160">
        <f>'s92'!C148</f>
        <v>0.24609404191423279</v>
      </c>
      <c r="T160">
        <f>'s92'!AA148</f>
        <v>124.71025741662375</v>
      </c>
    </row>
    <row r="161" spans="5:20">
      <c r="E161">
        <f t="shared" si="18"/>
        <v>0.22148463772280952</v>
      </c>
      <c r="F161" s="1">
        <f t="shared" si="19"/>
        <v>92</v>
      </c>
      <c r="G161">
        <f t="shared" si="19"/>
        <v>524.94690688677917</v>
      </c>
      <c r="H161" s="1">
        <f t="shared" si="19"/>
        <v>624.17144125568268</v>
      </c>
      <c r="I161" s="1">
        <f t="shared" si="19"/>
        <v>112.14521728004539</v>
      </c>
      <c r="J161" s="1">
        <f t="shared" si="19"/>
        <v>39.083941084086938</v>
      </c>
      <c r="K161" s="1">
        <f t="shared" si="19"/>
        <v>19.215326763382993</v>
      </c>
      <c r="L161" s="1">
        <f t="shared" si="19"/>
        <v>283.40968011690484</v>
      </c>
      <c r="M161" s="1">
        <f t="shared" si="20"/>
        <v>130.29945532073359</v>
      </c>
      <c r="P161">
        <f t="shared" si="16"/>
        <v>0.22148463772280952</v>
      </c>
      <c r="Q161" s="1">
        <f t="shared" si="17"/>
        <v>130.29945532073359</v>
      </c>
      <c r="S161">
        <f>'s92'!C149</f>
        <v>0.22148463772280952</v>
      </c>
      <c r="T161">
        <f>'s92'!AA149</f>
        <v>124.68386824477862</v>
      </c>
    </row>
    <row r="162" spans="5:20">
      <c r="E162">
        <f t="shared" si="18"/>
        <v>0.19933617395052858</v>
      </c>
      <c r="F162" s="1">
        <f t="shared" si="19"/>
        <v>92</v>
      </c>
      <c r="G162">
        <f t="shared" si="19"/>
        <v>524.94690688677917</v>
      </c>
      <c r="H162" s="1">
        <f t="shared" si="19"/>
        <v>624.17144125568268</v>
      </c>
      <c r="I162" s="1">
        <f t="shared" si="19"/>
        <v>112.14521728004539</v>
      </c>
      <c r="J162" s="1">
        <f t="shared" si="19"/>
        <v>39.083941084086938</v>
      </c>
      <c r="K162" s="1">
        <f t="shared" si="19"/>
        <v>19.215326763382993</v>
      </c>
      <c r="L162" s="1">
        <f t="shared" si="19"/>
        <v>283.40968011690484</v>
      </c>
      <c r="M162" s="1">
        <f t="shared" si="20"/>
        <v>130.22827484714543</v>
      </c>
      <c r="P162">
        <f t="shared" si="16"/>
        <v>0.19933617395052858</v>
      </c>
      <c r="Q162" s="1">
        <f t="shared" si="17"/>
        <v>130.22827484714543</v>
      </c>
      <c r="S162">
        <f>'s92'!C150</f>
        <v>0.19933617395052858</v>
      </c>
      <c r="T162">
        <f>'s92'!AA150</f>
        <v>124.66029244437638</v>
      </c>
    </row>
    <row r="163" spans="5:20">
      <c r="E163">
        <f t="shared" si="18"/>
        <v>0.17940255655547571</v>
      </c>
      <c r="F163" s="1">
        <f t="shared" si="19"/>
        <v>92</v>
      </c>
      <c r="G163">
        <f t="shared" si="19"/>
        <v>524.94690688677917</v>
      </c>
      <c r="H163" s="1">
        <f t="shared" si="19"/>
        <v>624.17144125568268</v>
      </c>
      <c r="I163" s="1">
        <f t="shared" si="19"/>
        <v>112.14521728004539</v>
      </c>
      <c r="J163" s="1">
        <f t="shared" si="19"/>
        <v>39.083941084086938</v>
      </c>
      <c r="K163" s="1">
        <f t="shared" si="19"/>
        <v>19.215326763382993</v>
      </c>
      <c r="L163" s="1">
        <f t="shared" si="19"/>
        <v>283.40968011690484</v>
      </c>
      <c r="M163" s="1">
        <f t="shared" si="20"/>
        <v>130.16415829707785</v>
      </c>
      <c r="P163">
        <f t="shared" si="16"/>
        <v>0.17940255655547571</v>
      </c>
      <c r="Q163" s="1">
        <f t="shared" si="17"/>
        <v>130.16415829707785</v>
      </c>
      <c r="S163">
        <f>'s92'!C151</f>
        <v>0.17940255655547571</v>
      </c>
      <c r="T163">
        <f>'s92'!AA151</f>
        <v>124.63923222401849</v>
      </c>
    </row>
    <row r="164" spans="5:20">
      <c r="E164">
        <f t="shared" si="18"/>
        <v>0.16146230089992814</v>
      </c>
      <c r="F164" s="1">
        <f t="shared" si="19"/>
        <v>92</v>
      </c>
      <c r="G164">
        <f t="shared" si="19"/>
        <v>524.94690688677917</v>
      </c>
      <c r="H164" s="1">
        <f t="shared" si="19"/>
        <v>624.17144125568268</v>
      </c>
      <c r="I164" s="1">
        <f t="shared" si="19"/>
        <v>112.14521728004539</v>
      </c>
      <c r="J164" s="1">
        <f t="shared" si="19"/>
        <v>39.083941084086938</v>
      </c>
      <c r="K164" s="1">
        <f t="shared" si="19"/>
        <v>19.215326763382993</v>
      </c>
      <c r="L164" s="1">
        <f t="shared" si="19"/>
        <v>283.40968011690484</v>
      </c>
      <c r="M164" s="1">
        <f t="shared" si="20"/>
        <v>130.10640954200272</v>
      </c>
      <c r="P164">
        <f t="shared" si="16"/>
        <v>0.16146230089992814</v>
      </c>
      <c r="Q164" s="1">
        <f t="shared" si="17"/>
        <v>130.10640954200272</v>
      </c>
      <c r="S164">
        <f>'s92'!C152</f>
        <v>0.16146230089992814</v>
      </c>
      <c r="T164">
        <f>'s92'!AA152</f>
        <v>124.62042104127175</v>
      </c>
    </row>
    <row r="165" spans="5:20">
      <c r="E165">
        <f t="shared" si="18"/>
        <v>0.14531607080993533</v>
      </c>
      <c r="F165" s="1">
        <f t="shared" si="19"/>
        <v>92</v>
      </c>
      <c r="G165">
        <f t="shared" si="19"/>
        <v>524.94690688677917</v>
      </c>
      <c r="H165" s="1">
        <f t="shared" si="19"/>
        <v>624.17144125568268</v>
      </c>
      <c r="I165" s="1">
        <f t="shared" si="19"/>
        <v>112.14521728004539</v>
      </c>
      <c r="J165" s="1">
        <f t="shared" si="19"/>
        <v>39.083941084086938</v>
      </c>
      <c r="K165" s="1">
        <f t="shared" si="19"/>
        <v>19.215326763382993</v>
      </c>
      <c r="L165" s="1">
        <f t="shared" si="19"/>
        <v>283.40968011690484</v>
      </c>
      <c r="M165" s="1">
        <f t="shared" si="20"/>
        <v>130.05440012147881</v>
      </c>
      <c r="P165">
        <f t="shared" si="16"/>
        <v>0.14531607080993533</v>
      </c>
      <c r="Q165" s="1">
        <f t="shared" si="17"/>
        <v>130.05440012147881</v>
      </c>
      <c r="S165">
        <f>'s92'!C153</f>
        <v>0.14531607080993533</v>
      </c>
      <c r="T165">
        <f>'s92'!AA153</f>
        <v>124.60362036286979</v>
      </c>
    </row>
    <row r="166" spans="5:20">
      <c r="E166">
        <f t="shared" si="18"/>
        <v>0.13078446372894181</v>
      </c>
      <c r="F166" s="1">
        <f t="shared" si="19"/>
        <v>92</v>
      </c>
      <c r="G166">
        <f t="shared" si="19"/>
        <v>524.94690688677917</v>
      </c>
      <c r="H166" s="1">
        <f t="shared" si="19"/>
        <v>624.17144125568268</v>
      </c>
      <c r="I166" s="1">
        <f t="shared" si="19"/>
        <v>112.14521728004539</v>
      </c>
      <c r="J166" s="1">
        <f t="shared" si="19"/>
        <v>39.083941084086938</v>
      </c>
      <c r="K166" s="1">
        <f t="shared" si="19"/>
        <v>19.215326763382993</v>
      </c>
      <c r="L166" s="1">
        <f t="shared" si="19"/>
        <v>283.40968011690484</v>
      </c>
      <c r="M166" s="1">
        <f t="shared" si="20"/>
        <v>130.00756284438896</v>
      </c>
      <c r="P166">
        <f t="shared" si="16"/>
        <v>0.13078446372894181</v>
      </c>
      <c r="Q166" s="1">
        <f t="shared" si="17"/>
        <v>130.00756284438896</v>
      </c>
      <c r="S166">
        <f>'s92'!C154</f>
        <v>0.13078446372894181</v>
      </c>
      <c r="T166">
        <f>'s92'!AA154</f>
        <v>124.58861675433509</v>
      </c>
    </row>
    <row r="167" spans="5:20">
      <c r="E167">
        <f t="shared" si="18"/>
        <v>0.11770601735604763</v>
      </c>
      <c r="F167" s="1">
        <f t="shared" si="19"/>
        <v>92</v>
      </c>
      <c r="G167">
        <f t="shared" si="19"/>
        <v>524.94690688677917</v>
      </c>
      <c r="H167" s="1">
        <f t="shared" si="19"/>
        <v>624.17144125568268</v>
      </c>
      <c r="I167" s="1">
        <f t="shared" si="19"/>
        <v>112.14521728004539</v>
      </c>
      <c r="J167" s="1">
        <f t="shared" si="19"/>
        <v>39.083941084086938</v>
      </c>
      <c r="K167" s="1">
        <f t="shared" si="19"/>
        <v>19.215326763382993</v>
      </c>
      <c r="L167" s="1">
        <f t="shared" si="19"/>
        <v>283.40968011690484</v>
      </c>
      <c r="M167" s="1">
        <f t="shared" si="20"/>
        <v>129.96538596052281</v>
      </c>
      <c r="P167">
        <f t="shared" si="16"/>
        <v>0.11770601735604763</v>
      </c>
      <c r="Q167" s="1">
        <f t="shared" si="17"/>
        <v>129.96538596052281</v>
      </c>
      <c r="S167">
        <f>'s92'!C155</f>
        <v>0.11770601735604763</v>
      </c>
      <c r="T167">
        <f>'s92'!AA155</f>
        <v>124.57521926672365</v>
      </c>
    </row>
    <row r="168" spans="5:20">
      <c r="E168">
        <f t="shared" si="18"/>
        <v>0.10593541562044287</v>
      </c>
      <c r="F168" s="1">
        <f t="shared" si="19"/>
        <v>92</v>
      </c>
      <c r="G168">
        <f t="shared" si="19"/>
        <v>524.94690688677917</v>
      </c>
      <c r="H168" s="1">
        <f t="shared" si="19"/>
        <v>624.17144125568268</v>
      </c>
      <c r="I168" s="1">
        <f t="shared" si="19"/>
        <v>112.14521728004539</v>
      </c>
      <c r="J168" s="1">
        <f t="shared" si="19"/>
        <v>39.083941084086938</v>
      </c>
      <c r="K168" s="1">
        <f t="shared" si="19"/>
        <v>19.215326763382993</v>
      </c>
      <c r="L168" s="1">
        <f t="shared" si="19"/>
        <v>283.40968011690484</v>
      </c>
      <c r="M168" s="1">
        <f t="shared" si="20"/>
        <v>129.92740785857248</v>
      </c>
      <c r="P168">
        <f t="shared" si="16"/>
        <v>0.10593541562044287</v>
      </c>
      <c r="Q168" s="1">
        <f t="shared" si="17"/>
        <v>129.92740785857248</v>
      </c>
    </row>
    <row r="169" spans="5:20">
      <c r="E169">
        <f t="shared" si="18"/>
        <v>9.5341874058398585E-2</v>
      </c>
      <c r="F169" s="1">
        <f t="shared" si="19"/>
        <v>92</v>
      </c>
      <c r="G169">
        <f t="shared" si="19"/>
        <v>524.94690688677917</v>
      </c>
      <c r="H169" s="1">
        <f t="shared" si="19"/>
        <v>624.17144125568268</v>
      </c>
      <c r="I169" s="1">
        <f t="shared" si="19"/>
        <v>112.14521728004539</v>
      </c>
      <c r="J169" s="1">
        <f t="shared" si="19"/>
        <v>39.083941084086938</v>
      </c>
      <c r="K169" s="1">
        <f t="shared" si="19"/>
        <v>19.215326763382993</v>
      </c>
      <c r="L169" s="1">
        <f t="shared" si="19"/>
        <v>283.40968011690484</v>
      </c>
      <c r="M169" s="1">
        <f t="shared" si="20"/>
        <v>129.89321224854268</v>
      </c>
      <c r="P169">
        <f t="shared" si="16"/>
        <v>9.5341874058398585E-2</v>
      </c>
      <c r="Q169" s="1">
        <f t="shared" si="17"/>
        <v>129.89321224854268</v>
      </c>
    </row>
    <row r="170" spans="5:20">
      <c r="E170">
        <f t="shared" si="18"/>
        <v>8.5807686652558723E-2</v>
      </c>
      <c r="F170" s="1">
        <f t="shared" si="19"/>
        <v>92</v>
      </c>
      <c r="G170">
        <f t="shared" si="19"/>
        <v>524.94690688677917</v>
      </c>
      <c r="H170" s="1">
        <f t="shared" si="19"/>
        <v>624.17144125568268</v>
      </c>
      <c r="I170" s="1">
        <f t="shared" si="19"/>
        <v>112.14521728004539</v>
      </c>
      <c r="J170" s="1">
        <f t="shared" si="19"/>
        <v>39.083941084086938</v>
      </c>
      <c r="K170" s="1">
        <f t="shared" si="19"/>
        <v>19.215326763382993</v>
      </c>
      <c r="L170" s="1">
        <f t="shared" si="19"/>
        <v>283.40968011690484</v>
      </c>
      <c r="M170" s="1">
        <f t="shared" si="20"/>
        <v>129.86242378877606</v>
      </c>
      <c r="P170">
        <f t="shared" si="16"/>
        <v>8.5807686652558723E-2</v>
      </c>
      <c r="Q170" s="1">
        <f t="shared" si="17"/>
        <v>129.86242378877606</v>
      </c>
    </row>
    <row r="171" spans="5:20">
      <c r="E171">
        <f t="shared" si="18"/>
        <v>7.7226917987302857E-2</v>
      </c>
      <c r="F171" s="1">
        <f t="shared" si="19"/>
        <v>92</v>
      </c>
      <c r="G171">
        <f t="shared" si="19"/>
        <v>524.94690688677917</v>
      </c>
      <c r="H171" s="1">
        <f t="shared" si="19"/>
        <v>624.17144125568268</v>
      </c>
      <c r="I171" s="1">
        <f t="shared" si="19"/>
        <v>112.14521728004539</v>
      </c>
      <c r="J171" s="1">
        <f t="shared" si="19"/>
        <v>39.083941084086938</v>
      </c>
      <c r="K171" s="1">
        <f t="shared" si="19"/>
        <v>19.215326763382993</v>
      </c>
      <c r="L171" s="1">
        <f t="shared" si="19"/>
        <v>283.40968011690484</v>
      </c>
      <c r="M171" s="1">
        <f t="shared" si="20"/>
        <v>129.83470412014699</v>
      </c>
      <c r="P171">
        <f t="shared" si="16"/>
        <v>7.7226917987302857E-2</v>
      </c>
      <c r="Q171" s="1">
        <f t="shared" si="17"/>
        <v>129.83470412014699</v>
      </c>
    </row>
    <row r="172" spans="5:20">
      <c r="E172">
        <f t="shared" si="18"/>
        <v>6.9504226188572577E-2</v>
      </c>
      <c r="F172" s="1">
        <f t="shared" si="19"/>
        <v>92</v>
      </c>
      <c r="G172">
        <f t="shared" si="19"/>
        <v>524.94690688677917</v>
      </c>
      <c r="H172" s="1">
        <f t="shared" si="19"/>
        <v>624.17144125568268</v>
      </c>
      <c r="I172" s="1">
        <f t="shared" si="19"/>
        <v>112.14521728004539</v>
      </c>
      <c r="J172" s="1">
        <f t="shared" si="19"/>
        <v>39.083941084086938</v>
      </c>
      <c r="K172" s="1">
        <f t="shared" si="19"/>
        <v>19.215326763382993</v>
      </c>
      <c r="L172" s="1">
        <f t="shared" si="19"/>
        <v>283.40968011690484</v>
      </c>
      <c r="M172" s="1">
        <f t="shared" si="20"/>
        <v>129.80974827240237</v>
      </c>
      <c r="P172">
        <f t="shared" si="16"/>
        <v>6.9504226188572577E-2</v>
      </c>
      <c r="Q172" s="1">
        <f t="shared" si="17"/>
        <v>129.80974827240237</v>
      </c>
    </row>
    <row r="173" spans="5:20">
      <c r="E173">
        <f t="shared" si="18"/>
        <v>6.2553803569715322E-2</v>
      </c>
      <c r="F173" s="1">
        <f t="shared" ref="F173:L217" si="21">F172</f>
        <v>92</v>
      </c>
      <c r="G173">
        <f t="shared" si="21"/>
        <v>524.94690688677917</v>
      </c>
      <c r="H173" s="1">
        <f t="shared" si="21"/>
        <v>624.17144125568268</v>
      </c>
      <c r="I173" s="1">
        <f t="shared" si="21"/>
        <v>112.14521728004539</v>
      </c>
      <c r="J173" s="1">
        <f t="shared" si="21"/>
        <v>39.083941084086938</v>
      </c>
      <c r="K173" s="1">
        <f t="shared" si="21"/>
        <v>19.215326763382993</v>
      </c>
      <c r="L173" s="1">
        <f t="shared" si="21"/>
        <v>283.40968011690484</v>
      </c>
      <c r="M173" s="1">
        <f t="shared" si="20"/>
        <v>129.78728141005405</v>
      </c>
      <c r="P173">
        <f t="shared" ref="P173:P236" si="22">E173</f>
        <v>6.2553803569715322E-2</v>
      </c>
      <c r="Q173" s="1">
        <f t="shared" ref="Q173:Q236" si="23">M173</f>
        <v>129.78728141005405</v>
      </c>
    </row>
    <row r="174" spans="5:20">
      <c r="E174">
        <f t="shared" ref="E174:E237" si="24">E173*0.9</f>
        <v>5.6298423212743788E-2</v>
      </c>
      <c r="F174" s="1">
        <f t="shared" si="21"/>
        <v>92</v>
      </c>
      <c r="G174">
        <f t="shared" si="21"/>
        <v>524.94690688677917</v>
      </c>
      <c r="H174" s="1">
        <f t="shared" si="21"/>
        <v>624.17144125568268</v>
      </c>
      <c r="I174" s="1">
        <f t="shared" si="21"/>
        <v>112.14521728004539</v>
      </c>
      <c r="J174" s="1">
        <f t="shared" si="21"/>
        <v>39.083941084086938</v>
      </c>
      <c r="K174" s="1">
        <f t="shared" si="21"/>
        <v>19.215326763382993</v>
      </c>
      <c r="L174" s="1">
        <f t="shared" si="21"/>
        <v>283.40968011690484</v>
      </c>
      <c r="M174" s="1">
        <f t="shared" si="20"/>
        <v>129.76705588761683</v>
      </c>
      <c r="P174">
        <f t="shared" si="22"/>
        <v>5.6298423212743788E-2</v>
      </c>
      <c r="Q174" s="1">
        <f t="shared" si="23"/>
        <v>129.76705588761683</v>
      </c>
    </row>
    <row r="175" spans="5:20">
      <c r="E175">
        <f t="shared" si="24"/>
        <v>5.066858089146941E-2</v>
      </c>
      <c r="F175" s="1">
        <f t="shared" si="21"/>
        <v>92</v>
      </c>
      <c r="G175">
        <f t="shared" si="21"/>
        <v>524.94690688677917</v>
      </c>
      <c r="H175" s="1">
        <f t="shared" si="21"/>
        <v>624.17144125568268</v>
      </c>
      <c r="I175" s="1">
        <f t="shared" si="21"/>
        <v>112.14521728004539</v>
      </c>
      <c r="J175" s="1">
        <f t="shared" si="21"/>
        <v>39.083941084086938</v>
      </c>
      <c r="K175" s="1">
        <f t="shared" si="21"/>
        <v>19.215326763382993</v>
      </c>
      <c r="L175" s="1">
        <f t="shared" si="21"/>
        <v>283.40968011690484</v>
      </c>
      <c r="M175" s="1">
        <f t="shared" si="20"/>
        <v>129.74884858629832</v>
      </c>
      <c r="P175">
        <f t="shared" si="22"/>
        <v>5.066858089146941E-2</v>
      </c>
      <c r="Q175" s="1">
        <f t="shared" si="23"/>
        <v>129.74884858629832</v>
      </c>
    </row>
    <row r="176" spans="5:20">
      <c r="E176">
        <f t="shared" si="24"/>
        <v>4.560172280232247E-2</v>
      </c>
      <c r="F176" s="1">
        <f t="shared" si="21"/>
        <v>92</v>
      </c>
      <c r="G176">
        <f t="shared" si="21"/>
        <v>524.94690688677917</v>
      </c>
      <c r="H176" s="1">
        <f t="shared" si="21"/>
        <v>624.17144125568268</v>
      </c>
      <c r="I176" s="1">
        <f t="shared" si="21"/>
        <v>112.14521728004539</v>
      </c>
      <c r="J176" s="1">
        <f t="shared" si="21"/>
        <v>39.083941084086938</v>
      </c>
      <c r="K176" s="1">
        <f t="shared" si="21"/>
        <v>19.215326763382993</v>
      </c>
      <c r="L176" s="1">
        <f t="shared" si="21"/>
        <v>283.40968011690484</v>
      </c>
      <c r="M176" s="1">
        <f t="shared" si="20"/>
        <v>129.73245850646117</v>
      </c>
      <c r="P176">
        <f t="shared" si="22"/>
        <v>4.560172280232247E-2</v>
      </c>
      <c r="Q176" s="1">
        <f t="shared" si="23"/>
        <v>129.73245850646117</v>
      </c>
    </row>
    <row r="177" spans="5:17">
      <c r="E177">
        <f t="shared" si="24"/>
        <v>4.1041550522090221E-2</v>
      </c>
      <c r="F177" s="1">
        <f t="shared" si="21"/>
        <v>92</v>
      </c>
      <c r="G177">
        <f t="shared" si="21"/>
        <v>524.94690688677917</v>
      </c>
      <c r="H177" s="1">
        <f t="shared" si="21"/>
        <v>624.17144125568268</v>
      </c>
      <c r="I177" s="1">
        <f t="shared" si="21"/>
        <v>112.14521728004539</v>
      </c>
      <c r="J177" s="1">
        <f t="shared" si="21"/>
        <v>39.083941084086938</v>
      </c>
      <c r="K177" s="1">
        <f t="shared" si="21"/>
        <v>19.215326763382993</v>
      </c>
      <c r="L177" s="1">
        <f t="shared" si="21"/>
        <v>283.40968011690484</v>
      </c>
      <c r="M177" s="1">
        <f t="shared" si="20"/>
        <v>129.71770459228063</v>
      </c>
      <c r="P177">
        <f t="shared" si="22"/>
        <v>4.1041550522090221E-2</v>
      </c>
      <c r="Q177" s="1">
        <f t="shared" si="23"/>
        <v>129.71770459228063</v>
      </c>
    </row>
    <row r="178" spans="5:17">
      <c r="E178">
        <f t="shared" si="24"/>
        <v>3.6937395469881201E-2</v>
      </c>
      <c r="F178" s="1">
        <f t="shared" si="21"/>
        <v>92</v>
      </c>
      <c r="G178">
        <f t="shared" si="21"/>
        <v>524.94690688677917</v>
      </c>
      <c r="H178" s="1">
        <f t="shared" si="21"/>
        <v>624.17144125568268</v>
      </c>
      <c r="I178" s="1">
        <f t="shared" si="21"/>
        <v>112.14521728004539</v>
      </c>
      <c r="J178" s="1">
        <f t="shared" si="21"/>
        <v>39.083941084086938</v>
      </c>
      <c r="K178" s="1">
        <f t="shared" si="21"/>
        <v>19.215326763382993</v>
      </c>
      <c r="L178" s="1">
        <f t="shared" si="21"/>
        <v>283.40968011690484</v>
      </c>
      <c r="M178" s="1">
        <f t="shared" si="20"/>
        <v>129.70442376700004</v>
      </c>
      <c r="P178">
        <f t="shared" si="22"/>
        <v>3.6937395469881201E-2</v>
      </c>
      <c r="Q178" s="1">
        <f t="shared" si="23"/>
        <v>129.70442376700004</v>
      </c>
    </row>
    <row r="179" spans="5:17">
      <c r="E179">
        <f t="shared" si="24"/>
        <v>3.3243655922893085E-2</v>
      </c>
      <c r="F179" s="1">
        <f t="shared" si="21"/>
        <v>92</v>
      </c>
      <c r="G179">
        <f t="shared" si="21"/>
        <v>524.94690688677917</v>
      </c>
      <c r="H179" s="1">
        <f t="shared" si="21"/>
        <v>624.17144125568268</v>
      </c>
      <c r="I179" s="1">
        <f t="shared" si="21"/>
        <v>112.14521728004539</v>
      </c>
      <c r="J179" s="1">
        <f t="shared" si="21"/>
        <v>39.083941084086938</v>
      </c>
      <c r="K179" s="1">
        <f t="shared" si="21"/>
        <v>19.215326763382993</v>
      </c>
      <c r="L179" s="1">
        <f t="shared" si="21"/>
        <v>283.40968011690484</v>
      </c>
      <c r="M179" s="1">
        <f t="shared" si="20"/>
        <v>129.69246915903778</v>
      </c>
      <c r="P179">
        <f t="shared" si="22"/>
        <v>3.3243655922893085E-2</v>
      </c>
      <c r="Q179" s="1">
        <f t="shared" si="23"/>
        <v>129.69246915903778</v>
      </c>
    </row>
    <row r="180" spans="5:17">
      <c r="E180">
        <f t="shared" si="24"/>
        <v>2.9919290330603778E-2</v>
      </c>
      <c r="F180" s="1">
        <f t="shared" si="21"/>
        <v>92</v>
      </c>
      <c r="G180">
        <f t="shared" si="21"/>
        <v>524.94690688677917</v>
      </c>
      <c r="H180" s="1">
        <f t="shared" si="21"/>
        <v>624.17144125568268</v>
      </c>
      <c r="I180" s="1">
        <f t="shared" si="21"/>
        <v>112.14521728004539</v>
      </c>
      <c r="J180" s="1">
        <f t="shared" si="21"/>
        <v>39.083941084086938</v>
      </c>
      <c r="K180" s="1">
        <f t="shared" si="21"/>
        <v>19.215326763382993</v>
      </c>
      <c r="L180" s="1">
        <f t="shared" si="21"/>
        <v>283.40968011690484</v>
      </c>
      <c r="M180" s="1">
        <f t="shared" si="20"/>
        <v>129.68170850092807</v>
      </c>
      <c r="P180">
        <f t="shared" si="22"/>
        <v>2.9919290330603778E-2</v>
      </c>
      <c r="Q180" s="1">
        <f t="shared" si="23"/>
        <v>129.68170850092807</v>
      </c>
    </row>
    <row r="181" spans="5:17">
      <c r="E181">
        <f t="shared" si="24"/>
        <v>2.69273612975434E-2</v>
      </c>
      <c r="F181" s="1">
        <f t="shared" ref="F181:H182" si="25">F180</f>
        <v>92</v>
      </c>
      <c r="G181">
        <f t="shared" si="25"/>
        <v>524.94690688677917</v>
      </c>
      <c r="H181" s="1">
        <f t="shared" si="25"/>
        <v>624.17144125568268</v>
      </c>
      <c r="I181" s="1">
        <f t="shared" si="21"/>
        <v>112.14521728004539</v>
      </c>
      <c r="J181" s="1">
        <f t="shared" si="21"/>
        <v>39.083941084086938</v>
      </c>
      <c r="K181" s="1">
        <f t="shared" si="21"/>
        <v>19.215326763382993</v>
      </c>
      <c r="L181" s="1">
        <f t="shared" si="21"/>
        <v>283.40968011690484</v>
      </c>
      <c r="M181" s="1">
        <f>((G181*F181*(1/(1+(F181/H181)))*(1/(1+(E181/I181))))+(F181*J181*(1/(1+(E181/I181)))*(1/(1+(E181/K181)))))/((F181*(1+(F181/H181)))+(L181*(1/(1+(E181/I181)))*(1/(1+(E181/K181)+(F181/H181)))))</f>
        <v>129.67202268467463</v>
      </c>
      <c r="P181">
        <f t="shared" si="22"/>
        <v>2.69273612975434E-2</v>
      </c>
      <c r="Q181" s="1">
        <f t="shared" si="23"/>
        <v>129.67202268467463</v>
      </c>
    </row>
    <row r="182" spans="5:17">
      <c r="E182">
        <f t="shared" si="24"/>
        <v>2.423462516778906E-2</v>
      </c>
      <c r="F182" s="1">
        <f t="shared" si="25"/>
        <v>92</v>
      </c>
      <c r="G182">
        <f t="shared" si="25"/>
        <v>524.94690688677917</v>
      </c>
      <c r="H182" s="1">
        <f t="shared" si="25"/>
        <v>624.17144125568268</v>
      </c>
      <c r="I182" s="1">
        <f t="shared" si="21"/>
        <v>112.14521728004539</v>
      </c>
      <c r="J182" s="1">
        <f t="shared" si="21"/>
        <v>39.083941084086938</v>
      </c>
      <c r="K182" s="1">
        <f t="shared" si="21"/>
        <v>19.215326763382993</v>
      </c>
      <c r="L182" s="1">
        <f t="shared" si="21"/>
        <v>283.40968011690484</v>
      </c>
      <c r="M182" s="1">
        <f>((G182*F182*(1/(1+(F182/H182)))*(1/(1+(E182/I182))))+(F182*J182*(1/(1+(E182/I182)))*(1/(1+(E182/K182)))))/((F182*(1+(F182/H182)))+(L182*(1/(1+(E182/I182)))*(1/(1+(E182/K182)+(F182/H182)))))</f>
        <v>129.66330445857744</v>
      </c>
      <c r="P182">
        <f t="shared" si="22"/>
        <v>2.423462516778906E-2</v>
      </c>
      <c r="Q182" s="1">
        <f t="shared" si="23"/>
        <v>129.66330445857744</v>
      </c>
    </row>
    <row r="183" spans="5:17">
      <c r="E183">
        <f t="shared" si="24"/>
        <v>2.1811162651010154E-2</v>
      </c>
      <c r="F183" s="1">
        <f t="shared" ref="F183:L221" si="26">F182</f>
        <v>92</v>
      </c>
      <c r="G183">
        <f t="shared" si="26"/>
        <v>524.94690688677917</v>
      </c>
      <c r="H183" s="1">
        <f t="shared" si="26"/>
        <v>624.17144125568268</v>
      </c>
      <c r="I183" s="1">
        <f t="shared" si="21"/>
        <v>112.14521728004539</v>
      </c>
      <c r="J183" s="1">
        <f t="shared" si="21"/>
        <v>39.083941084086938</v>
      </c>
      <c r="K183" s="1">
        <f t="shared" si="21"/>
        <v>19.215326763382993</v>
      </c>
      <c r="L183" s="1">
        <f t="shared" si="21"/>
        <v>283.40968011690484</v>
      </c>
      <c r="M183" s="1">
        <f t="shared" ref="M183:M246" si="27">((G183*F183*(1/(1+(F183/H183)))*(1/(1+(E183/I183))))+(F183*J183*(1/(1+(E183/I183)))*(1/(1+(E183/K183)))))/((F183*(1+(F183/H183)))+(L183*(1/(1+(E183/I183)))*(1/(1+(E183/K183)+(F183/H183)))))</f>
        <v>129.65545725195201</v>
      </c>
      <c r="P183">
        <f t="shared" si="22"/>
        <v>2.1811162651010154E-2</v>
      </c>
      <c r="Q183" s="1">
        <f t="shared" si="23"/>
        <v>129.65545725195201</v>
      </c>
    </row>
    <row r="184" spans="5:17">
      <c r="E184">
        <f t="shared" si="24"/>
        <v>1.963004638590914E-2</v>
      </c>
      <c r="F184" s="1">
        <f t="shared" si="26"/>
        <v>92</v>
      </c>
      <c r="G184">
        <f t="shared" si="26"/>
        <v>524.94690688677917</v>
      </c>
      <c r="H184" s="1">
        <f t="shared" si="26"/>
        <v>624.17144125568268</v>
      </c>
      <c r="I184" s="1">
        <f t="shared" si="21"/>
        <v>112.14521728004539</v>
      </c>
      <c r="J184" s="1">
        <f t="shared" si="21"/>
        <v>39.083941084086938</v>
      </c>
      <c r="K184" s="1">
        <f t="shared" si="21"/>
        <v>19.215326763382993</v>
      </c>
      <c r="L184" s="1">
        <f t="shared" si="21"/>
        <v>283.40968011690484</v>
      </c>
      <c r="M184" s="1">
        <f t="shared" si="27"/>
        <v>129.64839411541246</v>
      </c>
      <c r="P184">
        <f t="shared" si="22"/>
        <v>1.963004638590914E-2</v>
      </c>
      <c r="Q184" s="1">
        <f t="shared" si="23"/>
        <v>129.64839411541246</v>
      </c>
    </row>
    <row r="185" spans="5:17">
      <c r="E185">
        <f t="shared" si="24"/>
        <v>1.7667041747318226E-2</v>
      </c>
      <c r="F185" s="1">
        <f t="shared" si="26"/>
        <v>92</v>
      </c>
      <c r="G185">
        <f t="shared" si="26"/>
        <v>524.94690688677917</v>
      </c>
      <c r="H185" s="1">
        <f t="shared" si="26"/>
        <v>624.17144125568268</v>
      </c>
      <c r="I185" s="1">
        <f t="shared" si="21"/>
        <v>112.14521728004539</v>
      </c>
      <c r="J185" s="1">
        <f t="shared" si="21"/>
        <v>39.083941084086938</v>
      </c>
      <c r="K185" s="1">
        <f t="shared" si="21"/>
        <v>19.215326763382993</v>
      </c>
      <c r="L185" s="1">
        <f t="shared" si="21"/>
        <v>283.40968011690484</v>
      </c>
      <c r="M185" s="1">
        <f t="shared" si="27"/>
        <v>129.64203676553433</v>
      </c>
      <c r="P185">
        <f t="shared" si="22"/>
        <v>1.7667041747318226E-2</v>
      </c>
      <c r="Q185" s="1">
        <f t="shared" si="23"/>
        <v>129.64203676553433</v>
      </c>
    </row>
    <row r="186" spans="5:17">
      <c r="E186">
        <f t="shared" si="24"/>
        <v>1.5900337572586402E-2</v>
      </c>
      <c r="F186" s="1">
        <f t="shared" si="26"/>
        <v>92</v>
      </c>
      <c r="G186">
        <f t="shared" si="26"/>
        <v>524.94690688677917</v>
      </c>
      <c r="H186" s="1">
        <f t="shared" si="26"/>
        <v>624.17144125568268</v>
      </c>
      <c r="I186" s="1">
        <f t="shared" si="21"/>
        <v>112.14521728004539</v>
      </c>
      <c r="J186" s="1">
        <f t="shared" si="21"/>
        <v>39.083941084086938</v>
      </c>
      <c r="K186" s="1">
        <f t="shared" si="21"/>
        <v>19.215326763382993</v>
      </c>
      <c r="L186" s="1">
        <f t="shared" si="21"/>
        <v>283.40968011690484</v>
      </c>
      <c r="M186" s="1">
        <f t="shared" si="27"/>
        <v>129.63631472376139</v>
      </c>
      <c r="P186">
        <f t="shared" si="22"/>
        <v>1.5900337572586402E-2</v>
      </c>
      <c r="Q186" s="1">
        <f t="shared" si="23"/>
        <v>129.63631472376139</v>
      </c>
    </row>
    <row r="187" spans="5:17">
      <c r="E187">
        <f t="shared" si="24"/>
        <v>1.4310303815327762E-2</v>
      </c>
      <c r="F187" s="1">
        <f t="shared" si="26"/>
        <v>92</v>
      </c>
      <c r="G187">
        <f t="shared" si="26"/>
        <v>524.94690688677917</v>
      </c>
      <c r="H187" s="1">
        <f t="shared" si="26"/>
        <v>624.17144125568268</v>
      </c>
      <c r="I187" s="1">
        <f t="shared" si="21"/>
        <v>112.14521728004539</v>
      </c>
      <c r="J187" s="1">
        <f t="shared" si="21"/>
        <v>39.083941084086938</v>
      </c>
      <c r="K187" s="1">
        <f t="shared" si="21"/>
        <v>19.215326763382993</v>
      </c>
      <c r="L187" s="1">
        <f t="shared" si="21"/>
        <v>283.40968011690484</v>
      </c>
      <c r="M187" s="1">
        <f t="shared" si="27"/>
        <v>129.63116454037734</v>
      </c>
      <c r="P187">
        <f t="shared" si="22"/>
        <v>1.4310303815327762E-2</v>
      </c>
      <c r="Q187" s="1">
        <f t="shared" si="23"/>
        <v>129.63116454037734</v>
      </c>
    </row>
    <row r="188" spans="5:17">
      <c r="E188">
        <f t="shared" si="24"/>
        <v>1.2879273433794986E-2</v>
      </c>
      <c r="F188" s="1">
        <f t="shared" si="26"/>
        <v>92</v>
      </c>
      <c r="G188">
        <f t="shared" si="26"/>
        <v>524.94690688677917</v>
      </c>
      <c r="H188" s="1">
        <f t="shared" si="26"/>
        <v>624.17144125568268</v>
      </c>
      <c r="I188" s="1">
        <f t="shared" si="21"/>
        <v>112.14521728004539</v>
      </c>
      <c r="J188" s="1">
        <f t="shared" si="21"/>
        <v>39.083941084086938</v>
      </c>
      <c r="K188" s="1">
        <f t="shared" si="21"/>
        <v>19.215326763382993</v>
      </c>
      <c r="L188" s="1">
        <f t="shared" si="21"/>
        <v>283.40968011690484</v>
      </c>
      <c r="M188" s="1">
        <f t="shared" si="27"/>
        <v>129.62652909523325</v>
      </c>
      <c r="P188">
        <f t="shared" si="22"/>
        <v>1.2879273433794986E-2</v>
      </c>
      <c r="Q188" s="1">
        <f t="shared" si="23"/>
        <v>129.62652909523325</v>
      </c>
    </row>
    <row r="189" spans="5:17">
      <c r="E189">
        <f t="shared" si="24"/>
        <v>1.1591346090415488E-2</v>
      </c>
      <c r="F189" s="1">
        <f t="shared" si="26"/>
        <v>92</v>
      </c>
      <c r="G189">
        <f t="shared" si="26"/>
        <v>524.94690688677917</v>
      </c>
      <c r="H189" s="1">
        <f t="shared" si="26"/>
        <v>624.17144125568268</v>
      </c>
      <c r="I189" s="1">
        <f t="shared" si="21"/>
        <v>112.14521728004539</v>
      </c>
      <c r="J189" s="1">
        <f t="shared" si="21"/>
        <v>39.083941084086938</v>
      </c>
      <c r="K189" s="1">
        <f t="shared" si="21"/>
        <v>19.215326763382993</v>
      </c>
      <c r="L189" s="1">
        <f t="shared" si="21"/>
        <v>283.40968011690484</v>
      </c>
      <c r="M189" s="1">
        <f t="shared" si="27"/>
        <v>129.62235696771663</v>
      </c>
      <c r="P189">
        <f t="shared" si="22"/>
        <v>1.1591346090415488E-2</v>
      </c>
      <c r="Q189" s="1">
        <f t="shared" si="23"/>
        <v>129.62235696771663</v>
      </c>
    </row>
    <row r="190" spans="5:17">
      <c r="E190">
        <f t="shared" si="24"/>
        <v>1.0432211481373939E-2</v>
      </c>
      <c r="F190" s="1">
        <f t="shared" si="26"/>
        <v>92</v>
      </c>
      <c r="G190">
        <f t="shared" si="26"/>
        <v>524.94690688677917</v>
      </c>
      <c r="H190" s="1">
        <f t="shared" si="26"/>
        <v>624.17144125568268</v>
      </c>
      <c r="I190" s="1">
        <f t="shared" si="21"/>
        <v>112.14521728004539</v>
      </c>
      <c r="J190" s="1">
        <f t="shared" si="21"/>
        <v>39.083941084086938</v>
      </c>
      <c r="K190" s="1">
        <f t="shared" si="21"/>
        <v>19.215326763382993</v>
      </c>
      <c r="L190" s="1">
        <f t="shared" si="21"/>
        <v>283.40968011690484</v>
      </c>
      <c r="M190" s="1">
        <f t="shared" si="27"/>
        <v>129.61860186916795</v>
      </c>
      <c r="P190">
        <f t="shared" si="22"/>
        <v>1.0432211481373939E-2</v>
      </c>
      <c r="Q190" s="1">
        <f t="shared" si="23"/>
        <v>129.61860186916795</v>
      </c>
    </row>
    <row r="191" spans="5:17">
      <c r="E191">
        <f t="shared" si="24"/>
        <v>9.3889903332365458E-3</v>
      </c>
      <c r="F191" s="1">
        <f t="shared" si="26"/>
        <v>92</v>
      </c>
      <c r="G191">
        <f t="shared" si="26"/>
        <v>524.94690688677917</v>
      </c>
      <c r="H191" s="1">
        <f t="shared" si="26"/>
        <v>624.17144125568268</v>
      </c>
      <c r="I191" s="1">
        <f t="shared" si="21"/>
        <v>112.14521728004539</v>
      </c>
      <c r="J191" s="1">
        <f t="shared" si="21"/>
        <v>39.083941084086938</v>
      </c>
      <c r="K191" s="1">
        <f t="shared" si="21"/>
        <v>19.215326763382993</v>
      </c>
      <c r="L191" s="1">
        <f t="shared" si="21"/>
        <v>283.40968011690484</v>
      </c>
      <c r="M191" s="1">
        <f t="shared" si="27"/>
        <v>129.61522213160555</v>
      </c>
      <c r="P191">
        <f t="shared" si="22"/>
        <v>9.3889903332365458E-3</v>
      </c>
      <c r="Q191" s="1">
        <f t="shared" si="23"/>
        <v>129.61522213160555</v>
      </c>
    </row>
    <row r="192" spans="5:17">
      <c r="E192">
        <f t="shared" si="24"/>
        <v>8.4500912999128912E-3</v>
      </c>
      <c r="F192" s="1">
        <f t="shared" si="26"/>
        <v>92</v>
      </c>
      <c r="G192">
        <f t="shared" si="26"/>
        <v>524.94690688677917</v>
      </c>
      <c r="H192" s="1">
        <f t="shared" si="26"/>
        <v>624.17144125568268</v>
      </c>
      <c r="I192" s="1">
        <f t="shared" si="21"/>
        <v>112.14521728004539</v>
      </c>
      <c r="J192" s="1">
        <f t="shared" si="21"/>
        <v>39.083941084086938</v>
      </c>
      <c r="K192" s="1">
        <f t="shared" si="21"/>
        <v>19.215326763382993</v>
      </c>
      <c r="L192" s="1">
        <f t="shared" si="21"/>
        <v>283.40968011690484</v>
      </c>
      <c r="M192" s="1">
        <f t="shared" si="27"/>
        <v>129.61218024721302</v>
      </c>
      <c r="P192">
        <f t="shared" si="22"/>
        <v>8.4500912999128912E-3</v>
      </c>
      <c r="Q192" s="1">
        <f t="shared" si="23"/>
        <v>129.61218024721302</v>
      </c>
    </row>
    <row r="193" spans="5:17">
      <c r="E193">
        <f t="shared" si="24"/>
        <v>7.605082169921602E-3</v>
      </c>
      <c r="F193" s="1">
        <f t="shared" si="26"/>
        <v>92</v>
      </c>
      <c r="G193">
        <f t="shared" si="26"/>
        <v>524.94690688677917</v>
      </c>
      <c r="H193" s="1">
        <f t="shared" si="26"/>
        <v>624.17144125568268</v>
      </c>
      <c r="I193" s="1">
        <f t="shared" si="21"/>
        <v>112.14521728004539</v>
      </c>
      <c r="J193" s="1">
        <f t="shared" si="21"/>
        <v>39.083941084086938</v>
      </c>
      <c r="K193" s="1">
        <f t="shared" si="21"/>
        <v>19.215326763382993</v>
      </c>
      <c r="L193" s="1">
        <f t="shared" si="21"/>
        <v>283.40968011690484</v>
      </c>
      <c r="M193" s="1">
        <f t="shared" si="27"/>
        <v>129.60944245358283</v>
      </c>
      <c r="P193">
        <f t="shared" si="22"/>
        <v>7.605082169921602E-3</v>
      </c>
      <c r="Q193" s="1">
        <f t="shared" si="23"/>
        <v>129.60944245358283</v>
      </c>
    </row>
    <row r="194" spans="5:17">
      <c r="E194">
        <f t="shared" si="24"/>
        <v>6.8445739529294416E-3</v>
      </c>
      <c r="F194" s="1">
        <f t="shared" si="26"/>
        <v>92</v>
      </c>
      <c r="G194">
        <f t="shared" si="26"/>
        <v>524.94690688677917</v>
      </c>
      <c r="H194" s="1">
        <f t="shared" si="26"/>
        <v>624.17144125568268</v>
      </c>
      <c r="I194" s="1">
        <f t="shared" si="21"/>
        <v>112.14521728004539</v>
      </c>
      <c r="J194" s="1">
        <f t="shared" si="21"/>
        <v>39.083941084086938</v>
      </c>
      <c r="K194" s="1">
        <f t="shared" si="21"/>
        <v>19.215326763382993</v>
      </c>
      <c r="L194" s="1">
        <f t="shared" si="21"/>
        <v>283.40968011690484</v>
      </c>
      <c r="M194" s="1">
        <f t="shared" si="27"/>
        <v>129.60697836019577</v>
      </c>
      <c r="P194">
        <f t="shared" si="22"/>
        <v>6.8445739529294416E-3</v>
      </c>
      <c r="Q194" s="1">
        <f t="shared" si="23"/>
        <v>129.60697836019577</v>
      </c>
    </row>
    <row r="195" spans="5:17">
      <c r="E195">
        <f t="shared" si="24"/>
        <v>6.1601165576364979E-3</v>
      </c>
      <c r="F195" s="1">
        <f t="shared" si="26"/>
        <v>92</v>
      </c>
      <c r="G195">
        <f t="shared" si="26"/>
        <v>524.94690688677917</v>
      </c>
      <c r="H195" s="1">
        <f t="shared" si="26"/>
        <v>624.17144125568268</v>
      </c>
      <c r="I195" s="1">
        <f t="shared" si="21"/>
        <v>112.14521728004539</v>
      </c>
      <c r="J195" s="1">
        <f t="shared" si="21"/>
        <v>39.083941084086938</v>
      </c>
      <c r="K195" s="1">
        <f t="shared" si="21"/>
        <v>19.215326763382993</v>
      </c>
      <c r="L195" s="1">
        <f t="shared" si="21"/>
        <v>283.40968011690484</v>
      </c>
      <c r="M195" s="1">
        <f t="shared" si="27"/>
        <v>129.60476061205935</v>
      </c>
      <c r="P195">
        <f t="shared" si="22"/>
        <v>6.1601165576364979E-3</v>
      </c>
      <c r="Q195" s="1">
        <f t="shared" si="23"/>
        <v>129.60476061205935</v>
      </c>
    </row>
    <row r="196" spans="5:17">
      <c r="E196">
        <f t="shared" si="24"/>
        <v>5.5441049018728483E-3</v>
      </c>
      <c r="F196" s="1">
        <f t="shared" si="26"/>
        <v>92</v>
      </c>
      <c r="G196">
        <f t="shared" si="26"/>
        <v>524.94690688677917</v>
      </c>
      <c r="H196" s="1">
        <f t="shared" si="26"/>
        <v>624.17144125568268</v>
      </c>
      <c r="I196" s="1">
        <f t="shared" si="21"/>
        <v>112.14521728004539</v>
      </c>
      <c r="J196" s="1">
        <f t="shared" si="21"/>
        <v>39.083941084086938</v>
      </c>
      <c r="K196" s="1">
        <f t="shared" si="21"/>
        <v>19.215326763382993</v>
      </c>
      <c r="L196" s="1">
        <f t="shared" si="21"/>
        <v>283.40968011690484</v>
      </c>
      <c r="M196" s="1">
        <f t="shared" si="27"/>
        <v>129.60276458682432</v>
      </c>
      <c r="P196">
        <f t="shared" si="22"/>
        <v>5.5441049018728483E-3</v>
      </c>
      <c r="Q196" s="1">
        <f t="shared" si="23"/>
        <v>129.60276458682432</v>
      </c>
    </row>
    <row r="197" spans="5:17">
      <c r="E197">
        <f t="shared" si="24"/>
        <v>4.9896944116855635E-3</v>
      </c>
      <c r="F197" s="1">
        <f t="shared" si="26"/>
        <v>92</v>
      </c>
      <c r="G197">
        <f t="shared" si="26"/>
        <v>524.94690688677917</v>
      </c>
      <c r="H197" s="1">
        <f t="shared" si="26"/>
        <v>624.17144125568268</v>
      </c>
      <c r="I197" s="1">
        <f t="shared" si="21"/>
        <v>112.14521728004539</v>
      </c>
      <c r="J197" s="1">
        <f t="shared" si="21"/>
        <v>39.083941084086938</v>
      </c>
      <c r="K197" s="1">
        <f t="shared" si="21"/>
        <v>19.215326763382993</v>
      </c>
      <c r="L197" s="1">
        <f t="shared" si="21"/>
        <v>283.40968011690484</v>
      </c>
      <c r="M197" s="1">
        <f t="shared" si="27"/>
        <v>129.60096812206339</v>
      </c>
      <c r="P197">
        <f t="shared" si="22"/>
        <v>4.9896944116855635E-3</v>
      </c>
      <c r="Q197" s="1">
        <f t="shared" si="23"/>
        <v>129.60096812206339</v>
      </c>
    </row>
    <row r="198" spans="5:17">
      <c r="E198">
        <f t="shared" si="24"/>
        <v>4.4907249705170077E-3</v>
      </c>
      <c r="F198" s="1">
        <f t="shared" si="26"/>
        <v>92</v>
      </c>
      <c r="G198">
        <f t="shared" si="26"/>
        <v>524.94690688677917</v>
      </c>
      <c r="H198" s="1">
        <f t="shared" si="26"/>
        <v>624.17144125568268</v>
      </c>
      <c r="I198" s="1">
        <f t="shared" si="21"/>
        <v>112.14521728004539</v>
      </c>
      <c r="J198" s="1">
        <f t="shared" si="21"/>
        <v>39.083941084086938</v>
      </c>
      <c r="K198" s="1">
        <f t="shared" si="21"/>
        <v>19.215326763382993</v>
      </c>
      <c r="L198" s="1">
        <f t="shared" si="21"/>
        <v>283.40968011690484</v>
      </c>
      <c r="M198" s="1">
        <f t="shared" si="27"/>
        <v>129.59935126971806</v>
      </c>
      <c r="P198">
        <f t="shared" si="22"/>
        <v>4.4907249705170077E-3</v>
      </c>
      <c r="Q198" s="1">
        <f t="shared" si="23"/>
        <v>129.59935126971806</v>
      </c>
    </row>
    <row r="199" spans="5:17">
      <c r="E199">
        <f t="shared" si="24"/>
        <v>4.0416524734653066E-3</v>
      </c>
      <c r="F199" s="1">
        <f t="shared" si="26"/>
        <v>92</v>
      </c>
      <c r="G199">
        <f t="shared" si="26"/>
        <v>524.94690688677917</v>
      </c>
      <c r="H199" s="1">
        <f t="shared" si="26"/>
        <v>624.17144125568268</v>
      </c>
      <c r="I199" s="1">
        <f t="shared" si="21"/>
        <v>112.14521728004539</v>
      </c>
      <c r="J199" s="1">
        <f t="shared" si="21"/>
        <v>39.083941084086938</v>
      </c>
      <c r="K199" s="1">
        <f t="shared" si="21"/>
        <v>19.215326763382993</v>
      </c>
      <c r="L199" s="1">
        <f t="shared" si="21"/>
        <v>283.40968011690484</v>
      </c>
      <c r="M199" s="1">
        <f t="shared" si="27"/>
        <v>129.59789607501801</v>
      </c>
      <c r="P199">
        <f t="shared" si="22"/>
        <v>4.0416524734653066E-3</v>
      </c>
      <c r="Q199" s="1">
        <f t="shared" si="23"/>
        <v>129.59789607501801</v>
      </c>
    </row>
    <row r="200" spans="5:17">
      <c r="E200">
        <f t="shared" si="24"/>
        <v>3.6374872261187761E-3</v>
      </c>
      <c r="F200" s="1">
        <f t="shared" si="26"/>
        <v>92</v>
      </c>
      <c r="G200">
        <f t="shared" si="26"/>
        <v>524.94690688677917</v>
      </c>
      <c r="H200" s="1">
        <f t="shared" si="26"/>
        <v>624.17144125568268</v>
      </c>
      <c r="I200" s="1">
        <f t="shared" si="21"/>
        <v>112.14521728004539</v>
      </c>
      <c r="J200" s="1">
        <f t="shared" si="21"/>
        <v>39.083941084086938</v>
      </c>
      <c r="K200" s="1">
        <f t="shared" si="21"/>
        <v>19.215326763382993</v>
      </c>
      <c r="L200" s="1">
        <f t="shared" si="21"/>
        <v>283.40968011690484</v>
      </c>
      <c r="M200" s="1">
        <f t="shared" si="27"/>
        <v>129.59658637744039</v>
      </c>
      <c r="P200">
        <f t="shared" si="22"/>
        <v>3.6374872261187761E-3</v>
      </c>
      <c r="Q200" s="1">
        <f t="shared" si="23"/>
        <v>129.59658637744039</v>
      </c>
    </row>
    <row r="201" spans="5:17">
      <c r="E201">
        <f t="shared" si="24"/>
        <v>3.2737385035068985E-3</v>
      </c>
      <c r="F201" s="1">
        <f t="shared" si="26"/>
        <v>92</v>
      </c>
      <c r="G201">
        <f t="shared" si="26"/>
        <v>524.94690688677917</v>
      </c>
      <c r="H201" s="1">
        <f t="shared" si="26"/>
        <v>624.17144125568268</v>
      </c>
      <c r="I201" s="1">
        <f t="shared" si="21"/>
        <v>112.14521728004539</v>
      </c>
      <c r="J201" s="1">
        <f t="shared" si="21"/>
        <v>39.083941084086938</v>
      </c>
      <c r="K201" s="1">
        <f t="shared" si="21"/>
        <v>19.215326763382993</v>
      </c>
      <c r="L201" s="1">
        <f t="shared" si="21"/>
        <v>283.40968011690484</v>
      </c>
      <c r="M201" s="1">
        <f t="shared" si="27"/>
        <v>129.59540763151892</v>
      </c>
      <c r="P201">
        <f t="shared" si="22"/>
        <v>3.2737385035068985E-3</v>
      </c>
      <c r="Q201" s="1">
        <f t="shared" si="23"/>
        <v>129.59540763151892</v>
      </c>
    </row>
    <row r="202" spans="5:17">
      <c r="E202">
        <f t="shared" si="24"/>
        <v>2.9463646531562087E-3</v>
      </c>
      <c r="F202" s="1">
        <f t="shared" si="26"/>
        <v>92</v>
      </c>
      <c r="G202">
        <f t="shared" si="26"/>
        <v>524.94690688677917</v>
      </c>
      <c r="H202" s="1">
        <f t="shared" si="26"/>
        <v>624.17144125568268</v>
      </c>
      <c r="I202" s="1">
        <f t="shared" si="21"/>
        <v>112.14521728004539</v>
      </c>
      <c r="J202" s="1">
        <f t="shared" si="21"/>
        <v>39.083941084086938</v>
      </c>
      <c r="K202" s="1">
        <f t="shared" si="21"/>
        <v>19.215326763382993</v>
      </c>
      <c r="L202" s="1">
        <f t="shared" si="21"/>
        <v>283.40968011690484</v>
      </c>
      <c r="M202" s="1">
        <f t="shared" si="27"/>
        <v>129.5943467455271</v>
      </c>
      <c r="P202">
        <f t="shared" si="22"/>
        <v>2.9463646531562087E-3</v>
      </c>
      <c r="Q202" s="1">
        <f t="shared" si="23"/>
        <v>129.5943467455271</v>
      </c>
    </row>
    <row r="203" spans="5:17">
      <c r="E203">
        <f t="shared" si="24"/>
        <v>2.651728187840588E-3</v>
      </c>
      <c r="F203" s="1">
        <f t="shared" si="26"/>
        <v>92</v>
      </c>
      <c r="G203">
        <f t="shared" si="26"/>
        <v>524.94690688677917</v>
      </c>
      <c r="H203" s="1">
        <f t="shared" si="26"/>
        <v>624.17144125568268</v>
      </c>
      <c r="I203" s="1">
        <f t="shared" si="21"/>
        <v>112.14521728004539</v>
      </c>
      <c r="J203" s="1">
        <f t="shared" si="21"/>
        <v>39.083941084086938</v>
      </c>
      <c r="K203" s="1">
        <f t="shared" si="21"/>
        <v>19.215326763382993</v>
      </c>
      <c r="L203" s="1">
        <f t="shared" si="21"/>
        <v>283.40968011690484</v>
      </c>
      <c r="M203" s="1">
        <f t="shared" si="27"/>
        <v>129.59339193625777</v>
      </c>
      <c r="P203">
        <f t="shared" si="22"/>
        <v>2.651728187840588E-3</v>
      </c>
      <c r="Q203" s="1">
        <f t="shared" si="23"/>
        <v>129.59339193625777</v>
      </c>
    </row>
    <row r="204" spans="5:17">
      <c r="E204">
        <f t="shared" si="24"/>
        <v>2.3865553690565291E-3</v>
      </c>
      <c r="F204" s="1">
        <f t="shared" si="26"/>
        <v>92</v>
      </c>
      <c r="G204">
        <f t="shared" si="26"/>
        <v>524.94690688677917</v>
      </c>
      <c r="H204" s="1">
        <f t="shared" si="26"/>
        <v>624.17144125568268</v>
      </c>
      <c r="I204" s="1">
        <f t="shared" si="21"/>
        <v>112.14521728004539</v>
      </c>
      <c r="J204" s="1">
        <f t="shared" si="21"/>
        <v>39.083941084086938</v>
      </c>
      <c r="K204" s="1">
        <f t="shared" si="21"/>
        <v>19.215326763382993</v>
      </c>
      <c r="L204" s="1">
        <f t="shared" si="21"/>
        <v>283.40968011690484</v>
      </c>
      <c r="M204" s="1">
        <f t="shared" si="27"/>
        <v>129.59253259829518</v>
      </c>
      <c r="P204">
        <f t="shared" si="22"/>
        <v>2.3865553690565291E-3</v>
      </c>
      <c r="Q204" s="1">
        <f t="shared" si="23"/>
        <v>129.59253259829518</v>
      </c>
    </row>
    <row r="205" spans="5:17">
      <c r="E205">
        <f t="shared" si="24"/>
        <v>2.1478998321508764E-3</v>
      </c>
      <c r="F205" s="1">
        <f t="shared" si="26"/>
        <v>92</v>
      </c>
      <c r="G205">
        <f t="shared" si="26"/>
        <v>524.94690688677917</v>
      </c>
      <c r="H205" s="1">
        <f t="shared" si="26"/>
        <v>624.17144125568268</v>
      </c>
      <c r="I205" s="1">
        <f t="shared" si="21"/>
        <v>112.14521728004539</v>
      </c>
      <c r="J205" s="1">
        <f t="shared" si="21"/>
        <v>39.083941084086938</v>
      </c>
      <c r="K205" s="1">
        <f t="shared" si="21"/>
        <v>19.215326763382993</v>
      </c>
      <c r="L205" s="1">
        <f t="shared" si="21"/>
        <v>283.40968011690484</v>
      </c>
      <c r="M205" s="1">
        <f t="shared" si="27"/>
        <v>129.5917591863365</v>
      </c>
      <c r="P205">
        <f t="shared" si="22"/>
        <v>2.1478998321508764E-3</v>
      </c>
      <c r="Q205" s="1">
        <f t="shared" si="23"/>
        <v>129.5917591863365</v>
      </c>
    </row>
    <row r="206" spans="5:17">
      <c r="E206">
        <f t="shared" si="24"/>
        <v>1.9331098489357888E-3</v>
      </c>
      <c r="F206" s="1">
        <f t="shared" si="26"/>
        <v>92</v>
      </c>
      <c r="G206">
        <f t="shared" si="26"/>
        <v>524.94690688677917</v>
      </c>
      <c r="H206" s="1">
        <f t="shared" si="26"/>
        <v>624.17144125568268</v>
      </c>
      <c r="I206" s="1">
        <f t="shared" si="21"/>
        <v>112.14521728004539</v>
      </c>
      <c r="J206" s="1">
        <f t="shared" si="21"/>
        <v>39.083941084086938</v>
      </c>
      <c r="K206" s="1">
        <f t="shared" si="21"/>
        <v>19.215326763382993</v>
      </c>
      <c r="L206" s="1">
        <f t="shared" si="21"/>
        <v>283.40968011690484</v>
      </c>
      <c r="M206" s="1">
        <f t="shared" si="27"/>
        <v>129.59106310926177</v>
      </c>
      <c r="P206">
        <f t="shared" si="22"/>
        <v>1.9331098489357888E-3</v>
      </c>
      <c r="Q206" s="1">
        <f t="shared" si="23"/>
        <v>129.59106310926177</v>
      </c>
    </row>
    <row r="207" spans="5:17">
      <c r="E207">
        <f t="shared" si="24"/>
        <v>1.7397988640422098E-3</v>
      </c>
      <c r="F207" s="1">
        <f t="shared" si="26"/>
        <v>92</v>
      </c>
      <c r="G207">
        <f t="shared" si="26"/>
        <v>524.94690688677917</v>
      </c>
      <c r="H207" s="1">
        <f t="shared" si="26"/>
        <v>624.17144125568268</v>
      </c>
      <c r="I207" s="1">
        <f t="shared" si="21"/>
        <v>112.14521728004539</v>
      </c>
      <c r="J207" s="1">
        <f t="shared" si="21"/>
        <v>39.083941084086938</v>
      </c>
      <c r="K207" s="1">
        <f t="shared" si="21"/>
        <v>19.215326763382993</v>
      </c>
      <c r="L207" s="1">
        <f t="shared" si="21"/>
        <v>283.40968011690484</v>
      </c>
      <c r="M207" s="1">
        <f t="shared" si="27"/>
        <v>129.59043663478192</v>
      </c>
      <c r="P207">
        <f t="shared" si="22"/>
        <v>1.7397988640422098E-3</v>
      </c>
      <c r="Q207" s="1">
        <f t="shared" si="23"/>
        <v>129.59043663478192</v>
      </c>
    </row>
    <row r="208" spans="5:17">
      <c r="E208">
        <f t="shared" si="24"/>
        <v>1.5658189776379889E-3</v>
      </c>
      <c r="F208" s="1">
        <f t="shared" si="26"/>
        <v>92</v>
      </c>
      <c r="G208">
        <f t="shared" si="26"/>
        <v>524.94690688677917</v>
      </c>
      <c r="H208" s="1">
        <f t="shared" si="26"/>
        <v>624.17144125568268</v>
      </c>
      <c r="I208" s="1">
        <f t="shared" si="21"/>
        <v>112.14521728004539</v>
      </c>
      <c r="J208" s="1">
        <f t="shared" si="21"/>
        <v>39.083941084086938</v>
      </c>
      <c r="K208" s="1">
        <f t="shared" si="21"/>
        <v>19.215326763382993</v>
      </c>
      <c r="L208" s="1">
        <f t="shared" si="21"/>
        <v>283.40968011690484</v>
      </c>
      <c r="M208" s="1">
        <f t="shared" si="27"/>
        <v>129.58987280360881</v>
      </c>
      <c r="P208">
        <f t="shared" si="22"/>
        <v>1.5658189776379889E-3</v>
      </c>
      <c r="Q208" s="1">
        <f t="shared" si="23"/>
        <v>129.58987280360881</v>
      </c>
    </row>
    <row r="209" spans="5:17">
      <c r="E209">
        <f t="shared" si="24"/>
        <v>1.40923707987419E-3</v>
      </c>
      <c r="F209" s="1">
        <f t="shared" si="26"/>
        <v>92</v>
      </c>
      <c r="G209">
        <f t="shared" si="26"/>
        <v>524.94690688677917</v>
      </c>
      <c r="H209" s="1">
        <f t="shared" si="26"/>
        <v>624.17144125568268</v>
      </c>
      <c r="I209" s="1">
        <f t="shared" si="21"/>
        <v>112.14521728004539</v>
      </c>
      <c r="J209" s="1">
        <f t="shared" si="21"/>
        <v>39.083941084086938</v>
      </c>
      <c r="K209" s="1">
        <f t="shared" si="21"/>
        <v>19.215326763382993</v>
      </c>
      <c r="L209" s="1">
        <f t="shared" si="21"/>
        <v>283.40968011690484</v>
      </c>
      <c r="M209" s="1">
        <f t="shared" si="27"/>
        <v>129.58936535219854</v>
      </c>
      <c r="P209">
        <f t="shared" si="22"/>
        <v>1.40923707987419E-3</v>
      </c>
      <c r="Q209" s="1">
        <f t="shared" si="23"/>
        <v>129.58936535219854</v>
      </c>
    </row>
    <row r="210" spans="5:17">
      <c r="E210">
        <f t="shared" si="24"/>
        <v>1.268313371886771E-3</v>
      </c>
      <c r="F210" s="1">
        <f t="shared" si="26"/>
        <v>92</v>
      </c>
      <c r="G210">
        <f t="shared" si="26"/>
        <v>524.94690688677917</v>
      </c>
      <c r="H210" s="1">
        <f t="shared" si="26"/>
        <v>624.17144125568268</v>
      </c>
      <c r="I210" s="1">
        <f t="shared" si="21"/>
        <v>112.14521728004539</v>
      </c>
      <c r="J210" s="1">
        <f t="shared" si="21"/>
        <v>39.083941084086938</v>
      </c>
      <c r="K210" s="1">
        <f t="shared" si="21"/>
        <v>19.215326763382993</v>
      </c>
      <c r="L210" s="1">
        <f t="shared" si="21"/>
        <v>283.40968011690484</v>
      </c>
      <c r="M210" s="1">
        <f t="shared" si="27"/>
        <v>129.58890864321225</v>
      </c>
      <c r="P210">
        <f t="shared" si="22"/>
        <v>1.268313371886771E-3</v>
      </c>
      <c r="Q210" s="1">
        <f t="shared" si="23"/>
        <v>129.58890864321225</v>
      </c>
    </row>
    <row r="211" spans="5:17">
      <c r="E211">
        <f t="shared" si="24"/>
        <v>1.1414820346980939E-3</v>
      </c>
      <c r="F211" s="1">
        <f t="shared" si="26"/>
        <v>92</v>
      </c>
      <c r="G211">
        <f t="shared" si="26"/>
        <v>524.94690688677917</v>
      </c>
      <c r="H211" s="1">
        <f t="shared" si="26"/>
        <v>624.17144125568268</v>
      </c>
      <c r="I211" s="1">
        <f t="shared" si="21"/>
        <v>112.14521728004539</v>
      </c>
      <c r="J211" s="1">
        <f t="shared" si="21"/>
        <v>39.083941084086938</v>
      </c>
      <c r="K211" s="1">
        <f t="shared" si="21"/>
        <v>19.215326763382993</v>
      </c>
      <c r="L211" s="1">
        <f t="shared" si="21"/>
        <v>283.40968011690484</v>
      </c>
      <c r="M211" s="1">
        <f t="shared" si="27"/>
        <v>129.58849760292367</v>
      </c>
      <c r="P211">
        <f t="shared" si="22"/>
        <v>1.1414820346980939E-3</v>
      </c>
      <c r="Q211" s="1">
        <f t="shared" si="23"/>
        <v>129.58849760292367</v>
      </c>
    </row>
    <row r="212" spans="5:17">
      <c r="E212">
        <f t="shared" si="24"/>
        <v>1.0273338312282846E-3</v>
      </c>
      <c r="F212" s="1">
        <f t="shared" si="26"/>
        <v>92</v>
      </c>
      <c r="G212">
        <f t="shared" si="26"/>
        <v>524.94690688677917</v>
      </c>
      <c r="H212" s="1">
        <f t="shared" si="26"/>
        <v>624.17144125568268</v>
      </c>
      <c r="I212" s="1">
        <f t="shared" si="21"/>
        <v>112.14521728004539</v>
      </c>
      <c r="J212" s="1">
        <f t="shared" si="21"/>
        <v>39.083941084086938</v>
      </c>
      <c r="K212" s="1">
        <f t="shared" si="21"/>
        <v>19.215326763382993</v>
      </c>
      <c r="L212" s="1">
        <f t="shared" si="21"/>
        <v>283.40968011690484</v>
      </c>
      <c r="M212" s="1">
        <f t="shared" si="27"/>
        <v>129.58812766488128</v>
      </c>
      <c r="P212">
        <f t="shared" si="22"/>
        <v>1.0273338312282846E-3</v>
      </c>
      <c r="Q212" s="1">
        <f t="shared" si="23"/>
        <v>129.58812766488128</v>
      </c>
    </row>
    <row r="213" spans="5:17">
      <c r="E213">
        <f t="shared" si="24"/>
        <v>9.246004481054562E-4</v>
      </c>
      <c r="F213" s="1">
        <f t="shared" si="26"/>
        <v>92</v>
      </c>
      <c r="G213">
        <f t="shared" si="26"/>
        <v>524.94690688677917</v>
      </c>
      <c r="H213" s="1">
        <f t="shared" si="26"/>
        <v>624.17144125568268</v>
      </c>
      <c r="I213" s="1">
        <f t="shared" si="21"/>
        <v>112.14521728004539</v>
      </c>
      <c r="J213" s="1">
        <f t="shared" si="21"/>
        <v>39.083941084086938</v>
      </c>
      <c r="K213" s="1">
        <f t="shared" si="21"/>
        <v>19.215326763382993</v>
      </c>
      <c r="L213" s="1">
        <f t="shared" si="21"/>
        <v>283.40968011690484</v>
      </c>
      <c r="M213" s="1">
        <f t="shared" si="27"/>
        <v>129.58779471919917</v>
      </c>
      <c r="P213">
        <f t="shared" si="22"/>
        <v>9.246004481054562E-4</v>
      </c>
      <c r="Q213" s="1">
        <f t="shared" si="23"/>
        <v>129.58779471919917</v>
      </c>
    </row>
    <row r="214" spans="5:17">
      <c r="E214">
        <f t="shared" si="24"/>
        <v>8.3214040329491058E-4</v>
      </c>
      <c r="F214" s="1">
        <f t="shared" si="26"/>
        <v>92</v>
      </c>
      <c r="G214">
        <f t="shared" si="26"/>
        <v>524.94690688677917</v>
      </c>
      <c r="H214" s="1">
        <f t="shared" si="26"/>
        <v>624.17144125568268</v>
      </c>
      <c r="I214" s="1">
        <f t="shared" si="21"/>
        <v>112.14521728004539</v>
      </c>
      <c r="J214" s="1">
        <f t="shared" si="21"/>
        <v>39.083941084086938</v>
      </c>
      <c r="K214" s="1">
        <f t="shared" si="21"/>
        <v>19.215326763382993</v>
      </c>
      <c r="L214" s="1">
        <f t="shared" si="21"/>
        <v>283.40968011690484</v>
      </c>
      <c r="M214" s="1">
        <f t="shared" si="27"/>
        <v>129.58749506691558</v>
      </c>
      <c r="P214">
        <f t="shared" si="22"/>
        <v>8.3214040329491058E-4</v>
      </c>
      <c r="Q214" s="1">
        <f t="shared" si="23"/>
        <v>129.58749506691558</v>
      </c>
    </row>
    <row r="215" spans="5:17">
      <c r="E215">
        <f t="shared" si="24"/>
        <v>7.4892636296541957E-4</v>
      </c>
      <c r="F215" s="1">
        <f t="shared" si="26"/>
        <v>92</v>
      </c>
      <c r="G215">
        <f t="shared" si="26"/>
        <v>524.94690688677917</v>
      </c>
      <c r="H215" s="1">
        <f t="shared" si="26"/>
        <v>624.17144125568268</v>
      </c>
      <c r="I215" s="1">
        <f t="shared" si="21"/>
        <v>112.14521728004539</v>
      </c>
      <c r="J215" s="1">
        <f t="shared" si="21"/>
        <v>39.083941084086938</v>
      </c>
      <c r="K215" s="1">
        <f t="shared" si="21"/>
        <v>19.215326763382993</v>
      </c>
      <c r="L215" s="1">
        <f t="shared" si="21"/>
        <v>283.40968011690484</v>
      </c>
      <c r="M215" s="1">
        <f t="shared" si="27"/>
        <v>129.58722537891296</v>
      </c>
      <c r="P215">
        <f t="shared" si="22"/>
        <v>7.4892636296541957E-4</v>
      </c>
      <c r="Q215" s="1">
        <f t="shared" si="23"/>
        <v>129.58722537891296</v>
      </c>
    </row>
    <row r="216" spans="5:17">
      <c r="E216">
        <f t="shared" si="24"/>
        <v>6.7403372666887762E-4</v>
      </c>
      <c r="F216" s="1">
        <f t="shared" si="26"/>
        <v>92</v>
      </c>
      <c r="G216">
        <f t="shared" si="26"/>
        <v>524.94690688677917</v>
      </c>
      <c r="H216" s="1">
        <f t="shared" si="26"/>
        <v>624.17144125568268</v>
      </c>
      <c r="I216" s="1">
        <f t="shared" si="21"/>
        <v>112.14521728004539</v>
      </c>
      <c r="J216" s="1">
        <f t="shared" si="21"/>
        <v>39.083941084086938</v>
      </c>
      <c r="K216" s="1">
        <f t="shared" si="21"/>
        <v>19.215326763382993</v>
      </c>
      <c r="L216" s="1">
        <f t="shared" si="21"/>
        <v>283.40968011690484</v>
      </c>
      <c r="M216" s="1">
        <f t="shared" si="27"/>
        <v>129.58698265894321</v>
      </c>
      <c r="P216">
        <f t="shared" si="22"/>
        <v>6.7403372666887762E-4</v>
      </c>
      <c r="Q216" s="1">
        <f t="shared" si="23"/>
        <v>129.58698265894321</v>
      </c>
    </row>
    <row r="217" spans="5:17">
      <c r="E217">
        <f t="shared" si="24"/>
        <v>6.0663035400198987E-4</v>
      </c>
      <c r="F217" s="1">
        <f t="shared" si="26"/>
        <v>92</v>
      </c>
      <c r="G217">
        <f t="shared" si="26"/>
        <v>524.94690688677917</v>
      </c>
      <c r="H217" s="1">
        <f t="shared" si="26"/>
        <v>624.17144125568268</v>
      </c>
      <c r="I217" s="1">
        <f t="shared" si="21"/>
        <v>112.14521728004539</v>
      </c>
      <c r="J217" s="1">
        <f t="shared" si="21"/>
        <v>39.083941084086938</v>
      </c>
      <c r="K217" s="1">
        <f t="shared" si="21"/>
        <v>19.215326763382993</v>
      </c>
      <c r="L217" s="1">
        <f t="shared" si="21"/>
        <v>283.40968011690484</v>
      </c>
      <c r="M217" s="1">
        <f t="shared" si="27"/>
        <v>129.58676421034883</v>
      </c>
      <c r="P217">
        <f t="shared" si="22"/>
        <v>6.0663035400198987E-4</v>
      </c>
      <c r="Q217" s="1">
        <f t="shared" si="23"/>
        <v>129.58676421034883</v>
      </c>
    </row>
    <row r="218" spans="5:17">
      <c r="E218">
        <f t="shared" si="24"/>
        <v>5.4596731860179085E-4</v>
      </c>
      <c r="F218" s="1">
        <f t="shared" si="26"/>
        <v>92</v>
      </c>
      <c r="G218">
        <f t="shared" si="26"/>
        <v>524.94690688677917</v>
      </c>
      <c r="H218" s="1">
        <f t="shared" si="26"/>
        <v>624.17144125568268</v>
      </c>
      <c r="I218" s="1">
        <f t="shared" si="26"/>
        <v>112.14521728004539</v>
      </c>
      <c r="J218" s="1">
        <f t="shared" si="26"/>
        <v>39.083941084086938</v>
      </c>
      <c r="K218" s="1">
        <f t="shared" si="26"/>
        <v>19.215326763382993</v>
      </c>
      <c r="L218" s="1">
        <f t="shared" si="26"/>
        <v>283.40968011690484</v>
      </c>
      <c r="M218" s="1">
        <f t="shared" si="27"/>
        <v>129.58656760611041</v>
      </c>
      <c r="P218">
        <f t="shared" si="22"/>
        <v>5.4596731860179085E-4</v>
      </c>
      <c r="Q218" s="1">
        <f t="shared" si="23"/>
        <v>129.58656760611041</v>
      </c>
    </row>
    <row r="219" spans="5:17">
      <c r="E219">
        <f t="shared" si="24"/>
        <v>4.9137058674161176E-4</v>
      </c>
      <c r="F219" s="1">
        <f t="shared" si="26"/>
        <v>92</v>
      </c>
      <c r="G219">
        <f t="shared" si="26"/>
        <v>524.94690688677917</v>
      </c>
      <c r="H219" s="1">
        <f t="shared" si="26"/>
        <v>624.17144125568268</v>
      </c>
      <c r="I219" s="1">
        <f t="shared" si="26"/>
        <v>112.14521728004539</v>
      </c>
      <c r="J219" s="1">
        <f t="shared" si="26"/>
        <v>39.083941084086938</v>
      </c>
      <c r="K219" s="1">
        <f t="shared" si="26"/>
        <v>19.215326763382993</v>
      </c>
      <c r="L219" s="1">
        <f t="shared" si="26"/>
        <v>283.40968011690484</v>
      </c>
      <c r="M219" s="1">
        <f t="shared" si="27"/>
        <v>129.58639066188803</v>
      </c>
      <c r="P219">
        <f t="shared" si="22"/>
        <v>4.9137058674161176E-4</v>
      </c>
      <c r="Q219" s="1">
        <f t="shared" si="23"/>
        <v>129.58639066188803</v>
      </c>
    </row>
    <row r="220" spans="5:17">
      <c r="E220">
        <f t="shared" si="24"/>
        <v>4.422335280674506E-4</v>
      </c>
      <c r="F220" s="1">
        <f t="shared" si="26"/>
        <v>92</v>
      </c>
      <c r="G220">
        <f t="shared" si="26"/>
        <v>524.94690688677917</v>
      </c>
      <c r="H220" s="1">
        <f t="shared" si="26"/>
        <v>624.17144125568268</v>
      </c>
      <c r="I220" s="1">
        <f t="shared" si="26"/>
        <v>112.14521728004539</v>
      </c>
      <c r="J220" s="1">
        <f t="shared" si="26"/>
        <v>39.083941084086938</v>
      </c>
      <c r="K220" s="1">
        <f t="shared" si="26"/>
        <v>19.215326763382993</v>
      </c>
      <c r="L220" s="1">
        <f t="shared" si="26"/>
        <v>283.40968011690484</v>
      </c>
      <c r="M220" s="1">
        <f t="shared" si="27"/>
        <v>129.58623141175752</v>
      </c>
      <c r="P220">
        <f t="shared" si="22"/>
        <v>4.422335280674506E-4</v>
      </c>
      <c r="Q220" s="1">
        <f t="shared" si="23"/>
        <v>129.58623141175752</v>
      </c>
    </row>
    <row r="221" spans="5:17">
      <c r="E221">
        <f t="shared" si="24"/>
        <v>3.9801017526070554E-4</v>
      </c>
      <c r="F221" s="1">
        <f t="shared" si="26"/>
        <v>92</v>
      </c>
      <c r="G221">
        <f t="shared" si="26"/>
        <v>524.94690688677917</v>
      </c>
      <c r="H221" s="1">
        <f t="shared" si="26"/>
        <v>624.17144125568268</v>
      </c>
      <c r="I221" s="1">
        <f t="shared" si="26"/>
        <v>112.14521728004539</v>
      </c>
      <c r="J221" s="1">
        <f t="shared" si="26"/>
        <v>39.083941084086938</v>
      </c>
      <c r="K221" s="1">
        <f t="shared" si="26"/>
        <v>19.215326763382993</v>
      </c>
      <c r="L221" s="1">
        <f t="shared" si="26"/>
        <v>283.40968011690484</v>
      </c>
      <c r="M221" s="1">
        <f t="shared" si="27"/>
        <v>129.58608808637243</v>
      </c>
      <c r="P221">
        <f t="shared" si="22"/>
        <v>3.9801017526070554E-4</v>
      </c>
      <c r="Q221" s="1">
        <f t="shared" si="23"/>
        <v>129.58608808637243</v>
      </c>
    </row>
    <row r="222" spans="5:17">
      <c r="E222">
        <f t="shared" si="24"/>
        <v>3.5820915773463499E-4</v>
      </c>
      <c r="F222" s="1">
        <f t="shared" ref="F222:L247" si="28">F221</f>
        <v>92</v>
      </c>
      <c r="G222">
        <f t="shared" si="28"/>
        <v>524.94690688677917</v>
      </c>
      <c r="H222" s="1">
        <f t="shared" si="28"/>
        <v>624.17144125568268</v>
      </c>
      <c r="I222" s="1">
        <f t="shared" si="28"/>
        <v>112.14521728004539</v>
      </c>
      <c r="J222" s="1">
        <f t="shared" si="28"/>
        <v>39.083941084086938</v>
      </c>
      <c r="K222" s="1">
        <f t="shared" si="28"/>
        <v>19.215326763382993</v>
      </c>
      <c r="L222" s="1">
        <f t="shared" si="28"/>
        <v>283.40968011690484</v>
      </c>
      <c r="M222" s="1">
        <f t="shared" si="27"/>
        <v>129.58595909330916</v>
      </c>
      <c r="P222">
        <f t="shared" si="22"/>
        <v>3.5820915773463499E-4</v>
      </c>
      <c r="Q222" s="1">
        <f t="shared" si="23"/>
        <v>129.58595909330916</v>
      </c>
    </row>
    <row r="223" spans="5:17">
      <c r="E223">
        <f t="shared" si="24"/>
        <v>3.2238824196117148E-4</v>
      </c>
      <c r="F223" s="1">
        <f t="shared" si="28"/>
        <v>92</v>
      </c>
      <c r="G223">
        <f t="shared" si="28"/>
        <v>524.94690688677917</v>
      </c>
      <c r="H223" s="1">
        <f t="shared" si="28"/>
        <v>624.17144125568268</v>
      </c>
      <c r="I223" s="1">
        <f t="shared" si="28"/>
        <v>112.14521728004539</v>
      </c>
      <c r="J223" s="1">
        <f t="shared" si="28"/>
        <v>39.083941084086938</v>
      </c>
      <c r="K223" s="1">
        <f t="shared" si="28"/>
        <v>19.215326763382993</v>
      </c>
      <c r="L223" s="1">
        <f t="shared" si="28"/>
        <v>283.40968011690484</v>
      </c>
      <c r="M223" s="1">
        <f t="shared" si="27"/>
        <v>129.58584299937667</v>
      </c>
      <c r="P223">
        <f t="shared" si="22"/>
        <v>3.2238824196117148E-4</v>
      </c>
      <c r="Q223" s="1">
        <f t="shared" si="23"/>
        <v>129.58584299937667</v>
      </c>
    </row>
    <row r="224" spans="5:17">
      <c r="E224">
        <f t="shared" si="24"/>
        <v>2.9014941776505434E-4</v>
      </c>
      <c r="F224" s="1">
        <f t="shared" si="28"/>
        <v>92</v>
      </c>
      <c r="G224">
        <f t="shared" si="28"/>
        <v>524.94690688677917</v>
      </c>
      <c r="H224" s="1">
        <f t="shared" si="28"/>
        <v>624.17144125568268</v>
      </c>
      <c r="I224" s="1">
        <f t="shared" si="28"/>
        <v>112.14521728004539</v>
      </c>
      <c r="J224" s="1">
        <f t="shared" si="28"/>
        <v>39.083941084086938</v>
      </c>
      <c r="K224" s="1">
        <f t="shared" si="28"/>
        <v>19.215326763382993</v>
      </c>
      <c r="L224" s="1">
        <f t="shared" si="28"/>
        <v>283.40968011690484</v>
      </c>
      <c r="M224" s="1">
        <f t="shared" si="27"/>
        <v>129.58573851469521</v>
      </c>
      <c r="P224">
        <f t="shared" si="22"/>
        <v>2.9014941776505434E-4</v>
      </c>
      <c r="Q224" s="1">
        <f t="shared" si="23"/>
        <v>129.58573851469521</v>
      </c>
    </row>
    <row r="225" spans="5:17">
      <c r="E225">
        <f t="shared" si="24"/>
        <v>2.6113447598854892E-4</v>
      </c>
      <c r="F225" s="1">
        <f t="shared" si="28"/>
        <v>92</v>
      </c>
      <c r="G225">
        <f t="shared" si="28"/>
        <v>524.94690688677917</v>
      </c>
      <c r="H225" s="1">
        <f t="shared" si="28"/>
        <v>624.17144125568268</v>
      </c>
      <c r="I225" s="1">
        <f t="shared" si="28"/>
        <v>112.14521728004539</v>
      </c>
      <c r="J225" s="1">
        <f t="shared" si="28"/>
        <v>39.083941084086938</v>
      </c>
      <c r="K225" s="1">
        <f t="shared" si="28"/>
        <v>19.215326763382993</v>
      </c>
      <c r="L225" s="1">
        <f t="shared" si="28"/>
        <v>283.40968011690484</v>
      </c>
      <c r="M225" s="1">
        <f t="shared" si="27"/>
        <v>129.5856444783667</v>
      </c>
      <c r="P225">
        <f t="shared" si="22"/>
        <v>2.6113447598854892E-4</v>
      </c>
      <c r="Q225" s="1">
        <f t="shared" si="23"/>
        <v>129.5856444783667</v>
      </c>
    </row>
    <row r="226" spans="5:17">
      <c r="E226">
        <f t="shared" si="24"/>
        <v>2.3502102838969402E-4</v>
      </c>
      <c r="F226" s="1">
        <f t="shared" si="28"/>
        <v>92</v>
      </c>
      <c r="G226">
        <f t="shared" si="28"/>
        <v>524.94690688677917</v>
      </c>
      <c r="H226" s="1">
        <f t="shared" si="28"/>
        <v>624.17144125568268</v>
      </c>
      <c r="I226" s="1">
        <f t="shared" si="28"/>
        <v>112.14521728004539</v>
      </c>
      <c r="J226" s="1">
        <f t="shared" si="28"/>
        <v>39.083941084086938</v>
      </c>
      <c r="K226" s="1">
        <f t="shared" si="28"/>
        <v>19.215326763382993</v>
      </c>
      <c r="L226" s="1">
        <f t="shared" si="28"/>
        <v>283.40968011690484</v>
      </c>
      <c r="M226" s="1">
        <f t="shared" si="27"/>
        <v>129.58555984557779</v>
      </c>
      <c r="P226">
        <f t="shared" si="22"/>
        <v>2.3502102838969402E-4</v>
      </c>
      <c r="Q226" s="1">
        <f t="shared" si="23"/>
        <v>129.58555984557779</v>
      </c>
    </row>
    <row r="227" spans="5:17">
      <c r="E227">
        <f t="shared" si="24"/>
        <v>2.1151892555072463E-4</v>
      </c>
      <c r="F227" s="1">
        <f t="shared" si="28"/>
        <v>92</v>
      </c>
      <c r="G227">
        <f t="shared" si="28"/>
        <v>524.94690688677917</v>
      </c>
      <c r="H227" s="1">
        <f t="shared" si="28"/>
        <v>624.17144125568268</v>
      </c>
      <c r="I227" s="1">
        <f t="shared" si="28"/>
        <v>112.14521728004539</v>
      </c>
      <c r="J227" s="1">
        <f t="shared" si="28"/>
        <v>39.083941084086938</v>
      </c>
      <c r="K227" s="1">
        <f t="shared" si="28"/>
        <v>19.215326763382993</v>
      </c>
      <c r="L227" s="1">
        <f t="shared" si="28"/>
        <v>283.40968011690484</v>
      </c>
      <c r="M227" s="1">
        <f t="shared" si="27"/>
        <v>129.58548367599218</v>
      </c>
      <c r="P227">
        <f t="shared" si="22"/>
        <v>2.1151892555072463E-4</v>
      </c>
      <c r="Q227" s="1">
        <f t="shared" si="23"/>
        <v>129.58548367599218</v>
      </c>
    </row>
    <row r="228" spans="5:17">
      <c r="E228">
        <f t="shared" si="24"/>
        <v>1.9036703299565218E-4</v>
      </c>
      <c r="F228" s="1">
        <f t="shared" si="28"/>
        <v>92</v>
      </c>
      <c r="G228">
        <f t="shared" si="28"/>
        <v>524.94690688677917</v>
      </c>
      <c r="H228" s="1">
        <f t="shared" si="28"/>
        <v>624.17144125568268</v>
      </c>
      <c r="I228" s="1">
        <f t="shared" si="28"/>
        <v>112.14521728004539</v>
      </c>
      <c r="J228" s="1">
        <f t="shared" si="28"/>
        <v>39.083941084086938</v>
      </c>
      <c r="K228" s="1">
        <f t="shared" si="28"/>
        <v>19.215326763382993</v>
      </c>
      <c r="L228" s="1">
        <f t="shared" si="28"/>
        <v>283.40968011690484</v>
      </c>
      <c r="M228" s="1">
        <f t="shared" si="27"/>
        <v>129.5854151233039</v>
      </c>
      <c r="P228">
        <f t="shared" si="22"/>
        <v>1.9036703299565218E-4</v>
      </c>
      <c r="Q228" s="1">
        <f t="shared" si="23"/>
        <v>129.5854151233039</v>
      </c>
    </row>
    <row r="229" spans="5:17">
      <c r="E229">
        <f t="shared" si="24"/>
        <v>1.7133032969608697E-4</v>
      </c>
      <c r="F229" s="1">
        <f t="shared" si="28"/>
        <v>92</v>
      </c>
      <c r="G229">
        <f t="shared" si="28"/>
        <v>524.94690688677917</v>
      </c>
      <c r="H229" s="1">
        <f t="shared" si="28"/>
        <v>624.17144125568268</v>
      </c>
      <c r="I229" s="1">
        <f t="shared" si="28"/>
        <v>112.14521728004539</v>
      </c>
      <c r="J229" s="1">
        <f t="shared" si="28"/>
        <v>39.083941084086938</v>
      </c>
      <c r="K229" s="1">
        <f t="shared" si="28"/>
        <v>19.215326763382993</v>
      </c>
      <c r="L229" s="1">
        <f t="shared" si="28"/>
        <v>283.40968011690484</v>
      </c>
      <c r="M229" s="1">
        <f t="shared" si="27"/>
        <v>129.58535342583488</v>
      </c>
      <c r="P229">
        <f t="shared" si="22"/>
        <v>1.7133032969608697E-4</v>
      </c>
      <c r="Q229" s="1">
        <f t="shared" si="23"/>
        <v>129.58535342583488</v>
      </c>
    </row>
    <row r="230" spans="5:17">
      <c r="E230">
        <f t="shared" si="24"/>
        <v>1.5419729672647828E-4</v>
      </c>
      <c r="F230" s="1">
        <f t="shared" si="28"/>
        <v>92</v>
      </c>
      <c r="G230">
        <f t="shared" si="28"/>
        <v>524.94690688677917</v>
      </c>
      <c r="H230" s="1">
        <f t="shared" si="28"/>
        <v>624.17144125568268</v>
      </c>
      <c r="I230" s="1">
        <f t="shared" si="28"/>
        <v>112.14521728004539</v>
      </c>
      <c r="J230" s="1">
        <f t="shared" si="28"/>
        <v>39.083941084086938</v>
      </c>
      <c r="K230" s="1">
        <f t="shared" si="28"/>
        <v>19.215326763382993</v>
      </c>
      <c r="L230" s="1">
        <f t="shared" si="28"/>
        <v>283.40968011690484</v>
      </c>
      <c r="M230" s="1">
        <f t="shared" si="27"/>
        <v>129.58529789807258</v>
      </c>
      <c r="P230">
        <f t="shared" si="22"/>
        <v>1.5419729672647828E-4</v>
      </c>
      <c r="Q230" s="1">
        <f t="shared" si="23"/>
        <v>129.58529789807258</v>
      </c>
    </row>
    <row r="231" spans="5:17">
      <c r="E231">
        <f t="shared" si="24"/>
        <v>1.3877756705383046E-4</v>
      </c>
      <c r="F231" s="1">
        <f t="shared" si="28"/>
        <v>92</v>
      </c>
      <c r="G231">
        <f t="shared" si="28"/>
        <v>524.94690688677917</v>
      </c>
      <c r="H231" s="1">
        <f t="shared" si="28"/>
        <v>624.17144125568268</v>
      </c>
      <c r="I231" s="1">
        <f t="shared" si="28"/>
        <v>112.14521728004539</v>
      </c>
      <c r="J231" s="1">
        <f t="shared" si="28"/>
        <v>39.083941084086938</v>
      </c>
      <c r="K231" s="1">
        <f t="shared" si="28"/>
        <v>19.215326763382993</v>
      </c>
      <c r="L231" s="1">
        <f t="shared" si="28"/>
        <v>283.40968011690484</v>
      </c>
      <c r="M231" s="1">
        <f t="shared" si="27"/>
        <v>129.58524792305397</v>
      </c>
      <c r="P231">
        <f t="shared" si="22"/>
        <v>1.3877756705383046E-4</v>
      </c>
      <c r="Q231" s="1">
        <f t="shared" si="23"/>
        <v>129.58524792305397</v>
      </c>
    </row>
    <row r="232" spans="5:17">
      <c r="E232">
        <f t="shared" si="24"/>
        <v>1.2489981034844743E-4</v>
      </c>
      <c r="F232" s="1">
        <f t="shared" si="28"/>
        <v>92</v>
      </c>
      <c r="G232">
        <f t="shared" si="28"/>
        <v>524.94690688677917</v>
      </c>
      <c r="H232" s="1">
        <f t="shared" si="28"/>
        <v>624.17144125568268</v>
      </c>
      <c r="I232" s="1">
        <f t="shared" si="28"/>
        <v>112.14521728004539</v>
      </c>
      <c r="J232" s="1">
        <f t="shared" si="28"/>
        <v>39.083941084086938</v>
      </c>
      <c r="K232" s="1">
        <f t="shared" si="28"/>
        <v>19.215326763382993</v>
      </c>
      <c r="L232" s="1">
        <f t="shared" si="28"/>
        <v>283.40968011690484</v>
      </c>
      <c r="M232" s="1">
        <f t="shared" si="27"/>
        <v>129.5852029455109</v>
      </c>
      <c r="P232">
        <f t="shared" si="22"/>
        <v>1.2489981034844743E-4</v>
      </c>
      <c r="Q232" s="1">
        <f t="shared" si="23"/>
        <v>129.5852029455109</v>
      </c>
    </row>
    <row r="233" spans="5:17">
      <c r="E233">
        <f t="shared" si="24"/>
        <v>1.1240982931360268E-4</v>
      </c>
      <c r="F233" s="1">
        <f t="shared" si="28"/>
        <v>92</v>
      </c>
      <c r="G233">
        <f t="shared" si="28"/>
        <v>524.94690688677917</v>
      </c>
      <c r="H233" s="1">
        <f t="shared" si="28"/>
        <v>624.17144125568268</v>
      </c>
      <c r="I233" s="1">
        <f t="shared" si="28"/>
        <v>112.14521728004539</v>
      </c>
      <c r="J233" s="1">
        <f t="shared" si="28"/>
        <v>39.083941084086938</v>
      </c>
      <c r="K233" s="1">
        <f t="shared" si="28"/>
        <v>19.215326763382993</v>
      </c>
      <c r="L233" s="1">
        <f t="shared" si="28"/>
        <v>283.40968011690484</v>
      </c>
      <c r="M233" s="1">
        <f t="shared" si="27"/>
        <v>129.58516246570079</v>
      </c>
      <c r="P233">
        <f t="shared" si="22"/>
        <v>1.1240982931360268E-4</v>
      </c>
      <c r="Q233" s="1">
        <f t="shared" si="23"/>
        <v>129.58516246570079</v>
      </c>
    </row>
    <row r="234" spans="5:17">
      <c r="E234">
        <f t="shared" si="24"/>
        <v>1.0116884638224241E-4</v>
      </c>
      <c r="F234" s="1">
        <f t="shared" si="28"/>
        <v>92</v>
      </c>
      <c r="G234">
        <f t="shared" si="28"/>
        <v>524.94690688677917</v>
      </c>
      <c r="H234" s="1">
        <f t="shared" si="28"/>
        <v>624.17144125568268</v>
      </c>
      <c r="I234" s="1">
        <f t="shared" si="28"/>
        <v>112.14521728004539</v>
      </c>
      <c r="J234" s="1">
        <f t="shared" si="28"/>
        <v>39.083941084086938</v>
      </c>
      <c r="K234" s="1">
        <f t="shared" si="28"/>
        <v>19.215326763382993</v>
      </c>
      <c r="L234" s="1">
        <f t="shared" si="28"/>
        <v>283.40968011690484</v>
      </c>
      <c r="M234" s="1">
        <f t="shared" si="27"/>
        <v>129.58512603385438</v>
      </c>
      <c r="P234">
        <f t="shared" si="22"/>
        <v>1.0116884638224241E-4</v>
      </c>
      <c r="Q234" s="1">
        <f t="shared" si="23"/>
        <v>129.58512603385438</v>
      </c>
    </row>
    <row r="235" spans="5:17">
      <c r="E235">
        <f t="shared" si="24"/>
        <v>9.1051961744018171E-5</v>
      </c>
      <c r="F235" s="1">
        <f t="shared" si="28"/>
        <v>92</v>
      </c>
      <c r="G235">
        <f t="shared" si="28"/>
        <v>524.94690688677917</v>
      </c>
      <c r="H235" s="1">
        <f t="shared" si="28"/>
        <v>624.17144125568268</v>
      </c>
      <c r="I235" s="1">
        <f t="shared" si="28"/>
        <v>112.14521728004539</v>
      </c>
      <c r="J235" s="1">
        <f t="shared" si="28"/>
        <v>39.083941084086938</v>
      </c>
      <c r="K235" s="1">
        <f t="shared" si="28"/>
        <v>19.215326763382993</v>
      </c>
      <c r="L235" s="1">
        <f t="shared" si="28"/>
        <v>283.40968011690484</v>
      </c>
      <c r="M235" s="1">
        <f t="shared" si="27"/>
        <v>129.58509324517863</v>
      </c>
      <c r="P235">
        <f t="shared" si="22"/>
        <v>9.1051961744018171E-5</v>
      </c>
      <c r="Q235" s="1">
        <f t="shared" si="23"/>
        <v>129.58509324517863</v>
      </c>
    </row>
    <row r="236" spans="5:17">
      <c r="E236">
        <f t="shared" si="24"/>
        <v>8.1946765569616359E-5</v>
      </c>
      <c r="F236" s="1">
        <f t="shared" si="28"/>
        <v>92</v>
      </c>
      <c r="G236">
        <f t="shared" si="28"/>
        <v>524.94690688677917</v>
      </c>
      <c r="H236" s="1">
        <f t="shared" si="28"/>
        <v>624.17144125568268</v>
      </c>
      <c r="I236" s="1">
        <f t="shared" si="28"/>
        <v>112.14521728004539</v>
      </c>
      <c r="J236" s="1">
        <f t="shared" si="28"/>
        <v>39.083941084086938</v>
      </c>
      <c r="K236" s="1">
        <f t="shared" si="28"/>
        <v>19.215326763382993</v>
      </c>
      <c r="L236" s="1">
        <f t="shared" si="28"/>
        <v>283.40968011690484</v>
      </c>
      <c r="M236" s="1">
        <f t="shared" si="27"/>
        <v>129.58506373535911</v>
      </c>
      <c r="P236">
        <f t="shared" si="22"/>
        <v>8.1946765569616359E-5</v>
      </c>
      <c r="Q236" s="1">
        <f t="shared" si="23"/>
        <v>129.58506373535911</v>
      </c>
    </row>
    <row r="237" spans="5:17">
      <c r="E237">
        <f t="shared" si="24"/>
        <v>7.3752089012654731E-5</v>
      </c>
      <c r="F237" s="1">
        <f t="shared" si="28"/>
        <v>92</v>
      </c>
      <c r="G237">
        <f t="shared" si="28"/>
        <v>524.94690688677917</v>
      </c>
      <c r="H237" s="1">
        <f t="shared" si="28"/>
        <v>624.17144125568268</v>
      </c>
      <c r="I237" s="1">
        <f t="shared" si="28"/>
        <v>112.14521728004539</v>
      </c>
      <c r="J237" s="1">
        <f t="shared" si="28"/>
        <v>39.083941084086938</v>
      </c>
      <c r="K237" s="1">
        <f t="shared" si="28"/>
        <v>19.215326763382993</v>
      </c>
      <c r="L237" s="1">
        <f t="shared" si="28"/>
        <v>283.40968011690484</v>
      </c>
      <c r="M237" s="1">
        <f t="shared" si="27"/>
        <v>129.58503717651237</v>
      </c>
      <c r="P237">
        <f t="shared" ref="P237:P281" si="29">E237</f>
        <v>7.3752089012654731E-5</v>
      </c>
      <c r="Q237" s="1">
        <f t="shared" ref="Q237:Q281" si="30">M237</f>
        <v>129.58503717651237</v>
      </c>
    </row>
    <row r="238" spans="5:17">
      <c r="E238">
        <f t="shared" ref="E238:E281" si="31">E237*0.9</f>
        <v>6.6376880111389261E-5</v>
      </c>
      <c r="F238" s="1">
        <f t="shared" si="28"/>
        <v>92</v>
      </c>
      <c r="G238">
        <f t="shared" si="28"/>
        <v>524.94690688677917</v>
      </c>
      <c r="H238" s="1">
        <f t="shared" si="28"/>
        <v>624.17144125568268</v>
      </c>
      <c r="I238" s="1">
        <f t="shared" si="28"/>
        <v>112.14521728004539</v>
      </c>
      <c r="J238" s="1">
        <f t="shared" si="28"/>
        <v>39.083941084086938</v>
      </c>
      <c r="K238" s="1">
        <f t="shared" si="28"/>
        <v>19.215326763382993</v>
      </c>
      <c r="L238" s="1">
        <f t="shared" si="28"/>
        <v>283.40968011690484</v>
      </c>
      <c r="M238" s="1">
        <f t="shared" si="27"/>
        <v>129.58501327354281</v>
      </c>
      <c r="P238">
        <f t="shared" si="29"/>
        <v>6.6376880111389261E-5</v>
      </c>
      <c r="Q238" s="1">
        <f t="shared" si="30"/>
        <v>129.58501327354281</v>
      </c>
    </row>
    <row r="239" spans="5:17">
      <c r="E239">
        <f t="shared" si="31"/>
        <v>5.9739192100250337E-5</v>
      </c>
      <c r="F239" s="1">
        <f t="shared" si="28"/>
        <v>92</v>
      </c>
      <c r="G239">
        <f t="shared" si="28"/>
        <v>524.94690688677917</v>
      </c>
      <c r="H239" s="1">
        <f t="shared" si="28"/>
        <v>624.17144125568268</v>
      </c>
      <c r="I239" s="1">
        <f t="shared" si="28"/>
        <v>112.14521728004539</v>
      </c>
      <c r="J239" s="1">
        <f t="shared" si="28"/>
        <v>39.083941084086938</v>
      </c>
      <c r="K239" s="1">
        <f t="shared" si="28"/>
        <v>19.215326763382993</v>
      </c>
      <c r="L239" s="1">
        <f t="shared" si="28"/>
        <v>283.40968011690484</v>
      </c>
      <c r="M239" s="1">
        <f t="shared" si="27"/>
        <v>129.5849917608642</v>
      </c>
      <c r="P239">
        <f t="shared" si="29"/>
        <v>5.9739192100250337E-5</v>
      </c>
      <c r="Q239" s="1">
        <f t="shared" si="30"/>
        <v>129.5849917608642</v>
      </c>
    </row>
    <row r="240" spans="5:17">
      <c r="E240">
        <f t="shared" si="31"/>
        <v>5.3765272890225307E-5</v>
      </c>
      <c r="F240" s="1">
        <f t="shared" si="28"/>
        <v>92</v>
      </c>
      <c r="G240">
        <f t="shared" si="28"/>
        <v>524.94690688677917</v>
      </c>
      <c r="H240" s="1">
        <f t="shared" si="28"/>
        <v>624.17144125568268</v>
      </c>
      <c r="I240" s="1">
        <f t="shared" si="28"/>
        <v>112.14521728004539</v>
      </c>
      <c r="J240" s="1">
        <f t="shared" si="28"/>
        <v>39.083941084086938</v>
      </c>
      <c r="K240" s="1">
        <f t="shared" si="28"/>
        <v>19.215326763382993</v>
      </c>
      <c r="L240" s="1">
        <f t="shared" si="28"/>
        <v>283.40968011690484</v>
      </c>
      <c r="M240" s="1">
        <f t="shared" si="27"/>
        <v>129.58497239944859</v>
      </c>
      <c r="P240">
        <f t="shared" si="29"/>
        <v>5.3765272890225307E-5</v>
      </c>
      <c r="Q240" s="1">
        <f t="shared" si="30"/>
        <v>129.58497239944859</v>
      </c>
    </row>
    <row r="241" spans="5:17">
      <c r="E241">
        <f t="shared" si="31"/>
        <v>4.8388745601202779E-5</v>
      </c>
      <c r="F241" s="1">
        <f t="shared" si="28"/>
        <v>92</v>
      </c>
      <c r="G241">
        <f t="shared" si="28"/>
        <v>524.94690688677917</v>
      </c>
      <c r="H241" s="1">
        <f t="shared" si="28"/>
        <v>624.17144125568268</v>
      </c>
      <c r="I241" s="1">
        <f t="shared" si="28"/>
        <v>112.14521728004539</v>
      </c>
      <c r="J241" s="1">
        <f t="shared" si="28"/>
        <v>39.083941084086938</v>
      </c>
      <c r="K241" s="1">
        <f t="shared" si="28"/>
        <v>19.215326763382993</v>
      </c>
      <c r="L241" s="1">
        <f t="shared" si="28"/>
        <v>283.40968011690484</v>
      </c>
      <c r="M241" s="1">
        <f t="shared" si="27"/>
        <v>129.58495497417061</v>
      </c>
      <c r="P241">
        <f t="shared" si="29"/>
        <v>4.8388745601202779E-5</v>
      </c>
      <c r="Q241" s="1">
        <f t="shared" si="30"/>
        <v>129.58495497417061</v>
      </c>
    </row>
    <row r="242" spans="5:17">
      <c r="E242">
        <f t="shared" si="31"/>
        <v>4.3549871041082503E-5</v>
      </c>
      <c r="F242" s="1">
        <f t="shared" si="28"/>
        <v>92</v>
      </c>
      <c r="G242">
        <f t="shared" si="28"/>
        <v>524.94690688677917</v>
      </c>
      <c r="H242" s="1">
        <f t="shared" si="28"/>
        <v>624.17144125568268</v>
      </c>
      <c r="I242" s="1">
        <f t="shared" si="28"/>
        <v>112.14521728004539</v>
      </c>
      <c r="J242" s="1">
        <f t="shared" si="28"/>
        <v>39.083941084086938</v>
      </c>
      <c r="K242" s="1">
        <f t="shared" si="28"/>
        <v>19.215326763382993</v>
      </c>
      <c r="L242" s="1">
        <f t="shared" si="28"/>
        <v>283.40968011690484</v>
      </c>
      <c r="M242" s="1">
        <f t="shared" si="27"/>
        <v>129.58493929141713</v>
      </c>
      <c r="P242">
        <f t="shared" si="29"/>
        <v>4.3549871041082503E-5</v>
      </c>
      <c r="Q242" s="1">
        <f t="shared" si="30"/>
        <v>129.58493929141713</v>
      </c>
    </row>
    <row r="243" spans="5:17">
      <c r="E243">
        <f t="shared" si="31"/>
        <v>3.9194883936974253E-5</v>
      </c>
      <c r="F243" s="1">
        <f t="shared" si="28"/>
        <v>92</v>
      </c>
      <c r="G243">
        <f t="shared" si="28"/>
        <v>524.94690688677917</v>
      </c>
      <c r="H243" s="1">
        <f t="shared" si="28"/>
        <v>624.17144125568268</v>
      </c>
      <c r="I243" s="1">
        <f t="shared" si="28"/>
        <v>112.14521728004539</v>
      </c>
      <c r="J243" s="1">
        <f t="shared" si="28"/>
        <v>39.083941084086938</v>
      </c>
      <c r="K243" s="1">
        <f t="shared" si="28"/>
        <v>19.215326763382993</v>
      </c>
      <c r="L243" s="1">
        <f t="shared" si="28"/>
        <v>283.40968011690484</v>
      </c>
      <c r="M243" s="1">
        <f t="shared" si="27"/>
        <v>129.58492517693645</v>
      </c>
      <c r="P243">
        <f t="shared" si="29"/>
        <v>3.9194883936974253E-5</v>
      </c>
      <c r="Q243" s="1">
        <f t="shared" si="30"/>
        <v>129.58492517693645</v>
      </c>
    </row>
    <row r="244" spans="5:17">
      <c r="E244">
        <f t="shared" si="31"/>
        <v>3.5275395543276826E-5</v>
      </c>
      <c r="F244" s="1">
        <f t="shared" si="28"/>
        <v>92</v>
      </c>
      <c r="G244">
        <f t="shared" si="28"/>
        <v>524.94690688677917</v>
      </c>
      <c r="H244" s="1">
        <f t="shared" si="28"/>
        <v>624.17144125568268</v>
      </c>
      <c r="I244" s="1">
        <f t="shared" si="28"/>
        <v>112.14521728004539</v>
      </c>
      <c r="J244" s="1">
        <f t="shared" si="28"/>
        <v>39.083941084086938</v>
      </c>
      <c r="K244" s="1">
        <f t="shared" si="28"/>
        <v>19.215326763382993</v>
      </c>
      <c r="L244" s="1">
        <f t="shared" si="28"/>
        <v>283.40968011690484</v>
      </c>
      <c r="M244" s="1">
        <f t="shared" si="27"/>
        <v>129.5849124739018</v>
      </c>
      <c r="P244">
        <f t="shared" si="29"/>
        <v>3.5275395543276826E-5</v>
      </c>
      <c r="Q244" s="1">
        <f t="shared" si="30"/>
        <v>129.5849124739018</v>
      </c>
    </row>
    <row r="245" spans="5:17">
      <c r="E245">
        <f t="shared" si="31"/>
        <v>3.1747855988949142E-5</v>
      </c>
      <c r="F245" s="1">
        <f t="shared" si="28"/>
        <v>92</v>
      </c>
      <c r="G245">
        <f t="shared" si="28"/>
        <v>524.94690688677917</v>
      </c>
      <c r="H245" s="1">
        <f t="shared" si="28"/>
        <v>624.17144125568268</v>
      </c>
      <c r="I245" s="1">
        <f t="shared" si="28"/>
        <v>112.14521728004539</v>
      </c>
      <c r="J245" s="1">
        <f t="shared" si="28"/>
        <v>39.083941084086938</v>
      </c>
      <c r="K245" s="1">
        <f t="shared" si="28"/>
        <v>19.215326763382993</v>
      </c>
      <c r="L245" s="1">
        <f t="shared" si="28"/>
        <v>283.40968011690484</v>
      </c>
      <c r="M245" s="1">
        <f t="shared" si="27"/>
        <v>129.58490104116885</v>
      </c>
      <c r="P245">
        <f t="shared" si="29"/>
        <v>3.1747855988949142E-5</v>
      </c>
      <c r="Q245" s="1">
        <f t="shared" si="30"/>
        <v>129.58490104116885</v>
      </c>
    </row>
    <row r="246" spans="5:17">
      <c r="E246">
        <f t="shared" si="31"/>
        <v>2.8573070390054227E-5</v>
      </c>
      <c r="F246" s="1">
        <f t="shared" si="28"/>
        <v>92</v>
      </c>
      <c r="G246">
        <f t="shared" si="28"/>
        <v>524.94690688677917</v>
      </c>
      <c r="H246" s="1">
        <f t="shared" si="28"/>
        <v>624.17144125568268</v>
      </c>
      <c r="I246" s="1">
        <f t="shared" si="28"/>
        <v>112.14521728004539</v>
      </c>
      <c r="J246" s="1">
        <f t="shared" si="28"/>
        <v>39.083941084086938</v>
      </c>
      <c r="K246" s="1">
        <f t="shared" si="28"/>
        <v>19.215326763382993</v>
      </c>
      <c r="L246" s="1">
        <f t="shared" si="28"/>
        <v>283.40968011690484</v>
      </c>
      <c r="M246" s="1">
        <f t="shared" si="27"/>
        <v>129.5848907517078</v>
      </c>
      <c r="P246">
        <f t="shared" si="29"/>
        <v>2.8573070390054227E-5</v>
      </c>
      <c r="Q246" s="1">
        <f t="shared" si="30"/>
        <v>129.5848907517078</v>
      </c>
    </row>
    <row r="247" spans="5:17">
      <c r="E247">
        <f t="shared" si="31"/>
        <v>2.5715763351048804E-5</v>
      </c>
      <c r="F247" s="1">
        <f t="shared" si="28"/>
        <v>92</v>
      </c>
      <c r="G247">
        <f t="shared" si="28"/>
        <v>524.94690688677917</v>
      </c>
      <c r="H247" s="1">
        <f t="shared" si="28"/>
        <v>624.17144125568268</v>
      </c>
      <c r="I247" s="1">
        <f t="shared" si="28"/>
        <v>112.14521728004539</v>
      </c>
      <c r="J247" s="1">
        <f t="shared" si="28"/>
        <v>39.083941084086938</v>
      </c>
      <c r="K247" s="1">
        <f t="shared" si="28"/>
        <v>19.215326763382993</v>
      </c>
      <c r="L247" s="1">
        <f t="shared" si="28"/>
        <v>283.40968011690484</v>
      </c>
      <c r="M247" s="1">
        <f t="shared" ref="M247:M281" si="32">((G247*F247*(1/(1+(F247/H247)))*(1/(1+(E247/I247))))+(F247*J247*(1/(1+(E247/I247)))*(1/(1+(E247/K247)))))/((F247*(1+(F247/H247)))+(L247*(1/(1+(E247/I247)))*(1/(1+(E247/K247)+(F247/H247)))))</f>
        <v>129.58488149119179</v>
      </c>
      <c r="P247">
        <f t="shared" si="29"/>
        <v>2.5715763351048804E-5</v>
      </c>
      <c r="Q247" s="1">
        <f t="shared" si="30"/>
        <v>129.58488149119179</v>
      </c>
    </row>
    <row r="248" spans="5:17">
      <c r="E248">
        <f t="shared" si="31"/>
        <v>2.3144187015943924E-5</v>
      </c>
      <c r="F248" s="1">
        <f t="shared" ref="F248:L281" si="33">F247</f>
        <v>92</v>
      </c>
      <c r="G248">
        <f t="shared" si="33"/>
        <v>524.94690688677917</v>
      </c>
      <c r="H248" s="1">
        <f t="shared" si="33"/>
        <v>624.17144125568268</v>
      </c>
      <c r="I248" s="1">
        <f t="shared" si="33"/>
        <v>112.14521728004539</v>
      </c>
      <c r="J248" s="1">
        <f t="shared" si="33"/>
        <v>39.083941084086938</v>
      </c>
      <c r="K248" s="1">
        <f t="shared" si="33"/>
        <v>19.215326763382993</v>
      </c>
      <c r="L248" s="1">
        <f t="shared" si="33"/>
        <v>283.40968011690484</v>
      </c>
      <c r="M248" s="1">
        <f t="shared" si="32"/>
        <v>129.58487315672642</v>
      </c>
      <c r="P248">
        <f t="shared" si="29"/>
        <v>2.3144187015943924E-5</v>
      </c>
      <c r="Q248" s="1">
        <f t="shared" si="30"/>
        <v>129.58487315672642</v>
      </c>
    </row>
    <row r="249" spans="5:17">
      <c r="E249">
        <f t="shared" si="31"/>
        <v>2.0829768314349533E-5</v>
      </c>
      <c r="F249" s="1">
        <f t="shared" si="33"/>
        <v>92</v>
      </c>
      <c r="G249">
        <f t="shared" si="33"/>
        <v>524.94690688677917</v>
      </c>
      <c r="H249" s="1">
        <f t="shared" si="33"/>
        <v>624.17144125568268</v>
      </c>
      <c r="I249" s="1">
        <f t="shared" si="33"/>
        <v>112.14521728004539</v>
      </c>
      <c r="J249" s="1">
        <f t="shared" si="33"/>
        <v>39.083941084086938</v>
      </c>
      <c r="K249" s="1">
        <f t="shared" si="33"/>
        <v>19.215326763382993</v>
      </c>
      <c r="L249" s="1">
        <f t="shared" si="33"/>
        <v>283.40968011690484</v>
      </c>
      <c r="M249" s="1">
        <f t="shared" si="32"/>
        <v>129.58486565570689</v>
      </c>
      <c r="P249">
        <f t="shared" si="29"/>
        <v>2.0829768314349533E-5</v>
      </c>
      <c r="Q249" s="1">
        <f t="shared" si="30"/>
        <v>129.58486565570689</v>
      </c>
    </row>
    <row r="250" spans="5:17">
      <c r="E250">
        <f t="shared" si="31"/>
        <v>1.8746791482914581E-5</v>
      </c>
      <c r="F250" s="1">
        <f t="shared" si="33"/>
        <v>92</v>
      </c>
      <c r="G250">
        <f t="shared" si="33"/>
        <v>524.94690688677917</v>
      </c>
      <c r="H250" s="1">
        <f t="shared" si="33"/>
        <v>624.17144125568268</v>
      </c>
      <c r="I250" s="1">
        <f t="shared" si="33"/>
        <v>112.14521728004539</v>
      </c>
      <c r="J250" s="1">
        <f t="shared" si="33"/>
        <v>39.083941084086938</v>
      </c>
      <c r="K250" s="1">
        <f t="shared" si="33"/>
        <v>19.215326763382993</v>
      </c>
      <c r="L250" s="1">
        <f t="shared" si="33"/>
        <v>283.40968011690484</v>
      </c>
      <c r="M250" s="1">
        <f t="shared" si="32"/>
        <v>129.58485890478872</v>
      </c>
      <c r="P250">
        <f t="shared" si="29"/>
        <v>1.8746791482914581E-5</v>
      </c>
      <c r="Q250" s="1">
        <f t="shared" si="30"/>
        <v>129.58485890478872</v>
      </c>
    </row>
    <row r="251" spans="5:17">
      <c r="E251">
        <f t="shared" si="31"/>
        <v>1.6872112334623124E-5</v>
      </c>
      <c r="F251" s="1">
        <f t="shared" si="33"/>
        <v>92</v>
      </c>
      <c r="G251">
        <f t="shared" si="33"/>
        <v>524.94690688677917</v>
      </c>
      <c r="H251" s="1">
        <f t="shared" si="33"/>
        <v>624.17144125568268</v>
      </c>
      <c r="I251" s="1">
        <f t="shared" si="33"/>
        <v>112.14521728004539</v>
      </c>
      <c r="J251" s="1">
        <f t="shared" si="33"/>
        <v>39.083941084086938</v>
      </c>
      <c r="K251" s="1">
        <f t="shared" si="33"/>
        <v>19.215326763382993</v>
      </c>
      <c r="L251" s="1">
        <f t="shared" si="33"/>
        <v>283.40968011690484</v>
      </c>
      <c r="M251" s="1">
        <f t="shared" si="32"/>
        <v>129.58485282896189</v>
      </c>
      <c r="P251">
        <f t="shared" si="29"/>
        <v>1.6872112334623124E-5</v>
      </c>
      <c r="Q251" s="1">
        <f t="shared" si="30"/>
        <v>129.58485282896189</v>
      </c>
    </row>
    <row r="252" spans="5:17">
      <c r="E252">
        <f t="shared" si="31"/>
        <v>1.5184901101160811E-5</v>
      </c>
      <c r="F252" s="1">
        <f t="shared" si="33"/>
        <v>92</v>
      </c>
      <c r="G252">
        <f t="shared" si="33"/>
        <v>524.94690688677917</v>
      </c>
      <c r="H252" s="1">
        <f t="shared" si="33"/>
        <v>624.17144125568268</v>
      </c>
      <c r="I252" s="1">
        <f t="shared" si="33"/>
        <v>112.14521728004539</v>
      </c>
      <c r="J252" s="1">
        <f t="shared" si="33"/>
        <v>39.083941084086938</v>
      </c>
      <c r="K252" s="1">
        <f t="shared" si="33"/>
        <v>19.215326763382993</v>
      </c>
      <c r="L252" s="1">
        <f t="shared" si="33"/>
        <v>283.40968011690484</v>
      </c>
      <c r="M252" s="1">
        <f t="shared" si="32"/>
        <v>129.58484736071736</v>
      </c>
      <c r="P252">
        <f t="shared" si="29"/>
        <v>1.5184901101160811E-5</v>
      </c>
      <c r="Q252" s="1">
        <f t="shared" si="30"/>
        <v>129.58484736071736</v>
      </c>
    </row>
    <row r="253" spans="5:17">
      <c r="E253">
        <f t="shared" si="31"/>
        <v>1.3666410991044731E-5</v>
      </c>
      <c r="F253" s="1">
        <f t="shared" si="33"/>
        <v>92</v>
      </c>
      <c r="G253">
        <f t="shared" si="33"/>
        <v>524.94690688677917</v>
      </c>
      <c r="H253" s="1">
        <f t="shared" si="33"/>
        <v>624.17144125568268</v>
      </c>
      <c r="I253" s="1">
        <f t="shared" si="33"/>
        <v>112.14521728004539</v>
      </c>
      <c r="J253" s="1">
        <f t="shared" si="33"/>
        <v>39.083941084086938</v>
      </c>
      <c r="K253" s="1">
        <f t="shared" si="33"/>
        <v>19.215326763382993</v>
      </c>
      <c r="L253" s="1">
        <f t="shared" si="33"/>
        <v>283.40968011690484</v>
      </c>
      <c r="M253" s="1">
        <f t="shared" si="32"/>
        <v>129.58484243929689</v>
      </c>
      <c r="P253">
        <f t="shared" si="29"/>
        <v>1.3666410991044731E-5</v>
      </c>
      <c r="Q253" s="1">
        <f t="shared" si="30"/>
        <v>129.58484243929689</v>
      </c>
    </row>
    <row r="254" spans="5:17">
      <c r="E254">
        <f t="shared" si="31"/>
        <v>1.2299769891940258E-5</v>
      </c>
      <c r="F254" s="1">
        <f t="shared" si="33"/>
        <v>92</v>
      </c>
      <c r="G254">
        <f t="shared" si="33"/>
        <v>524.94690688677917</v>
      </c>
      <c r="H254" s="1">
        <f t="shared" si="33"/>
        <v>624.17144125568268</v>
      </c>
      <c r="I254" s="1">
        <f t="shared" si="33"/>
        <v>112.14521728004539</v>
      </c>
      <c r="J254" s="1">
        <f t="shared" si="33"/>
        <v>39.083941084086938</v>
      </c>
      <c r="K254" s="1">
        <f t="shared" si="33"/>
        <v>19.215326763382993</v>
      </c>
      <c r="L254" s="1">
        <f t="shared" si="33"/>
        <v>283.40968011690484</v>
      </c>
      <c r="M254" s="1">
        <f t="shared" si="32"/>
        <v>129.58483801001827</v>
      </c>
      <c r="P254">
        <f t="shared" si="29"/>
        <v>1.2299769891940258E-5</v>
      </c>
      <c r="Q254" s="1">
        <f t="shared" si="30"/>
        <v>129.58483801001827</v>
      </c>
    </row>
    <row r="255" spans="5:17">
      <c r="E255">
        <f t="shared" si="31"/>
        <v>1.1069792902746233E-5</v>
      </c>
      <c r="F255" s="1">
        <f t="shared" si="33"/>
        <v>92</v>
      </c>
      <c r="G255">
        <f t="shared" si="33"/>
        <v>524.94690688677917</v>
      </c>
      <c r="H255" s="1">
        <f t="shared" si="33"/>
        <v>624.17144125568268</v>
      </c>
      <c r="I255" s="1">
        <f t="shared" si="33"/>
        <v>112.14521728004539</v>
      </c>
      <c r="J255" s="1">
        <f t="shared" si="33"/>
        <v>39.083941084086938</v>
      </c>
      <c r="K255" s="1">
        <f t="shared" si="33"/>
        <v>19.215326763382993</v>
      </c>
      <c r="L255" s="1">
        <f t="shared" si="33"/>
        <v>283.40968011690484</v>
      </c>
      <c r="M255" s="1">
        <f t="shared" si="32"/>
        <v>129.58483402366736</v>
      </c>
      <c r="P255">
        <f t="shared" si="29"/>
        <v>1.1069792902746233E-5</v>
      </c>
      <c r="Q255" s="1">
        <f t="shared" si="30"/>
        <v>129.58483402366736</v>
      </c>
    </row>
    <row r="256" spans="5:17">
      <c r="E256">
        <f t="shared" si="31"/>
        <v>9.9628136124716105E-6</v>
      </c>
      <c r="F256" s="1">
        <f t="shared" si="33"/>
        <v>92</v>
      </c>
      <c r="G256">
        <f t="shared" si="33"/>
        <v>524.94690688677917</v>
      </c>
      <c r="H256" s="1">
        <f t="shared" si="33"/>
        <v>624.17144125568268</v>
      </c>
      <c r="I256" s="1">
        <f t="shared" si="33"/>
        <v>112.14521728004539</v>
      </c>
      <c r="J256" s="1">
        <f t="shared" si="33"/>
        <v>39.083941084086938</v>
      </c>
      <c r="K256" s="1">
        <f t="shared" si="33"/>
        <v>19.215326763382993</v>
      </c>
      <c r="L256" s="1">
        <f t="shared" si="33"/>
        <v>283.40968011690484</v>
      </c>
      <c r="M256" s="1">
        <f t="shared" si="32"/>
        <v>129.58483043595129</v>
      </c>
      <c r="P256">
        <f t="shared" si="29"/>
        <v>9.9628136124716105E-6</v>
      </c>
      <c r="Q256" s="1">
        <f t="shared" si="30"/>
        <v>129.58483043595129</v>
      </c>
    </row>
    <row r="257" spans="5:17">
      <c r="E257">
        <f t="shared" si="31"/>
        <v>8.96653225122445E-6</v>
      </c>
      <c r="F257" s="1">
        <f t="shared" si="33"/>
        <v>92</v>
      </c>
      <c r="G257">
        <f t="shared" si="33"/>
        <v>524.94690688677917</v>
      </c>
      <c r="H257" s="1">
        <f t="shared" si="33"/>
        <v>624.17144125568268</v>
      </c>
      <c r="I257" s="1">
        <f t="shared" si="33"/>
        <v>112.14521728004539</v>
      </c>
      <c r="J257" s="1">
        <f t="shared" si="33"/>
        <v>39.083941084086938</v>
      </c>
      <c r="K257" s="1">
        <f t="shared" si="33"/>
        <v>19.215326763382993</v>
      </c>
      <c r="L257" s="1">
        <f t="shared" si="33"/>
        <v>283.40968011690484</v>
      </c>
      <c r="M257" s="1">
        <f t="shared" si="32"/>
        <v>129.58482720700673</v>
      </c>
      <c r="P257">
        <f t="shared" si="29"/>
        <v>8.96653225122445E-6</v>
      </c>
      <c r="Q257" s="1">
        <f t="shared" si="30"/>
        <v>129.58482720700673</v>
      </c>
    </row>
    <row r="258" spans="5:17">
      <c r="E258">
        <f t="shared" si="31"/>
        <v>8.069879026102006E-6</v>
      </c>
      <c r="F258" s="1">
        <f t="shared" si="33"/>
        <v>92</v>
      </c>
      <c r="G258">
        <f t="shared" si="33"/>
        <v>524.94690688677917</v>
      </c>
      <c r="H258" s="1">
        <f t="shared" si="33"/>
        <v>624.17144125568268</v>
      </c>
      <c r="I258" s="1">
        <f t="shared" si="33"/>
        <v>112.14521728004539</v>
      </c>
      <c r="J258" s="1">
        <f t="shared" si="33"/>
        <v>39.083941084086938</v>
      </c>
      <c r="K258" s="1">
        <f t="shared" si="33"/>
        <v>19.215326763382993</v>
      </c>
      <c r="L258" s="1">
        <f t="shared" si="33"/>
        <v>283.40968011690484</v>
      </c>
      <c r="M258" s="1">
        <f t="shared" si="32"/>
        <v>129.58482430095648</v>
      </c>
      <c r="P258">
        <f t="shared" si="29"/>
        <v>8.069879026102006E-6</v>
      </c>
      <c r="Q258" s="1">
        <f t="shared" si="30"/>
        <v>129.58482430095648</v>
      </c>
    </row>
    <row r="259" spans="5:17">
      <c r="E259">
        <f t="shared" si="31"/>
        <v>7.2628911234918056E-6</v>
      </c>
      <c r="F259" s="1">
        <f t="shared" si="33"/>
        <v>92</v>
      </c>
      <c r="G259">
        <f t="shared" si="33"/>
        <v>524.94690688677917</v>
      </c>
      <c r="H259" s="1">
        <f t="shared" si="33"/>
        <v>624.17144125568268</v>
      </c>
      <c r="I259" s="1">
        <f t="shared" si="33"/>
        <v>112.14521728004539</v>
      </c>
      <c r="J259" s="1">
        <f t="shared" si="33"/>
        <v>39.083941084086938</v>
      </c>
      <c r="K259" s="1">
        <f t="shared" si="33"/>
        <v>19.215326763382993</v>
      </c>
      <c r="L259" s="1">
        <f t="shared" si="33"/>
        <v>283.40968011690484</v>
      </c>
      <c r="M259" s="1">
        <f t="shared" si="32"/>
        <v>129.58482168551126</v>
      </c>
      <c r="P259">
        <f t="shared" si="29"/>
        <v>7.2628911234918056E-6</v>
      </c>
      <c r="Q259" s="1">
        <f t="shared" si="30"/>
        <v>129.58482168551126</v>
      </c>
    </row>
    <row r="260" spans="5:17">
      <c r="E260">
        <f t="shared" si="31"/>
        <v>6.5366020111426251E-6</v>
      </c>
      <c r="F260" s="1">
        <f t="shared" si="33"/>
        <v>92</v>
      </c>
      <c r="G260">
        <f t="shared" si="33"/>
        <v>524.94690688677917</v>
      </c>
      <c r="H260" s="1">
        <f t="shared" si="33"/>
        <v>624.17144125568268</v>
      </c>
      <c r="I260" s="1">
        <f t="shared" si="33"/>
        <v>112.14521728004539</v>
      </c>
      <c r="J260" s="1">
        <f t="shared" si="33"/>
        <v>39.083941084086938</v>
      </c>
      <c r="K260" s="1">
        <f t="shared" si="33"/>
        <v>19.215326763382993</v>
      </c>
      <c r="L260" s="1">
        <f t="shared" si="33"/>
        <v>283.40968011690484</v>
      </c>
      <c r="M260" s="1">
        <f t="shared" si="32"/>
        <v>129.58481933161036</v>
      </c>
      <c r="P260">
        <f t="shared" si="29"/>
        <v>6.5366020111426251E-6</v>
      </c>
      <c r="Q260" s="1">
        <f t="shared" si="30"/>
        <v>129.58481933161036</v>
      </c>
    </row>
    <row r="261" spans="5:17">
      <c r="E261">
        <f t="shared" si="31"/>
        <v>5.8829418100283628E-6</v>
      </c>
      <c r="F261" s="1">
        <f t="shared" si="33"/>
        <v>92</v>
      </c>
      <c r="G261">
        <f t="shared" si="33"/>
        <v>524.94690688677917</v>
      </c>
      <c r="H261" s="1">
        <f t="shared" si="33"/>
        <v>624.17144125568268</v>
      </c>
      <c r="I261" s="1">
        <f t="shared" si="33"/>
        <v>112.14521728004539</v>
      </c>
      <c r="J261" s="1">
        <f t="shared" si="33"/>
        <v>39.083941084086938</v>
      </c>
      <c r="K261" s="1">
        <f t="shared" si="33"/>
        <v>19.215326763382993</v>
      </c>
      <c r="L261" s="1">
        <f t="shared" si="33"/>
        <v>283.40968011690484</v>
      </c>
      <c r="M261" s="1">
        <f t="shared" si="32"/>
        <v>129.58481721309954</v>
      </c>
      <c r="P261">
        <f t="shared" si="29"/>
        <v>5.8829418100283628E-6</v>
      </c>
      <c r="Q261" s="1">
        <f t="shared" si="30"/>
        <v>129.58481721309954</v>
      </c>
    </row>
    <row r="262" spans="5:17">
      <c r="E262">
        <f t="shared" si="31"/>
        <v>5.294647629025527E-6</v>
      </c>
      <c r="F262" s="1">
        <f t="shared" si="33"/>
        <v>92</v>
      </c>
      <c r="G262">
        <f t="shared" si="33"/>
        <v>524.94690688677917</v>
      </c>
      <c r="H262" s="1">
        <f t="shared" si="33"/>
        <v>624.17144125568268</v>
      </c>
      <c r="I262" s="1">
        <f t="shared" si="33"/>
        <v>112.14521728004539</v>
      </c>
      <c r="J262" s="1">
        <f t="shared" si="33"/>
        <v>39.083941084086938</v>
      </c>
      <c r="K262" s="1">
        <f t="shared" si="33"/>
        <v>19.215326763382993</v>
      </c>
      <c r="L262" s="1">
        <f t="shared" si="33"/>
        <v>283.40968011690484</v>
      </c>
      <c r="M262" s="1">
        <f t="shared" si="32"/>
        <v>129.58481530643979</v>
      </c>
      <c r="P262">
        <f t="shared" si="29"/>
        <v>5.294647629025527E-6</v>
      </c>
      <c r="Q262" s="1">
        <f t="shared" si="30"/>
        <v>129.58481530643979</v>
      </c>
    </row>
    <row r="263" spans="5:17">
      <c r="E263">
        <f t="shared" si="31"/>
        <v>4.7651828661229748E-6</v>
      </c>
      <c r="F263" s="1">
        <f t="shared" si="33"/>
        <v>92</v>
      </c>
      <c r="G263">
        <f t="shared" si="33"/>
        <v>524.94690688677917</v>
      </c>
      <c r="H263" s="1">
        <f t="shared" si="33"/>
        <v>624.17144125568268</v>
      </c>
      <c r="I263" s="1">
        <f t="shared" si="33"/>
        <v>112.14521728004539</v>
      </c>
      <c r="J263" s="1">
        <f t="shared" si="33"/>
        <v>39.083941084086938</v>
      </c>
      <c r="K263" s="1">
        <f t="shared" si="33"/>
        <v>19.215326763382993</v>
      </c>
      <c r="L263" s="1">
        <f t="shared" si="33"/>
        <v>283.40968011690484</v>
      </c>
      <c r="M263" s="1">
        <f t="shared" si="32"/>
        <v>129.58481359044595</v>
      </c>
      <c r="P263">
        <f t="shared" si="29"/>
        <v>4.7651828661229748E-6</v>
      </c>
      <c r="Q263" s="1">
        <f t="shared" si="30"/>
        <v>129.58481359044595</v>
      </c>
    </row>
    <row r="264" spans="5:17">
      <c r="E264">
        <f t="shared" si="31"/>
        <v>4.2886645795106775E-6</v>
      </c>
      <c r="F264" s="1">
        <f t="shared" si="33"/>
        <v>92</v>
      </c>
      <c r="G264">
        <f t="shared" si="33"/>
        <v>524.94690688677917</v>
      </c>
      <c r="H264" s="1">
        <f t="shared" si="33"/>
        <v>624.17144125568268</v>
      </c>
      <c r="I264" s="1">
        <f t="shared" si="33"/>
        <v>112.14521728004539</v>
      </c>
      <c r="J264" s="1">
        <f t="shared" si="33"/>
        <v>39.083941084086938</v>
      </c>
      <c r="K264" s="1">
        <f t="shared" si="33"/>
        <v>19.215326763382993</v>
      </c>
      <c r="L264" s="1">
        <f t="shared" si="33"/>
        <v>283.40968011690484</v>
      </c>
      <c r="M264" s="1">
        <f t="shared" si="32"/>
        <v>129.58481204605147</v>
      </c>
      <c r="P264">
        <f t="shared" si="29"/>
        <v>4.2886645795106775E-6</v>
      </c>
      <c r="Q264" s="1">
        <f t="shared" si="30"/>
        <v>129.58481204605147</v>
      </c>
    </row>
    <row r="265" spans="5:17">
      <c r="E265">
        <f t="shared" si="31"/>
        <v>3.8597981215596103E-6</v>
      </c>
      <c r="F265" s="1">
        <f t="shared" si="33"/>
        <v>92</v>
      </c>
      <c r="G265">
        <f t="shared" si="33"/>
        <v>524.94690688677917</v>
      </c>
      <c r="H265" s="1">
        <f t="shared" si="33"/>
        <v>624.17144125568268</v>
      </c>
      <c r="I265" s="1">
        <f t="shared" si="33"/>
        <v>112.14521728004539</v>
      </c>
      <c r="J265" s="1">
        <f t="shared" si="33"/>
        <v>39.083941084086938</v>
      </c>
      <c r="K265" s="1">
        <f t="shared" si="33"/>
        <v>19.215326763382993</v>
      </c>
      <c r="L265" s="1">
        <f t="shared" si="33"/>
        <v>283.40968011690484</v>
      </c>
      <c r="M265" s="1">
        <f t="shared" si="32"/>
        <v>129.58481065609644</v>
      </c>
      <c r="P265">
        <f t="shared" si="29"/>
        <v>3.8597981215596103E-6</v>
      </c>
      <c r="Q265" s="1">
        <f t="shared" si="30"/>
        <v>129.58481065609644</v>
      </c>
    </row>
    <row r="266" spans="5:17">
      <c r="E266">
        <f t="shared" si="31"/>
        <v>3.4738183094036492E-6</v>
      </c>
      <c r="F266" s="1">
        <f t="shared" si="33"/>
        <v>92</v>
      </c>
      <c r="G266">
        <f t="shared" si="33"/>
        <v>524.94690688677917</v>
      </c>
      <c r="H266" s="1">
        <f t="shared" si="33"/>
        <v>624.17144125568268</v>
      </c>
      <c r="I266" s="1">
        <f t="shared" si="33"/>
        <v>112.14521728004539</v>
      </c>
      <c r="J266" s="1">
        <f t="shared" si="33"/>
        <v>39.083941084086938</v>
      </c>
      <c r="K266" s="1">
        <f t="shared" si="33"/>
        <v>19.215326763382993</v>
      </c>
      <c r="L266" s="1">
        <f t="shared" si="33"/>
        <v>283.40968011690484</v>
      </c>
      <c r="M266" s="1">
        <f t="shared" si="32"/>
        <v>129.58480940513687</v>
      </c>
      <c r="P266">
        <f t="shared" si="29"/>
        <v>3.4738183094036492E-6</v>
      </c>
      <c r="Q266" s="1">
        <f t="shared" si="30"/>
        <v>129.58480940513687</v>
      </c>
    </row>
    <row r="267" spans="5:17">
      <c r="E267">
        <f t="shared" si="31"/>
        <v>3.1264364784632845E-6</v>
      </c>
      <c r="F267" s="1">
        <f t="shared" si="33"/>
        <v>92</v>
      </c>
      <c r="G267">
        <f t="shared" si="33"/>
        <v>524.94690688677917</v>
      </c>
      <c r="H267" s="1">
        <f t="shared" si="33"/>
        <v>624.17144125568268</v>
      </c>
      <c r="I267" s="1">
        <f t="shared" si="33"/>
        <v>112.14521728004539</v>
      </c>
      <c r="J267" s="1">
        <f t="shared" si="33"/>
        <v>39.083941084086938</v>
      </c>
      <c r="K267" s="1">
        <f t="shared" si="33"/>
        <v>19.215326763382993</v>
      </c>
      <c r="L267" s="1">
        <f t="shared" si="33"/>
        <v>283.40968011690484</v>
      </c>
      <c r="M267" s="1">
        <f t="shared" si="32"/>
        <v>129.5848082792732</v>
      </c>
      <c r="P267">
        <f t="shared" si="29"/>
        <v>3.1264364784632845E-6</v>
      </c>
      <c r="Q267" s="1">
        <f t="shared" si="30"/>
        <v>129.5848082792732</v>
      </c>
    </row>
    <row r="268" spans="5:17">
      <c r="E268">
        <f t="shared" si="31"/>
        <v>2.813792830616956E-6</v>
      </c>
      <c r="F268" s="1">
        <f t="shared" si="33"/>
        <v>92</v>
      </c>
      <c r="G268">
        <f t="shared" si="33"/>
        <v>524.94690688677917</v>
      </c>
      <c r="H268" s="1">
        <f t="shared" si="33"/>
        <v>624.17144125568268</v>
      </c>
      <c r="I268" s="1">
        <f t="shared" si="33"/>
        <v>112.14521728004539</v>
      </c>
      <c r="J268" s="1">
        <f t="shared" si="33"/>
        <v>39.083941084086938</v>
      </c>
      <c r="K268" s="1">
        <f t="shared" si="33"/>
        <v>19.215326763382993</v>
      </c>
      <c r="L268" s="1">
        <f t="shared" si="33"/>
        <v>283.40968011690484</v>
      </c>
      <c r="M268" s="1">
        <f t="shared" si="32"/>
        <v>129.58480726599592</v>
      </c>
      <c r="P268">
        <f t="shared" si="29"/>
        <v>2.813792830616956E-6</v>
      </c>
      <c r="Q268" s="1">
        <f t="shared" si="30"/>
        <v>129.58480726599592</v>
      </c>
    </row>
    <row r="269" spans="5:17">
      <c r="E269">
        <f t="shared" si="31"/>
        <v>2.5324135475552604E-6</v>
      </c>
      <c r="F269" s="1">
        <f t="shared" si="33"/>
        <v>92</v>
      </c>
      <c r="G269">
        <f t="shared" si="33"/>
        <v>524.94690688677917</v>
      </c>
      <c r="H269" s="1">
        <f t="shared" si="33"/>
        <v>624.17144125568268</v>
      </c>
      <c r="I269" s="1">
        <f t="shared" si="33"/>
        <v>112.14521728004539</v>
      </c>
      <c r="J269" s="1">
        <f t="shared" si="33"/>
        <v>39.083941084086938</v>
      </c>
      <c r="K269" s="1">
        <f t="shared" si="33"/>
        <v>19.215326763382993</v>
      </c>
      <c r="L269" s="1">
        <f t="shared" si="33"/>
        <v>283.40968011690484</v>
      </c>
      <c r="M269" s="1">
        <f t="shared" si="32"/>
        <v>129.58480635404641</v>
      </c>
      <c r="P269">
        <f t="shared" si="29"/>
        <v>2.5324135475552604E-6</v>
      </c>
      <c r="Q269" s="1">
        <f t="shared" si="30"/>
        <v>129.58480635404641</v>
      </c>
    </row>
    <row r="270" spans="5:17">
      <c r="E270">
        <f t="shared" si="31"/>
        <v>2.2791721927997343E-6</v>
      </c>
      <c r="F270" s="1">
        <f t="shared" si="33"/>
        <v>92</v>
      </c>
      <c r="G270">
        <f t="shared" si="33"/>
        <v>524.94690688677917</v>
      </c>
      <c r="H270" s="1">
        <f t="shared" si="33"/>
        <v>624.17144125568268</v>
      </c>
      <c r="I270" s="1">
        <f t="shared" si="33"/>
        <v>112.14521728004539</v>
      </c>
      <c r="J270" s="1">
        <f t="shared" si="33"/>
        <v>39.083941084086938</v>
      </c>
      <c r="K270" s="1">
        <f t="shared" si="33"/>
        <v>19.215326763382993</v>
      </c>
      <c r="L270" s="1">
        <f t="shared" si="33"/>
        <v>283.40968011690484</v>
      </c>
      <c r="M270" s="1">
        <f t="shared" si="32"/>
        <v>129.58480553329173</v>
      </c>
      <c r="P270">
        <f t="shared" si="29"/>
        <v>2.2791721927997343E-6</v>
      </c>
      <c r="Q270" s="1">
        <f t="shared" si="30"/>
        <v>129.58480553329173</v>
      </c>
    </row>
    <row r="271" spans="5:17">
      <c r="E271">
        <f t="shared" si="31"/>
        <v>2.0512549735197608E-6</v>
      </c>
      <c r="F271" s="1">
        <f t="shared" si="33"/>
        <v>92</v>
      </c>
      <c r="G271">
        <f t="shared" si="33"/>
        <v>524.94690688677917</v>
      </c>
      <c r="H271" s="1">
        <f t="shared" si="33"/>
        <v>624.17144125568268</v>
      </c>
      <c r="I271" s="1">
        <f t="shared" si="33"/>
        <v>112.14521728004539</v>
      </c>
      <c r="J271" s="1">
        <f t="shared" si="33"/>
        <v>39.083941084086938</v>
      </c>
      <c r="K271" s="1">
        <f t="shared" si="33"/>
        <v>19.215326763382993</v>
      </c>
      <c r="L271" s="1">
        <f t="shared" si="33"/>
        <v>283.40968011690484</v>
      </c>
      <c r="M271" s="1">
        <f t="shared" si="32"/>
        <v>129.58480479461255</v>
      </c>
      <c r="P271">
        <f t="shared" si="29"/>
        <v>2.0512549735197608E-6</v>
      </c>
      <c r="Q271" s="1">
        <f t="shared" si="30"/>
        <v>129.58480479461255</v>
      </c>
    </row>
    <row r="272" spans="5:17">
      <c r="E272">
        <f t="shared" si="31"/>
        <v>1.8461294761677847E-6</v>
      </c>
      <c r="F272" s="1">
        <f t="shared" si="33"/>
        <v>92</v>
      </c>
      <c r="G272">
        <f t="shared" si="33"/>
        <v>524.94690688677917</v>
      </c>
      <c r="H272" s="1">
        <f t="shared" si="33"/>
        <v>624.17144125568268</v>
      </c>
      <c r="I272" s="1">
        <f t="shared" si="33"/>
        <v>112.14521728004539</v>
      </c>
      <c r="J272" s="1">
        <f t="shared" si="33"/>
        <v>39.083941084086938</v>
      </c>
      <c r="K272" s="1">
        <f t="shared" si="33"/>
        <v>19.215326763382993</v>
      </c>
      <c r="L272" s="1">
        <f t="shared" si="33"/>
        <v>283.40968011690484</v>
      </c>
      <c r="M272" s="1">
        <f t="shared" si="32"/>
        <v>129.58480412980131</v>
      </c>
      <c r="P272">
        <f t="shared" si="29"/>
        <v>1.8461294761677847E-6</v>
      </c>
      <c r="Q272" s="1">
        <f t="shared" si="30"/>
        <v>129.58480412980131</v>
      </c>
    </row>
    <row r="273" spans="5:17">
      <c r="E273">
        <f t="shared" si="31"/>
        <v>1.6615165285510063E-6</v>
      </c>
      <c r="F273" s="1">
        <f t="shared" si="33"/>
        <v>92</v>
      </c>
      <c r="G273">
        <f t="shared" si="33"/>
        <v>524.94690688677917</v>
      </c>
      <c r="H273" s="1">
        <f t="shared" si="33"/>
        <v>624.17144125568268</v>
      </c>
      <c r="I273" s="1">
        <f t="shared" si="33"/>
        <v>112.14521728004539</v>
      </c>
      <c r="J273" s="1">
        <f t="shared" si="33"/>
        <v>39.083941084086938</v>
      </c>
      <c r="K273" s="1">
        <f t="shared" si="33"/>
        <v>19.215326763382993</v>
      </c>
      <c r="L273" s="1">
        <f t="shared" si="33"/>
        <v>283.40968011690484</v>
      </c>
      <c r="M273" s="1">
        <f t="shared" si="32"/>
        <v>129.58480353147118</v>
      </c>
      <c r="P273">
        <f t="shared" si="29"/>
        <v>1.6615165285510063E-6</v>
      </c>
      <c r="Q273" s="1">
        <f t="shared" si="30"/>
        <v>129.58480353147118</v>
      </c>
    </row>
    <row r="274" spans="5:17">
      <c r="E274">
        <f t="shared" si="31"/>
        <v>1.4953648756959056E-6</v>
      </c>
      <c r="F274" s="1">
        <f t="shared" si="33"/>
        <v>92</v>
      </c>
      <c r="G274">
        <f t="shared" si="33"/>
        <v>524.94690688677917</v>
      </c>
      <c r="H274" s="1">
        <f t="shared" si="33"/>
        <v>624.17144125568268</v>
      </c>
      <c r="I274" s="1">
        <f t="shared" si="33"/>
        <v>112.14521728004539</v>
      </c>
      <c r="J274" s="1">
        <f t="shared" si="33"/>
        <v>39.083941084086938</v>
      </c>
      <c r="K274" s="1">
        <f t="shared" si="33"/>
        <v>19.215326763382993</v>
      </c>
      <c r="L274" s="1">
        <f t="shared" si="33"/>
        <v>283.40968011690484</v>
      </c>
      <c r="M274" s="1">
        <f t="shared" si="32"/>
        <v>129.58480299297403</v>
      </c>
      <c r="P274">
        <f t="shared" si="29"/>
        <v>1.4953648756959056E-6</v>
      </c>
      <c r="Q274" s="1">
        <f t="shared" si="30"/>
        <v>129.58480299297403</v>
      </c>
    </row>
    <row r="275" spans="5:17">
      <c r="E275">
        <f t="shared" si="31"/>
        <v>1.345828388126315E-6</v>
      </c>
      <c r="F275" s="1">
        <f t="shared" si="33"/>
        <v>92</v>
      </c>
      <c r="G275">
        <f t="shared" si="33"/>
        <v>524.94690688677917</v>
      </c>
      <c r="H275" s="1">
        <f t="shared" si="33"/>
        <v>624.17144125568268</v>
      </c>
      <c r="I275" s="1">
        <f t="shared" si="33"/>
        <v>112.14521728004539</v>
      </c>
      <c r="J275" s="1">
        <f t="shared" si="33"/>
        <v>39.083941084086938</v>
      </c>
      <c r="K275" s="1">
        <f t="shared" si="33"/>
        <v>19.215326763382993</v>
      </c>
      <c r="L275" s="1">
        <f t="shared" si="33"/>
        <v>283.40968011690484</v>
      </c>
      <c r="M275" s="1">
        <f t="shared" si="32"/>
        <v>129.58480250832665</v>
      </c>
      <c r="P275">
        <f t="shared" si="29"/>
        <v>1.345828388126315E-6</v>
      </c>
      <c r="Q275" s="1">
        <f t="shared" si="30"/>
        <v>129.58480250832665</v>
      </c>
    </row>
    <row r="276" spans="5:17">
      <c r="E276">
        <f t="shared" si="31"/>
        <v>1.2112455493136835E-6</v>
      </c>
      <c r="F276" s="1">
        <f t="shared" si="33"/>
        <v>92</v>
      </c>
      <c r="G276">
        <f t="shared" si="33"/>
        <v>524.94690688677917</v>
      </c>
      <c r="H276" s="1">
        <f t="shared" si="33"/>
        <v>624.17144125568268</v>
      </c>
      <c r="I276" s="1">
        <f t="shared" si="33"/>
        <v>112.14521728004539</v>
      </c>
      <c r="J276" s="1">
        <f t="shared" si="33"/>
        <v>39.083941084086938</v>
      </c>
      <c r="K276" s="1">
        <f t="shared" si="33"/>
        <v>19.215326763382993</v>
      </c>
      <c r="L276" s="1">
        <f t="shared" si="33"/>
        <v>283.40968011690484</v>
      </c>
      <c r="M276" s="1">
        <f t="shared" si="32"/>
        <v>129.58480207214399</v>
      </c>
      <c r="P276">
        <f t="shared" si="29"/>
        <v>1.2112455493136835E-6</v>
      </c>
      <c r="Q276" s="1">
        <f t="shared" si="30"/>
        <v>129.58480207214399</v>
      </c>
    </row>
    <row r="277" spans="5:17">
      <c r="E277">
        <f t="shared" si="31"/>
        <v>1.0901209943823152E-6</v>
      </c>
      <c r="F277" s="1">
        <f t="shared" si="33"/>
        <v>92</v>
      </c>
      <c r="G277">
        <f t="shared" si="33"/>
        <v>524.94690688677917</v>
      </c>
      <c r="H277" s="1">
        <f t="shared" si="33"/>
        <v>624.17144125568268</v>
      </c>
      <c r="I277" s="1">
        <f t="shared" si="33"/>
        <v>112.14521728004539</v>
      </c>
      <c r="J277" s="1">
        <f t="shared" si="33"/>
        <v>39.083941084086938</v>
      </c>
      <c r="K277" s="1">
        <f t="shared" si="33"/>
        <v>19.215326763382993</v>
      </c>
      <c r="L277" s="1">
        <f t="shared" si="33"/>
        <v>283.40968011690484</v>
      </c>
      <c r="M277" s="1">
        <f t="shared" si="32"/>
        <v>129.58480167957961</v>
      </c>
      <c r="P277">
        <f t="shared" si="29"/>
        <v>1.0901209943823152E-6</v>
      </c>
      <c r="Q277" s="1">
        <f t="shared" si="30"/>
        <v>129.58480167957961</v>
      </c>
    </row>
    <row r="278" spans="5:17">
      <c r="E278">
        <f t="shared" si="31"/>
        <v>9.8110889494408375E-7</v>
      </c>
      <c r="F278" s="1">
        <f t="shared" si="33"/>
        <v>92</v>
      </c>
      <c r="G278">
        <f t="shared" si="33"/>
        <v>524.94690688677917</v>
      </c>
      <c r="H278" s="1">
        <f t="shared" si="33"/>
        <v>624.17144125568268</v>
      </c>
      <c r="I278" s="1">
        <f t="shared" si="33"/>
        <v>112.14521728004539</v>
      </c>
      <c r="J278" s="1">
        <f t="shared" si="33"/>
        <v>39.083941084086938</v>
      </c>
      <c r="K278" s="1">
        <f t="shared" si="33"/>
        <v>19.215326763382993</v>
      </c>
      <c r="L278" s="1">
        <f t="shared" si="33"/>
        <v>283.40968011690484</v>
      </c>
      <c r="M278" s="1">
        <f t="shared" si="32"/>
        <v>129.58480132627159</v>
      </c>
      <c r="P278">
        <f t="shared" si="29"/>
        <v>9.8110889494408375E-7</v>
      </c>
      <c r="Q278" s="1">
        <f t="shared" si="30"/>
        <v>129.58480132627159</v>
      </c>
    </row>
    <row r="279" spans="5:17">
      <c r="E279">
        <f t="shared" si="31"/>
        <v>8.8299800544967541E-7</v>
      </c>
      <c r="F279" s="1">
        <f t="shared" si="33"/>
        <v>92</v>
      </c>
      <c r="G279">
        <f t="shared" si="33"/>
        <v>524.94690688677917</v>
      </c>
      <c r="H279" s="1">
        <f t="shared" si="33"/>
        <v>624.17144125568268</v>
      </c>
      <c r="I279" s="1">
        <f t="shared" si="33"/>
        <v>112.14521728004539</v>
      </c>
      <c r="J279" s="1">
        <f t="shared" si="33"/>
        <v>39.083941084086938</v>
      </c>
      <c r="K279" s="1">
        <f t="shared" si="33"/>
        <v>19.215326763382993</v>
      </c>
      <c r="L279" s="1">
        <f t="shared" si="33"/>
        <v>283.40968011690484</v>
      </c>
      <c r="M279" s="1">
        <f t="shared" si="32"/>
        <v>129.58480100829442</v>
      </c>
      <c r="P279">
        <f t="shared" si="29"/>
        <v>8.8299800544967541E-7</v>
      </c>
      <c r="Q279" s="1">
        <f t="shared" si="30"/>
        <v>129.58480100829442</v>
      </c>
    </row>
    <row r="280" spans="5:17">
      <c r="E280">
        <f t="shared" si="31"/>
        <v>7.9469820490470788E-7</v>
      </c>
      <c r="F280" s="1">
        <f t="shared" si="33"/>
        <v>92</v>
      </c>
      <c r="G280">
        <f t="shared" si="33"/>
        <v>524.94690688677917</v>
      </c>
      <c r="H280" s="1">
        <f t="shared" si="33"/>
        <v>624.17144125568268</v>
      </c>
      <c r="I280" s="1">
        <f t="shared" si="33"/>
        <v>112.14521728004539</v>
      </c>
      <c r="J280" s="1">
        <f t="shared" si="33"/>
        <v>39.083941084086938</v>
      </c>
      <c r="K280" s="1">
        <f t="shared" si="33"/>
        <v>19.215326763382993</v>
      </c>
      <c r="L280" s="1">
        <f t="shared" si="33"/>
        <v>283.40968011690484</v>
      </c>
      <c r="M280" s="1">
        <f t="shared" si="32"/>
        <v>129.58480072211498</v>
      </c>
      <c r="P280">
        <f t="shared" si="29"/>
        <v>7.9469820490470788E-7</v>
      </c>
      <c r="Q280" s="1">
        <f t="shared" si="30"/>
        <v>129.58480072211498</v>
      </c>
    </row>
    <row r="281" spans="5:17">
      <c r="E281">
        <f t="shared" si="31"/>
        <v>7.1522838441423712E-7</v>
      </c>
      <c r="F281" s="1">
        <f t="shared" si="33"/>
        <v>92</v>
      </c>
      <c r="G281">
        <f t="shared" si="33"/>
        <v>524.94690688677917</v>
      </c>
      <c r="H281" s="1">
        <f t="shared" si="33"/>
        <v>624.17144125568268</v>
      </c>
      <c r="I281" s="1">
        <f t="shared" si="33"/>
        <v>112.14521728004539</v>
      </c>
      <c r="J281" s="1">
        <f t="shared" si="33"/>
        <v>39.083941084086938</v>
      </c>
      <c r="K281" s="1">
        <f t="shared" si="33"/>
        <v>19.215326763382993</v>
      </c>
      <c r="L281" s="1">
        <f t="shared" si="33"/>
        <v>283.40968011690484</v>
      </c>
      <c r="M281" s="1">
        <f t="shared" si="32"/>
        <v>129.58480046455347</v>
      </c>
      <c r="P281">
        <f t="shared" si="29"/>
        <v>7.1522838441423712E-7</v>
      </c>
      <c r="Q281" s="1">
        <f t="shared" si="30"/>
        <v>129.58480046455347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sheetPr codeName="Sheet19"/>
  <dimension ref="C1:T281"/>
  <sheetViews>
    <sheetView topLeftCell="A19" workbookViewId="0">
      <selection activeCell="E45" sqref="E45:E281"/>
    </sheetView>
  </sheetViews>
  <sheetFormatPr defaultRowHeight="14.4"/>
  <cols>
    <col min="5" max="5" width="10" bestFit="1" customWidth="1"/>
    <col min="19" max="19" width="11" bestFit="1" customWidth="1"/>
  </cols>
  <sheetData>
    <row r="1" spans="3:14">
      <c r="C1" t="s">
        <v>31</v>
      </c>
    </row>
    <row r="3" spans="3:14">
      <c r="F3" t="s">
        <v>32</v>
      </c>
      <c r="G3" t="s">
        <v>33</v>
      </c>
      <c r="H3" t="s">
        <v>34</v>
      </c>
      <c r="I3" t="s">
        <v>35</v>
      </c>
      <c r="J3" t="s">
        <v>36</v>
      </c>
      <c r="K3" t="s">
        <v>37</v>
      </c>
    </row>
    <row r="4" spans="3:14">
      <c r="F4">
        <f>'ms15'!F4</f>
        <v>524.94690688677917</v>
      </c>
      <c r="G4">
        <f>'ms15'!G4</f>
        <v>624.17144125568268</v>
      </c>
      <c r="H4">
        <f>'ms15'!H4</f>
        <v>112.14521728004539</v>
      </c>
      <c r="I4">
        <f>'ms15'!I4</f>
        <v>39.083941084086938</v>
      </c>
      <c r="J4">
        <f>'ms15'!J4</f>
        <v>19.215326763382993</v>
      </c>
      <c r="K4">
        <f>'ms15'!K4</f>
        <v>283.40968011690484</v>
      </c>
    </row>
    <row r="9" spans="3:14">
      <c r="D9" t="s">
        <v>8</v>
      </c>
      <c r="E9" t="s">
        <v>7</v>
      </c>
      <c r="F9" t="s">
        <v>32</v>
      </c>
      <c r="G9" t="s">
        <v>33</v>
      </c>
      <c r="H9" t="s">
        <v>34</v>
      </c>
      <c r="I9" t="s">
        <v>35</v>
      </c>
      <c r="J9" t="s">
        <v>36</v>
      </c>
      <c r="K9" t="s">
        <v>37</v>
      </c>
    </row>
    <row r="10" spans="3:14">
      <c r="D10" s="2">
        <v>0.33</v>
      </c>
      <c r="E10" s="1">
        <v>61</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98.06697199475758</v>
      </c>
      <c r="M10" s="2">
        <v>90.571820000000002</v>
      </c>
      <c r="N10">
        <f>ABS(L10-M10)</f>
        <v>7.4951519947575775</v>
      </c>
    </row>
    <row r="11" spans="3:14">
      <c r="D11" s="2">
        <v>1</v>
      </c>
      <c r="E11" s="1">
        <f>E10</f>
        <v>61</v>
      </c>
      <c r="F11">
        <f>F10</f>
        <v>524.94690688677917</v>
      </c>
      <c r="G11" s="1">
        <f>G10</f>
        <v>624.17144125568268</v>
      </c>
      <c r="H11" s="1">
        <f t="shared" ref="H11:K26" si="1">H10</f>
        <v>112.14521728004539</v>
      </c>
      <c r="I11" s="1">
        <f t="shared" si="1"/>
        <v>39.083941084086938</v>
      </c>
      <c r="J11" s="1">
        <f t="shared" si="1"/>
        <v>19.215326763382993</v>
      </c>
      <c r="K11" s="1">
        <f t="shared" si="1"/>
        <v>283.40968011690484</v>
      </c>
      <c r="L11" s="1">
        <f>((F11*E11*(1/(1+(E11/G11)))*(1/(1+(D11/H11))))+(E11*I11*(1/(1+(D11/H11)))*(1/(1+(D11/J11)))))/((E11*(1+(E11/G11)))+(K11*(1/(1+(D11/H11)))*(1/(1+(D11/J11)+(E11/G11)))))</f>
        <v>100.10191081058235</v>
      </c>
      <c r="M11" s="2">
        <v>90.581739999999996</v>
      </c>
      <c r="N11">
        <f t="shared" ref="N11:N31" si="2">ABS(L11-M11)</f>
        <v>9.520170810582357</v>
      </c>
    </row>
    <row r="12" spans="3:14">
      <c r="D12" s="2">
        <v>3.33</v>
      </c>
      <c r="E12" s="1">
        <f t="shared" ref="E12:K27" si="3">E11</f>
        <v>61</v>
      </c>
      <c r="F12">
        <f t="shared" si="3"/>
        <v>524.94690688677917</v>
      </c>
      <c r="G12" s="1">
        <f t="shared" si="3"/>
        <v>624.17144125568268</v>
      </c>
      <c r="H12" s="1">
        <f t="shared" si="1"/>
        <v>112.14521728004539</v>
      </c>
      <c r="I12" s="1">
        <f t="shared" si="1"/>
        <v>39.083941084086938</v>
      </c>
      <c r="J12" s="1">
        <f t="shared" si="1"/>
        <v>19.215326763382993</v>
      </c>
      <c r="K12" s="1">
        <f t="shared" si="1"/>
        <v>283.40968011690484</v>
      </c>
      <c r="L12" s="1">
        <f t="shared" ref="L12:L31" si="4">((F12*E12*(1/(1+(E12/G12)))*(1/(1+(D12/H12))))+(E12*I12*(1/(1+(D12/H12)))*(1/(1+(D12/J12)))))/((E12*(1+(E12/G12)))+(K12*(1/(1+(D12/H12)))*(1/(1+(D12/J12)+(E12/G12)))))</f>
        <v>106.8861082272243</v>
      </c>
      <c r="M12" s="2">
        <v>97.519660000000002</v>
      </c>
      <c r="N12">
        <f t="shared" si="2"/>
        <v>9.3664482272242964</v>
      </c>
    </row>
    <row r="13" spans="3:14">
      <c r="D13" s="2">
        <v>6.66</v>
      </c>
      <c r="E13" s="1">
        <f t="shared" si="3"/>
        <v>61</v>
      </c>
      <c r="F13">
        <f t="shared" si="3"/>
        <v>524.94690688677917</v>
      </c>
      <c r="G13" s="1">
        <f t="shared" si="3"/>
        <v>624.17144125568268</v>
      </c>
      <c r="H13" s="1">
        <f t="shared" si="1"/>
        <v>112.14521728004539</v>
      </c>
      <c r="I13" s="1">
        <f t="shared" si="1"/>
        <v>39.083941084086938</v>
      </c>
      <c r="J13" s="1">
        <f t="shared" si="1"/>
        <v>19.215326763382993</v>
      </c>
      <c r="K13" s="1">
        <f t="shared" si="1"/>
        <v>283.40968011690484</v>
      </c>
      <c r="L13" s="1">
        <f t="shared" si="4"/>
        <v>115.81560484076459</v>
      </c>
      <c r="M13" s="2">
        <v>97.639300000000006</v>
      </c>
      <c r="N13">
        <f t="shared" si="2"/>
        <v>18.176304840764587</v>
      </c>
    </row>
    <row r="14" spans="3:14">
      <c r="D14" s="2">
        <v>10</v>
      </c>
      <c r="E14" s="1">
        <f t="shared" si="3"/>
        <v>61</v>
      </c>
      <c r="F14">
        <f t="shared" si="3"/>
        <v>524.94690688677917</v>
      </c>
      <c r="G14" s="1">
        <f t="shared" si="3"/>
        <v>624.17144125568268</v>
      </c>
      <c r="H14" s="1">
        <f t="shared" si="1"/>
        <v>112.14521728004539</v>
      </c>
      <c r="I14" s="1">
        <f t="shared" si="1"/>
        <v>39.083941084086938</v>
      </c>
      <c r="J14" s="1">
        <f t="shared" si="1"/>
        <v>19.215326763382993</v>
      </c>
      <c r="K14" s="1">
        <f t="shared" si="1"/>
        <v>283.40968011690484</v>
      </c>
      <c r="L14" s="1">
        <f t="shared" si="4"/>
        <v>123.90899261960679</v>
      </c>
      <c r="M14" s="2">
        <v>101.79807</v>
      </c>
      <c r="N14">
        <f t="shared" si="2"/>
        <v>22.110922619606797</v>
      </c>
    </row>
    <row r="15" spans="3:14">
      <c r="D15" s="2">
        <v>21</v>
      </c>
      <c r="E15" s="1">
        <f t="shared" si="3"/>
        <v>61</v>
      </c>
      <c r="F15">
        <f t="shared" si="3"/>
        <v>524.94690688677917</v>
      </c>
      <c r="G15" s="1">
        <f t="shared" si="3"/>
        <v>624.17144125568268</v>
      </c>
      <c r="H15" s="1">
        <f t="shared" si="1"/>
        <v>112.14521728004539</v>
      </c>
      <c r="I15" s="1">
        <f t="shared" si="1"/>
        <v>39.083941084086938</v>
      </c>
      <c r="J15" s="1">
        <f t="shared" si="1"/>
        <v>19.215326763382993</v>
      </c>
      <c r="K15" s="1">
        <f t="shared" si="1"/>
        <v>283.40968011690484</v>
      </c>
      <c r="L15" s="1">
        <f t="shared" si="4"/>
        <v>145.11067579865707</v>
      </c>
      <c r="M15" s="2">
        <v>122.63963</v>
      </c>
      <c r="N15">
        <f t="shared" si="2"/>
        <v>22.471045798657073</v>
      </c>
    </row>
    <row r="16" spans="3:14">
      <c r="D16" s="2">
        <v>33.299999999999997</v>
      </c>
      <c r="E16" s="1">
        <f t="shared" si="3"/>
        <v>61</v>
      </c>
      <c r="F16">
        <f t="shared" si="3"/>
        <v>524.94690688677917</v>
      </c>
      <c r="G16" s="1">
        <f t="shared" si="3"/>
        <v>624.17144125568268</v>
      </c>
      <c r="H16" s="1">
        <f t="shared" si="1"/>
        <v>112.14521728004539</v>
      </c>
      <c r="I16" s="1">
        <f t="shared" si="1"/>
        <v>39.083941084086938</v>
      </c>
      <c r="J16" s="1">
        <f t="shared" si="1"/>
        <v>19.215326763382993</v>
      </c>
      <c r="K16" s="1">
        <f t="shared" si="1"/>
        <v>283.40968011690484</v>
      </c>
      <c r="L16" s="1">
        <f t="shared" si="4"/>
        <v>160.6899729941826</v>
      </c>
      <c r="M16" s="2">
        <v>124.49843</v>
      </c>
      <c r="N16">
        <f t="shared" si="2"/>
        <v>36.191542994182598</v>
      </c>
    </row>
    <row r="17" spans="4:14">
      <c r="D17" s="2">
        <v>45</v>
      </c>
      <c r="E17" s="1">
        <f t="shared" si="3"/>
        <v>61</v>
      </c>
      <c r="F17">
        <f t="shared" si="3"/>
        <v>524.94690688677917</v>
      </c>
      <c r="G17" s="1">
        <f t="shared" si="3"/>
        <v>624.17144125568268</v>
      </c>
      <c r="H17" s="1">
        <f t="shared" si="1"/>
        <v>112.14521728004539</v>
      </c>
      <c r="I17" s="1">
        <f t="shared" si="1"/>
        <v>39.083941084086938</v>
      </c>
      <c r="J17" s="1">
        <f t="shared" si="1"/>
        <v>19.215326763382993</v>
      </c>
      <c r="K17" s="1">
        <f t="shared" si="1"/>
        <v>283.40968011690484</v>
      </c>
      <c r="L17" s="1">
        <f t="shared" si="4"/>
        <v>169.57876645264091</v>
      </c>
      <c r="M17" s="2">
        <v>134.98473000000001</v>
      </c>
      <c r="N17">
        <f t="shared" si="2"/>
        <v>34.594036452640893</v>
      </c>
    </row>
    <row r="18" spans="4:14">
      <c r="D18" s="2">
        <v>66.599999999999994</v>
      </c>
      <c r="E18" s="1">
        <f t="shared" si="3"/>
        <v>61</v>
      </c>
      <c r="F18">
        <f t="shared" si="3"/>
        <v>524.94690688677917</v>
      </c>
      <c r="G18" s="1">
        <f t="shared" si="3"/>
        <v>624.17144125568268</v>
      </c>
      <c r="H18" s="1">
        <f t="shared" si="1"/>
        <v>112.14521728004539</v>
      </c>
      <c r="I18" s="1">
        <f t="shared" si="1"/>
        <v>39.083941084086938</v>
      </c>
      <c r="J18" s="1">
        <f t="shared" si="1"/>
        <v>19.215326763382993</v>
      </c>
      <c r="K18" s="1">
        <f t="shared" si="1"/>
        <v>283.40968011690484</v>
      </c>
      <c r="L18" s="1">
        <f t="shared" si="4"/>
        <v>175.94593482284799</v>
      </c>
      <c r="M18" s="2">
        <v>154.72709</v>
      </c>
      <c r="N18">
        <f t="shared" si="2"/>
        <v>21.218844822847984</v>
      </c>
    </row>
    <row r="19" spans="4:14">
      <c r="D19" s="2">
        <v>100</v>
      </c>
      <c r="E19" s="1">
        <f t="shared" si="3"/>
        <v>61</v>
      </c>
      <c r="F19">
        <f t="shared" si="3"/>
        <v>524.94690688677917</v>
      </c>
      <c r="G19" s="1">
        <f t="shared" si="3"/>
        <v>624.17144125568268</v>
      </c>
      <c r="H19" s="1">
        <f t="shared" si="1"/>
        <v>112.14521728004539</v>
      </c>
      <c r="I19" s="1">
        <f t="shared" si="1"/>
        <v>39.083941084086938</v>
      </c>
      <c r="J19" s="1">
        <f t="shared" si="1"/>
        <v>19.215326763382993</v>
      </c>
      <c r="K19" s="1">
        <f t="shared" si="1"/>
        <v>283.40968011690484</v>
      </c>
      <c r="L19" s="1">
        <f t="shared" si="4"/>
        <v>172.18964590992178</v>
      </c>
      <c r="M19" s="2">
        <v>164.28677999999999</v>
      </c>
      <c r="N19">
        <f t="shared" si="2"/>
        <v>7.9028659099217862</v>
      </c>
    </row>
    <row r="20" spans="4:14">
      <c r="D20" s="2">
        <v>333</v>
      </c>
      <c r="E20" s="1">
        <f t="shared" si="3"/>
        <v>61</v>
      </c>
      <c r="F20">
        <f t="shared" si="3"/>
        <v>524.94690688677917</v>
      </c>
      <c r="G20" s="1">
        <f t="shared" si="3"/>
        <v>624.17144125568268</v>
      </c>
      <c r="H20" s="1">
        <f t="shared" si="1"/>
        <v>112.14521728004539</v>
      </c>
      <c r="I20" s="1">
        <f t="shared" si="1"/>
        <v>39.083941084086938</v>
      </c>
      <c r="J20" s="1">
        <f t="shared" si="1"/>
        <v>19.215326763382993</v>
      </c>
      <c r="K20" s="1">
        <f t="shared" si="1"/>
        <v>283.40968011690484</v>
      </c>
      <c r="L20" s="1">
        <f t="shared" si="4"/>
        <v>104.2093128428582</v>
      </c>
      <c r="M20" s="2">
        <v>167.93969999999999</v>
      </c>
      <c r="N20">
        <f t="shared" si="2"/>
        <v>63.730387157141791</v>
      </c>
    </row>
    <row r="21" spans="4:14">
      <c r="D21" s="2">
        <v>450</v>
      </c>
      <c r="E21" s="1">
        <f t="shared" si="3"/>
        <v>61</v>
      </c>
      <c r="F21">
        <f t="shared" si="3"/>
        <v>524.94690688677917</v>
      </c>
      <c r="G21" s="1">
        <f t="shared" si="3"/>
        <v>624.17144125568268</v>
      </c>
      <c r="H21" s="1">
        <f t="shared" si="1"/>
        <v>112.14521728004539</v>
      </c>
      <c r="I21" s="1">
        <f t="shared" si="1"/>
        <v>39.083941084086938</v>
      </c>
      <c r="J21" s="1">
        <f t="shared" si="1"/>
        <v>19.215326763382993</v>
      </c>
      <c r="K21" s="1">
        <f t="shared" si="1"/>
        <v>283.40968011690484</v>
      </c>
      <c r="L21" s="1">
        <f t="shared" si="4"/>
        <v>84.295183749050793</v>
      </c>
      <c r="M21" s="2">
        <v>100.08158</v>
      </c>
      <c r="N21">
        <f t="shared" si="2"/>
        <v>15.78639625094921</v>
      </c>
    </row>
    <row r="22" spans="4:14">
      <c r="D22" s="2">
        <v>666</v>
      </c>
      <c r="E22" s="1">
        <f t="shared" si="3"/>
        <v>61</v>
      </c>
      <c r="F22">
        <f t="shared" si="3"/>
        <v>524.94690688677917</v>
      </c>
      <c r="G22" s="1">
        <f t="shared" si="3"/>
        <v>624.17144125568268</v>
      </c>
      <c r="H22" s="1">
        <f t="shared" si="1"/>
        <v>112.14521728004539</v>
      </c>
      <c r="I22" s="1">
        <f t="shared" si="1"/>
        <v>39.083941084086938</v>
      </c>
      <c r="J22" s="1">
        <f t="shared" si="1"/>
        <v>19.215326763382993</v>
      </c>
      <c r="K22" s="1">
        <f t="shared" si="1"/>
        <v>283.40968011690484</v>
      </c>
      <c r="L22" s="1">
        <f t="shared" si="4"/>
        <v>61.871842277747</v>
      </c>
      <c r="M22" s="2">
        <v>89.872450000000001</v>
      </c>
      <c r="N22">
        <f t="shared" si="2"/>
        <v>28.000607722253001</v>
      </c>
    </row>
    <row r="23" spans="4:14">
      <c r="D23" s="2">
        <v>800</v>
      </c>
      <c r="E23" s="1">
        <f t="shared" si="3"/>
        <v>61</v>
      </c>
      <c r="F23">
        <f t="shared" si="3"/>
        <v>524.94690688677917</v>
      </c>
      <c r="G23" s="1">
        <f t="shared" si="3"/>
        <v>624.17144125568268</v>
      </c>
      <c r="H23" s="1">
        <f t="shared" si="1"/>
        <v>112.14521728004539</v>
      </c>
      <c r="I23" s="1">
        <f t="shared" si="1"/>
        <v>39.083941084086938</v>
      </c>
      <c r="J23" s="1">
        <f t="shared" si="1"/>
        <v>19.215326763382993</v>
      </c>
      <c r="K23" s="1">
        <f t="shared" si="1"/>
        <v>283.40968011690484</v>
      </c>
      <c r="L23" s="1">
        <f t="shared" si="4"/>
        <v>53.017161383187258</v>
      </c>
      <c r="M23" s="2">
        <v>32.507510000000003</v>
      </c>
      <c r="N23">
        <f t="shared" si="2"/>
        <v>20.509651383187254</v>
      </c>
    </row>
    <row r="24" spans="4:14">
      <c r="D24" s="2">
        <v>1000</v>
      </c>
      <c r="E24" s="1">
        <f t="shared" si="3"/>
        <v>61</v>
      </c>
      <c r="F24">
        <f t="shared" si="3"/>
        <v>524.94690688677917</v>
      </c>
      <c r="G24" s="1">
        <f t="shared" si="3"/>
        <v>624.17144125568268</v>
      </c>
      <c r="H24" s="1">
        <f t="shared" si="1"/>
        <v>112.14521728004539</v>
      </c>
      <c r="I24" s="1">
        <f t="shared" si="1"/>
        <v>39.083941084086938</v>
      </c>
      <c r="J24" s="1">
        <f t="shared" si="1"/>
        <v>19.215326763382993</v>
      </c>
      <c r="K24" s="1">
        <f t="shared" si="1"/>
        <v>283.40968011690484</v>
      </c>
      <c r="L24" s="1">
        <f t="shared" si="4"/>
        <v>43.645405139936507</v>
      </c>
      <c r="M24" s="2">
        <v>39.330309999999997</v>
      </c>
      <c r="N24">
        <f t="shared" si="2"/>
        <v>4.3150951399365098</v>
      </c>
    </row>
    <row r="25" spans="4:14">
      <c r="D25" s="2">
        <v>1800</v>
      </c>
      <c r="E25" s="1">
        <f t="shared" si="3"/>
        <v>61</v>
      </c>
      <c r="F25">
        <f t="shared" si="3"/>
        <v>524.94690688677917</v>
      </c>
      <c r="G25" s="1">
        <f t="shared" si="3"/>
        <v>624.17144125568268</v>
      </c>
      <c r="H25" s="1">
        <f t="shared" si="1"/>
        <v>112.14521728004539</v>
      </c>
      <c r="I25" s="1">
        <f t="shared" si="1"/>
        <v>39.083941084086938</v>
      </c>
      <c r="J25" s="1">
        <f t="shared" si="1"/>
        <v>19.215326763382993</v>
      </c>
      <c r="K25" s="1">
        <f t="shared" si="1"/>
        <v>283.40968011690484</v>
      </c>
      <c r="L25" s="1">
        <f t="shared" si="4"/>
        <v>25.504880238442947</v>
      </c>
      <c r="M25" s="2">
        <v>4.8467399999999996</v>
      </c>
      <c r="N25">
        <f t="shared" si="2"/>
        <v>20.658140238442947</v>
      </c>
    </row>
    <row r="26" spans="4:14">
      <c r="D26" s="2">
        <v>3333</v>
      </c>
      <c r="E26" s="1">
        <f t="shared" si="3"/>
        <v>61</v>
      </c>
      <c r="F26">
        <f t="shared" si="3"/>
        <v>524.94690688677917</v>
      </c>
      <c r="G26" s="1">
        <f t="shared" si="3"/>
        <v>624.17144125568268</v>
      </c>
      <c r="H26" s="1">
        <f t="shared" si="1"/>
        <v>112.14521728004539</v>
      </c>
      <c r="I26" s="1">
        <f t="shared" si="1"/>
        <v>39.083941084086938</v>
      </c>
      <c r="J26" s="1">
        <f t="shared" si="1"/>
        <v>19.215326763382993</v>
      </c>
      <c r="K26" s="1">
        <f t="shared" si="1"/>
        <v>283.40968011690484</v>
      </c>
      <c r="L26" s="1">
        <f t="shared" si="4"/>
        <v>14.17616146573415</v>
      </c>
      <c r="M26" s="2">
        <v>2.7907299999999999</v>
      </c>
      <c r="N26">
        <f t="shared" si="2"/>
        <v>11.38543146573415</v>
      </c>
    </row>
    <row r="27" spans="4:14">
      <c r="D27" s="2">
        <v>6666</v>
      </c>
      <c r="E27" s="1">
        <f t="shared" si="3"/>
        <v>61</v>
      </c>
      <c r="F27">
        <f t="shared" si="3"/>
        <v>524.94690688677917</v>
      </c>
      <c r="G27" s="1">
        <f t="shared" si="3"/>
        <v>624.17144125568268</v>
      </c>
      <c r="H27" s="1">
        <f t="shared" si="3"/>
        <v>112.14521728004539</v>
      </c>
      <c r="I27" s="1">
        <f t="shared" si="3"/>
        <v>39.083941084086938</v>
      </c>
      <c r="J27" s="1">
        <f t="shared" si="3"/>
        <v>19.215326763382993</v>
      </c>
      <c r="K27" s="1">
        <f t="shared" si="3"/>
        <v>283.40968011690484</v>
      </c>
      <c r="L27" s="1">
        <f t="shared" si="4"/>
        <v>7.2079071142953168</v>
      </c>
      <c r="M27" s="2">
        <v>0.10208</v>
      </c>
      <c r="N27">
        <f t="shared" si="2"/>
        <v>7.1058271142953169</v>
      </c>
    </row>
    <row r="28" spans="4:14">
      <c r="D28" s="2">
        <v>10000</v>
      </c>
      <c r="E28" s="1">
        <f t="shared" ref="E28:K31" si="5">E27</f>
        <v>61</v>
      </c>
      <c r="F28">
        <f t="shared" si="5"/>
        <v>524.94690688677917</v>
      </c>
      <c r="G28" s="1">
        <f t="shared" si="5"/>
        <v>624.17144125568268</v>
      </c>
      <c r="H28" s="1">
        <f t="shared" si="5"/>
        <v>112.14521728004539</v>
      </c>
      <c r="I28" s="1">
        <f t="shared" si="5"/>
        <v>39.083941084086938</v>
      </c>
      <c r="J28" s="1">
        <f t="shared" si="5"/>
        <v>19.215326763382993</v>
      </c>
      <c r="K28" s="1">
        <f t="shared" si="5"/>
        <v>283.40968011690484</v>
      </c>
      <c r="L28" s="1">
        <f t="shared" si="4"/>
        <v>4.8316014593906953</v>
      </c>
      <c r="M28" s="2">
        <v>-1.41923</v>
      </c>
      <c r="N28">
        <f t="shared" si="2"/>
        <v>6.2508314593906951</v>
      </c>
    </row>
    <row r="29" spans="4:14">
      <c r="D29" s="2">
        <v>21000</v>
      </c>
      <c r="E29" s="1">
        <f t="shared" si="5"/>
        <v>61</v>
      </c>
      <c r="F29">
        <f t="shared" si="5"/>
        <v>524.94690688677917</v>
      </c>
      <c r="G29" s="1">
        <f t="shared" si="5"/>
        <v>624.17144125568268</v>
      </c>
      <c r="H29" s="1">
        <f t="shared" si="5"/>
        <v>112.14521728004539</v>
      </c>
      <c r="I29" s="1">
        <f t="shared" si="5"/>
        <v>39.083941084086938</v>
      </c>
      <c r="J29" s="1">
        <f t="shared" si="5"/>
        <v>19.215326763382993</v>
      </c>
      <c r="K29" s="1">
        <f t="shared" si="5"/>
        <v>283.40968011690484</v>
      </c>
      <c r="L29" s="1">
        <f t="shared" si="4"/>
        <v>2.3141770248035303</v>
      </c>
      <c r="M29" s="2">
        <v>-0.63527999999999996</v>
      </c>
      <c r="N29">
        <f t="shared" si="2"/>
        <v>2.9494570248035301</v>
      </c>
    </row>
    <row r="30" spans="4:14">
      <c r="D30" s="2">
        <v>33000</v>
      </c>
      <c r="E30" s="1">
        <f t="shared" si="5"/>
        <v>61</v>
      </c>
      <c r="F30">
        <f t="shared" si="5"/>
        <v>524.94690688677917</v>
      </c>
      <c r="G30" s="1">
        <f t="shared" si="5"/>
        <v>624.17144125568268</v>
      </c>
      <c r="H30" s="1">
        <f t="shared" si="5"/>
        <v>112.14521728004539</v>
      </c>
      <c r="I30" s="1">
        <f t="shared" si="5"/>
        <v>39.083941084086938</v>
      </c>
      <c r="J30" s="1">
        <f t="shared" si="5"/>
        <v>19.215326763382993</v>
      </c>
      <c r="K30" s="1">
        <f t="shared" si="5"/>
        <v>283.40968011690484</v>
      </c>
      <c r="L30" s="1">
        <f t="shared" si="4"/>
        <v>1.475486140952122</v>
      </c>
      <c r="M30" s="2">
        <v>-0.32971</v>
      </c>
      <c r="N30">
        <f t="shared" si="2"/>
        <v>1.805196140952122</v>
      </c>
    </row>
    <row r="31" spans="4:14">
      <c r="D31" s="2">
        <v>100000</v>
      </c>
      <c r="E31" s="1">
        <f t="shared" si="5"/>
        <v>61</v>
      </c>
      <c r="F31">
        <f t="shared" si="5"/>
        <v>524.94690688677917</v>
      </c>
      <c r="G31" s="1">
        <f t="shared" si="5"/>
        <v>624.17144125568268</v>
      </c>
      <c r="H31" s="1">
        <f t="shared" si="5"/>
        <v>112.14521728004539</v>
      </c>
      <c r="I31" s="1">
        <f t="shared" si="5"/>
        <v>39.083941084086938</v>
      </c>
      <c r="J31" s="1">
        <f t="shared" si="5"/>
        <v>19.215326763382993</v>
      </c>
      <c r="K31" s="1">
        <f t="shared" si="5"/>
        <v>283.40968011690484</v>
      </c>
      <c r="L31" s="1">
        <f t="shared" si="4"/>
        <v>0.48800590344959022</v>
      </c>
      <c r="M31" s="2">
        <v>-0.14030000000000001</v>
      </c>
      <c r="N31">
        <f t="shared" si="2"/>
        <v>0.62830590344959025</v>
      </c>
    </row>
    <row r="32" spans="4:14">
      <c r="N32">
        <f>SUM(N10:N31)</f>
        <v>372.17266147172199</v>
      </c>
    </row>
    <row r="43" spans="5:20">
      <c r="E43" t="s">
        <v>8</v>
      </c>
      <c r="F43" t="s">
        <v>7</v>
      </c>
      <c r="G43" t="s">
        <v>32</v>
      </c>
      <c r="H43" t="s">
        <v>33</v>
      </c>
      <c r="I43" t="s">
        <v>34</v>
      </c>
      <c r="J43" t="s">
        <v>35</v>
      </c>
      <c r="K43" t="s">
        <v>36</v>
      </c>
      <c r="L43" t="s">
        <v>37</v>
      </c>
    </row>
    <row r="44" spans="5:20">
      <c r="E44" s="4">
        <v>50000</v>
      </c>
      <c r="F44" s="1">
        <f>E10</f>
        <v>61</v>
      </c>
      <c r="G44" s="1">
        <f t="shared" ref="G44:L44" si="6">F10</f>
        <v>524.94690688677917</v>
      </c>
      <c r="H44" s="1">
        <f t="shared" si="6"/>
        <v>624.17144125568268</v>
      </c>
      <c r="I44" s="1">
        <f t="shared" si="6"/>
        <v>112.14521728004539</v>
      </c>
      <c r="J44" s="1">
        <f t="shared" si="6"/>
        <v>39.083941084086938</v>
      </c>
      <c r="K44" s="1">
        <f t="shared" si="6"/>
        <v>19.215326763382993</v>
      </c>
      <c r="L44" s="1">
        <f t="shared" si="6"/>
        <v>283.40968011690484</v>
      </c>
      <c r="M44" s="1">
        <f>((G44*F44*(1/(1+(F44/H44)))*(1/(1+(E44/I44))))+(F44*J44*(1/(1+(E44/I44)))*(1/(1+(E44/K44)))))/((F44*(1+(F44/H44)))+(L44*(1/(1+(E44/I44)))*(1/(1+(E44/K44)+(F44/H44)))))</f>
        <v>0.97493234816806373</v>
      </c>
      <c r="P44">
        <f>E44</f>
        <v>50000</v>
      </c>
      <c r="Q44" s="1">
        <f>M44</f>
        <v>0.97493234816806373</v>
      </c>
      <c r="S44">
        <f>'s61 '!C32</f>
        <v>50000</v>
      </c>
      <c r="T44">
        <f>'s61 '!AA32</f>
        <v>0.28373353510229854</v>
      </c>
    </row>
    <row r="45" spans="5:20">
      <c r="E45">
        <f>E44*0.9</f>
        <v>45000</v>
      </c>
      <c r="F45" s="1">
        <f>F44</f>
        <v>61</v>
      </c>
      <c r="G45">
        <f>G44</f>
        <v>524.94690688677917</v>
      </c>
      <c r="H45" s="1">
        <f>H44</f>
        <v>624.17144125568268</v>
      </c>
      <c r="I45" s="1">
        <f t="shared" ref="I45:L60" si="7">I44</f>
        <v>112.14521728004539</v>
      </c>
      <c r="J45" s="1">
        <f t="shared" si="7"/>
        <v>39.083941084086938</v>
      </c>
      <c r="K45" s="1">
        <f t="shared" si="7"/>
        <v>19.215326763382993</v>
      </c>
      <c r="L45" s="1">
        <f t="shared" si="7"/>
        <v>283.40968011690484</v>
      </c>
      <c r="M45" s="1">
        <f>((G45*F45*(1/(1+(F45/H45)))*(1/(1+(E45/I45))))+(F45*J45*(1/(1+(E45/I45)))*(1/(1+(E45/K45)))))/((F45*(1+(F45/H45)))+(L45*(1/(1+(E45/I45)))*(1/(1+(E45/K45)+(F45/H45)))))</f>
        <v>1.0829917287177684</v>
      </c>
      <c r="P45">
        <f t="shared" ref="P45:P108" si="8">E45</f>
        <v>45000</v>
      </c>
      <c r="Q45" s="1">
        <f t="shared" ref="Q45:Q108" si="9">M45</f>
        <v>1.0829917287177684</v>
      </c>
      <c r="S45">
        <f>'s61 '!C33</f>
        <v>45000</v>
      </c>
      <c r="T45">
        <f>'s61 '!AA33</f>
        <v>0.31349894386980925</v>
      </c>
    </row>
    <row r="46" spans="5:20">
      <c r="E46">
        <f t="shared" ref="E46:E109" si="10">E45*0.9</f>
        <v>40500</v>
      </c>
      <c r="F46" s="1">
        <f t="shared" ref="F46:L90" si="11">F45</f>
        <v>61</v>
      </c>
      <c r="G46">
        <f t="shared" si="11"/>
        <v>524.94690688677917</v>
      </c>
      <c r="H46" s="1">
        <f t="shared" si="11"/>
        <v>624.17144125568268</v>
      </c>
      <c r="I46" s="1">
        <f t="shared" si="7"/>
        <v>112.14521728004539</v>
      </c>
      <c r="J46" s="1">
        <f t="shared" si="7"/>
        <v>39.083941084086938</v>
      </c>
      <c r="K46" s="1">
        <f t="shared" si="7"/>
        <v>19.215326763382993</v>
      </c>
      <c r="L46" s="1">
        <f t="shared" si="7"/>
        <v>283.40968011690484</v>
      </c>
      <c r="M46" s="1">
        <f t="shared" ref="M46:M90" si="12">((G46*F46*(1/(1+(F46/H46)))*(1/(1+(E46/I46))))+(F46*J46*(1/(1+(E46/I46)))*(1/(1+(E46/K46)))))/((F46*(1+(F46/H46)))+(L46*(1/(1+(E46/I46)))*(1/(1+(E46/K46)+(F46/H46)))))</f>
        <v>1.2029952559791426</v>
      </c>
      <c r="P46">
        <f t="shared" si="8"/>
        <v>40500</v>
      </c>
      <c r="Q46" s="1">
        <f t="shared" si="9"/>
        <v>1.2029952559791426</v>
      </c>
      <c r="S46">
        <f>'s61 '!C34</f>
        <v>40500</v>
      </c>
      <c r="T46">
        <f>'s61 '!AA34</f>
        <v>0.34640367007320438</v>
      </c>
    </row>
    <row r="47" spans="5:20">
      <c r="E47">
        <f t="shared" si="10"/>
        <v>36450</v>
      </c>
      <c r="F47" s="1">
        <f t="shared" si="11"/>
        <v>61</v>
      </c>
      <c r="G47">
        <f t="shared" si="11"/>
        <v>524.94690688677917</v>
      </c>
      <c r="H47" s="1">
        <f t="shared" si="11"/>
        <v>624.17144125568268</v>
      </c>
      <c r="I47" s="1">
        <f t="shared" si="7"/>
        <v>112.14521728004539</v>
      </c>
      <c r="J47" s="1">
        <f t="shared" si="7"/>
        <v>39.083941084086938</v>
      </c>
      <c r="K47" s="1">
        <f t="shared" si="7"/>
        <v>19.215326763382993</v>
      </c>
      <c r="L47" s="1">
        <f t="shared" si="7"/>
        <v>283.40968011690484</v>
      </c>
      <c r="M47" s="1">
        <f t="shared" si="12"/>
        <v>1.3362554256212673</v>
      </c>
      <c r="P47">
        <f t="shared" si="8"/>
        <v>36450</v>
      </c>
      <c r="Q47" s="1">
        <f t="shared" si="9"/>
        <v>1.3362554256212673</v>
      </c>
      <c r="S47">
        <f>'s61 '!C35</f>
        <v>36450</v>
      </c>
      <c r="T47">
        <f>'s61 '!AA35</f>
        <v>0.38278708252017457</v>
      </c>
    </row>
    <row r="48" spans="5:20">
      <c r="E48">
        <f t="shared" si="10"/>
        <v>32805</v>
      </c>
      <c r="F48" s="1">
        <f t="shared" si="11"/>
        <v>61</v>
      </c>
      <c r="G48">
        <f t="shared" si="11"/>
        <v>524.94690688677917</v>
      </c>
      <c r="H48" s="1">
        <f t="shared" si="11"/>
        <v>624.17144125568268</v>
      </c>
      <c r="I48" s="1">
        <f t="shared" si="7"/>
        <v>112.14521728004539</v>
      </c>
      <c r="J48" s="1">
        <f t="shared" si="7"/>
        <v>39.083941084086938</v>
      </c>
      <c r="K48" s="1">
        <f t="shared" si="7"/>
        <v>19.215326763382993</v>
      </c>
      <c r="L48" s="1">
        <f t="shared" si="7"/>
        <v>283.40968011690484</v>
      </c>
      <c r="M48" s="1">
        <f t="shared" si="12"/>
        <v>1.4842271405152845</v>
      </c>
      <c r="P48">
        <f t="shared" si="8"/>
        <v>32805</v>
      </c>
      <c r="Q48" s="1">
        <f t="shared" si="9"/>
        <v>1.4842271405152845</v>
      </c>
      <c r="S48">
        <f>'s61 '!C36</f>
        <v>32805</v>
      </c>
      <c r="T48">
        <f>'s61 '!AA36</f>
        <v>0.42302843906946702</v>
      </c>
    </row>
    <row r="49" spans="5:20">
      <c r="E49">
        <f t="shared" si="10"/>
        <v>29524.5</v>
      </c>
      <c r="F49" s="1">
        <f t="shared" si="11"/>
        <v>61</v>
      </c>
      <c r="G49">
        <f t="shared" si="11"/>
        <v>524.94690688677917</v>
      </c>
      <c r="H49" s="1">
        <f t="shared" si="11"/>
        <v>624.17144125568268</v>
      </c>
      <c r="I49" s="1">
        <f t="shared" si="7"/>
        <v>112.14521728004539</v>
      </c>
      <c r="J49" s="1">
        <f t="shared" si="7"/>
        <v>39.083941084086938</v>
      </c>
      <c r="K49" s="1">
        <f t="shared" si="7"/>
        <v>19.215326763382993</v>
      </c>
      <c r="L49" s="1">
        <f t="shared" si="7"/>
        <v>283.40968011690484</v>
      </c>
      <c r="M49" s="1">
        <f t="shared" si="12"/>
        <v>1.6485227326527077</v>
      </c>
      <c r="P49">
        <f t="shared" si="8"/>
        <v>29524.5</v>
      </c>
      <c r="Q49" s="1">
        <f t="shared" si="9"/>
        <v>1.6485227326527077</v>
      </c>
      <c r="S49">
        <f>'s61 '!C37</f>
        <v>29524.5</v>
      </c>
      <c r="T49">
        <f>'s61 '!AA37</f>
        <v>0.46755268590298171</v>
      </c>
    </row>
    <row r="50" spans="5:20">
      <c r="E50">
        <f t="shared" si="10"/>
        <v>26572.05</v>
      </c>
      <c r="F50" s="1">
        <f t="shared" si="11"/>
        <v>61</v>
      </c>
      <c r="G50">
        <f t="shared" si="11"/>
        <v>524.94690688677917</v>
      </c>
      <c r="H50" s="1">
        <f t="shared" si="11"/>
        <v>624.17144125568268</v>
      </c>
      <c r="I50" s="1">
        <f t="shared" si="7"/>
        <v>112.14521728004539</v>
      </c>
      <c r="J50" s="1">
        <f t="shared" si="7"/>
        <v>39.083941084086938</v>
      </c>
      <c r="K50" s="1">
        <f t="shared" si="7"/>
        <v>19.215326763382993</v>
      </c>
      <c r="L50" s="1">
        <f t="shared" si="7"/>
        <v>283.40968011690484</v>
      </c>
      <c r="M50" s="1">
        <f t="shared" si="12"/>
        <v>1.8309284671772788</v>
      </c>
      <c r="P50">
        <f t="shared" si="8"/>
        <v>26572.05</v>
      </c>
      <c r="Q50" s="1">
        <f t="shared" si="9"/>
        <v>1.8309284671772788</v>
      </c>
      <c r="S50">
        <f>'s61 '!C38</f>
        <v>26572.05</v>
      </c>
      <c r="T50">
        <f>'s61 '!AA38</f>
        <v>0.51683743849035801</v>
      </c>
    </row>
    <row r="51" spans="5:20">
      <c r="E51">
        <f t="shared" si="10"/>
        <v>23914.845000000001</v>
      </c>
      <c r="F51" s="1">
        <f t="shared" si="11"/>
        <v>61</v>
      </c>
      <c r="G51">
        <f t="shared" si="11"/>
        <v>524.94690688677917</v>
      </c>
      <c r="H51" s="1">
        <f t="shared" si="11"/>
        <v>624.17144125568268</v>
      </c>
      <c r="I51" s="1">
        <f t="shared" si="7"/>
        <v>112.14521728004539</v>
      </c>
      <c r="J51" s="1">
        <f t="shared" si="7"/>
        <v>39.083941084086938</v>
      </c>
      <c r="K51" s="1">
        <f t="shared" si="7"/>
        <v>19.215326763382993</v>
      </c>
      <c r="L51" s="1">
        <f t="shared" si="7"/>
        <v>283.40968011690484</v>
      </c>
      <c r="M51" s="1">
        <f t="shared" si="12"/>
        <v>2.0334226497005141</v>
      </c>
      <c r="P51">
        <f t="shared" si="8"/>
        <v>23914.845000000001</v>
      </c>
      <c r="Q51" s="1">
        <f t="shared" si="9"/>
        <v>2.0334226497005141</v>
      </c>
      <c r="S51">
        <f>'s61 '!C39</f>
        <v>23914.845000000001</v>
      </c>
      <c r="T51">
        <f>'s61 '!AA39</f>
        <v>0.57142146549128525</v>
      </c>
    </row>
    <row r="52" spans="5:20">
      <c r="E52">
        <f t="shared" si="10"/>
        <v>21523.360500000003</v>
      </c>
      <c r="F52" s="1">
        <f t="shared" si="11"/>
        <v>61</v>
      </c>
      <c r="G52">
        <f t="shared" si="11"/>
        <v>524.94690688677917</v>
      </c>
      <c r="H52" s="1">
        <f t="shared" si="11"/>
        <v>624.17144125568268</v>
      </c>
      <c r="I52" s="1">
        <f t="shared" si="7"/>
        <v>112.14521728004539</v>
      </c>
      <c r="J52" s="1">
        <f t="shared" si="7"/>
        <v>39.083941084086938</v>
      </c>
      <c r="K52" s="1">
        <f t="shared" si="7"/>
        <v>19.215326763382993</v>
      </c>
      <c r="L52" s="1">
        <f t="shared" si="7"/>
        <v>283.40968011690484</v>
      </c>
      <c r="M52" s="1">
        <f t="shared" si="12"/>
        <v>2.2581954614639295</v>
      </c>
      <c r="P52">
        <f t="shared" si="8"/>
        <v>21523.360500000003</v>
      </c>
      <c r="Q52" s="1">
        <f t="shared" si="9"/>
        <v>2.2581954614639295</v>
      </c>
      <c r="S52">
        <f>'s61 '!C40</f>
        <v>21523.360500000003</v>
      </c>
      <c r="T52">
        <f>'s61 '!AA40</f>
        <v>0.63191509715110783</v>
      </c>
    </row>
    <row r="53" spans="5:20">
      <c r="E53">
        <f t="shared" si="10"/>
        <v>19371.024450000004</v>
      </c>
      <c r="F53" s="1">
        <f t="shared" si="11"/>
        <v>61</v>
      </c>
      <c r="G53">
        <f t="shared" si="11"/>
        <v>524.94690688677917</v>
      </c>
      <c r="H53" s="1">
        <f t="shared" si="11"/>
        <v>624.17144125568268</v>
      </c>
      <c r="I53" s="1">
        <f t="shared" si="7"/>
        <v>112.14521728004539</v>
      </c>
      <c r="J53" s="1">
        <f t="shared" si="7"/>
        <v>39.083941084086938</v>
      </c>
      <c r="K53" s="1">
        <f t="shared" si="7"/>
        <v>19.215326763382993</v>
      </c>
      <c r="L53" s="1">
        <f t="shared" si="7"/>
        <v>283.40968011690484</v>
      </c>
      <c r="M53" s="1">
        <f t="shared" si="12"/>
        <v>2.5076706483712283</v>
      </c>
      <c r="P53">
        <f t="shared" si="8"/>
        <v>19371.024450000004</v>
      </c>
      <c r="Q53" s="1">
        <f t="shared" si="9"/>
        <v>2.5076706483712283</v>
      </c>
      <c r="S53">
        <f>'s61 '!C41</f>
        <v>19371.024450000004</v>
      </c>
      <c r="T53">
        <f>'s61 '!AA41</f>
        <v>0.69901311274878131</v>
      </c>
    </row>
    <row r="54" spans="5:20">
      <c r="E54">
        <f t="shared" si="10"/>
        <v>17433.922005000004</v>
      </c>
      <c r="F54" s="1">
        <f t="shared" si="11"/>
        <v>61</v>
      </c>
      <c r="G54">
        <f t="shared" si="11"/>
        <v>524.94690688677917</v>
      </c>
      <c r="H54" s="1">
        <f t="shared" si="11"/>
        <v>624.17144125568268</v>
      </c>
      <c r="I54" s="1">
        <f t="shared" si="7"/>
        <v>112.14521728004539</v>
      </c>
      <c r="J54" s="1">
        <f t="shared" si="7"/>
        <v>39.083941084086938</v>
      </c>
      <c r="K54" s="1">
        <f t="shared" si="7"/>
        <v>19.215326763382993</v>
      </c>
      <c r="L54" s="1">
        <f t="shared" si="7"/>
        <v>283.40968011690484</v>
      </c>
      <c r="M54" s="1">
        <f t="shared" si="12"/>
        <v>2.7845291887054762</v>
      </c>
      <c r="P54">
        <f t="shared" si="8"/>
        <v>17433.922005000004</v>
      </c>
      <c r="Q54" s="1">
        <f t="shared" si="9"/>
        <v>2.7845291887054762</v>
      </c>
      <c r="S54">
        <f>'s61 '!C42</f>
        <v>17433.922005000004</v>
      </c>
      <c r="T54">
        <f>'s61 '!AA42</f>
        <v>0.77351083804880549</v>
      </c>
    </row>
    <row r="55" spans="5:20">
      <c r="E55">
        <f t="shared" si="10"/>
        <v>15690.529804500004</v>
      </c>
      <c r="F55" s="1">
        <f t="shared" si="11"/>
        <v>61</v>
      </c>
      <c r="G55">
        <f t="shared" si="11"/>
        <v>524.94690688677917</v>
      </c>
      <c r="H55" s="1">
        <f t="shared" si="11"/>
        <v>624.17144125568268</v>
      </c>
      <c r="I55" s="1">
        <f t="shared" si="7"/>
        <v>112.14521728004539</v>
      </c>
      <c r="J55" s="1">
        <f t="shared" si="7"/>
        <v>39.083941084086938</v>
      </c>
      <c r="K55" s="1">
        <f t="shared" si="7"/>
        <v>19.215326763382993</v>
      </c>
      <c r="L55" s="1">
        <f t="shared" si="7"/>
        <v>283.40968011690484</v>
      </c>
      <c r="M55" s="1">
        <f t="shared" si="12"/>
        <v>3.0917350595381534</v>
      </c>
      <c r="P55">
        <f t="shared" si="8"/>
        <v>15690.529804500004</v>
      </c>
      <c r="Q55" s="1">
        <f t="shared" si="9"/>
        <v>3.0917350595381534</v>
      </c>
      <c r="S55">
        <f>'s61 '!C43</f>
        <v>15690.529804500004</v>
      </c>
      <c r="T55">
        <f>'s61 '!AA43</f>
        <v>0.85632441761373124</v>
      </c>
    </row>
    <row r="56" spans="5:20">
      <c r="E56">
        <f t="shared" si="10"/>
        <v>14121.476824050003</v>
      </c>
      <c r="F56" s="1">
        <f t="shared" si="11"/>
        <v>61</v>
      </c>
      <c r="G56">
        <f t="shared" si="11"/>
        <v>524.94690688677917</v>
      </c>
      <c r="H56" s="1">
        <f t="shared" si="11"/>
        <v>624.17144125568268</v>
      </c>
      <c r="I56" s="1">
        <f t="shared" si="7"/>
        <v>112.14521728004539</v>
      </c>
      <c r="J56" s="1">
        <f t="shared" si="7"/>
        <v>39.083941084086938</v>
      </c>
      <c r="K56" s="1">
        <f t="shared" si="7"/>
        <v>19.215326763382993</v>
      </c>
      <c r="L56" s="1">
        <f t="shared" si="7"/>
        <v>283.40968011690484</v>
      </c>
      <c r="M56" s="1">
        <f t="shared" si="12"/>
        <v>3.4325632122564462</v>
      </c>
      <c r="P56">
        <f t="shared" si="8"/>
        <v>14121.476824050003</v>
      </c>
      <c r="Q56" s="1">
        <f t="shared" si="9"/>
        <v>3.4325632122564462</v>
      </c>
      <c r="S56">
        <f>'s61 '!C44</f>
        <v>14121.476824050003</v>
      </c>
      <c r="T56">
        <f>'s61 '!AA44</f>
        <v>0.94851653687354198</v>
      </c>
    </row>
    <row r="57" spans="5:20">
      <c r="E57">
        <f t="shared" si="10"/>
        <v>12709.329141645003</v>
      </c>
      <c r="F57" s="1">
        <f t="shared" si="11"/>
        <v>61</v>
      </c>
      <c r="G57">
        <f t="shared" si="11"/>
        <v>524.94690688677917</v>
      </c>
      <c r="H57" s="1">
        <f t="shared" si="11"/>
        <v>624.17144125568268</v>
      </c>
      <c r="I57" s="1">
        <f t="shared" si="7"/>
        <v>112.14521728004539</v>
      </c>
      <c r="J57" s="1">
        <f t="shared" si="7"/>
        <v>39.083941084086938</v>
      </c>
      <c r="K57" s="1">
        <f t="shared" si="7"/>
        <v>19.215326763382993</v>
      </c>
      <c r="L57" s="1">
        <f t="shared" si="7"/>
        <v>283.40968011690484</v>
      </c>
      <c r="M57" s="1">
        <f t="shared" si="12"/>
        <v>3.8106298518148911</v>
      </c>
      <c r="P57">
        <f t="shared" si="8"/>
        <v>12709.329141645003</v>
      </c>
      <c r="Q57" s="1">
        <f t="shared" si="9"/>
        <v>3.8106298518148911</v>
      </c>
      <c r="S57">
        <f>'s61 '!C45</f>
        <v>12709.329141645003</v>
      </c>
      <c r="T57">
        <f>'s61 '!AA45</f>
        <v>1.0513292794552709</v>
      </c>
    </row>
    <row r="58" spans="5:20">
      <c r="E58">
        <f t="shared" si="10"/>
        <v>11438.396227480504</v>
      </c>
      <c r="F58" s="1">
        <f t="shared" si="11"/>
        <v>61</v>
      </c>
      <c r="G58">
        <f t="shared" si="11"/>
        <v>524.94690688677917</v>
      </c>
      <c r="H58" s="1">
        <f t="shared" si="11"/>
        <v>624.17144125568268</v>
      </c>
      <c r="I58" s="1">
        <f t="shared" si="7"/>
        <v>112.14521728004539</v>
      </c>
      <c r="J58" s="1">
        <f t="shared" si="7"/>
        <v>39.083941084086938</v>
      </c>
      <c r="K58" s="1">
        <f t="shared" si="7"/>
        <v>19.215326763382993</v>
      </c>
      <c r="L58" s="1">
        <f t="shared" si="7"/>
        <v>283.40968011690484</v>
      </c>
      <c r="M58" s="1">
        <f t="shared" si="12"/>
        <v>4.2299250904302452</v>
      </c>
      <c r="P58">
        <f t="shared" si="8"/>
        <v>11438.396227480504</v>
      </c>
      <c r="Q58" s="1">
        <f t="shared" si="9"/>
        <v>4.2299250904302452</v>
      </c>
      <c r="S58">
        <f>'s61 '!C46</f>
        <v>11438.396227480504</v>
      </c>
      <c r="T58">
        <f>'s61 '!AA46</f>
        <v>1.1662263483736086</v>
      </c>
    </row>
    <row r="59" spans="5:20">
      <c r="E59">
        <f t="shared" si="10"/>
        <v>10294.556604732454</v>
      </c>
      <c r="F59" s="1">
        <f t="shared" si="11"/>
        <v>61</v>
      </c>
      <c r="G59">
        <f t="shared" si="11"/>
        <v>524.94690688677917</v>
      </c>
      <c r="H59" s="1">
        <f t="shared" si="11"/>
        <v>624.17144125568268</v>
      </c>
      <c r="I59" s="1">
        <f t="shared" si="7"/>
        <v>112.14521728004539</v>
      </c>
      <c r="J59" s="1">
        <f t="shared" si="7"/>
        <v>39.083941084086938</v>
      </c>
      <c r="K59" s="1">
        <f t="shared" si="7"/>
        <v>19.215326763382993</v>
      </c>
      <c r="L59" s="1">
        <f t="shared" si="7"/>
        <v>283.40968011690484</v>
      </c>
      <c r="M59" s="1">
        <f t="shared" si="12"/>
        <v>4.6948480122206551</v>
      </c>
      <c r="P59">
        <f t="shared" si="8"/>
        <v>10294.556604732454</v>
      </c>
      <c r="Q59" s="1">
        <f t="shared" si="9"/>
        <v>4.6948480122206551</v>
      </c>
      <c r="S59">
        <f>'s61 '!C47</f>
        <v>10294.556604732454</v>
      </c>
      <c r="T59">
        <f>'s61 '!AA47</f>
        <v>1.2949475966729334</v>
      </c>
    </row>
    <row r="60" spans="5:20">
      <c r="E60">
        <f t="shared" si="10"/>
        <v>9265.1009442592094</v>
      </c>
      <c r="F60" s="1">
        <f t="shared" si="11"/>
        <v>61</v>
      </c>
      <c r="G60">
        <f t="shared" si="11"/>
        <v>524.94690688677917</v>
      </c>
      <c r="H60" s="1">
        <f t="shared" si="11"/>
        <v>624.17144125568268</v>
      </c>
      <c r="I60" s="1">
        <f t="shared" si="7"/>
        <v>112.14521728004539</v>
      </c>
      <c r="J60" s="1">
        <f t="shared" si="7"/>
        <v>39.083941084086938</v>
      </c>
      <c r="K60" s="1">
        <f t="shared" si="7"/>
        <v>19.215326763382993</v>
      </c>
      <c r="L60" s="1">
        <f t="shared" si="7"/>
        <v>283.40968011690484</v>
      </c>
      <c r="M60" s="1">
        <f t="shared" si="12"/>
        <v>5.2102441379518343</v>
      </c>
      <c r="P60">
        <f t="shared" si="8"/>
        <v>9265.1009442592094</v>
      </c>
      <c r="Q60" s="1">
        <f t="shared" si="9"/>
        <v>5.2102441379518343</v>
      </c>
      <c r="S60">
        <f>'s61 '!C48</f>
        <v>9265.1009442592094</v>
      </c>
      <c r="T60">
        <f>'s61 '!AA48</f>
        <v>1.4395797571856102</v>
      </c>
    </row>
    <row r="61" spans="5:20">
      <c r="E61">
        <f t="shared" si="10"/>
        <v>8338.5908498332883</v>
      </c>
      <c r="F61" s="1">
        <f t="shared" si="11"/>
        <v>61</v>
      </c>
      <c r="G61">
        <f t="shared" si="11"/>
        <v>524.94690688677917</v>
      </c>
      <c r="H61" s="1">
        <f t="shared" si="11"/>
        <v>624.17144125568268</v>
      </c>
      <c r="I61" s="1">
        <f t="shared" si="11"/>
        <v>112.14521728004539</v>
      </c>
      <c r="J61" s="1">
        <f t="shared" si="11"/>
        <v>39.083941084086938</v>
      </c>
      <c r="K61" s="1">
        <f t="shared" si="11"/>
        <v>19.215326763382993</v>
      </c>
      <c r="L61" s="1">
        <f t="shared" si="11"/>
        <v>283.40968011690484</v>
      </c>
      <c r="M61" s="1">
        <f t="shared" si="12"/>
        <v>5.7814452151743643</v>
      </c>
      <c r="P61">
        <f t="shared" si="8"/>
        <v>8338.5908498332883</v>
      </c>
      <c r="Q61" s="1">
        <f t="shared" si="9"/>
        <v>5.7814452151743643</v>
      </c>
      <c r="S61">
        <f>'s61 '!C49</f>
        <v>8338.5908498332883</v>
      </c>
      <c r="T61">
        <f>'s61 '!AA49</f>
        <v>1.6026484996486827</v>
      </c>
    </row>
    <row r="62" spans="5:20">
      <c r="E62">
        <f t="shared" si="10"/>
        <v>7504.7317648499593</v>
      </c>
      <c r="F62" s="1">
        <f t="shared" si="11"/>
        <v>61</v>
      </c>
      <c r="G62">
        <f t="shared" si="11"/>
        <v>524.94690688677917</v>
      </c>
      <c r="H62" s="1">
        <f t="shared" si="11"/>
        <v>624.17144125568268</v>
      </c>
      <c r="I62" s="1">
        <f t="shared" si="11"/>
        <v>112.14521728004539</v>
      </c>
      <c r="J62" s="1">
        <f t="shared" si="11"/>
        <v>39.083941084086938</v>
      </c>
      <c r="K62" s="1">
        <f t="shared" si="11"/>
        <v>19.215326763382993</v>
      </c>
      <c r="L62" s="1">
        <f t="shared" si="11"/>
        <v>283.40968011690484</v>
      </c>
      <c r="M62" s="1">
        <f t="shared" si="12"/>
        <v>6.4143111744491348</v>
      </c>
      <c r="P62">
        <f t="shared" si="8"/>
        <v>7504.7317648499593</v>
      </c>
      <c r="Q62" s="1">
        <f t="shared" si="9"/>
        <v>6.4143111744491348</v>
      </c>
      <c r="S62">
        <f>'s61 '!C50</f>
        <v>7504.7317648499593</v>
      </c>
      <c r="T62">
        <f>'s61 '!AA50</f>
        <v>1.7872385602935059</v>
      </c>
    </row>
    <row r="63" spans="5:20">
      <c r="E63">
        <f t="shared" si="10"/>
        <v>6754.2585883649635</v>
      </c>
      <c r="F63" s="1">
        <f t="shared" si="11"/>
        <v>61</v>
      </c>
      <c r="G63">
        <f t="shared" si="11"/>
        <v>524.94690688677917</v>
      </c>
      <c r="H63" s="1">
        <f t="shared" si="11"/>
        <v>624.17144125568268</v>
      </c>
      <c r="I63" s="1">
        <f t="shared" si="11"/>
        <v>112.14521728004539</v>
      </c>
      <c r="J63" s="1">
        <f t="shared" si="11"/>
        <v>39.083941084086938</v>
      </c>
      <c r="K63" s="1">
        <f t="shared" si="11"/>
        <v>19.215326763382993</v>
      </c>
      <c r="L63" s="1">
        <f t="shared" si="11"/>
        <v>283.40968011690484</v>
      </c>
      <c r="M63" s="1">
        <f t="shared" si="12"/>
        <v>7.1152739820154247</v>
      </c>
      <c r="P63">
        <f t="shared" si="8"/>
        <v>6754.2585883649635</v>
      </c>
      <c r="Q63" s="1">
        <f t="shared" si="9"/>
        <v>7.1152739820154247</v>
      </c>
      <c r="S63">
        <f>'s61 '!C51</f>
        <v>6754.2585883649635</v>
      </c>
      <c r="T63">
        <f>'s61 '!AA51</f>
        <v>1.9971507852923094</v>
      </c>
    </row>
    <row r="64" spans="5:20">
      <c r="E64">
        <f t="shared" si="10"/>
        <v>6078.8327295284671</v>
      </c>
      <c r="F64" s="1">
        <f t="shared" si="11"/>
        <v>61</v>
      </c>
      <c r="G64">
        <f t="shared" si="11"/>
        <v>524.94690688677917</v>
      </c>
      <c r="H64" s="1">
        <f t="shared" si="11"/>
        <v>624.17144125568268</v>
      </c>
      <c r="I64" s="1">
        <f t="shared" si="11"/>
        <v>112.14521728004539</v>
      </c>
      <c r="J64" s="1">
        <f t="shared" si="11"/>
        <v>39.083941084086938</v>
      </c>
      <c r="K64" s="1">
        <f t="shared" si="11"/>
        <v>19.215326763382993</v>
      </c>
      <c r="L64" s="1">
        <f t="shared" si="11"/>
        <v>283.40968011690484</v>
      </c>
      <c r="M64" s="1">
        <f t="shared" si="12"/>
        <v>7.8913829770903581</v>
      </c>
      <c r="P64">
        <f t="shared" si="8"/>
        <v>6078.8327295284671</v>
      </c>
      <c r="Q64" s="1">
        <f t="shared" si="9"/>
        <v>7.8913829770903581</v>
      </c>
      <c r="S64">
        <f>'s61 '!C52</f>
        <v>6078.8327295284671</v>
      </c>
      <c r="T64">
        <f>'s61 '!AA52</f>
        <v>2.2371076214664445</v>
      </c>
    </row>
    <row r="65" spans="5:20">
      <c r="E65">
        <f t="shared" si="10"/>
        <v>5470.9494565756204</v>
      </c>
      <c r="F65" s="1">
        <f t="shared" si="11"/>
        <v>61</v>
      </c>
      <c r="G65">
        <f t="shared" si="11"/>
        <v>524.94690688677917</v>
      </c>
      <c r="H65" s="1">
        <f t="shared" si="11"/>
        <v>624.17144125568268</v>
      </c>
      <c r="I65" s="1">
        <f t="shared" si="11"/>
        <v>112.14521728004539</v>
      </c>
      <c r="J65" s="1">
        <f t="shared" si="11"/>
        <v>39.083941084086938</v>
      </c>
      <c r="K65" s="1">
        <f t="shared" si="11"/>
        <v>19.215326763382993</v>
      </c>
      <c r="L65" s="1">
        <f t="shared" si="11"/>
        <v>283.40968011690484</v>
      </c>
      <c r="M65" s="1">
        <f t="shared" si="12"/>
        <v>8.7503511007674835</v>
      </c>
      <c r="P65">
        <f t="shared" si="8"/>
        <v>5470.9494565756204</v>
      </c>
      <c r="Q65" s="1">
        <f t="shared" si="9"/>
        <v>8.7503511007674835</v>
      </c>
      <c r="S65">
        <f>'s61 '!C53</f>
        <v>5470.9494565756204</v>
      </c>
      <c r="T65">
        <f>'s61 '!AA53</f>
        <v>2.5130219986191</v>
      </c>
    </row>
    <row r="66" spans="5:20">
      <c r="E66">
        <f t="shared" si="10"/>
        <v>4923.8545109180586</v>
      </c>
      <c r="F66" s="1">
        <f t="shared" si="11"/>
        <v>61</v>
      </c>
      <c r="G66">
        <f t="shared" si="11"/>
        <v>524.94690688677917</v>
      </c>
      <c r="H66" s="1">
        <f t="shared" si="11"/>
        <v>624.17144125568268</v>
      </c>
      <c r="I66" s="1">
        <f t="shared" si="11"/>
        <v>112.14521728004539</v>
      </c>
      <c r="J66" s="1">
        <f t="shared" si="11"/>
        <v>39.083941084086938</v>
      </c>
      <c r="K66" s="1">
        <f t="shared" si="11"/>
        <v>19.215326763382993</v>
      </c>
      <c r="L66" s="1">
        <f t="shared" si="11"/>
        <v>283.40968011690484</v>
      </c>
      <c r="M66" s="1">
        <f t="shared" si="12"/>
        <v>9.7006011946730393</v>
      </c>
      <c r="P66">
        <f t="shared" si="8"/>
        <v>4923.8545109180586</v>
      </c>
      <c r="Q66" s="1">
        <f t="shared" si="9"/>
        <v>9.7006011946730393</v>
      </c>
      <c r="S66">
        <f>'s61 '!C54</f>
        <v>4923.8545109180586</v>
      </c>
      <c r="T66">
        <f>'s61 '!AA54</f>
        <v>2.8323487868463673</v>
      </c>
    </row>
    <row r="67" spans="5:20">
      <c r="E67">
        <f t="shared" si="10"/>
        <v>4431.4690598262532</v>
      </c>
      <c r="F67" s="1">
        <f t="shared" si="11"/>
        <v>61</v>
      </c>
      <c r="G67">
        <f t="shared" si="11"/>
        <v>524.94690688677917</v>
      </c>
      <c r="H67" s="1">
        <f t="shared" si="11"/>
        <v>624.17144125568268</v>
      </c>
      <c r="I67" s="1">
        <f t="shared" si="11"/>
        <v>112.14521728004539</v>
      </c>
      <c r="J67" s="1">
        <f t="shared" si="11"/>
        <v>39.083941084086938</v>
      </c>
      <c r="K67" s="1">
        <f t="shared" si="11"/>
        <v>19.215326763382993</v>
      </c>
      <c r="L67" s="1">
        <f t="shared" si="11"/>
        <v>283.40968011690484</v>
      </c>
      <c r="M67" s="1">
        <f t="shared" si="12"/>
        <v>10.75131126119871</v>
      </c>
      <c r="P67">
        <f t="shared" si="8"/>
        <v>4431.4690598262532</v>
      </c>
      <c r="Q67" s="1">
        <f t="shared" si="9"/>
        <v>10.75131126119871</v>
      </c>
      <c r="S67">
        <f>'s61 '!C55</f>
        <v>4431.4690598262532</v>
      </c>
      <c r="T67">
        <f>'s61 '!AA55</f>
        <v>3.2045431301023761</v>
      </c>
    </row>
    <row r="68" spans="5:20">
      <c r="E68">
        <f t="shared" si="10"/>
        <v>3988.3221538436278</v>
      </c>
      <c r="F68" s="1">
        <f t="shared" si="11"/>
        <v>61</v>
      </c>
      <c r="G68">
        <f t="shared" si="11"/>
        <v>524.94690688677917</v>
      </c>
      <c r="H68" s="1">
        <f t="shared" si="11"/>
        <v>624.17144125568268</v>
      </c>
      <c r="I68" s="1">
        <f t="shared" si="11"/>
        <v>112.14521728004539</v>
      </c>
      <c r="J68" s="1">
        <f t="shared" si="11"/>
        <v>39.083941084086938</v>
      </c>
      <c r="K68" s="1">
        <f t="shared" si="11"/>
        <v>19.215326763382993</v>
      </c>
      <c r="L68" s="1">
        <f t="shared" si="11"/>
        <v>283.40968011690484</v>
      </c>
      <c r="M68" s="1">
        <f t="shared" si="12"/>
        <v>11.912457221857411</v>
      </c>
      <c r="P68">
        <f t="shared" si="8"/>
        <v>3988.3221538436278</v>
      </c>
      <c r="Q68" s="1">
        <f t="shared" si="9"/>
        <v>11.912457221857411</v>
      </c>
      <c r="S68">
        <f>'s61 '!C56</f>
        <v>3988.3221538436278</v>
      </c>
      <c r="T68">
        <f>'s61 '!AA56</f>
        <v>3.6416558611743652</v>
      </c>
    </row>
    <row r="69" spans="5:20">
      <c r="E69">
        <f t="shared" si="10"/>
        <v>3589.489938459265</v>
      </c>
      <c r="F69" s="1">
        <f t="shared" si="11"/>
        <v>61</v>
      </c>
      <c r="G69">
        <f t="shared" si="11"/>
        <v>524.94690688677917</v>
      </c>
      <c r="H69" s="1">
        <f t="shared" si="11"/>
        <v>624.17144125568268</v>
      </c>
      <c r="I69" s="1">
        <f t="shared" si="11"/>
        <v>112.14521728004539</v>
      </c>
      <c r="J69" s="1">
        <f t="shared" si="11"/>
        <v>39.083941084086938</v>
      </c>
      <c r="K69" s="1">
        <f t="shared" si="11"/>
        <v>19.215326763382993</v>
      </c>
      <c r="L69" s="1">
        <f t="shared" si="11"/>
        <v>283.40968011690484</v>
      </c>
      <c r="M69" s="1">
        <f t="shared" si="12"/>
        <v>13.194851273295257</v>
      </c>
      <c r="P69">
        <f t="shared" si="8"/>
        <v>3589.489938459265</v>
      </c>
      <c r="Q69" s="1">
        <f t="shared" si="9"/>
        <v>13.194851273295257</v>
      </c>
      <c r="S69">
        <f>'s61 '!C57</f>
        <v>3589.489938459265</v>
      </c>
      <c r="T69">
        <f>'s61 '!AA57</f>
        <v>4.1591024988448613</v>
      </c>
    </row>
    <row r="70" spans="5:20">
      <c r="E70">
        <f t="shared" si="10"/>
        <v>3230.5409446133385</v>
      </c>
      <c r="F70" s="1">
        <f t="shared" si="11"/>
        <v>61</v>
      </c>
      <c r="G70">
        <f t="shared" si="11"/>
        <v>524.94690688677917</v>
      </c>
      <c r="H70" s="1">
        <f t="shared" si="11"/>
        <v>624.17144125568268</v>
      </c>
      <c r="I70" s="1">
        <f t="shared" si="11"/>
        <v>112.14521728004539</v>
      </c>
      <c r="J70" s="1">
        <f t="shared" si="11"/>
        <v>39.083941084086938</v>
      </c>
      <c r="K70" s="1">
        <f t="shared" si="11"/>
        <v>19.215326763382993</v>
      </c>
      <c r="L70" s="1">
        <f t="shared" si="11"/>
        <v>283.40968011690484</v>
      </c>
      <c r="M70" s="1">
        <f t="shared" si="12"/>
        <v>14.610173407750249</v>
      </c>
      <c r="P70">
        <f t="shared" si="8"/>
        <v>3230.5409446133385</v>
      </c>
      <c r="Q70" s="1">
        <f t="shared" si="9"/>
        <v>14.610173407750249</v>
      </c>
      <c r="S70">
        <f>'s61 '!C58</f>
        <v>3230.5409446133385</v>
      </c>
      <c r="T70">
        <f>'s61 '!AA58</f>
        <v>4.7766480432795166</v>
      </c>
    </row>
    <row r="71" spans="5:20">
      <c r="E71">
        <f t="shared" si="10"/>
        <v>2907.4868501520045</v>
      </c>
      <c r="F71" s="1">
        <f t="shared" si="11"/>
        <v>61</v>
      </c>
      <c r="G71">
        <f t="shared" si="11"/>
        <v>524.94690688677917</v>
      </c>
      <c r="H71" s="1">
        <f t="shared" si="11"/>
        <v>624.17144125568268</v>
      </c>
      <c r="I71" s="1">
        <f t="shared" si="11"/>
        <v>112.14521728004539</v>
      </c>
      <c r="J71" s="1">
        <f t="shared" si="11"/>
        <v>39.083941084086938</v>
      </c>
      <c r="K71" s="1">
        <f t="shared" si="11"/>
        <v>19.215326763382993</v>
      </c>
      <c r="L71" s="1">
        <f t="shared" si="11"/>
        <v>283.40968011690484</v>
      </c>
      <c r="M71" s="1">
        <f t="shared" si="12"/>
        <v>16.170993021605938</v>
      </c>
      <c r="P71">
        <f t="shared" si="8"/>
        <v>2907.4868501520045</v>
      </c>
      <c r="Q71" s="1">
        <f t="shared" si="9"/>
        <v>16.170993021605938</v>
      </c>
      <c r="S71">
        <f>'s61 '!C59</f>
        <v>2907.4868501520045</v>
      </c>
      <c r="T71">
        <f>'s61 '!AA59</f>
        <v>5.5196529046700746</v>
      </c>
    </row>
    <row r="72" spans="5:20">
      <c r="E72">
        <f t="shared" si="10"/>
        <v>2616.7381651368041</v>
      </c>
      <c r="F72" s="1">
        <f t="shared" si="11"/>
        <v>61</v>
      </c>
      <c r="G72">
        <f t="shared" si="11"/>
        <v>524.94690688677917</v>
      </c>
      <c r="H72" s="1">
        <f t="shared" si="11"/>
        <v>624.17144125568268</v>
      </c>
      <c r="I72" s="1">
        <f t="shared" si="11"/>
        <v>112.14521728004539</v>
      </c>
      <c r="J72" s="1">
        <f t="shared" si="11"/>
        <v>39.083941084086938</v>
      </c>
      <c r="K72" s="1">
        <f t="shared" si="11"/>
        <v>19.215326763382993</v>
      </c>
      <c r="L72" s="1">
        <f t="shared" si="11"/>
        <v>283.40968011690484</v>
      </c>
      <c r="M72" s="1">
        <f t="shared" si="12"/>
        <v>17.890776767704438</v>
      </c>
      <c r="P72">
        <f t="shared" si="8"/>
        <v>2616.7381651368041</v>
      </c>
      <c r="Q72" s="1">
        <f t="shared" si="9"/>
        <v>17.890776767704438</v>
      </c>
      <c r="S72">
        <f>'s61 '!C60</f>
        <v>2616.7381651368041</v>
      </c>
      <c r="T72">
        <f>'s61 '!AA60</f>
        <v>6.4206220162238417</v>
      </c>
    </row>
    <row r="73" spans="5:20">
      <c r="E73">
        <f t="shared" si="10"/>
        <v>2355.0643486231238</v>
      </c>
      <c r="F73" s="1">
        <f t="shared" si="11"/>
        <v>61</v>
      </c>
      <c r="G73">
        <f t="shared" si="11"/>
        <v>524.94690688677917</v>
      </c>
      <c r="H73" s="1">
        <f t="shared" si="11"/>
        <v>624.17144125568268</v>
      </c>
      <c r="I73" s="1">
        <f t="shared" si="11"/>
        <v>112.14521728004539</v>
      </c>
      <c r="J73" s="1">
        <f t="shared" si="11"/>
        <v>39.083941084086938</v>
      </c>
      <c r="K73" s="1">
        <f t="shared" si="11"/>
        <v>19.215326763382993</v>
      </c>
      <c r="L73" s="1">
        <f t="shared" si="11"/>
        <v>283.40968011690484</v>
      </c>
      <c r="M73" s="1">
        <f t="shared" si="12"/>
        <v>19.783877901556359</v>
      </c>
      <c r="P73">
        <f t="shared" si="8"/>
        <v>2355.0643486231238</v>
      </c>
      <c r="Q73" s="1">
        <f t="shared" si="9"/>
        <v>19.783877901556359</v>
      </c>
      <c r="S73">
        <f>'s61 '!C61</f>
        <v>2355.0643486231238</v>
      </c>
      <c r="T73">
        <f>'s61 '!AA61</f>
        <v>7.5210827779134508</v>
      </c>
    </row>
    <row r="74" spans="5:20">
      <c r="E74">
        <f t="shared" si="10"/>
        <v>2119.5579137608115</v>
      </c>
      <c r="F74" s="1">
        <f t="shared" si="11"/>
        <v>61</v>
      </c>
      <c r="G74">
        <f t="shared" si="11"/>
        <v>524.94690688677917</v>
      </c>
      <c r="H74" s="1">
        <f t="shared" si="11"/>
        <v>624.17144125568268</v>
      </c>
      <c r="I74" s="1">
        <f t="shared" si="11"/>
        <v>112.14521728004539</v>
      </c>
      <c r="J74" s="1">
        <f t="shared" si="11"/>
        <v>39.083941084086938</v>
      </c>
      <c r="K74" s="1">
        <f t="shared" si="11"/>
        <v>19.215326763382993</v>
      </c>
      <c r="L74" s="1">
        <f t="shared" si="11"/>
        <v>283.40968011690484</v>
      </c>
      <c r="M74" s="1">
        <f t="shared" si="12"/>
        <v>21.865501319928654</v>
      </c>
      <c r="P74">
        <f t="shared" si="8"/>
        <v>2119.5579137608115</v>
      </c>
      <c r="Q74" s="1">
        <f t="shared" si="9"/>
        <v>21.865501319928654</v>
      </c>
      <c r="S74">
        <f>'s61 '!C62</f>
        <v>2119.5579137608115</v>
      </c>
      <c r="T74">
        <f>'s61 '!AA62</f>
        <v>8.8737768104762669</v>
      </c>
    </row>
    <row r="75" spans="5:20">
      <c r="E75">
        <f t="shared" si="10"/>
        <v>1907.6021223847304</v>
      </c>
      <c r="F75" s="1">
        <f t="shared" si="11"/>
        <v>61</v>
      </c>
      <c r="G75">
        <f t="shared" si="11"/>
        <v>524.94690688677917</v>
      </c>
      <c r="H75" s="1">
        <f t="shared" si="11"/>
        <v>624.17144125568268</v>
      </c>
      <c r="I75" s="1">
        <f t="shared" si="11"/>
        <v>112.14521728004539</v>
      </c>
      <c r="J75" s="1">
        <f t="shared" si="11"/>
        <v>39.083941084086938</v>
      </c>
      <c r="K75" s="1">
        <f t="shared" si="11"/>
        <v>19.215326763382993</v>
      </c>
      <c r="L75" s="1">
        <f t="shared" si="11"/>
        <v>283.40968011690484</v>
      </c>
      <c r="M75" s="1">
        <f t="shared" si="12"/>
        <v>24.151637291598643</v>
      </c>
      <c r="P75">
        <f t="shared" si="8"/>
        <v>1907.6021223847304</v>
      </c>
      <c r="Q75" s="1">
        <f t="shared" si="9"/>
        <v>24.151637291598643</v>
      </c>
      <c r="S75">
        <f>'s61 '!C63</f>
        <v>1907.6021223847304</v>
      </c>
      <c r="T75">
        <f>'s61 '!AA63</f>
        <v>10.545068349529709</v>
      </c>
    </row>
    <row r="76" spans="5:20">
      <c r="E76">
        <f t="shared" si="10"/>
        <v>1716.8419101462573</v>
      </c>
      <c r="F76" s="1">
        <f t="shared" si="11"/>
        <v>61</v>
      </c>
      <c r="G76">
        <f t="shared" si="11"/>
        <v>524.94690688677917</v>
      </c>
      <c r="H76" s="1">
        <f t="shared" si="11"/>
        <v>624.17144125568268</v>
      </c>
      <c r="I76" s="1">
        <f t="shared" si="11"/>
        <v>112.14521728004539</v>
      </c>
      <c r="J76" s="1">
        <f t="shared" si="11"/>
        <v>39.083941084086938</v>
      </c>
      <c r="K76" s="1">
        <f t="shared" si="11"/>
        <v>19.215326763382993</v>
      </c>
      <c r="L76" s="1">
        <f t="shared" si="11"/>
        <v>283.40968011690484</v>
      </c>
      <c r="M76" s="1">
        <f t="shared" si="12"/>
        <v>26.658955546270558</v>
      </c>
      <c r="P76">
        <f t="shared" si="8"/>
        <v>1716.8419101462573</v>
      </c>
      <c r="Q76" s="1">
        <f t="shared" si="9"/>
        <v>26.658955546270558</v>
      </c>
      <c r="S76">
        <f>'s61 '!C64</f>
        <v>1716.8419101462573</v>
      </c>
      <c r="T76">
        <f>'s61 '!AA64</f>
        <v>12.617324321711411</v>
      </c>
    </row>
    <row r="77" spans="5:20">
      <c r="E77">
        <f t="shared" si="10"/>
        <v>1545.1577191316317</v>
      </c>
      <c r="F77" s="1">
        <f t="shared" si="11"/>
        <v>61</v>
      </c>
      <c r="G77">
        <f t="shared" si="11"/>
        <v>524.94690688677917</v>
      </c>
      <c r="H77" s="1">
        <f t="shared" si="11"/>
        <v>624.17144125568268</v>
      </c>
      <c r="I77" s="1">
        <f t="shared" si="11"/>
        <v>112.14521728004539</v>
      </c>
      <c r="J77" s="1">
        <f t="shared" si="11"/>
        <v>39.083941084086938</v>
      </c>
      <c r="K77" s="1">
        <f t="shared" si="11"/>
        <v>19.215326763382993</v>
      </c>
      <c r="L77" s="1">
        <f t="shared" si="11"/>
        <v>283.40968011690484</v>
      </c>
      <c r="M77" s="1">
        <f t="shared" si="12"/>
        <v>29.404649950783888</v>
      </c>
      <c r="P77">
        <f t="shared" si="8"/>
        <v>1545.1577191316317</v>
      </c>
      <c r="Q77" s="1">
        <f t="shared" si="9"/>
        <v>29.404649950783888</v>
      </c>
      <c r="S77">
        <f>'s61 '!C65</f>
        <v>1545.1577191316317</v>
      </c>
      <c r="T77">
        <f>'s61 '!AA65</f>
        <v>15.190778983378426</v>
      </c>
    </row>
    <row r="78" spans="5:20">
      <c r="E78">
        <f t="shared" si="10"/>
        <v>1390.6419472184684</v>
      </c>
      <c r="F78" s="1">
        <f t="shared" si="11"/>
        <v>61</v>
      </c>
      <c r="G78">
        <f t="shared" si="11"/>
        <v>524.94690688677917</v>
      </c>
      <c r="H78" s="1">
        <f t="shared" si="11"/>
        <v>624.17144125568268</v>
      </c>
      <c r="I78" s="1">
        <f t="shared" si="11"/>
        <v>112.14521728004539</v>
      </c>
      <c r="J78" s="1">
        <f t="shared" si="11"/>
        <v>39.083941084086938</v>
      </c>
      <c r="K78" s="1">
        <f t="shared" si="11"/>
        <v>19.215326763382993</v>
      </c>
      <c r="L78" s="1">
        <f t="shared" si="11"/>
        <v>283.40968011690484</v>
      </c>
      <c r="M78" s="1">
        <f t="shared" si="12"/>
        <v>32.406222523712216</v>
      </c>
      <c r="P78">
        <f t="shared" si="8"/>
        <v>1390.6419472184684</v>
      </c>
      <c r="Q78" s="1">
        <f t="shared" si="9"/>
        <v>32.406222523712216</v>
      </c>
      <c r="S78">
        <f>'s61 '!C66</f>
        <v>1390.6419472184684</v>
      </c>
      <c r="T78">
        <f>'s61 '!AA66</f>
        <v>18.384036697332675</v>
      </c>
    </row>
    <row r="79" spans="5:20">
      <c r="E79">
        <f t="shared" si="10"/>
        <v>1251.5777524966215</v>
      </c>
      <c r="F79" s="1">
        <f t="shared" si="11"/>
        <v>61</v>
      </c>
      <c r="G79">
        <f t="shared" si="11"/>
        <v>524.94690688677917</v>
      </c>
      <c r="H79" s="1">
        <f t="shared" si="11"/>
        <v>624.17144125568268</v>
      </c>
      <c r="I79" s="1">
        <f t="shared" si="11"/>
        <v>112.14521728004539</v>
      </c>
      <c r="J79" s="1">
        <f t="shared" si="11"/>
        <v>39.083941084086938</v>
      </c>
      <c r="K79" s="1">
        <f t="shared" si="11"/>
        <v>19.215326763382993</v>
      </c>
      <c r="L79" s="1">
        <f t="shared" si="11"/>
        <v>283.40968011690484</v>
      </c>
      <c r="M79" s="1">
        <f t="shared" si="12"/>
        <v>35.681194124846357</v>
      </c>
      <c r="P79">
        <f t="shared" si="8"/>
        <v>1251.5777524966215</v>
      </c>
      <c r="Q79" s="1">
        <f t="shared" si="9"/>
        <v>35.681194124846357</v>
      </c>
      <c r="S79">
        <f>'s61 '!C67</f>
        <v>1251.5777524966215</v>
      </c>
      <c r="T79">
        <f>'s61 '!AA67</f>
        <v>22.331900082997258</v>
      </c>
    </row>
    <row r="80" spans="5:20">
      <c r="E80">
        <f t="shared" si="10"/>
        <v>1126.4199772469594</v>
      </c>
      <c r="F80" s="1">
        <f t="shared" si="11"/>
        <v>61</v>
      </c>
      <c r="G80">
        <f t="shared" si="11"/>
        <v>524.94690688677917</v>
      </c>
      <c r="H80" s="1">
        <f t="shared" si="11"/>
        <v>624.17144125568268</v>
      </c>
      <c r="I80" s="1">
        <f t="shared" si="11"/>
        <v>112.14521728004539</v>
      </c>
      <c r="J80" s="1">
        <f t="shared" si="11"/>
        <v>39.083941084086938</v>
      </c>
      <c r="K80" s="1">
        <f t="shared" si="11"/>
        <v>19.215326763382993</v>
      </c>
      <c r="L80" s="1">
        <f t="shared" si="11"/>
        <v>283.40968011690484</v>
      </c>
      <c r="M80" s="1">
        <f t="shared" si="12"/>
        <v>39.246727968060576</v>
      </c>
      <c r="P80">
        <f t="shared" si="8"/>
        <v>1126.4199772469594</v>
      </c>
      <c r="Q80" s="1">
        <f t="shared" si="9"/>
        <v>39.246727968060576</v>
      </c>
      <c r="S80">
        <f>'s61 '!C68</f>
        <v>1126.4199772469594</v>
      </c>
      <c r="T80">
        <f>'s61 '!AA68</f>
        <v>27.178732581209118</v>
      </c>
    </row>
    <row r="81" spans="5:20">
      <c r="E81">
        <f t="shared" si="10"/>
        <v>1013.7779795222635</v>
      </c>
      <c r="F81" s="1">
        <f t="shared" si="11"/>
        <v>61</v>
      </c>
      <c r="G81">
        <f t="shared" si="11"/>
        <v>524.94690688677917</v>
      </c>
      <c r="H81" s="1">
        <f t="shared" si="11"/>
        <v>624.17144125568268</v>
      </c>
      <c r="I81" s="1">
        <f t="shared" si="11"/>
        <v>112.14521728004539</v>
      </c>
      <c r="J81" s="1">
        <f t="shared" si="11"/>
        <v>39.083941084086938</v>
      </c>
      <c r="K81" s="1">
        <f t="shared" si="11"/>
        <v>19.215326763382993</v>
      </c>
      <c r="L81" s="1">
        <f t="shared" si="11"/>
        <v>283.40968011690484</v>
      </c>
      <c r="M81" s="1">
        <f t="shared" si="12"/>
        <v>43.119151385078851</v>
      </c>
      <c r="P81">
        <f t="shared" si="8"/>
        <v>1013.7779795222635</v>
      </c>
      <c r="Q81" s="1">
        <f t="shared" si="9"/>
        <v>43.119151385078851</v>
      </c>
      <c r="S81">
        <f>'s61 '!C69</f>
        <v>1013.7779795222635</v>
      </c>
      <c r="T81">
        <f>'s61 '!AA69</f>
        <v>33.065330315915183</v>
      </c>
    </row>
    <row r="82" spans="5:20">
      <c r="E82">
        <f t="shared" si="10"/>
        <v>912.40018157003715</v>
      </c>
      <c r="F82" s="1">
        <f t="shared" si="11"/>
        <v>61</v>
      </c>
      <c r="G82">
        <f t="shared" si="11"/>
        <v>524.94690688677917</v>
      </c>
      <c r="H82" s="1">
        <f t="shared" si="11"/>
        <v>624.17144125568268</v>
      </c>
      <c r="I82" s="1">
        <f t="shared" si="11"/>
        <v>112.14521728004539</v>
      </c>
      <c r="J82" s="1">
        <f t="shared" si="11"/>
        <v>39.083941084086938</v>
      </c>
      <c r="K82" s="1">
        <f t="shared" si="11"/>
        <v>19.215326763382993</v>
      </c>
      <c r="L82" s="1">
        <f t="shared" si="11"/>
        <v>283.40968011690484</v>
      </c>
      <c r="M82" s="1">
        <f t="shared" si="12"/>
        <v>47.313361351163216</v>
      </c>
      <c r="P82">
        <f t="shared" si="8"/>
        <v>912.40018157003715</v>
      </c>
      <c r="Q82" s="1">
        <f t="shared" si="9"/>
        <v>47.313361351163216</v>
      </c>
      <c r="S82">
        <f>'s61 '!C70</f>
        <v>912.40018157003715</v>
      </c>
      <c r="T82">
        <f>'s61 '!AA70</f>
        <v>40.1077636519286</v>
      </c>
    </row>
    <row r="83" spans="5:20">
      <c r="E83">
        <f t="shared" si="10"/>
        <v>821.1601634130335</v>
      </c>
      <c r="F83" s="1">
        <f t="shared" si="11"/>
        <v>61</v>
      </c>
      <c r="G83">
        <f t="shared" si="11"/>
        <v>524.94690688677917</v>
      </c>
      <c r="H83" s="1">
        <f t="shared" si="11"/>
        <v>624.17144125568268</v>
      </c>
      <c r="I83" s="1">
        <f t="shared" si="11"/>
        <v>112.14521728004539</v>
      </c>
      <c r="J83" s="1">
        <f t="shared" si="11"/>
        <v>39.083941084086938</v>
      </c>
      <c r="K83" s="1">
        <f t="shared" si="11"/>
        <v>19.215326763382993</v>
      </c>
      <c r="L83" s="1">
        <f t="shared" si="11"/>
        <v>283.40968011690484</v>
      </c>
      <c r="M83" s="1">
        <f t="shared" si="12"/>
        <v>51.84210062410623</v>
      </c>
      <c r="P83">
        <f t="shared" si="8"/>
        <v>821.1601634130335</v>
      </c>
      <c r="Q83" s="1">
        <f t="shared" si="9"/>
        <v>51.84210062410623</v>
      </c>
      <c r="S83">
        <f>'s61 '!C71</f>
        <v>821.1601634130335</v>
      </c>
      <c r="T83">
        <f>'s61 '!AA71</f>
        <v>48.368476825881601</v>
      </c>
    </row>
    <row r="84" spans="5:20">
      <c r="E84">
        <f t="shared" si="10"/>
        <v>739.04414707173021</v>
      </c>
      <c r="F84" s="1">
        <f t="shared" si="11"/>
        <v>61</v>
      </c>
      <c r="G84">
        <f t="shared" si="11"/>
        <v>524.94690688677917</v>
      </c>
      <c r="H84" s="1">
        <f t="shared" si="11"/>
        <v>624.17144125568268</v>
      </c>
      <c r="I84" s="1">
        <f t="shared" si="11"/>
        <v>112.14521728004539</v>
      </c>
      <c r="J84" s="1">
        <f t="shared" si="11"/>
        <v>39.083941084086938</v>
      </c>
      <c r="K84" s="1">
        <f t="shared" si="11"/>
        <v>19.215326763382993</v>
      </c>
      <c r="L84" s="1">
        <f t="shared" si="11"/>
        <v>283.40968011690484</v>
      </c>
      <c r="M84" s="1">
        <f t="shared" si="12"/>
        <v>56.715094522302799</v>
      </c>
      <c r="P84">
        <f t="shared" si="8"/>
        <v>739.04414707173021</v>
      </c>
      <c r="Q84" s="1">
        <f t="shared" si="9"/>
        <v>56.715094522302799</v>
      </c>
      <c r="S84">
        <f>'s61 '!C72</f>
        <v>739.04414707173021</v>
      </c>
      <c r="T84">
        <f>'s61 '!AA72</f>
        <v>57.823489188875122</v>
      </c>
    </row>
    <row r="85" spans="5:20">
      <c r="E85">
        <f t="shared" si="10"/>
        <v>665.13973236455718</v>
      </c>
      <c r="F85" s="1">
        <f t="shared" si="11"/>
        <v>61</v>
      </c>
      <c r="G85">
        <f t="shared" si="11"/>
        <v>524.94690688677917</v>
      </c>
      <c r="H85" s="1">
        <f t="shared" si="11"/>
        <v>624.17144125568268</v>
      </c>
      <c r="I85" s="1">
        <f t="shared" si="11"/>
        <v>112.14521728004539</v>
      </c>
      <c r="J85" s="1">
        <f t="shared" si="11"/>
        <v>39.083941084086938</v>
      </c>
      <c r="K85" s="1">
        <f t="shared" si="11"/>
        <v>19.215326763382993</v>
      </c>
      <c r="L85" s="1">
        <f t="shared" si="11"/>
        <v>283.40968011690484</v>
      </c>
      <c r="M85" s="1">
        <f t="shared" si="12"/>
        <v>61.938044070554405</v>
      </c>
      <c r="P85">
        <f t="shared" si="8"/>
        <v>665.13973236455718</v>
      </c>
      <c r="Q85" s="1">
        <f t="shared" si="9"/>
        <v>61.938044070554405</v>
      </c>
      <c r="S85">
        <f>'s61 '!C73</f>
        <v>665.13973236455718</v>
      </c>
      <c r="T85">
        <f>'s61 '!AA73</f>
        <v>68.334203659689948</v>
      </c>
    </row>
    <row r="86" spans="5:20">
      <c r="E86">
        <f t="shared" si="10"/>
        <v>598.62575912810144</v>
      </c>
      <c r="F86" s="1">
        <f t="shared" si="11"/>
        <v>61</v>
      </c>
      <c r="G86">
        <f t="shared" si="11"/>
        <v>524.94690688677917</v>
      </c>
      <c r="H86" s="1">
        <f t="shared" si="11"/>
        <v>624.17144125568268</v>
      </c>
      <c r="I86" s="1">
        <f t="shared" si="11"/>
        <v>112.14521728004539</v>
      </c>
      <c r="J86" s="1">
        <f t="shared" si="11"/>
        <v>39.083941084086938</v>
      </c>
      <c r="K86" s="1">
        <f t="shared" si="11"/>
        <v>19.215326763382993</v>
      </c>
      <c r="L86" s="1">
        <f t="shared" si="11"/>
        <v>283.40968011690484</v>
      </c>
      <c r="M86" s="1">
        <f t="shared" si="12"/>
        <v>67.511480246447718</v>
      </c>
      <c r="P86">
        <f t="shared" si="8"/>
        <v>598.62575912810144</v>
      </c>
      <c r="Q86" s="1">
        <f t="shared" si="9"/>
        <v>67.511480246447718</v>
      </c>
      <c r="S86">
        <f>'s61 '!C74</f>
        <v>598.62575912810144</v>
      </c>
      <c r="T86">
        <f>'s61 '!AA74</f>
        <v>79.635763684746252</v>
      </c>
    </row>
    <row r="87" spans="5:20">
      <c r="E87">
        <f t="shared" si="10"/>
        <v>538.76318321529129</v>
      </c>
      <c r="F87" s="1">
        <f t="shared" si="11"/>
        <v>61</v>
      </c>
      <c r="G87">
        <f t="shared" si="11"/>
        <v>524.94690688677917</v>
      </c>
      <c r="H87" s="1">
        <f t="shared" si="11"/>
        <v>624.17144125568268</v>
      </c>
      <c r="I87" s="1">
        <f t="shared" si="11"/>
        <v>112.14521728004539</v>
      </c>
      <c r="J87" s="1">
        <f t="shared" si="11"/>
        <v>39.083941084086938</v>
      </c>
      <c r="K87" s="1">
        <f t="shared" si="11"/>
        <v>19.215326763382993</v>
      </c>
      <c r="L87" s="1">
        <f t="shared" si="11"/>
        <v>283.40968011690484</v>
      </c>
      <c r="M87" s="1">
        <f t="shared" si="12"/>
        <v>73.429497128318943</v>
      </c>
      <c r="P87">
        <f t="shared" si="8"/>
        <v>538.76318321529129</v>
      </c>
      <c r="Q87" s="1">
        <f t="shared" si="9"/>
        <v>73.429497128318943</v>
      </c>
      <c r="S87">
        <f>'s61 '!C75</f>
        <v>538.76318321529129</v>
      </c>
      <c r="T87">
        <f>'s61 '!AA75</f>
        <v>91.352567980665015</v>
      </c>
    </row>
    <row r="88" spans="5:20">
      <c r="E88">
        <f t="shared" si="10"/>
        <v>484.88686489376215</v>
      </c>
      <c r="F88" s="1">
        <f t="shared" si="11"/>
        <v>61</v>
      </c>
      <c r="G88">
        <f t="shared" si="11"/>
        <v>524.94690688677917</v>
      </c>
      <c r="H88" s="1">
        <f t="shared" si="11"/>
        <v>624.17144125568268</v>
      </c>
      <c r="I88" s="1">
        <f t="shared" si="11"/>
        <v>112.14521728004539</v>
      </c>
      <c r="J88" s="1">
        <f t="shared" si="11"/>
        <v>39.083941084086938</v>
      </c>
      <c r="K88" s="1">
        <f t="shared" si="11"/>
        <v>19.215326763382993</v>
      </c>
      <c r="L88" s="1">
        <f t="shared" si="11"/>
        <v>283.40968011690484</v>
      </c>
      <c r="M88" s="1">
        <f t="shared" si="12"/>
        <v>79.678399471717043</v>
      </c>
      <c r="P88">
        <f t="shared" si="8"/>
        <v>484.88686489376215</v>
      </c>
      <c r="Q88" s="1">
        <f t="shared" si="9"/>
        <v>79.678399471717043</v>
      </c>
      <c r="S88">
        <f>'s61 '!C76</f>
        <v>484.88686489376215</v>
      </c>
      <c r="T88">
        <f>'s61 '!AA76</f>
        <v>103.04333114881881</v>
      </c>
    </row>
    <row r="89" spans="5:20">
      <c r="E89">
        <f t="shared" si="10"/>
        <v>436.39817840438593</v>
      </c>
      <c r="F89" s="1">
        <f t="shared" si="11"/>
        <v>61</v>
      </c>
      <c r="G89">
        <f t="shared" si="11"/>
        <v>524.94690688677917</v>
      </c>
      <c r="H89" s="1">
        <f t="shared" si="11"/>
        <v>624.17144125568268</v>
      </c>
      <c r="I89" s="1">
        <f t="shared" si="11"/>
        <v>112.14521728004539</v>
      </c>
      <c r="J89" s="1">
        <f t="shared" si="11"/>
        <v>39.083941084086938</v>
      </c>
      <c r="K89" s="1">
        <f t="shared" si="11"/>
        <v>19.215326763382993</v>
      </c>
      <c r="L89" s="1">
        <f t="shared" si="11"/>
        <v>283.40968011690484</v>
      </c>
      <c r="M89" s="1">
        <f t="shared" si="12"/>
        <v>86.235322803026236</v>
      </c>
      <c r="P89">
        <f t="shared" si="8"/>
        <v>436.39817840438593</v>
      </c>
      <c r="Q89" s="1">
        <f t="shared" si="9"/>
        <v>86.235322803026236</v>
      </c>
      <c r="S89">
        <f>'s61 '!C77</f>
        <v>436.39817840438593</v>
      </c>
      <c r="T89">
        <f>'s61 '!AA77</f>
        <v>114.2655729453753</v>
      </c>
    </row>
    <row r="90" spans="5:20">
      <c r="E90">
        <f t="shared" si="10"/>
        <v>392.75836056394735</v>
      </c>
      <c r="F90" s="1">
        <f t="shared" si="11"/>
        <v>61</v>
      </c>
      <c r="G90">
        <f t="shared" si="11"/>
        <v>524.94690688677917</v>
      </c>
      <c r="H90" s="1">
        <f t="shared" si="11"/>
        <v>624.17144125568268</v>
      </c>
      <c r="I90" s="1">
        <f t="shared" si="11"/>
        <v>112.14521728004539</v>
      </c>
      <c r="J90" s="1">
        <f t="shared" si="11"/>
        <v>39.083941084086938</v>
      </c>
      <c r="K90" s="1">
        <f t="shared" si="11"/>
        <v>19.215326763382993</v>
      </c>
      <c r="L90" s="1">
        <f t="shared" si="11"/>
        <v>283.40968011690484</v>
      </c>
      <c r="M90" s="1">
        <f t="shared" si="12"/>
        <v>93.066910939656253</v>
      </c>
      <c r="P90">
        <f t="shared" si="8"/>
        <v>392.75836056394735</v>
      </c>
      <c r="Q90" s="1">
        <f t="shared" si="9"/>
        <v>93.066910939656253</v>
      </c>
      <c r="S90">
        <f>'s61 '!C78</f>
        <v>392.75836056394735</v>
      </c>
      <c r="T90">
        <f>'s61 '!AA78</f>
        <v>124.63992319828733</v>
      </c>
    </row>
    <row r="91" spans="5:20">
      <c r="E91">
        <f t="shared" si="10"/>
        <v>353.48252450755263</v>
      </c>
      <c r="F91" s="1">
        <f>F90</f>
        <v>61</v>
      </c>
      <c r="G91">
        <f>G90</f>
        <v>524.94690688677917</v>
      </c>
      <c r="H91" s="1">
        <f>H90</f>
        <v>624.17144125568268</v>
      </c>
      <c r="I91" s="1">
        <f t="shared" ref="I91:L136" si="13">I90</f>
        <v>112.14521728004539</v>
      </c>
      <c r="J91" s="1">
        <f t="shared" si="13"/>
        <v>39.083941084086938</v>
      </c>
      <c r="K91" s="1">
        <f t="shared" si="13"/>
        <v>19.215326763382993</v>
      </c>
      <c r="L91" s="1">
        <f t="shared" si="13"/>
        <v>283.40968011690484</v>
      </c>
      <c r="M91" s="1">
        <f>((G91*F91*(1/(1+(F91/H91)))*(1/(1+(E91/I91))))+(F91*J91*(1/(1+(E91/I91)))*(1/(1+(E91/K91)))))/((F91*(1+(F91/H91)))+(L91*(1/(1+(E91/I91)))*(1/(1+(E91/K91)+(F91/H91)))))</f>
        <v>100.128165186481</v>
      </c>
      <c r="P91">
        <f t="shared" si="8"/>
        <v>353.48252450755263</v>
      </c>
      <c r="Q91" s="1">
        <f t="shared" si="9"/>
        <v>100.128165186481</v>
      </c>
      <c r="S91">
        <f>'s61 '!C79</f>
        <v>353.48252450755263</v>
      </c>
      <c r="T91">
        <f>'s61 '!AA79</f>
        <v>133.89476436435285</v>
      </c>
    </row>
    <row r="92" spans="5:20">
      <c r="E92">
        <f t="shared" si="10"/>
        <v>318.13427205679739</v>
      </c>
      <c r="F92" s="1">
        <f t="shared" ref="F92:H134" si="14">F91</f>
        <v>61</v>
      </c>
      <c r="G92">
        <f t="shared" si="14"/>
        <v>524.94690688677917</v>
      </c>
      <c r="H92" s="1">
        <f t="shared" si="14"/>
        <v>624.17144125568268</v>
      </c>
      <c r="I92" s="1">
        <f t="shared" si="13"/>
        <v>112.14521728004539</v>
      </c>
      <c r="J92" s="1">
        <f t="shared" si="13"/>
        <v>39.083941084086938</v>
      </c>
      <c r="K92" s="1">
        <f t="shared" si="13"/>
        <v>19.215326763382993</v>
      </c>
      <c r="L92" s="1">
        <f t="shared" si="13"/>
        <v>283.40968011690484</v>
      </c>
      <c r="M92" s="1">
        <f t="shared" ref="M92:M134" si="15">((G92*F92*(1/(1+(F92/H92)))*(1/(1+(E92/I92))))+(F92*J92*(1/(1+(E92/I92)))*(1/(1+(E92/K92)))))/((F92*(1+(F92/H92)))+(L92*(1/(1+(E92/I92)))*(1/(1+(E92/K92)+(F92/H92)))))</f>
        <v>107.36160801292009</v>
      </c>
      <c r="P92">
        <f t="shared" si="8"/>
        <v>318.13427205679739</v>
      </c>
      <c r="Q92" s="1">
        <f t="shared" si="9"/>
        <v>107.36160801292009</v>
      </c>
      <c r="S92">
        <f>'s61 '!C80</f>
        <v>318.13427205679739</v>
      </c>
      <c r="T92">
        <f>'s61 '!AA80</f>
        <v>141.88139480702671</v>
      </c>
    </row>
    <row r="93" spans="5:20">
      <c r="E93">
        <f t="shared" si="10"/>
        <v>286.32084485111767</v>
      </c>
      <c r="F93" s="1">
        <f t="shared" si="14"/>
        <v>61</v>
      </c>
      <c r="G93">
        <f t="shared" si="14"/>
        <v>524.94690688677917</v>
      </c>
      <c r="H93" s="1">
        <f t="shared" si="14"/>
        <v>624.17144125568268</v>
      </c>
      <c r="I93" s="1">
        <f t="shared" si="13"/>
        <v>112.14521728004539</v>
      </c>
      <c r="J93" s="1">
        <f t="shared" si="13"/>
        <v>39.083941084086938</v>
      </c>
      <c r="K93" s="1">
        <f t="shared" si="13"/>
        <v>19.215326763382993</v>
      </c>
      <c r="L93" s="1">
        <f t="shared" si="13"/>
        <v>283.40968011690484</v>
      </c>
      <c r="M93" s="1">
        <f t="shared" si="15"/>
        <v>114.69692665480484</v>
      </c>
      <c r="P93">
        <f t="shared" si="8"/>
        <v>286.32084485111767</v>
      </c>
      <c r="Q93" s="1">
        <f t="shared" si="9"/>
        <v>114.69692665480484</v>
      </c>
      <c r="S93">
        <f>'s61 '!C81</f>
        <v>286.32084485111767</v>
      </c>
      <c r="T93">
        <f>'s61 '!AA81</f>
        <v>148.56235928177722</v>
      </c>
    </row>
    <row r="94" spans="5:20">
      <c r="E94">
        <f t="shared" si="10"/>
        <v>257.68876036600591</v>
      </c>
      <c r="F94" s="1">
        <f t="shared" si="14"/>
        <v>61</v>
      </c>
      <c r="G94">
        <f t="shared" si="14"/>
        <v>524.94690688677917</v>
      </c>
      <c r="H94" s="1">
        <f t="shared" si="14"/>
        <v>624.17144125568268</v>
      </c>
      <c r="I94" s="1">
        <f t="shared" si="13"/>
        <v>112.14521728004539</v>
      </c>
      <c r="J94" s="1">
        <f t="shared" si="13"/>
        <v>39.083941084086938</v>
      </c>
      <c r="K94" s="1">
        <f t="shared" si="13"/>
        <v>19.215326763382993</v>
      </c>
      <c r="L94" s="1">
        <f t="shared" si="13"/>
        <v>283.40968011690484</v>
      </c>
      <c r="M94" s="1">
        <f t="shared" si="15"/>
        <v>122.05127195026522</v>
      </c>
      <c r="P94">
        <f t="shared" si="8"/>
        <v>257.68876036600591</v>
      </c>
      <c r="Q94" s="1">
        <f t="shared" si="9"/>
        <v>122.05127195026522</v>
      </c>
      <c r="S94">
        <f>'s61 '!C82</f>
        <v>257.68876036600591</v>
      </c>
      <c r="T94">
        <f>'s61 '!AA82</f>
        <v>153.98364769285257</v>
      </c>
    </row>
    <row r="95" spans="5:20">
      <c r="E95">
        <f t="shared" si="10"/>
        <v>231.91988432940533</v>
      </c>
      <c r="F95" s="1">
        <f t="shared" si="14"/>
        <v>61</v>
      </c>
      <c r="G95">
        <f t="shared" si="14"/>
        <v>524.94690688677917</v>
      </c>
      <c r="H95" s="1">
        <f t="shared" si="14"/>
        <v>624.17144125568268</v>
      </c>
      <c r="I95" s="1">
        <f t="shared" si="13"/>
        <v>112.14521728004539</v>
      </c>
      <c r="J95" s="1">
        <f t="shared" si="13"/>
        <v>39.083941084086938</v>
      </c>
      <c r="K95" s="1">
        <f t="shared" si="13"/>
        <v>19.215326763382993</v>
      </c>
      <c r="L95" s="1">
        <f t="shared" si="13"/>
        <v>283.40968011690484</v>
      </c>
      <c r="M95" s="1">
        <f t="shared" si="15"/>
        <v>129.33037691163355</v>
      </c>
      <c r="P95">
        <f t="shared" si="8"/>
        <v>231.91988432940533</v>
      </c>
      <c r="Q95" s="1">
        <f t="shared" si="9"/>
        <v>129.33037691163355</v>
      </c>
      <c r="S95">
        <f>'s61 '!C83</f>
        <v>231.91988432940533</v>
      </c>
      <c r="T95">
        <f>'s61 '!AA83</f>
        <v>158.24264639400229</v>
      </c>
    </row>
    <row r="96" spans="5:20">
      <c r="E96">
        <f t="shared" si="10"/>
        <v>208.72789589646482</v>
      </c>
      <c r="F96" s="1">
        <f t="shared" si="14"/>
        <v>61</v>
      </c>
      <c r="G96">
        <f t="shared" si="14"/>
        <v>524.94690688677917</v>
      </c>
      <c r="H96" s="1">
        <f t="shared" si="14"/>
        <v>624.17144125568268</v>
      </c>
      <c r="I96" s="1">
        <f t="shared" si="13"/>
        <v>112.14521728004539</v>
      </c>
      <c r="J96" s="1">
        <f t="shared" si="13"/>
        <v>39.083941084086938</v>
      </c>
      <c r="K96" s="1">
        <f t="shared" si="13"/>
        <v>19.215326763382993</v>
      </c>
      <c r="L96" s="1">
        <f t="shared" si="13"/>
        <v>283.40968011690484</v>
      </c>
      <c r="M96" s="1">
        <f t="shared" si="15"/>
        <v>136.43062060794205</v>
      </c>
      <c r="P96">
        <f t="shared" si="8"/>
        <v>208.72789589646482</v>
      </c>
      <c r="Q96" s="1">
        <f t="shared" si="9"/>
        <v>136.43062060794205</v>
      </c>
      <c r="S96">
        <f>'s61 '!C84</f>
        <v>208.72789589646482</v>
      </c>
      <c r="T96">
        <f>'s61 '!AA84</f>
        <v>161.46022780215011</v>
      </c>
    </row>
    <row r="97" spans="5:20">
      <c r="E97">
        <f t="shared" si="10"/>
        <v>187.85510630681833</v>
      </c>
      <c r="F97" s="1">
        <f t="shared" si="14"/>
        <v>61</v>
      </c>
      <c r="G97">
        <f t="shared" si="14"/>
        <v>524.94690688677917</v>
      </c>
      <c r="H97" s="1">
        <f t="shared" si="14"/>
        <v>624.17144125568268</v>
      </c>
      <c r="I97" s="1">
        <f t="shared" si="13"/>
        <v>112.14521728004539</v>
      </c>
      <c r="J97" s="1">
        <f t="shared" si="13"/>
        <v>39.083941084086938</v>
      </c>
      <c r="K97" s="1">
        <f t="shared" si="13"/>
        <v>19.215326763382993</v>
      </c>
      <c r="L97" s="1">
        <f t="shared" si="13"/>
        <v>283.40968011690484</v>
      </c>
      <c r="M97" s="1">
        <f t="shared" si="15"/>
        <v>143.24209117851109</v>
      </c>
      <c r="P97">
        <f t="shared" si="8"/>
        <v>187.85510630681833</v>
      </c>
      <c r="Q97" s="1">
        <f t="shared" si="9"/>
        <v>143.24209117851109</v>
      </c>
      <c r="S97">
        <f>'s61 '!C85</f>
        <v>187.85510630681833</v>
      </c>
      <c r="T97">
        <f>'s61 '!AA85</f>
        <v>163.76070745849466</v>
      </c>
    </row>
    <row r="98" spans="5:20">
      <c r="E98">
        <f t="shared" si="10"/>
        <v>169.06959567613649</v>
      </c>
      <c r="F98" s="1">
        <f t="shared" si="14"/>
        <v>61</v>
      </c>
      <c r="G98">
        <f t="shared" si="14"/>
        <v>524.94690688677917</v>
      </c>
      <c r="H98" s="1">
        <f t="shared" si="14"/>
        <v>624.17144125568268</v>
      </c>
      <c r="I98" s="1">
        <f t="shared" si="13"/>
        <v>112.14521728004539</v>
      </c>
      <c r="J98" s="1">
        <f t="shared" si="13"/>
        <v>39.083941084086938</v>
      </c>
      <c r="K98" s="1">
        <f t="shared" si="13"/>
        <v>19.215326763382993</v>
      </c>
      <c r="L98" s="1">
        <f t="shared" si="13"/>
        <v>283.40968011690484</v>
      </c>
      <c r="M98" s="1">
        <f t="shared" si="15"/>
        <v>149.65259800383174</v>
      </c>
      <c r="P98">
        <f t="shared" si="8"/>
        <v>169.06959567613649</v>
      </c>
      <c r="Q98" s="1">
        <f t="shared" si="9"/>
        <v>149.65259800383174</v>
      </c>
      <c r="S98">
        <f>'s61 '!C86</f>
        <v>169.06959567613649</v>
      </c>
      <c r="T98">
        <f>'s61 '!AA86</f>
        <v>165.2598714543326</v>
      </c>
    </row>
    <row r="99" spans="5:20">
      <c r="E99">
        <f t="shared" si="10"/>
        <v>152.16263610852283</v>
      </c>
      <c r="F99" s="1">
        <f t="shared" si="14"/>
        <v>61</v>
      </c>
      <c r="G99">
        <f t="shared" si="14"/>
        <v>524.94690688677917</v>
      </c>
      <c r="H99" s="1">
        <f t="shared" si="14"/>
        <v>624.17144125568268</v>
      </c>
      <c r="I99" s="1">
        <f t="shared" si="13"/>
        <v>112.14521728004539</v>
      </c>
      <c r="J99" s="1">
        <f t="shared" si="13"/>
        <v>39.083941084086938</v>
      </c>
      <c r="K99" s="1">
        <f t="shared" si="13"/>
        <v>19.215326763382993</v>
      </c>
      <c r="L99" s="1">
        <f t="shared" si="13"/>
        <v>283.40968011690484</v>
      </c>
      <c r="M99" s="1">
        <f t="shared" si="15"/>
        <v>155.55245592420022</v>
      </c>
      <c r="P99">
        <f t="shared" si="8"/>
        <v>152.16263610852283</v>
      </c>
      <c r="Q99" s="1">
        <f t="shared" si="9"/>
        <v>155.55245592420022</v>
      </c>
      <c r="S99">
        <f>'s61 '!C87</f>
        <v>152.16263610852283</v>
      </c>
      <c r="T99">
        <f>'s61 '!AA87</f>
        <v>166.05947262809917</v>
      </c>
    </row>
    <row r="100" spans="5:20">
      <c r="E100">
        <f t="shared" si="10"/>
        <v>136.94637249767055</v>
      </c>
      <c r="F100" s="1">
        <f t="shared" si="14"/>
        <v>61</v>
      </c>
      <c r="G100">
        <f t="shared" si="14"/>
        <v>524.94690688677917</v>
      </c>
      <c r="H100" s="1">
        <f t="shared" si="14"/>
        <v>624.17144125568268</v>
      </c>
      <c r="I100" s="1">
        <f t="shared" si="13"/>
        <v>112.14521728004539</v>
      </c>
      <c r="J100" s="1">
        <f t="shared" si="13"/>
        <v>39.083941084086938</v>
      </c>
      <c r="K100" s="1">
        <f t="shared" si="13"/>
        <v>19.215326763382993</v>
      </c>
      <c r="L100" s="1">
        <f t="shared" si="13"/>
        <v>283.40968011690484</v>
      </c>
      <c r="M100" s="1">
        <f t="shared" si="15"/>
        <v>160.83973146782375</v>
      </c>
      <c r="P100">
        <f t="shared" si="8"/>
        <v>136.94637249767055</v>
      </c>
      <c r="Q100" s="1">
        <f t="shared" si="9"/>
        <v>160.83973146782375</v>
      </c>
      <c r="S100">
        <f>'s61 '!C88</f>
        <v>136.94637249767055</v>
      </c>
      <c r="T100">
        <f>'s61 '!AA88</f>
        <v>166.24611910210774</v>
      </c>
    </row>
    <row r="101" spans="5:20">
      <c r="E101">
        <f t="shared" si="10"/>
        <v>123.2517352479035</v>
      </c>
      <c r="F101" s="1">
        <f t="shared" si="14"/>
        <v>61</v>
      </c>
      <c r="G101">
        <f t="shared" si="14"/>
        <v>524.94690688677917</v>
      </c>
      <c r="H101" s="1">
        <f t="shared" si="14"/>
        <v>624.17144125568268</v>
      </c>
      <c r="I101" s="1">
        <f t="shared" si="13"/>
        <v>112.14521728004539</v>
      </c>
      <c r="J101" s="1">
        <f t="shared" si="13"/>
        <v>39.083941084086938</v>
      </c>
      <c r="K101" s="1">
        <f t="shared" si="13"/>
        <v>19.215326763382993</v>
      </c>
      <c r="L101" s="1">
        <f t="shared" si="13"/>
        <v>283.40968011690484</v>
      </c>
      <c r="M101" s="1">
        <f t="shared" si="15"/>
        <v>165.42552704721203</v>
      </c>
      <c r="P101">
        <f t="shared" si="8"/>
        <v>123.2517352479035</v>
      </c>
      <c r="Q101" s="1">
        <f t="shared" si="9"/>
        <v>165.42552704721203</v>
      </c>
      <c r="S101">
        <f>'s61 '!C89</f>
        <v>123.2517352479035</v>
      </c>
      <c r="T101">
        <f>'s61 '!AA89</f>
        <v>165.89271494054941</v>
      </c>
    </row>
    <row r="102" spans="5:20">
      <c r="E102">
        <f t="shared" si="10"/>
        <v>110.92656172311315</v>
      </c>
      <c r="F102" s="1">
        <f t="shared" si="14"/>
        <v>61</v>
      </c>
      <c r="G102">
        <f t="shared" si="14"/>
        <v>524.94690688677917</v>
      </c>
      <c r="H102" s="1">
        <f t="shared" si="14"/>
        <v>624.17144125568268</v>
      </c>
      <c r="I102" s="1">
        <f t="shared" si="13"/>
        <v>112.14521728004539</v>
      </c>
      <c r="J102" s="1">
        <f t="shared" si="13"/>
        <v>39.083941084086938</v>
      </c>
      <c r="K102" s="1">
        <f t="shared" si="13"/>
        <v>19.215326763382993</v>
      </c>
      <c r="L102" s="1">
        <f t="shared" si="13"/>
        <v>283.40968011690484</v>
      </c>
      <c r="M102" s="1">
        <f t="shared" si="15"/>
        <v>169.23881108917163</v>
      </c>
      <c r="P102">
        <f t="shared" si="8"/>
        <v>110.92656172311315</v>
      </c>
      <c r="Q102" s="1">
        <f t="shared" si="9"/>
        <v>169.23881108917163</v>
      </c>
      <c r="S102">
        <f>'s61 '!C90</f>
        <v>110.92656172311315</v>
      </c>
      <c r="T102">
        <f>'s61 '!AA90</f>
        <v>165.06109082965281</v>
      </c>
    </row>
    <row r="103" spans="5:20">
      <c r="E103">
        <f t="shared" si="10"/>
        <v>99.833905550801845</v>
      </c>
      <c r="F103" s="1">
        <f t="shared" si="14"/>
        <v>61</v>
      </c>
      <c r="G103">
        <f t="shared" si="14"/>
        <v>524.94690688677917</v>
      </c>
      <c r="H103" s="1">
        <f t="shared" si="14"/>
        <v>624.17144125568268</v>
      </c>
      <c r="I103" s="1">
        <f t="shared" si="13"/>
        <v>112.14521728004539</v>
      </c>
      <c r="J103" s="1">
        <f t="shared" si="13"/>
        <v>39.083941084086938</v>
      </c>
      <c r="K103" s="1">
        <f t="shared" si="13"/>
        <v>19.215326763382993</v>
      </c>
      <c r="L103" s="1">
        <f t="shared" si="13"/>
        <v>283.40968011690484</v>
      </c>
      <c r="M103" s="1">
        <f t="shared" si="15"/>
        <v>172.23030230470582</v>
      </c>
      <c r="P103">
        <f t="shared" si="8"/>
        <v>99.833905550801845</v>
      </c>
      <c r="Q103" s="1">
        <f t="shared" si="9"/>
        <v>172.23030230470582</v>
      </c>
      <c r="S103">
        <f>'s61 '!C91</f>
        <v>99.833905550801845</v>
      </c>
      <c r="T103">
        <f>'s61 '!AA91</f>
        <v>163.80493165273322</v>
      </c>
    </row>
    <row r="104" spans="5:20">
      <c r="E104">
        <f t="shared" si="10"/>
        <v>89.850514995721667</v>
      </c>
      <c r="F104" s="1">
        <f t="shared" si="14"/>
        <v>61</v>
      </c>
      <c r="G104">
        <f t="shared" si="14"/>
        <v>524.94690688677917</v>
      </c>
      <c r="H104" s="1">
        <f t="shared" si="14"/>
        <v>624.17144125568268</v>
      </c>
      <c r="I104" s="1">
        <f t="shared" si="13"/>
        <v>112.14521728004539</v>
      </c>
      <c r="J104" s="1">
        <f t="shared" si="13"/>
        <v>39.083941084086938</v>
      </c>
      <c r="K104" s="1">
        <f t="shared" si="13"/>
        <v>19.215326763382993</v>
      </c>
      <c r="L104" s="1">
        <f t="shared" si="13"/>
        <v>283.40968011690484</v>
      </c>
      <c r="M104" s="1">
        <f t="shared" si="15"/>
        <v>174.37499460162573</v>
      </c>
      <c r="P104">
        <f t="shared" si="8"/>
        <v>89.850514995721667</v>
      </c>
      <c r="Q104" s="1">
        <f t="shared" si="9"/>
        <v>174.37499460162573</v>
      </c>
      <c r="S104">
        <f>'s61 '!C92</f>
        <v>89.850514995721667</v>
      </c>
      <c r="T104">
        <f>'s61 '!AA92</f>
        <v>162.17247492431582</v>
      </c>
    </row>
    <row r="105" spans="5:20">
      <c r="E105">
        <f t="shared" si="10"/>
        <v>80.865463496149502</v>
      </c>
      <c r="F105" s="1">
        <f t="shared" si="14"/>
        <v>61</v>
      </c>
      <c r="G105">
        <f t="shared" si="14"/>
        <v>524.94690688677917</v>
      </c>
      <c r="H105" s="1">
        <f t="shared" si="14"/>
        <v>624.17144125568268</v>
      </c>
      <c r="I105" s="1">
        <f t="shared" si="13"/>
        <v>112.14521728004539</v>
      </c>
      <c r="J105" s="1">
        <f t="shared" si="13"/>
        <v>39.083941084086938</v>
      </c>
      <c r="K105" s="1">
        <f t="shared" si="13"/>
        <v>19.215326763382993</v>
      </c>
      <c r="L105" s="1">
        <f t="shared" si="13"/>
        <v>283.40968011690484</v>
      </c>
      <c r="M105" s="1">
        <f t="shared" si="15"/>
        <v>175.67305794533348</v>
      </c>
      <c r="P105">
        <f t="shared" si="8"/>
        <v>80.865463496149502</v>
      </c>
      <c r="Q105" s="1">
        <f t="shared" si="9"/>
        <v>175.67305794533348</v>
      </c>
      <c r="S105">
        <f>'s61 '!C93</f>
        <v>80.865463496149502</v>
      </c>
      <c r="T105">
        <f>'s61 '!AA93</f>
        <v>160.20870961087618</v>
      </c>
    </row>
    <row r="106" spans="5:20">
      <c r="E106">
        <f t="shared" si="10"/>
        <v>72.778917146534553</v>
      </c>
      <c r="F106" s="1">
        <f t="shared" si="14"/>
        <v>61</v>
      </c>
      <c r="G106">
        <f t="shared" si="14"/>
        <v>524.94690688677917</v>
      </c>
      <c r="H106" s="1">
        <f t="shared" si="14"/>
        <v>624.17144125568268</v>
      </c>
      <c r="I106" s="1">
        <f t="shared" si="13"/>
        <v>112.14521728004539</v>
      </c>
      <c r="J106" s="1">
        <f t="shared" si="13"/>
        <v>39.083941084086938</v>
      </c>
      <c r="K106" s="1">
        <f t="shared" si="13"/>
        <v>19.215326763382993</v>
      </c>
      <c r="L106" s="1">
        <f t="shared" si="13"/>
        <v>283.40968011690484</v>
      </c>
      <c r="M106" s="1">
        <f t="shared" si="15"/>
        <v>176.14904492917708</v>
      </c>
      <c r="P106">
        <f t="shared" si="8"/>
        <v>72.778917146534553</v>
      </c>
      <c r="Q106" s="1">
        <f t="shared" si="9"/>
        <v>176.14904492917708</v>
      </c>
      <c r="S106">
        <f>'s61 '!C94</f>
        <v>72.778917146534553</v>
      </c>
      <c r="T106">
        <f>'s61 '!AA94</f>
        <v>157.95697069145206</v>
      </c>
    </row>
    <row r="107" spans="5:20">
      <c r="E107">
        <f t="shared" si="10"/>
        <v>65.501025431881104</v>
      </c>
      <c r="F107" s="1">
        <f t="shared" si="14"/>
        <v>61</v>
      </c>
      <c r="G107">
        <f t="shared" si="14"/>
        <v>524.94690688677917</v>
      </c>
      <c r="H107" s="1">
        <f t="shared" si="14"/>
        <v>624.17144125568268</v>
      </c>
      <c r="I107" s="1">
        <f t="shared" si="13"/>
        <v>112.14521728004539</v>
      </c>
      <c r="J107" s="1">
        <f t="shared" si="13"/>
        <v>39.083941084086938</v>
      </c>
      <c r="K107" s="1">
        <f t="shared" si="13"/>
        <v>19.215326763382993</v>
      </c>
      <c r="L107" s="1">
        <f t="shared" si="13"/>
        <v>283.40968011690484</v>
      </c>
      <c r="M107" s="1">
        <f t="shared" si="15"/>
        <v>175.84953653291771</v>
      </c>
      <c r="P107">
        <f t="shared" si="8"/>
        <v>65.501025431881104</v>
      </c>
      <c r="Q107" s="1">
        <f t="shared" si="9"/>
        <v>175.84953653291771</v>
      </c>
      <c r="S107">
        <f>'s61 '!C95</f>
        <v>65.501025431881104</v>
      </c>
      <c r="T107">
        <f>'s61 '!AA95</f>
        <v>155.45992768335873</v>
      </c>
    </row>
    <row r="108" spans="5:20">
      <c r="E108">
        <f t="shared" si="10"/>
        <v>58.950922888692993</v>
      </c>
      <c r="F108" s="1">
        <f t="shared" si="14"/>
        <v>61</v>
      </c>
      <c r="G108">
        <f t="shared" si="14"/>
        <v>524.94690688677917</v>
      </c>
      <c r="H108" s="1">
        <f t="shared" si="14"/>
        <v>624.17144125568268</v>
      </c>
      <c r="I108" s="1">
        <f t="shared" si="13"/>
        <v>112.14521728004539</v>
      </c>
      <c r="J108" s="1">
        <f t="shared" si="13"/>
        <v>39.083941084086938</v>
      </c>
      <c r="K108" s="1">
        <f t="shared" si="13"/>
        <v>19.215326763382993</v>
      </c>
      <c r="L108" s="1">
        <f t="shared" si="13"/>
        <v>283.40968011690484</v>
      </c>
      <c r="M108" s="1">
        <f t="shared" si="15"/>
        <v>174.83953532810287</v>
      </c>
      <c r="P108">
        <f t="shared" si="8"/>
        <v>58.950922888692993</v>
      </c>
      <c r="Q108" s="1">
        <f t="shared" si="9"/>
        <v>174.83953532810287</v>
      </c>
      <c r="S108">
        <f>'s61 '!C96</f>
        <v>58.950922888692993</v>
      </c>
      <c r="T108">
        <f>'s61 '!AA96</f>
        <v>152.76002693571868</v>
      </c>
    </row>
    <row r="109" spans="5:20">
      <c r="E109">
        <f t="shared" si="10"/>
        <v>53.055830599823693</v>
      </c>
      <c r="F109" s="1">
        <f t="shared" si="14"/>
        <v>61</v>
      </c>
      <c r="G109">
        <f t="shared" si="14"/>
        <v>524.94690688677917</v>
      </c>
      <c r="H109" s="1">
        <f t="shared" si="14"/>
        <v>624.17144125568268</v>
      </c>
      <c r="I109" s="1">
        <f t="shared" si="13"/>
        <v>112.14521728004539</v>
      </c>
      <c r="J109" s="1">
        <f t="shared" si="13"/>
        <v>39.083941084086938</v>
      </c>
      <c r="K109" s="1">
        <f t="shared" si="13"/>
        <v>19.215326763382993</v>
      </c>
      <c r="L109" s="1">
        <f t="shared" si="13"/>
        <v>283.40968011690484</v>
      </c>
      <c r="M109" s="1">
        <f t="shared" si="15"/>
        <v>173.19803043907302</v>
      </c>
      <c r="P109">
        <f t="shared" ref="P109:P172" si="16">E109</f>
        <v>53.055830599823693</v>
      </c>
      <c r="Q109" s="1">
        <f t="shared" ref="Q109:Q172" si="17">M109</f>
        <v>173.19803043907302</v>
      </c>
      <c r="S109">
        <f>'s61 '!C97</f>
        <v>53.055830599823693</v>
      </c>
      <c r="T109">
        <f>'s61 '!AA97</f>
        <v>149.89948238307346</v>
      </c>
    </row>
    <row r="110" spans="5:20">
      <c r="E110">
        <f t="shared" ref="E110:E173" si="18">E109*0.9</f>
        <v>47.750247539841325</v>
      </c>
      <c r="F110" s="1">
        <f t="shared" si="14"/>
        <v>61</v>
      </c>
      <c r="G110">
        <f t="shared" si="14"/>
        <v>524.94690688677917</v>
      </c>
      <c r="H110" s="1">
        <f t="shared" si="14"/>
        <v>624.17144125568268</v>
      </c>
      <c r="I110" s="1">
        <f t="shared" si="13"/>
        <v>112.14521728004539</v>
      </c>
      <c r="J110" s="1">
        <f t="shared" si="13"/>
        <v>39.083941084086938</v>
      </c>
      <c r="K110" s="1">
        <f t="shared" si="13"/>
        <v>19.215326763382993</v>
      </c>
      <c r="L110" s="1">
        <f t="shared" si="13"/>
        <v>283.40968011690484</v>
      </c>
      <c r="M110" s="1">
        <f t="shared" si="15"/>
        <v>171.01320153554158</v>
      </c>
      <c r="P110">
        <f t="shared" si="16"/>
        <v>47.750247539841325</v>
      </c>
      <c r="Q110" s="1">
        <f t="shared" si="17"/>
        <v>171.01320153554158</v>
      </c>
      <c r="S110">
        <f>'s61 '!C98</f>
        <v>47.750247539841325</v>
      </c>
      <c r="T110">
        <f>'s61 '!AA98</f>
        <v>146.91992648379087</v>
      </c>
    </row>
    <row r="111" spans="5:20">
      <c r="E111">
        <f t="shared" si="18"/>
        <v>42.975222785857191</v>
      </c>
      <c r="F111" s="1">
        <f t="shared" si="14"/>
        <v>61</v>
      </c>
      <c r="G111">
        <f t="shared" si="14"/>
        <v>524.94690688677917</v>
      </c>
      <c r="H111" s="1">
        <f t="shared" si="14"/>
        <v>624.17144125568268</v>
      </c>
      <c r="I111" s="1">
        <f t="shared" si="13"/>
        <v>112.14521728004539</v>
      </c>
      <c r="J111" s="1">
        <f t="shared" si="13"/>
        <v>39.083941084086938</v>
      </c>
      <c r="K111" s="1">
        <f t="shared" si="13"/>
        <v>19.215326763382993</v>
      </c>
      <c r="L111" s="1">
        <f t="shared" si="13"/>
        <v>283.40968011690484</v>
      </c>
      <c r="M111" s="1">
        <f t="shared" si="15"/>
        <v>168.37770182283705</v>
      </c>
      <c r="P111">
        <f t="shared" si="16"/>
        <v>42.975222785857191</v>
      </c>
      <c r="Q111" s="1">
        <f t="shared" si="17"/>
        <v>168.37770182283705</v>
      </c>
      <c r="S111">
        <f>'s61 '!C99</f>
        <v>42.975222785857191</v>
      </c>
      <c r="T111">
        <f>'s61 '!AA99</f>
        <v>143.8618373172788</v>
      </c>
    </row>
    <row r="112" spans="5:20">
      <c r="E112">
        <f t="shared" si="18"/>
        <v>38.677700507271474</v>
      </c>
      <c r="F112" s="1">
        <f t="shared" si="14"/>
        <v>61</v>
      </c>
      <c r="G112">
        <f t="shared" si="14"/>
        <v>524.94690688677917</v>
      </c>
      <c r="H112" s="1">
        <f t="shared" si="14"/>
        <v>624.17144125568268</v>
      </c>
      <c r="I112" s="1">
        <f t="shared" si="13"/>
        <v>112.14521728004539</v>
      </c>
      <c r="J112" s="1">
        <f t="shared" si="13"/>
        <v>39.083941084086938</v>
      </c>
      <c r="K112" s="1">
        <f t="shared" si="13"/>
        <v>19.215326763382993</v>
      </c>
      <c r="L112" s="1">
        <f t="shared" si="13"/>
        <v>283.40968011690484</v>
      </c>
      <c r="M112" s="1">
        <f t="shared" si="15"/>
        <v>165.38437892671152</v>
      </c>
      <c r="P112">
        <f t="shared" si="16"/>
        <v>38.677700507271474</v>
      </c>
      <c r="Q112" s="1">
        <f t="shared" si="17"/>
        <v>165.38437892671152</v>
      </c>
      <c r="S112">
        <f>'s61 '!C100</f>
        <v>38.677700507271474</v>
      </c>
      <c r="T112">
        <f>'s61 '!AA100</f>
        <v>140.76385235465114</v>
      </c>
    </row>
    <row r="113" spans="5:20">
      <c r="E113">
        <f t="shared" si="18"/>
        <v>34.809930456544329</v>
      </c>
      <c r="F113" s="1">
        <f t="shared" si="14"/>
        <v>61</v>
      </c>
      <c r="G113">
        <f t="shared" si="14"/>
        <v>524.94690688677917</v>
      </c>
      <c r="H113" s="1">
        <f t="shared" si="14"/>
        <v>624.17144125568268</v>
      </c>
      <c r="I113" s="1">
        <f t="shared" si="13"/>
        <v>112.14521728004539</v>
      </c>
      <c r="J113" s="1">
        <f t="shared" si="13"/>
        <v>39.083941084086938</v>
      </c>
      <c r="K113" s="1">
        <f t="shared" si="13"/>
        <v>19.215326763382993</v>
      </c>
      <c r="L113" s="1">
        <f t="shared" si="13"/>
        <v>283.40968011690484</v>
      </c>
      <c r="M113" s="1">
        <f t="shared" si="15"/>
        <v>162.122681406342</v>
      </c>
      <c r="P113">
        <f t="shared" si="16"/>
        <v>34.809930456544329</v>
      </c>
      <c r="Q113" s="1">
        <f t="shared" si="17"/>
        <v>162.122681406342</v>
      </c>
      <c r="S113">
        <f>'s61 '!C101</f>
        <v>34.809930456544329</v>
      </c>
      <c r="T113">
        <f>'s61 '!AA101</f>
        <v>137.66206652605388</v>
      </c>
    </row>
    <row r="114" spans="5:20">
      <c r="E114">
        <f t="shared" si="18"/>
        <v>31.328937410889896</v>
      </c>
      <c r="F114" s="1">
        <f t="shared" si="14"/>
        <v>61</v>
      </c>
      <c r="G114">
        <f t="shared" si="14"/>
        <v>524.94690688677917</v>
      </c>
      <c r="H114" s="1">
        <f t="shared" si="14"/>
        <v>624.17144125568268</v>
      </c>
      <c r="I114" s="1">
        <f t="shared" si="13"/>
        <v>112.14521728004539</v>
      </c>
      <c r="J114" s="1">
        <f t="shared" si="13"/>
        <v>39.083941084086938</v>
      </c>
      <c r="K114" s="1">
        <f t="shared" si="13"/>
        <v>19.215326763382993</v>
      </c>
      <c r="L114" s="1">
        <f t="shared" si="13"/>
        <v>283.40968011690484</v>
      </c>
      <c r="M114" s="1">
        <f t="shared" si="15"/>
        <v>158.67588122346925</v>
      </c>
      <c r="P114">
        <f t="shared" si="16"/>
        <v>31.328937410889896</v>
      </c>
      <c r="Q114" s="1">
        <f t="shared" si="17"/>
        <v>158.67588122346925</v>
      </c>
      <c r="S114">
        <f>'s61 '!C102</f>
        <v>31.328937410889896</v>
      </c>
      <c r="T114">
        <f>'s61 '!AA102</f>
        <v>134.58939401604405</v>
      </c>
    </row>
    <row r="115" spans="5:20">
      <c r="E115">
        <f t="shared" si="18"/>
        <v>28.196043669800908</v>
      </c>
      <c r="F115" s="1">
        <f t="shared" si="14"/>
        <v>61</v>
      </c>
      <c r="G115">
        <f t="shared" si="14"/>
        <v>524.94690688677917</v>
      </c>
      <c r="H115" s="1">
        <f t="shared" si="14"/>
        <v>624.17144125568268</v>
      </c>
      <c r="I115" s="1">
        <f t="shared" si="13"/>
        <v>112.14521728004539</v>
      </c>
      <c r="J115" s="1">
        <f t="shared" si="13"/>
        <v>39.083941084086938</v>
      </c>
      <c r="K115" s="1">
        <f t="shared" si="13"/>
        <v>19.215326763382993</v>
      </c>
      <c r="L115" s="1">
        <f t="shared" si="13"/>
        <v>283.40968011690484</v>
      </c>
      <c r="M115" s="1">
        <f t="shared" si="15"/>
        <v>155.11913769743092</v>
      </c>
      <c r="P115">
        <f t="shared" si="16"/>
        <v>28.196043669800908</v>
      </c>
      <c r="Q115" s="1">
        <f t="shared" si="17"/>
        <v>155.11913769743092</v>
      </c>
      <c r="S115">
        <f>'s61 '!C103</f>
        <v>28.196043669800908</v>
      </c>
      <c r="T115">
        <f>'s61 '!AA103</f>
        <v>131.57505193703565</v>
      </c>
    </row>
    <row r="116" spans="5:20">
      <c r="E116">
        <f t="shared" si="18"/>
        <v>25.376439302820817</v>
      </c>
      <c r="F116" s="1">
        <f t="shared" si="14"/>
        <v>61</v>
      </c>
      <c r="G116">
        <f t="shared" si="14"/>
        <v>524.94690688677917</v>
      </c>
      <c r="H116" s="1">
        <f t="shared" si="14"/>
        <v>624.17144125568268</v>
      </c>
      <c r="I116" s="1">
        <f t="shared" si="13"/>
        <v>112.14521728004539</v>
      </c>
      <c r="J116" s="1">
        <f t="shared" si="13"/>
        <v>39.083941084086938</v>
      </c>
      <c r="K116" s="1">
        <f t="shared" si="13"/>
        <v>19.215326763382993</v>
      </c>
      <c r="L116" s="1">
        <f t="shared" si="13"/>
        <v>283.40968011690484</v>
      </c>
      <c r="M116" s="1">
        <f t="shared" si="15"/>
        <v>151.51834767709823</v>
      </c>
      <c r="P116">
        <f t="shared" si="16"/>
        <v>25.376439302820817</v>
      </c>
      <c r="Q116" s="1">
        <f t="shared" si="17"/>
        <v>151.51834767709823</v>
      </c>
      <c r="S116">
        <f>'s61 '!C104</f>
        <v>25.376439302820817</v>
      </c>
      <c r="T116">
        <f>'s61 '!AA104</f>
        <v>128.64420189379095</v>
      </c>
    </row>
    <row r="117" spans="5:20">
      <c r="E117">
        <f t="shared" si="18"/>
        <v>22.838795372538737</v>
      </c>
      <c r="F117" s="1">
        <f t="shared" si="14"/>
        <v>61</v>
      </c>
      <c r="G117">
        <f t="shared" si="14"/>
        <v>524.94690688677917</v>
      </c>
      <c r="H117" s="1">
        <f t="shared" si="14"/>
        <v>624.17144125568268</v>
      </c>
      <c r="I117" s="1">
        <f t="shared" si="13"/>
        <v>112.14521728004539</v>
      </c>
      <c r="J117" s="1">
        <f t="shared" si="13"/>
        <v>39.083941084086938</v>
      </c>
      <c r="K117" s="1">
        <f t="shared" si="13"/>
        <v>19.215326763382993</v>
      </c>
      <c r="L117" s="1">
        <f t="shared" si="13"/>
        <v>283.40968011690484</v>
      </c>
      <c r="M117" s="1">
        <f t="shared" si="15"/>
        <v>147.92967386247344</v>
      </c>
      <c r="P117">
        <f t="shared" si="16"/>
        <v>22.838795372538737</v>
      </c>
      <c r="Q117" s="1">
        <f t="shared" si="17"/>
        <v>147.92967386247344</v>
      </c>
      <c r="S117">
        <f>'s61 '!C105</f>
        <v>22.838795372538737</v>
      </c>
      <c r="T117">
        <f>'s61 '!AA105</f>
        <v>125.81776452199338</v>
      </c>
    </row>
    <row r="118" spans="5:20">
      <c r="E118">
        <f t="shared" si="18"/>
        <v>20.554915835284863</v>
      </c>
      <c r="F118" s="1">
        <f t="shared" si="14"/>
        <v>61</v>
      </c>
      <c r="G118">
        <f t="shared" si="14"/>
        <v>524.94690688677917</v>
      </c>
      <c r="H118" s="1">
        <f t="shared" si="14"/>
        <v>624.17144125568268</v>
      </c>
      <c r="I118" s="1">
        <f t="shared" si="13"/>
        <v>112.14521728004539</v>
      </c>
      <c r="J118" s="1">
        <f t="shared" si="13"/>
        <v>39.083941084086938</v>
      </c>
      <c r="K118" s="1">
        <f t="shared" si="13"/>
        <v>19.215326763382993</v>
      </c>
      <c r="L118" s="1">
        <f t="shared" si="13"/>
        <v>283.40968011690484</v>
      </c>
      <c r="M118" s="1">
        <f t="shared" si="15"/>
        <v>144.39961671703298</v>
      </c>
      <c r="P118">
        <f t="shared" si="16"/>
        <v>20.554915835284863</v>
      </c>
      <c r="Q118" s="1">
        <f t="shared" si="17"/>
        <v>144.39961671703298</v>
      </c>
      <c r="S118">
        <f>'s61 '!C106</f>
        <v>20.554915835284863</v>
      </c>
      <c r="T118">
        <f>'s61 '!AA106</f>
        <v>123.1124040356863</v>
      </c>
    </row>
    <row r="119" spans="5:20">
      <c r="E119">
        <f t="shared" si="18"/>
        <v>18.499424251756377</v>
      </c>
      <c r="F119" s="1">
        <f t="shared" si="14"/>
        <v>61</v>
      </c>
      <c r="G119">
        <f t="shared" si="14"/>
        <v>524.94690688677917</v>
      </c>
      <c r="H119" s="1">
        <f t="shared" si="14"/>
        <v>624.17144125568268</v>
      </c>
      <c r="I119" s="1">
        <f t="shared" si="13"/>
        <v>112.14521728004539</v>
      </c>
      <c r="J119" s="1">
        <f t="shared" si="13"/>
        <v>39.083941084086938</v>
      </c>
      <c r="K119" s="1">
        <f t="shared" si="13"/>
        <v>19.215326763382993</v>
      </c>
      <c r="L119" s="1">
        <f t="shared" si="13"/>
        <v>283.40968011690484</v>
      </c>
      <c r="M119" s="1">
        <f t="shared" si="15"/>
        <v>140.96549013679382</v>
      </c>
      <c r="P119">
        <f t="shared" si="16"/>
        <v>18.499424251756377</v>
      </c>
      <c r="Q119" s="1">
        <f t="shared" si="17"/>
        <v>140.96549013679382</v>
      </c>
      <c r="S119">
        <f>'s61 '!C107</f>
        <v>18.499424251756377</v>
      </c>
      <c r="T119">
        <f>'s61 '!AA107</f>
        <v>120.54066577749413</v>
      </c>
    </row>
    <row r="120" spans="5:20">
      <c r="E120">
        <f t="shared" si="18"/>
        <v>16.64948182658074</v>
      </c>
      <c r="F120" s="1">
        <f t="shared" si="14"/>
        <v>61</v>
      </c>
      <c r="G120">
        <f t="shared" si="14"/>
        <v>524.94690688677917</v>
      </c>
      <c r="H120" s="1">
        <f t="shared" si="14"/>
        <v>624.17144125568268</v>
      </c>
      <c r="I120" s="1">
        <f t="shared" si="13"/>
        <v>112.14521728004539</v>
      </c>
      <c r="J120" s="1">
        <f t="shared" si="13"/>
        <v>39.083941084086938</v>
      </c>
      <c r="K120" s="1">
        <f t="shared" si="13"/>
        <v>19.215326763382993</v>
      </c>
      <c r="L120" s="1">
        <f t="shared" si="13"/>
        <v>283.40968011690484</v>
      </c>
      <c r="M120" s="1">
        <f t="shared" si="15"/>
        <v>137.65617061689184</v>
      </c>
      <c r="P120">
        <f t="shared" si="16"/>
        <v>16.64948182658074</v>
      </c>
      <c r="Q120" s="1">
        <f t="shared" si="17"/>
        <v>137.65617061689184</v>
      </c>
      <c r="S120">
        <f>'s61 '!C108</f>
        <v>16.64948182658074</v>
      </c>
      <c r="T120">
        <f>'s61 '!AA108</f>
        <v>118.11124024416488</v>
      </c>
    </row>
    <row r="121" spans="5:20">
      <c r="E121">
        <f t="shared" si="18"/>
        <v>14.984533643922665</v>
      </c>
      <c r="F121" s="1">
        <f t="shared" si="14"/>
        <v>61</v>
      </c>
      <c r="G121">
        <f t="shared" si="14"/>
        <v>524.94690688677917</v>
      </c>
      <c r="H121" s="1">
        <f t="shared" si="14"/>
        <v>624.17144125568268</v>
      </c>
      <c r="I121" s="1">
        <f t="shared" si="13"/>
        <v>112.14521728004539</v>
      </c>
      <c r="J121" s="1">
        <f t="shared" si="13"/>
        <v>39.083941084086938</v>
      </c>
      <c r="K121" s="1">
        <f t="shared" si="13"/>
        <v>19.215326763382993</v>
      </c>
      <c r="L121" s="1">
        <f t="shared" si="13"/>
        <v>283.40968011690484</v>
      </c>
      <c r="M121" s="1">
        <f t="shared" si="15"/>
        <v>134.49300796985852</v>
      </c>
      <c r="P121">
        <f t="shared" si="16"/>
        <v>14.984533643922665</v>
      </c>
      <c r="Q121" s="1">
        <f t="shared" si="17"/>
        <v>134.49300796985852</v>
      </c>
      <c r="S121">
        <f>'s61 '!C109</f>
        <v>14.984533643922665</v>
      </c>
      <c r="T121">
        <f>'s61 '!AA109</f>
        <v>115.8293219927381</v>
      </c>
    </row>
    <row r="122" spans="5:20">
      <c r="E122">
        <f t="shared" si="18"/>
        <v>13.486080279530398</v>
      </c>
      <c r="F122" s="1">
        <f t="shared" si="14"/>
        <v>61</v>
      </c>
      <c r="G122">
        <f t="shared" si="14"/>
        <v>524.94690688677917</v>
      </c>
      <c r="H122" s="1">
        <f t="shared" si="14"/>
        <v>624.17144125568268</v>
      </c>
      <c r="I122" s="1">
        <f t="shared" si="13"/>
        <v>112.14521728004539</v>
      </c>
      <c r="J122" s="1">
        <f t="shared" si="13"/>
        <v>39.083941084086938</v>
      </c>
      <c r="K122" s="1">
        <f t="shared" si="13"/>
        <v>19.215326763382993</v>
      </c>
      <c r="L122" s="1">
        <f t="shared" si="13"/>
        <v>283.40968011690484</v>
      </c>
      <c r="M122" s="1">
        <f t="shared" si="15"/>
        <v>131.49080770617695</v>
      </c>
      <c r="P122">
        <f t="shared" si="16"/>
        <v>13.486080279530398</v>
      </c>
      <c r="Q122" s="1">
        <f t="shared" si="17"/>
        <v>131.49080770617695</v>
      </c>
      <c r="S122">
        <f>'s61 '!C110</f>
        <v>13.486080279530398</v>
      </c>
      <c r="T122">
        <f>'s61 '!AA110</f>
        <v>113.6970306926768</v>
      </c>
    </row>
    <row r="123" spans="5:20">
      <c r="E123">
        <f t="shared" si="18"/>
        <v>12.137472251577359</v>
      </c>
      <c r="F123" s="1">
        <f t="shared" si="14"/>
        <v>61</v>
      </c>
      <c r="G123">
        <f t="shared" si="14"/>
        <v>524.94690688677917</v>
      </c>
      <c r="H123" s="1">
        <f t="shared" si="14"/>
        <v>624.17144125568268</v>
      </c>
      <c r="I123" s="1">
        <f t="shared" si="13"/>
        <v>112.14521728004539</v>
      </c>
      <c r="J123" s="1">
        <f t="shared" si="13"/>
        <v>39.083941084086938</v>
      </c>
      <c r="K123" s="1">
        <f t="shared" si="13"/>
        <v>19.215326763382993</v>
      </c>
      <c r="L123" s="1">
        <f t="shared" si="13"/>
        <v>283.40968011690484</v>
      </c>
      <c r="M123" s="1">
        <f t="shared" si="15"/>
        <v>128.65881741030628</v>
      </c>
      <c r="P123">
        <f t="shared" si="16"/>
        <v>12.137472251577359</v>
      </c>
      <c r="Q123" s="1">
        <f t="shared" si="17"/>
        <v>128.65881741030628</v>
      </c>
      <c r="S123">
        <f>'s61 '!C111</f>
        <v>12.137472251577359</v>
      </c>
      <c r="T123">
        <f>'s61 '!AA111</f>
        <v>111.7138635493592</v>
      </c>
    </row>
    <row r="124" spans="5:20">
      <c r="E124">
        <f t="shared" si="18"/>
        <v>10.923725026419623</v>
      </c>
      <c r="F124" s="1">
        <f t="shared" si="14"/>
        <v>61</v>
      </c>
      <c r="G124">
        <f t="shared" si="14"/>
        <v>524.94690688677917</v>
      </c>
      <c r="H124" s="1">
        <f t="shared" si="14"/>
        <v>624.17144125568268</v>
      </c>
      <c r="I124" s="1">
        <f t="shared" si="13"/>
        <v>112.14521728004539</v>
      </c>
      <c r="J124" s="1">
        <f t="shared" si="13"/>
        <v>39.083941084086938</v>
      </c>
      <c r="K124" s="1">
        <f t="shared" si="13"/>
        <v>19.215326763382993</v>
      </c>
      <c r="L124" s="1">
        <f t="shared" si="13"/>
        <v>283.40968011690484</v>
      </c>
      <c r="M124" s="1">
        <f t="shared" si="15"/>
        <v>126.00166961010085</v>
      </c>
      <c r="P124">
        <f t="shared" si="16"/>
        <v>10.923725026419623</v>
      </c>
      <c r="Q124" s="1">
        <f t="shared" si="17"/>
        <v>126.00166961010085</v>
      </c>
      <c r="S124">
        <f>'s61 '!C112</f>
        <v>10.923725026419623</v>
      </c>
      <c r="T124">
        <f>'s61 '!AA112</f>
        <v>109.87715242648764</v>
      </c>
    </row>
    <row r="125" spans="5:20">
      <c r="E125">
        <f t="shared" si="18"/>
        <v>9.8313525237776602</v>
      </c>
      <c r="F125" s="1">
        <f t="shared" si="14"/>
        <v>61</v>
      </c>
      <c r="G125">
        <f t="shared" si="14"/>
        <v>524.94690688677917</v>
      </c>
      <c r="H125" s="1">
        <f t="shared" si="14"/>
        <v>624.17144125568268</v>
      </c>
      <c r="I125" s="1">
        <f t="shared" si="13"/>
        <v>112.14521728004539</v>
      </c>
      <c r="J125" s="1">
        <f t="shared" si="13"/>
        <v>39.083941084086938</v>
      </c>
      <c r="K125" s="1">
        <f t="shared" si="13"/>
        <v>19.215326763382993</v>
      </c>
      <c r="L125" s="1">
        <f t="shared" si="13"/>
        <v>283.40968011690484</v>
      </c>
      <c r="M125" s="1">
        <f t="shared" si="15"/>
        <v>123.52025061771533</v>
      </c>
      <c r="P125">
        <f t="shared" si="16"/>
        <v>9.8313525237776602</v>
      </c>
      <c r="Q125" s="1">
        <f t="shared" si="17"/>
        <v>123.52025061771533</v>
      </c>
      <c r="S125">
        <f>'s61 '!C113</f>
        <v>9.8313525237776602</v>
      </c>
      <c r="T125">
        <f>'s61 '!AA113</f>
        <v>108.18250429884898</v>
      </c>
    </row>
    <row r="126" spans="5:20">
      <c r="E126">
        <f t="shared" si="18"/>
        <v>8.8482172713998946</v>
      </c>
      <c r="F126" s="1">
        <f t="shared" si="14"/>
        <v>61</v>
      </c>
      <c r="G126">
        <f t="shared" si="14"/>
        <v>524.94690688677917</v>
      </c>
      <c r="H126" s="1">
        <f t="shared" si="14"/>
        <v>624.17144125568268</v>
      </c>
      <c r="I126" s="1">
        <f t="shared" si="13"/>
        <v>112.14521728004539</v>
      </c>
      <c r="J126" s="1">
        <f t="shared" si="13"/>
        <v>39.083941084086938</v>
      </c>
      <c r="K126" s="1">
        <f t="shared" si="13"/>
        <v>19.215326763382993</v>
      </c>
      <c r="L126" s="1">
        <f t="shared" si="13"/>
        <v>283.40968011690484</v>
      </c>
      <c r="M126" s="1">
        <f t="shared" si="15"/>
        <v>121.21247827476741</v>
      </c>
      <c r="P126">
        <f t="shared" si="16"/>
        <v>8.8482172713998946</v>
      </c>
      <c r="Q126" s="1">
        <f t="shared" si="17"/>
        <v>121.21247827476741</v>
      </c>
      <c r="S126">
        <f>'s61 '!C114</f>
        <v>8.8482172713998946</v>
      </c>
      <c r="T126">
        <f>'s61 '!AA114</f>
        <v>106.62420935788268</v>
      </c>
    </row>
    <row r="127" spans="5:20">
      <c r="E127">
        <f t="shared" si="18"/>
        <v>7.9633955442599049</v>
      </c>
      <c r="F127" s="1">
        <f t="shared" si="14"/>
        <v>61</v>
      </c>
      <c r="G127">
        <f t="shared" si="14"/>
        <v>524.94690688677917</v>
      </c>
      <c r="H127" s="1">
        <f t="shared" si="14"/>
        <v>624.17144125568268</v>
      </c>
      <c r="I127" s="1">
        <f t="shared" si="13"/>
        <v>112.14521728004539</v>
      </c>
      <c r="J127" s="1">
        <f t="shared" si="13"/>
        <v>39.083941084086938</v>
      </c>
      <c r="K127" s="1">
        <f t="shared" si="13"/>
        <v>19.215326763382993</v>
      </c>
      <c r="L127" s="1">
        <f t="shared" si="13"/>
        <v>283.40968011690484</v>
      </c>
      <c r="M127" s="1">
        <f t="shared" si="15"/>
        <v>119.07398162029723</v>
      </c>
      <c r="P127">
        <f t="shared" si="16"/>
        <v>7.9633955442599049</v>
      </c>
      <c r="Q127" s="1">
        <f t="shared" si="17"/>
        <v>119.07398162029723</v>
      </c>
      <c r="S127">
        <f>'s61 '!C115</f>
        <v>7.9633955442599049</v>
      </c>
      <c r="T127">
        <f>'s61 '!AA115</f>
        <v>105.19560654368046</v>
      </c>
    </row>
    <row r="128" spans="5:20">
      <c r="E128">
        <f t="shared" si="18"/>
        <v>7.1670559898339148</v>
      </c>
      <c r="F128" s="1">
        <f t="shared" si="14"/>
        <v>61</v>
      </c>
      <c r="G128">
        <f t="shared" si="14"/>
        <v>524.94690688677917</v>
      </c>
      <c r="H128" s="1">
        <f t="shared" si="14"/>
        <v>624.17144125568268</v>
      </c>
      <c r="I128" s="1">
        <f t="shared" si="13"/>
        <v>112.14521728004539</v>
      </c>
      <c r="J128" s="1">
        <f t="shared" si="13"/>
        <v>39.083941084086938</v>
      </c>
      <c r="K128" s="1">
        <f t="shared" si="13"/>
        <v>19.215326763382993</v>
      </c>
      <c r="L128" s="1">
        <f t="shared" si="13"/>
        <v>283.40968011690484</v>
      </c>
      <c r="M128" s="1">
        <f t="shared" si="15"/>
        <v>117.09868264218125</v>
      </c>
      <c r="P128">
        <f t="shared" si="16"/>
        <v>7.1670559898339148</v>
      </c>
      <c r="Q128" s="1">
        <f t="shared" si="17"/>
        <v>117.09868264218125</v>
      </c>
      <c r="S128">
        <f>'s61 '!C116</f>
        <v>7.1670559898339148</v>
      </c>
      <c r="T128">
        <f>'s61 '!AA116</f>
        <v>103.88940106799609</v>
      </c>
    </row>
    <row r="129" spans="5:20">
      <c r="E129">
        <f t="shared" si="18"/>
        <v>6.4503503908505238</v>
      </c>
      <c r="F129" s="1">
        <f t="shared" si="14"/>
        <v>61</v>
      </c>
      <c r="G129">
        <f t="shared" si="14"/>
        <v>524.94690688677917</v>
      </c>
      <c r="H129" s="1">
        <f t="shared" si="14"/>
        <v>624.17144125568268</v>
      </c>
      <c r="I129" s="1">
        <f t="shared" si="13"/>
        <v>112.14521728004539</v>
      </c>
      <c r="J129" s="1">
        <f t="shared" si="13"/>
        <v>39.083941084086938</v>
      </c>
      <c r="K129" s="1">
        <f t="shared" si="13"/>
        <v>19.215326763382993</v>
      </c>
      <c r="L129" s="1">
        <f t="shared" si="13"/>
        <v>283.40968011690484</v>
      </c>
      <c r="M129" s="1">
        <f t="shared" si="15"/>
        <v>115.27928500329948</v>
      </c>
      <c r="P129">
        <f t="shared" si="16"/>
        <v>6.4503503908505238</v>
      </c>
      <c r="Q129" s="1">
        <f t="shared" si="17"/>
        <v>115.27928500329948</v>
      </c>
      <c r="S129">
        <f>'s61 '!C117</f>
        <v>6.4503503908505238</v>
      </c>
      <c r="T129">
        <f>'s61 '!AA117</f>
        <v>102.69793239586468</v>
      </c>
    </row>
    <row r="130" spans="5:20">
      <c r="E130">
        <f t="shared" si="18"/>
        <v>5.8053153517654712</v>
      </c>
      <c r="F130" s="1">
        <f t="shared" si="14"/>
        <v>61</v>
      </c>
      <c r="G130">
        <f t="shared" si="14"/>
        <v>524.94690688677917</v>
      </c>
      <c r="H130" s="1">
        <f t="shared" si="14"/>
        <v>624.17144125568268</v>
      </c>
      <c r="I130" s="1">
        <f t="shared" si="13"/>
        <v>112.14521728004539</v>
      </c>
      <c r="J130" s="1">
        <f t="shared" si="13"/>
        <v>39.083941084086938</v>
      </c>
      <c r="K130" s="1">
        <f t="shared" si="13"/>
        <v>19.215326763382993</v>
      </c>
      <c r="L130" s="1">
        <f t="shared" si="13"/>
        <v>283.40968011690484</v>
      </c>
      <c r="M130" s="1">
        <f t="shared" si="15"/>
        <v>113.60767748956913</v>
      </c>
      <c r="P130">
        <f t="shared" si="16"/>
        <v>5.8053153517654712</v>
      </c>
      <c r="Q130" s="1">
        <f t="shared" si="17"/>
        <v>113.60767748956913</v>
      </c>
      <c r="S130">
        <f>'s61 '!C118</f>
        <v>5.8053153517654712</v>
      </c>
      <c r="T130">
        <f>'s61 '!AA118</f>
        <v>101.61339409903718</v>
      </c>
    </row>
    <row r="131" spans="5:20">
      <c r="E131">
        <f t="shared" si="18"/>
        <v>5.224783816588924</v>
      </c>
      <c r="F131" s="1">
        <f t="shared" si="14"/>
        <v>61</v>
      </c>
      <c r="G131">
        <f t="shared" si="14"/>
        <v>524.94690688677917</v>
      </c>
      <c r="H131" s="1">
        <f t="shared" si="14"/>
        <v>624.17144125568268</v>
      </c>
      <c r="I131" s="1">
        <f t="shared" si="13"/>
        <v>112.14521728004539</v>
      </c>
      <c r="J131" s="1">
        <f t="shared" si="13"/>
        <v>39.083941084086938</v>
      </c>
      <c r="K131" s="1">
        <f t="shared" si="13"/>
        <v>19.215326763382993</v>
      </c>
      <c r="L131" s="1">
        <f t="shared" si="13"/>
        <v>283.40968011690484</v>
      </c>
      <c r="M131" s="1">
        <f t="shared" si="15"/>
        <v>112.07526139225398</v>
      </c>
      <c r="P131">
        <f t="shared" si="16"/>
        <v>5.224783816588924</v>
      </c>
      <c r="Q131" s="1">
        <f t="shared" si="17"/>
        <v>112.07526139225398</v>
      </c>
      <c r="S131">
        <f>'s61 '!C119</f>
        <v>5.224783816588924</v>
      </c>
      <c r="T131">
        <f>'s61 '!AA119</f>
        <v>100.62800902792196</v>
      </c>
    </row>
    <row r="132" spans="5:20">
      <c r="E132">
        <f t="shared" si="18"/>
        <v>4.7023054349300315</v>
      </c>
      <c r="F132" s="1">
        <f t="shared" si="14"/>
        <v>61</v>
      </c>
      <c r="G132">
        <f t="shared" si="14"/>
        <v>524.94690688677917</v>
      </c>
      <c r="H132" s="1">
        <f t="shared" si="14"/>
        <v>624.17144125568268</v>
      </c>
      <c r="I132" s="1">
        <f t="shared" si="13"/>
        <v>112.14521728004539</v>
      </c>
      <c r="J132" s="1">
        <f t="shared" si="13"/>
        <v>39.083941084086938</v>
      </c>
      <c r="K132" s="1">
        <f t="shared" si="13"/>
        <v>19.215326763382993</v>
      </c>
      <c r="L132" s="1">
        <f t="shared" si="13"/>
        <v>283.40968011690484</v>
      </c>
      <c r="M132" s="1">
        <f t="shared" si="15"/>
        <v>110.67321151857777</v>
      </c>
      <c r="P132">
        <f t="shared" si="16"/>
        <v>4.7023054349300315</v>
      </c>
      <c r="Q132" s="1">
        <f t="shared" si="17"/>
        <v>110.67321151857777</v>
      </c>
      <c r="S132">
        <f>'s61 '!C120</f>
        <v>4.7023054349300315</v>
      </c>
      <c r="T132">
        <f>'s61 '!AA120</f>
        <v>99.734164487166254</v>
      </c>
    </row>
    <row r="133" spans="5:20">
      <c r="E133">
        <f t="shared" si="18"/>
        <v>4.2320748914370281</v>
      </c>
      <c r="F133" s="1">
        <f t="shared" si="14"/>
        <v>61</v>
      </c>
      <c r="G133">
        <f t="shared" si="14"/>
        <v>524.94690688677917</v>
      </c>
      <c r="H133" s="1">
        <f t="shared" si="14"/>
        <v>624.17144125568268</v>
      </c>
      <c r="I133" s="1">
        <f t="shared" si="13"/>
        <v>112.14521728004539</v>
      </c>
      <c r="J133" s="1">
        <f t="shared" si="13"/>
        <v>39.083941084086938</v>
      </c>
      <c r="K133" s="1">
        <f t="shared" si="13"/>
        <v>19.215326763382993</v>
      </c>
      <c r="L133" s="1">
        <f t="shared" si="13"/>
        <v>283.40968011690484</v>
      </c>
      <c r="M133" s="1">
        <f t="shared" si="15"/>
        <v>109.39268034666843</v>
      </c>
      <c r="P133">
        <f t="shared" si="16"/>
        <v>4.2320748914370281</v>
      </c>
      <c r="Q133" s="1">
        <f t="shared" si="17"/>
        <v>109.39268034666843</v>
      </c>
      <c r="S133">
        <f>'s61 '!C121</f>
        <v>4.2320748914370281</v>
      </c>
      <c r="T133">
        <f>'s61 '!AA121</f>
        <v>98.924512695265406</v>
      </c>
    </row>
    <row r="134" spans="5:20">
      <c r="E134">
        <f t="shared" si="18"/>
        <v>3.8088674022933255</v>
      </c>
      <c r="F134" s="1">
        <f t="shared" si="14"/>
        <v>61</v>
      </c>
      <c r="G134">
        <f t="shared" si="14"/>
        <v>524.94690688677917</v>
      </c>
      <c r="H134" s="1">
        <f t="shared" si="14"/>
        <v>624.17144125568268</v>
      </c>
      <c r="I134" s="1">
        <f t="shared" si="13"/>
        <v>112.14521728004539</v>
      </c>
      <c r="J134" s="1">
        <f t="shared" si="13"/>
        <v>39.083941084086938</v>
      </c>
      <c r="K134" s="1">
        <f t="shared" si="13"/>
        <v>19.215326763382993</v>
      </c>
      <c r="L134" s="1">
        <f t="shared" si="13"/>
        <v>283.40968011690484</v>
      </c>
      <c r="M134" s="1">
        <f t="shared" si="15"/>
        <v>108.2249542503304</v>
      </c>
      <c r="P134">
        <f t="shared" si="16"/>
        <v>3.8088674022933255</v>
      </c>
      <c r="Q134" s="1">
        <f t="shared" si="17"/>
        <v>108.2249542503304</v>
      </c>
      <c r="S134">
        <f>'s61 '!C122</f>
        <v>3.8088674022933255</v>
      </c>
      <c r="T134">
        <f>'s61 '!AA122</f>
        <v>98.192041919393318</v>
      </c>
    </row>
    <row r="135" spans="5:20">
      <c r="E135">
        <f t="shared" si="18"/>
        <v>3.4279806620639932</v>
      </c>
      <c r="F135" s="1">
        <f>F134</f>
        <v>61</v>
      </c>
      <c r="G135">
        <f>G134</f>
        <v>524.94690688677917</v>
      </c>
      <c r="H135" s="1">
        <f>H134</f>
        <v>624.17144125568268</v>
      </c>
      <c r="I135" s="1">
        <f t="shared" si="13"/>
        <v>112.14521728004539</v>
      </c>
      <c r="J135" s="1">
        <f t="shared" si="13"/>
        <v>39.083941084086938</v>
      </c>
      <c r="K135" s="1">
        <f t="shared" si="13"/>
        <v>19.215326763382993</v>
      </c>
      <c r="L135" s="1">
        <f t="shared" si="13"/>
        <v>283.40968011690484</v>
      </c>
      <c r="M135" s="1">
        <f>((G135*F135*(1/(1+(F135/H135)))*(1/(1+(E135/I135))))+(F135*J135*(1/(1+(E135/I135)))*(1/(1+(E135/K135)))))/((F135*(1+(F135/H135)))+(L135*(1/(1+(E135/I135)))*(1/(1+(E135/K135)+(F135/H135)))))</f>
        <v>107.16156989719136</v>
      </c>
      <c r="P135">
        <f t="shared" si="16"/>
        <v>3.4279806620639932</v>
      </c>
      <c r="Q135" s="1">
        <f t="shared" si="17"/>
        <v>107.16156989719136</v>
      </c>
      <c r="S135">
        <f>'s61 '!C123</f>
        <v>3.4279806620639932</v>
      </c>
      <c r="T135">
        <f>'s61 '!AA123</f>
        <v>97.530123450005803</v>
      </c>
    </row>
    <row r="136" spans="5:20">
      <c r="E136">
        <f t="shared" si="18"/>
        <v>3.085182595857594</v>
      </c>
      <c r="F136" s="1">
        <f t="shared" ref="F136:L172" si="19">F135</f>
        <v>61</v>
      </c>
      <c r="G136">
        <f t="shared" si="19"/>
        <v>524.94690688677917</v>
      </c>
      <c r="H136" s="1">
        <f t="shared" si="19"/>
        <v>624.17144125568268</v>
      </c>
      <c r="I136" s="1">
        <f t="shared" si="13"/>
        <v>112.14521728004539</v>
      </c>
      <c r="J136" s="1">
        <f t="shared" si="13"/>
        <v>39.083941084086938</v>
      </c>
      <c r="K136" s="1">
        <f t="shared" si="13"/>
        <v>19.215326763382993</v>
      </c>
      <c r="L136" s="1">
        <f t="shared" si="13"/>
        <v>283.40968011690484</v>
      </c>
      <c r="M136" s="1">
        <f t="shared" ref="M136:M180" si="20">((G136*F136*(1/(1+(F136/H136)))*(1/(1+(E136/I136))))+(F136*J136*(1/(1+(E136/I136)))*(1/(1+(E136/K136)))))/((F136*(1+(F136/H136)))+(L136*(1/(1+(E136/I136)))*(1/(1+(E136/K136)+(F136/H136)))))</f>
        <v>106.19439799798445</v>
      </c>
      <c r="P136">
        <f t="shared" si="16"/>
        <v>3.085182595857594</v>
      </c>
      <c r="Q136" s="1">
        <f t="shared" si="17"/>
        <v>106.19439799798445</v>
      </c>
      <c r="S136">
        <f>'s61 '!C124</f>
        <v>3.085182595857594</v>
      </c>
      <c r="T136">
        <f>'s61 '!AA124</f>
        <v>96.932539140554979</v>
      </c>
    </row>
    <row r="137" spans="5:20">
      <c r="E137">
        <f t="shared" si="18"/>
        <v>2.7766643362718346</v>
      </c>
      <c r="F137" s="1">
        <f t="shared" si="19"/>
        <v>61</v>
      </c>
      <c r="G137">
        <f t="shared" si="19"/>
        <v>524.94690688677917</v>
      </c>
      <c r="H137" s="1">
        <f t="shared" si="19"/>
        <v>624.17144125568268</v>
      </c>
      <c r="I137" s="1">
        <f t="shared" si="19"/>
        <v>112.14521728004539</v>
      </c>
      <c r="J137" s="1">
        <f t="shared" si="19"/>
        <v>39.083941084086938</v>
      </c>
      <c r="K137" s="1">
        <f t="shared" si="19"/>
        <v>19.215326763382993</v>
      </c>
      <c r="L137" s="1">
        <f t="shared" si="19"/>
        <v>283.40968011690484</v>
      </c>
      <c r="M137" s="1">
        <f t="shared" si="20"/>
        <v>105.31570064113467</v>
      </c>
      <c r="P137">
        <f t="shared" si="16"/>
        <v>2.7766643362718346</v>
      </c>
      <c r="Q137" s="1">
        <f t="shared" si="17"/>
        <v>105.31570064113467</v>
      </c>
      <c r="S137">
        <f>'s61 '!C125</f>
        <v>2.7766643362718346</v>
      </c>
      <c r="T137">
        <f>'s61 '!AA125</f>
        <v>96.393493684690966</v>
      </c>
    </row>
    <row r="138" spans="5:20">
      <c r="E138">
        <f t="shared" si="18"/>
        <v>2.4989979026446512</v>
      </c>
      <c r="F138" s="1">
        <f t="shared" si="19"/>
        <v>61</v>
      </c>
      <c r="G138">
        <f t="shared" si="19"/>
        <v>524.94690688677917</v>
      </c>
      <c r="H138" s="1">
        <f t="shared" si="19"/>
        <v>624.17144125568268</v>
      </c>
      <c r="I138" s="1">
        <f t="shared" si="19"/>
        <v>112.14521728004539</v>
      </c>
      <c r="J138" s="1">
        <f t="shared" si="19"/>
        <v>39.083941084086938</v>
      </c>
      <c r="K138" s="1">
        <f t="shared" si="19"/>
        <v>19.215326763382993</v>
      </c>
      <c r="L138" s="1">
        <f t="shared" si="19"/>
        <v>283.40968011690484</v>
      </c>
      <c r="M138" s="1">
        <f t="shared" si="20"/>
        <v>104.51816754027114</v>
      </c>
      <c r="P138">
        <f t="shared" si="16"/>
        <v>2.4989979026446512</v>
      </c>
      <c r="Q138" s="1">
        <f t="shared" si="17"/>
        <v>104.51816754027114</v>
      </c>
      <c r="S138">
        <f>'s61 '!C126</f>
        <v>2.4989979026446512</v>
      </c>
      <c r="T138">
        <f>'s61 '!AA126</f>
        <v>95.907615209675512</v>
      </c>
    </row>
    <row r="139" spans="5:20">
      <c r="E139">
        <f t="shared" si="18"/>
        <v>2.2490981123801861</v>
      </c>
      <c r="F139" s="1">
        <f t="shared" si="19"/>
        <v>61</v>
      </c>
      <c r="G139">
        <f t="shared" si="19"/>
        <v>524.94690688677917</v>
      </c>
      <c r="H139" s="1">
        <f t="shared" si="19"/>
        <v>624.17144125568268</v>
      </c>
      <c r="I139" s="1">
        <f t="shared" si="19"/>
        <v>112.14521728004539</v>
      </c>
      <c r="J139" s="1">
        <f t="shared" si="19"/>
        <v>39.083941084086938</v>
      </c>
      <c r="K139" s="1">
        <f t="shared" si="19"/>
        <v>19.215326763382993</v>
      </c>
      <c r="L139" s="1">
        <f t="shared" si="19"/>
        <v>283.40968011690484</v>
      </c>
      <c r="M139" s="1">
        <f t="shared" si="20"/>
        <v>103.79493568505285</v>
      </c>
      <c r="P139">
        <f t="shared" si="16"/>
        <v>2.2490981123801861</v>
      </c>
      <c r="Q139" s="1">
        <f t="shared" si="17"/>
        <v>103.79493568505285</v>
      </c>
      <c r="S139">
        <f>'s61 '!C127</f>
        <v>2.2490981123801861</v>
      </c>
      <c r="T139">
        <f>'s61 '!AA127</f>
        <v>95.469947180698099</v>
      </c>
    </row>
    <row r="140" spans="5:20">
      <c r="E140">
        <f t="shared" si="18"/>
        <v>2.0241883011421677</v>
      </c>
      <c r="F140" s="1">
        <f t="shared" si="19"/>
        <v>61</v>
      </c>
      <c r="G140">
        <f t="shared" si="19"/>
        <v>524.94690688677917</v>
      </c>
      <c r="H140" s="1">
        <f t="shared" si="19"/>
        <v>624.17144125568268</v>
      </c>
      <c r="I140" s="1">
        <f t="shared" si="19"/>
        <v>112.14521728004539</v>
      </c>
      <c r="J140" s="1">
        <f t="shared" si="19"/>
        <v>39.083941084086938</v>
      </c>
      <c r="K140" s="1">
        <f t="shared" si="19"/>
        <v>19.215326763382993</v>
      </c>
      <c r="L140" s="1">
        <f t="shared" si="19"/>
        <v>283.40968011690484</v>
      </c>
      <c r="M140" s="1">
        <f t="shared" si="20"/>
        <v>103.13959613417379</v>
      </c>
      <c r="P140">
        <f t="shared" si="16"/>
        <v>2.0241883011421677</v>
      </c>
      <c r="Q140" s="1">
        <f t="shared" si="17"/>
        <v>103.13959613417379</v>
      </c>
      <c r="S140">
        <f>'s61 '!C128</f>
        <v>2.0241883011421677</v>
      </c>
      <c r="T140">
        <f>'s61 '!AA128</f>
        <v>95.075934068006447</v>
      </c>
    </row>
    <row r="141" spans="5:20">
      <c r="E141">
        <f t="shared" si="18"/>
        <v>1.8217694710279511</v>
      </c>
      <c r="F141" s="1">
        <f t="shared" si="19"/>
        <v>61</v>
      </c>
      <c r="G141">
        <f t="shared" si="19"/>
        <v>524.94690688677917</v>
      </c>
      <c r="H141" s="1">
        <f t="shared" si="19"/>
        <v>624.17144125568268</v>
      </c>
      <c r="I141" s="1">
        <f t="shared" si="19"/>
        <v>112.14521728004539</v>
      </c>
      <c r="J141" s="1">
        <f t="shared" si="19"/>
        <v>39.083941084086938</v>
      </c>
      <c r="K141" s="1">
        <f t="shared" si="19"/>
        <v>19.215326763382993</v>
      </c>
      <c r="L141" s="1">
        <f t="shared" si="19"/>
        <v>283.40968011690484</v>
      </c>
      <c r="M141" s="1">
        <f t="shared" si="20"/>
        <v>102.54619102930099</v>
      </c>
      <c r="P141">
        <f t="shared" si="16"/>
        <v>1.8217694710279511</v>
      </c>
      <c r="Q141" s="1">
        <f t="shared" si="17"/>
        <v>102.54619102930099</v>
      </c>
      <c r="S141">
        <f>'s61 '!C129</f>
        <v>1.8217694710279511</v>
      </c>
      <c r="T141">
        <f>'s61 '!AA129</f>
        <v>94.721402744592027</v>
      </c>
    </row>
    <row r="142" spans="5:20">
      <c r="E142">
        <f t="shared" si="18"/>
        <v>1.6395925239251561</v>
      </c>
      <c r="F142" s="1">
        <f t="shared" si="19"/>
        <v>61</v>
      </c>
      <c r="G142">
        <f t="shared" si="19"/>
        <v>524.94690688677917</v>
      </c>
      <c r="H142" s="1">
        <f t="shared" si="19"/>
        <v>624.17144125568268</v>
      </c>
      <c r="I142" s="1">
        <f t="shared" si="19"/>
        <v>112.14521728004539</v>
      </c>
      <c r="J142" s="1">
        <f t="shared" si="19"/>
        <v>39.083941084086938</v>
      </c>
      <c r="K142" s="1">
        <f t="shared" si="19"/>
        <v>19.215326763382993</v>
      </c>
      <c r="L142" s="1">
        <f t="shared" si="19"/>
        <v>283.40968011690484</v>
      </c>
      <c r="M142" s="1">
        <f t="shared" si="20"/>
        <v>102.00920333876016</v>
      </c>
      <c r="P142">
        <f t="shared" si="16"/>
        <v>1.6395925239251561</v>
      </c>
      <c r="Q142" s="1">
        <f t="shared" si="17"/>
        <v>102.00920333876016</v>
      </c>
      <c r="S142">
        <f>'s61 '!C130</f>
        <v>1.6395925239251561</v>
      </c>
      <c r="T142">
        <f>'s61 '!AA130</f>
        <v>94.402541163679643</v>
      </c>
    </row>
    <row r="143" spans="5:20">
      <c r="E143">
        <f t="shared" si="18"/>
        <v>1.4756332715326406</v>
      </c>
      <c r="F143" s="1">
        <f t="shared" si="19"/>
        <v>61</v>
      </c>
      <c r="G143">
        <f t="shared" si="19"/>
        <v>524.94690688677917</v>
      </c>
      <c r="H143" s="1">
        <f t="shared" si="19"/>
        <v>624.17144125568268</v>
      </c>
      <c r="I143" s="1">
        <f t="shared" si="19"/>
        <v>112.14521728004539</v>
      </c>
      <c r="J143" s="1">
        <f t="shared" si="19"/>
        <v>39.083941084086938</v>
      </c>
      <c r="K143" s="1">
        <f t="shared" si="19"/>
        <v>19.215326763382993</v>
      </c>
      <c r="L143" s="1">
        <f t="shared" si="19"/>
        <v>283.40968011690484</v>
      </c>
      <c r="M143" s="1">
        <f t="shared" si="20"/>
        <v>101.52354135459856</v>
      </c>
      <c r="P143">
        <f t="shared" si="16"/>
        <v>1.4756332715326406</v>
      </c>
      <c r="Q143" s="1">
        <f t="shared" si="17"/>
        <v>101.52354135459856</v>
      </c>
      <c r="S143">
        <f>'s61 '!C131</f>
        <v>1.4756332715326406</v>
      </c>
      <c r="T143">
        <f>'s61 '!AA131</f>
        <v>94.115875512604063</v>
      </c>
    </row>
    <row r="144" spans="5:20">
      <c r="E144">
        <f t="shared" si="18"/>
        <v>1.3280699443793766</v>
      </c>
      <c r="F144" s="1">
        <f t="shared" si="19"/>
        <v>61</v>
      </c>
      <c r="G144">
        <f t="shared" si="19"/>
        <v>524.94690688677917</v>
      </c>
      <c r="H144" s="1">
        <f t="shared" si="19"/>
        <v>624.17144125568268</v>
      </c>
      <c r="I144" s="1">
        <f t="shared" si="19"/>
        <v>112.14521728004539</v>
      </c>
      <c r="J144" s="1">
        <f t="shared" si="19"/>
        <v>39.083941084086938</v>
      </c>
      <c r="K144" s="1">
        <f t="shared" si="19"/>
        <v>19.215326763382993</v>
      </c>
      <c r="L144" s="1">
        <f t="shared" si="19"/>
        <v>283.40968011690484</v>
      </c>
      <c r="M144" s="1">
        <f t="shared" si="20"/>
        <v>101.08451955852459</v>
      </c>
      <c r="P144">
        <f t="shared" si="16"/>
        <v>1.3280699443793766</v>
      </c>
      <c r="Q144" s="1">
        <f t="shared" si="17"/>
        <v>101.08451955852459</v>
      </c>
      <c r="S144">
        <f>'s61 '!C132</f>
        <v>1.3280699443793766</v>
      </c>
      <c r="T144">
        <f>'s61 '!AA132</f>
        <v>93.858246748708908</v>
      </c>
    </row>
    <row r="145" spans="5:20">
      <c r="E145">
        <f t="shared" si="18"/>
        <v>1.1952629499414391</v>
      </c>
      <c r="F145" s="1">
        <f t="shared" si="19"/>
        <v>61</v>
      </c>
      <c r="G145">
        <f t="shared" si="19"/>
        <v>524.94690688677917</v>
      </c>
      <c r="H145" s="1">
        <f t="shared" si="19"/>
        <v>624.17144125568268</v>
      </c>
      <c r="I145" s="1">
        <f t="shared" si="19"/>
        <v>112.14521728004539</v>
      </c>
      <c r="J145" s="1">
        <f t="shared" si="19"/>
        <v>39.083941084086938</v>
      </c>
      <c r="K145" s="1">
        <f t="shared" si="19"/>
        <v>19.215326763382993</v>
      </c>
      <c r="L145" s="1">
        <f t="shared" si="19"/>
        <v>283.40968011690484</v>
      </c>
      <c r="M145" s="1">
        <f t="shared" si="20"/>
        <v>100.68783713245594</v>
      </c>
      <c r="P145">
        <f t="shared" si="16"/>
        <v>1.1952629499414391</v>
      </c>
      <c r="Q145" s="1">
        <f t="shared" si="17"/>
        <v>100.68783713245594</v>
      </c>
      <c r="S145">
        <f>'s61 '!C133</f>
        <v>1.1952629499414391</v>
      </c>
      <c r="T145">
        <f>'s61 '!AA133</f>
        <v>93.626787187224991</v>
      </c>
    </row>
    <row r="146" spans="5:20">
      <c r="E146">
        <f t="shared" si="18"/>
        <v>1.0757366549472953</v>
      </c>
      <c r="F146" s="1">
        <f t="shared" si="19"/>
        <v>61</v>
      </c>
      <c r="G146">
        <f t="shared" si="19"/>
        <v>524.94690688677917</v>
      </c>
      <c r="H146" s="1">
        <f t="shared" si="19"/>
        <v>624.17144125568268</v>
      </c>
      <c r="I146" s="1">
        <f t="shared" si="19"/>
        <v>112.14521728004539</v>
      </c>
      <c r="J146" s="1">
        <f t="shared" si="19"/>
        <v>39.083941084086938</v>
      </c>
      <c r="K146" s="1">
        <f t="shared" si="19"/>
        <v>19.215326763382993</v>
      </c>
      <c r="L146" s="1">
        <f t="shared" si="19"/>
        <v>283.40968011690484</v>
      </c>
      <c r="M146" s="1">
        <f t="shared" si="20"/>
        <v>100.32955510917361</v>
      </c>
      <c r="P146">
        <f t="shared" si="16"/>
        <v>1.0757366549472953</v>
      </c>
      <c r="Q146" s="1">
        <f t="shared" si="17"/>
        <v>100.32955510917361</v>
      </c>
      <c r="S146">
        <f>'s61 '!C134</f>
        <v>1.0757366549472953</v>
      </c>
      <c r="T146">
        <f>'s61 '!AA134</f>
        <v>93.418897623291173</v>
      </c>
    </row>
    <row r="147" spans="5:20">
      <c r="E147">
        <f t="shared" si="18"/>
        <v>0.96816298945256585</v>
      </c>
      <c r="F147" s="1">
        <f t="shared" si="19"/>
        <v>61</v>
      </c>
      <c r="G147">
        <f t="shared" si="19"/>
        <v>524.94690688677917</v>
      </c>
      <c r="H147" s="1">
        <f t="shared" si="19"/>
        <v>624.17144125568268</v>
      </c>
      <c r="I147" s="1">
        <f t="shared" si="19"/>
        <v>112.14521728004539</v>
      </c>
      <c r="J147" s="1">
        <f t="shared" si="19"/>
        <v>39.083941084086938</v>
      </c>
      <c r="K147" s="1">
        <f t="shared" si="19"/>
        <v>19.215326763382993</v>
      </c>
      <c r="L147" s="1">
        <f t="shared" si="19"/>
        <v>283.40968011690484</v>
      </c>
      <c r="M147" s="1">
        <f t="shared" si="20"/>
        <v>100.00607292941413</v>
      </c>
      <c r="P147">
        <f t="shared" si="16"/>
        <v>0.96816298945256585</v>
      </c>
      <c r="Q147" s="1">
        <f t="shared" si="17"/>
        <v>100.00607292941413</v>
      </c>
      <c r="S147">
        <f>'s61 '!C135</f>
        <v>0.96816298945256585</v>
      </c>
      <c r="T147">
        <f>'s61 '!AA135</f>
        <v>93.232225322898501</v>
      </c>
    </row>
    <row r="148" spans="5:20">
      <c r="E148">
        <f t="shared" si="18"/>
        <v>0.87134669050730928</v>
      </c>
      <c r="F148" s="1">
        <f t="shared" si="19"/>
        <v>61</v>
      </c>
      <c r="G148">
        <f t="shared" si="19"/>
        <v>524.94690688677917</v>
      </c>
      <c r="H148" s="1">
        <f t="shared" si="19"/>
        <v>624.17144125568268</v>
      </c>
      <c r="I148" s="1">
        <f t="shared" si="19"/>
        <v>112.14521728004539</v>
      </c>
      <c r="J148" s="1">
        <f t="shared" si="19"/>
        <v>39.083941084086938</v>
      </c>
      <c r="K148" s="1">
        <f t="shared" si="19"/>
        <v>19.215326763382993</v>
      </c>
      <c r="L148" s="1">
        <f t="shared" si="19"/>
        <v>283.40968011690484</v>
      </c>
      <c r="M148" s="1">
        <f t="shared" si="20"/>
        <v>99.714104985850028</v>
      </c>
      <c r="P148">
        <f t="shared" si="16"/>
        <v>0.87134669050730928</v>
      </c>
      <c r="Q148" s="1">
        <f t="shared" si="17"/>
        <v>99.714104985850028</v>
      </c>
      <c r="S148">
        <f>'s61 '!C136</f>
        <v>0.87134669050730928</v>
      </c>
      <c r="T148">
        <f>'s61 '!AA136</f>
        <v>93.064643103551745</v>
      </c>
    </row>
    <row r="149" spans="5:20">
      <c r="E149">
        <f t="shared" si="18"/>
        <v>0.78421202145657842</v>
      </c>
      <c r="F149" s="1">
        <f t="shared" si="19"/>
        <v>61</v>
      </c>
      <c r="G149">
        <f t="shared" si="19"/>
        <v>524.94690688677917</v>
      </c>
      <c r="H149" s="1">
        <f t="shared" si="19"/>
        <v>624.17144125568268</v>
      </c>
      <c r="I149" s="1">
        <f t="shared" si="19"/>
        <v>112.14521728004539</v>
      </c>
      <c r="J149" s="1">
        <f t="shared" si="19"/>
        <v>39.083941084086938</v>
      </c>
      <c r="K149" s="1">
        <f t="shared" si="19"/>
        <v>19.215326763382993</v>
      </c>
      <c r="L149" s="1">
        <f t="shared" si="19"/>
        <v>283.40968011690484</v>
      </c>
      <c r="M149" s="1">
        <f t="shared" si="20"/>
        <v>99.450657584831916</v>
      </c>
      <c r="P149">
        <f t="shared" si="16"/>
        <v>0.78421202145657842</v>
      </c>
      <c r="Q149" s="1">
        <f t="shared" si="17"/>
        <v>99.450657584831916</v>
      </c>
      <c r="S149">
        <f>'s61 '!C137</f>
        <v>0.78421202145657842</v>
      </c>
      <c r="T149">
        <f>'s61 '!AA137</f>
        <v>92.914229638602038</v>
      </c>
    </row>
    <row r="150" spans="5:20">
      <c r="E150">
        <f t="shared" si="18"/>
        <v>0.70579081931092058</v>
      </c>
      <c r="F150" s="1">
        <f t="shared" si="19"/>
        <v>61</v>
      </c>
      <c r="G150">
        <f t="shared" si="19"/>
        <v>524.94690688677917</v>
      </c>
      <c r="H150" s="1">
        <f t="shared" si="19"/>
        <v>624.17144125568268</v>
      </c>
      <c r="I150" s="1">
        <f t="shared" si="19"/>
        <v>112.14521728004539</v>
      </c>
      <c r="J150" s="1">
        <f t="shared" si="19"/>
        <v>39.083941084086938</v>
      </c>
      <c r="K150" s="1">
        <f t="shared" si="19"/>
        <v>19.215326763382993</v>
      </c>
      <c r="L150" s="1">
        <f t="shared" si="19"/>
        <v>283.40968011690484</v>
      </c>
      <c r="M150" s="1">
        <f t="shared" si="20"/>
        <v>99.213006637371322</v>
      </c>
      <c r="P150">
        <f t="shared" si="16"/>
        <v>0.70579081931092058</v>
      </c>
      <c r="Q150" s="1">
        <f t="shared" si="17"/>
        <v>99.213006637371322</v>
      </c>
      <c r="S150">
        <f>'s61 '!C138</f>
        <v>0.70579081931092058</v>
      </c>
      <c r="T150">
        <f>'s61 '!AA138</f>
        <v>92.779251054079097</v>
      </c>
    </row>
    <row r="151" spans="5:20">
      <c r="E151">
        <f t="shared" si="18"/>
        <v>0.6352117373798285</v>
      </c>
      <c r="F151" s="1">
        <f t="shared" si="19"/>
        <v>61</v>
      </c>
      <c r="G151">
        <f t="shared" si="19"/>
        <v>524.94690688677917</v>
      </c>
      <c r="H151" s="1">
        <f t="shared" si="19"/>
        <v>624.17144125568268</v>
      </c>
      <c r="I151" s="1">
        <f t="shared" si="19"/>
        <v>112.14521728004539</v>
      </c>
      <c r="J151" s="1">
        <f t="shared" si="19"/>
        <v>39.083941084086938</v>
      </c>
      <c r="K151" s="1">
        <f t="shared" si="19"/>
        <v>19.215326763382993</v>
      </c>
      <c r="L151" s="1">
        <f t="shared" si="19"/>
        <v>283.40968011690484</v>
      </c>
      <c r="M151" s="1">
        <f t="shared" si="20"/>
        <v>98.998676296347</v>
      </c>
      <c r="P151">
        <f t="shared" si="16"/>
        <v>0.6352117373798285</v>
      </c>
      <c r="Q151" s="1">
        <f t="shared" si="17"/>
        <v>98.998676296347</v>
      </c>
      <c r="S151">
        <f>'s61 '!C139</f>
        <v>0.6352117373798285</v>
      </c>
      <c r="T151">
        <f>'s61 '!AA139</f>
        <v>92.658143838890382</v>
      </c>
    </row>
    <row r="152" spans="5:20">
      <c r="E152">
        <f t="shared" si="18"/>
        <v>0.57169056364184567</v>
      </c>
      <c r="F152" s="1">
        <f t="shared" si="19"/>
        <v>61</v>
      </c>
      <c r="G152">
        <f t="shared" si="19"/>
        <v>524.94690688677917</v>
      </c>
      <c r="H152" s="1">
        <f t="shared" si="19"/>
        <v>624.17144125568268</v>
      </c>
      <c r="I152" s="1">
        <f t="shared" si="19"/>
        <v>112.14521728004539</v>
      </c>
      <c r="J152" s="1">
        <f t="shared" si="19"/>
        <v>39.083941084086938</v>
      </c>
      <c r="K152" s="1">
        <f t="shared" si="19"/>
        <v>19.215326763382993</v>
      </c>
      <c r="L152" s="1">
        <f t="shared" si="19"/>
        <v>283.40968011690484</v>
      </c>
      <c r="M152" s="1">
        <f t="shared" si="20"/>
        <v>98.805418682814079</v>
      </c>
      <c r="P152">
        <f t="shared" si="16"/>
        <v>0.57169056364184567</v>
      </c>
      <c r="Q152" s="1">
        <f t="shared" si="17"/>
        <v>98.805418682814079</v>
      </c>
      <c r="S152">
        <f>'s61 '!C140</f>
        <v>0.57169056364184567</v>
      </c>
      <c r="T152">
        <f>'s61 '!AA140</f>
        <v>92.549499054693499</v>
      </c>
    </row>
    <row r="153" spans="5:20">
      <c r="E153">
        <f t="shared" si="18"/>
        <v>0.51452150727766111</v>
      </c>
      <c r="F153" s="1">
        <f t="shared" si="19"/>
        <v>61</v>
      </c>
      <c r="G153">
        <f t="shared" si="19"/>
        <v>524.94690688677917</v>
      </c>
      <c r="H153" s="1">
        <f t="shared" si="19"/>
        <v>624.17144125568268</v>
      </c>
      <c r="I153" s="1">
        <f t="shared" si="19"/>
        <v>112.14521728004539</v>
      </c>
      <c r="J153" s="1">
        <f t="shared" si="19"/>
        <v>39.083941084086938</v>
      </c>
      <c r="K153" s="1">
        <f t="shared" si="19"/>
        <v>19.215326763382993</v>
      </c>
      <c r="L153" s="1">
        <f t="shared" si="19"/>
        <v>283.40968011690484</v>
      </c>
      <c r="M153" s="1">
        <f t="shared" si="20"/>
        <v>98.631194786781847</v>
      </c>
      <c r="P153">
        <f t="shared" si="16"/>
        <v>0.51452150727766111</v>
      </c>
      <c r="Q153" s="1">
        <f t="shared" si="17"/>
        <v>98.631194786781847</v>
      </c>
      <c r="S153">
        <f>'s61 '!C141</f>
        <v>0.51452150727766111</v>
      </c>
      <c r="T153">
        <f>'s61 '!AA141</f>
        <v>92.452047807535592</v>
      </c>
    </row>
    <row r="154" spans="5:20">
      <c r="E154">
        <f t="shared" si="18"/>
        <v>0.46306935654989501</v>
      </c>
      <c r="F154" s="1">
        <f t="shared" si="19"/>
        <v>61</v>
      </c>
      <c r="G154">
        <f t="shared" si="19"/>
        <v>524.94690688677917</v>
      </c>
      <c r="H154" s="1">
        <f t="shared" si="19"/>
        <v>624.17144125568268</v>
      </c>
      <c r="I154" s="1">
        <f t="shared" si="19"/>
        <v>112.14521728004539</v>
      </c>
      <c r="J154" s="1">
        <f t="shared" si="19"/>
        <v>39.083941084086938</v>
      </c>
      <c r="K154" s="1">
        <f t="shared" si="19"/>
        <v>19.215326763382993</v>
      </c>
      <c r="L154" s="1">
        <f t="shared" si="19"/>
        <v>283.40968011690484</v>
      </c>
      <c r="M154" s="1">
        <f t="shared" si="20"/>
        <v>98.474156583726781</v>
      </c>
      <c r="P154">
        <f t="shared" si="16"/>
        <v>0.46306935654989501</v>
      </c>
      <c r="Q154" s="1">
        <f t="shared" si="17"/>
        <v>98.474156583726781</v>
      </c>
      <c r="S154">
        <f>'s61 '!C142</f>
        <v>0.46306935654989501</v>
      </c>
      <c r="T154">
        <f>'s61 '!AA142</f>
        <v>92.364647927042526</v>
      </c>
    </row>
    <row r="155" spans="5:20">
      <c r="E155">
        <f t="shared" si="18"/>
        <v>0.41676242089490551</v>
      </c>
      <c r="F155" s="1">
        <f t="shared" si="19"/>
        <v>61</v>
      </c>
      <c r="G155">
        <f t="shared" si="19"/>
        <v>524.94690688677917</v>
      </c>
      <c r="H155" s="1">
        <f t="shared" si="19"/>
        <v>624.17144125568268</v>
      </c>
      <c r="I155" s="1">
        <f t="shared" si="19"/>
        <v>112.14521728004539</v>
      </c>
      <c r="J155" s="1">
        <f t="shared" si="19"/>
        <v>39.083941084086938</v>
      </c>
      <c r="K155" s="1">
        <f t="shared" si="19"/>
        <v>19.215326763382993</v>
      </c>
      <c r="L155" s="1">
        <f t="shared" si="19"/>
        <v>283.40968011690484</v>
      </c>
      <c r="M155" s="1">
        <f t="shared" si="20"/>
        <v>98.33263037478379</v>
      </c>
      <c r="P155">
        <f t="shared" si="16"/>
        <v>0.41676242089490551</v>
      </c>
      <c r="Q155" s="1">
        <f t="shared" si="17"/>
        <v>98.33263037478379</v>
      </c>
      <c r="S155">
        <f>'s61 '!C143</f>
        <v>0.41676242089490551</v>
      </c>
      <c r="T155">
        <f>'s61 '!AA143</f>
        <v>92.286271788599777</v>
      </c>
    </row>
    <row r="156" spans="5:20">
      <c r="E156">
        <f t="shared" si="18"/>
        <v>0.37508617880541495</v>
      </c>
      <c r="F156" s="1">
        <f t="shared" si="19"/>
        <v>61</v>
      </c>
      <c r="G156">
        <f t="shared" si="19"/>
        <v>524.94690688677917</v>
      </c>
      <c r="H156" s="1">
        <f t="shared" si="19"/>
        <v>624.17144125568268</v>
      </c>
      <c r="I156" s="1">
        <f t="shared" si="19"/>
        <v>112.14521728004539</v>
      </c>
      <c r="J156" s="1">
        <f t="shared" si="19"/>
        <v>39.083941084086938</v>
      </c>
      <c r="K156" s="1">
        <f t="shared" si="19"/>
        <v>19.215326763382993</v>
      </c>
      <c r="L156" s="1">
        <f t="shared" si="19"/>
        <v>283.40968011690484</v>
      </c>
      <c r="M156" s="1">
        <f t="shared" si="20"/>
        <v>98.205101333838357</v>
      </c>
      <c r="P156">
        <f t="shared" si="16"/>
        <v>0.37508617880541495</v>
      </c>
      <c r="Q156" s="1">
        <f t="shared" si="17"/>
        <v>98.205101333838357</v>
      </c>
      <c r="S156">
        <f>'s61 '!C144</f>
        <v>0.37508617880541495</v>
      </c>
      <c r="T156">
        <f>'s61 '!AA144</f>
        <v>92.215995208072343</v>
      </c>
    </row>
    <row r="157" spans="5:20">
      <c r="E157">
        <f t="shared" si="18"/>
        <v>0.33757756092487345</v>
      </c>
      <c r="F157" s="1">
        <f t="shared" si="19"/>
        <v>61</v>
      </c>
      <c r="G157">
        <f t="shared" si="19"/>
        <v>524.94690688677917</v>
      </c>
      <c r="H157" s="1">
        <f t="shared" si="19"/>
        <v>624.17144125568268</v>
      </c>
      <c r="I157" s="1">
        <f t="shared" si="19"/>
        <v>112.14521728004539</v>
      </c>
      <c r="J157" s="1">
        <f t="shared" si="19"/>
        <v>39.083941084086938</v>
      </c>
      <c r="K157" s="1">
        <f t="shared" si="19"/>
        <v>19.215326763382993</v>
      </c>
      <c r="L157" s="1">
        <f t="shared" si="19"/>
        <v>283.40968011690484</v>
      </c>
      <c r="M157" s="1">
        <f t="shared" si="20"/>
        <v>98.090199226842515</v>
      </c>
      <c r="P157">
        <f t="shared" si="16"/>
        <v>0.33757756092487345</v>
      </c>
      <c r="Q157" s="1">
        <f t="shared" si="17"/>
        <v>98.090199226842515</v>
      </c>
      <c r="S157">
        <f>'s61 '!C145</f>
        <v>0.33757756092487345</v>
      </c>
      <c r="T157">
        <f>'s61 '!AA145</f>
        <v>92.152987335997665</v>
      </c>
    </row>
    <row r="158" spans="5:20">
      <c r="E158">
        <f t="shared" si="18"/>
        <v>0.30381980483238613</v>
      </c>
      <c r="F158" s="1">
        <f t="shared" si="19"/>
        <v>61</v>
      </c>
      <c r="G158">
        <f t="shared" si="19"/>
        <v>524.94690688677917</v>
      </c>
      <c r="H158" s="1">
        <f t="shared" si="19"/>
        <v>624.17144125568268</v>
      </c>
      <c r="I158" s="1">
        <f t="shared" si="19"/>
        <v>112.14521728004539</v>
      </c>
      <c r="J158" s="1">
        <f t="shared" si="19"/>
        <v>39.083941084086938</v>
      </c>
      <c r="K158" s="1">
        <f t="shared" si="19"/>
        <v>19.215326763382993</v>
      </c>
      <c r="L158" s="1">
        <f t="shared" si="19"/>
        <v>283.40968011690484</v>
      </c>
      <c r="M158" s="1">
        <f t="shared" si="20"/>
        <v>97.986685256148746</v>
      </c>
      <c r="P158">
        <f t="shared" si="16"/>
        <v>0.30381980483238613</v>
      </c>
      <c r="Q158" s="1">
        <f t="shared" si="17"/>
        <v>97.986685256148746</v>
      </c>
      <c r="S158">
        <f>'s61 '!C146</f>
        <v>0.30381980483238613</v>
      </c>
      <c r="T158">
        <f>'s61 '!AA146</f>
        <v>92.096501477932037</v>
      </c>
    </row>
    <row r="159" spans="5:20">
      <c r="E159">
        <f t="shared" si="18"/>
        <v>0.27343782434914754</v>
      </c>
      <c r="F159" s="1">
        <f t="shared" si="19"/>
        <v>61</v>
      </c>
      <c r="G159">
        <f t="shared" si="19"/>
        <v>524.94690688677917</v>
      </c>
      <c r="H159" s="1">
        <f t="shared" si="19"/>
        <v>624.17144125568268</v>
      </c>
      <c r="I159" s="1">
        <f t="shared" si="19"/>
        <v>112.14521728004539</v>
      </c>
      <c r="J159" s="1">
        <f t="shared" si="19"/>
        <v>39.083941084086938</v>
      </c>
      <c r="K159" s="1">
        <f t="shared" si="19"/>
        <v>19.215326763382993</v>
      </c>
      <c r="L159" s="1">
        <f t="shared" si="19"/>
        <v>283.40968011690484</v>
      </c>
      <c r="M159" s="1">
        <f t="shared" si="20"/>
        <v>97.893439974319264</v>
      </c>
      <c r="P159">
        <f t="shared" si="16"/>
        <v>0.27343782434914754</v>
      </c>
      <c r="Q159" s="1">
        <f t="shared" si="17"/>
        <v>97.893439974319264</v>
      </c>
      <c r="S159">
        <f>'s61 '!C147</f>
        <v>0.27343782434914754</v>
      </c>
      <c r="T159">
        <f>'s61 '!AA147</f>
        <v>92.045866769047862</v>
      </c>
    </row>
    <row r="160" spans="5:20">
      <c r="E160">
        <f t="shared" si="18"/>
        <v>0.24609404191423279</v>
      </c>
      <c r="F160" s="1">
        <f t="shared" si="19"/>
        <v>61</v>
      </c>
      <c r="G160">
        <f t="shared" si="19"/>
        <v>524.94690688677917</v>
      </c>
      <c r="H160" s="1">
        <f t="shared" si="19"/>
        <v>624.17144125568268</v>
      </c>
      <c r="I160" s="1">
        <f t="shared" si="19"/>
        <v>112.14521728004539</v>
      </c>
      <c r="J160" s="1">
        <f t="shared" si="19"/>
        <v>39.083941084086938</v>
      </c>
      <c r="K160" s="1">
        <f t="shared" si="19"/>
        <v>19.215326763382993</v>
      </c>
      <c r="L160" s="1">
        <f t="shared" si="19"/>
        <v>283.40968011690484</v>
      </c>
      <c r="M160" s="1">
        <f t="shared" si="20"/>
        <v>97.809452206776285</v>
      </c>
      <c r="P160">
        <f t="shared" si="16"/>
        <v>0.24609404191423279</v>
      </c>
      <c r="Q160" s="1">
        <f t="shared" si="17"/>
        <v>97.809452206776285</v>
      </c>
      <c r="S160">
        <f>'s61 '!C148</f>
        <v>0.24609404191423279</v>
      </c>
      <c r="T160">
        <f>'s61 '!AA148</f>
        <v>92.000480633653112</v>
      </c>
    </row>
    <row r="161" spans="5:20">
      <c r="E161">
        <f t="shared" si="18"/>
        <v>0.22148463772280952</v>
      </c>
      <c r="F161" s="1">
        <f t="shared" si="19"/>
        <v>61</v>
      </c>
      <c r="G161">
        <f t="shared" si="19"/>
        <v>524.94690688677917</v>
      </c>
      <c r="H161" s="1">
        <f t="shared" si="19"/>
        <v>624.17144125568268</v>
      </c>
      <c r="I161" s="1">
        <f t="shared" si="19"/>
        <v>112.14521728004539</v>
      </c>
      <c r="J161" s="1">
        <f t="shared" si="19"/>
        <v>39.083941084086938</v>
      </c>
      <c r="K161" s="1">
        <f t="shared" si="19"/>
        <v>19.215326763382993</v>
      </c>
      <c r="L161" s="1">
        <f t="shared" si="19"/>
        <v>283.40968011690484</v>
      </c>
      <c r="M161" s="1">
        <f t="shared" si="20"/>
        <v>97.733808920048546</v>
      </c>
      <c r="P161">
        <f t="shared" si="16"/>
        <v>0.22148463772280952</v>
      </c>
      <c r="Q161" s="1">
        <f t="shared" si="17"/>
        <v>97.733808920048546</v>
      </c>
      <c r="S161">
        <f>'s61 '!C149</f>
        <v>0.22148463772280952</v>
      </c>
      <c r="T161">
        <f>'s61 '!AA149</f>
        <v>91.959801963612335</v>
      </c>
    </row>
    <row r="162" spans="5:20">
      <c r="E162">
        <f t="shared" si="18"/>
        <v>0.19933617395052858</v>
      </c>
      <c r="F162" s="1">
        <f t="shared" si="19"/>
        <v>61</v>
      </c>
      <c r="G162">
        <f t="shared" si="19"/>
        <v>524.94690688677917</v>
      </c>
      <c r="H162" s="1">
        <f t="shared" si="19"/>
        <v>624.17144125568268</v>
      </c>
      <c r="I162" s="1">
        <f t="shared" si="19"/>
        <v>112.14521728004539</v>
      </c>
      <c r="J162" s="1">
        <f t="shared" si="19"/>
        <v>39.083941084086938</v>
      </c>
      <c r="K162" s="1">
        <f t="shared" si="19"/>
        <v>19.215326763382993</v>
      </c>
      <c r="L162" s="1">
        <f t="shared" si="19"/>
        <v>283.40968011690484</v>
      </c>
      <c r="M162" s="1">
        <f t="shared" si="20"/>
        <v>97.665685971631532</v>
      </c>
      <c r="P162">
        <f t="shared" si="16"/>
        <v>0.19933617395052858</v>
      </c>
      <c r="Q162" s="1">
        <f t="shared" si="17"/>
        <v>97.665685971631532</v>
      </c>
      <c r="S162">
        <f>'s61 '!C150</f>
        <v>0.19933617395052858</v>
      </c>
      <c r="T162">
        <f>'s61 '!AA150</f>
        <v>91.923344953431723</v>
      </c>
    </row>
    <row r="163" spans="5:20">
      <c r="E163">
        <f t="shared" si="18"/>
        <v>0.17940255655547571</v>
      </c>
      <c r="F163" s="1">
        <f t="shared" si="19"/>
        <v>61</v>
      </c>
      <c r="G163">
        <f t="shared" si="19"/>
        <v>524.94690688677917</v>
      </c>
      <c r="H163" s="1">
        <f t="shared" si="19"/>
        <v>624.17144125568268</v>
      </c>
      <c r="I163" s="1">
        <f t="shared" si="19"/>
        <v>112.14521728004539</v>
      </c>
      <c r="J163" s="1">
        <f t="shared" si="19"/>
        <v>39.083941084086938</v>
      </c>
      <c r="K163" s="1">
        <f t="shared" si="19"/>
        <v>19.215326763382993</v>
      </c>
      <c r="L163" s="1">
        <f t="shared" si="19"/>
        <v>283.40968011690484</v>
      </c>
      <c r="M163" s="1">
        <f t="shared" si="20"/>
        <v>97.604339678132774</v>
      </c>
      <c r="P163">
        <f t="shared" si="16"/>
        <v>0.17940255655547571</v>
      </c>
      <c r="Q163" s="1">
        <f t="shared" si="17"/>
        <v>97.604339678132774</v>
      </c>
      <c r="S163">
        <f>'s61 '!C151</f>
        <v>0.17940255655547571</v>
      </c>
      <c r="T163">
        <f>'s61 '!AA151</f>
        <v>91.890673533771334</v>
      </c>
    </row>
    <row r="164" spans="5:20">
      <c r="E164">
        <f t="shared" si="18"/>
        <v>0.16146230089992814</v>
      </c>
      <c r="F164" s="1">
        <f t="shared" si="19"/>
        <v>61</v>
      </c>
      <c r="G164">
        <f t="shared" si="19"/>
        <v>524.94690688677917</v>
      </c>
      <c r="H164" s="1">
        <f t="shared" si="19"/>
        <v>624.17144125568268</v>
      </c>
      <c r="I164" s="1">
        <f t="shared" si="19"/>
        <v>112.14521728004539</v>
      </c>
      <c r="J164" s="1">
        <f t="shared" si="19"/>
        <v>39.083941084086938</v>
      </c>
      <c r="K164" s="1">
        <f t="shared" si="19"/>
        <v>19.215326763382993</v>
      </c>
      <c r="L164" s="1">
        <f t="shared" si="19"/>
        <v>283.40968011690484</v>
      </c>
      <c r="M164" s="1">
        <f t="shared" si="20"/>
        <v>97.549099140033462</v>
      </c>
      <c r="P164">
        <f t="shared" si="16"/>
        <v>0.16146230089992814</v>
      </c>
      <c r="Q164" s="1">
        <f t="shared" si="17"/>
        <v>97.549099140033462</v>
      </c>
      <c r="S164">
        <f>'s61 '!C152</f>
        <v>0.16146230089992814</v>
      </c>
      <c r="T164">
        <f>'s61 '!AA152</f>
        <v>91.861396349251223</v>
      </c>
    </row>
    <row r="165" spans="5:20">
      <c r="E165">
        <f t="shared" si="18"/>
        <v>0.14531607080993533</v>
      </c>
      <c r="F165" s="1">
        <f t="shared" si="19"/>
        <v>61</v>
      </c>
      <c r="G165">
        <f t="shared" si="19"/>
        <v>524.94690688677917</v>
      </c>
      <c r="H165" s="1">
        <f t="shared" si="19"/>
        <v>624.17144125568268</v>
      </c>
      <c r="I165" s="1">
        <f t="shared" si="19"/>
        <v>112.14521728004539</v>
      </c>
      <c r="J165" s="1">
        <f t="shared" si="19"/>
        <v>39.083941084086938</v>
      </c>
      <c r="K165" s="1">
        <f t="shared" si="19"/>
        <v>19.215326763382993</v>
      </c>
      <c r="L165" s="1">
        <f t="shared" si="19"/>
        <v>283.40968011690484</v>
      </c>
      <c r="M165" s="1">
        <f t="shared" si="20"/>
        <v>97.499359263767843</v>
      </c>
      <c r="P165">
        <f t="shared" si="16"/>
        <v>0.14531607080993533</v>
      </c>
      <c r="Q165" s="1">
        <f t="shared" si="17"/>
        <v>97.499359263767843</v>
      </c>
      <c r="S165">
        <f>'s61 '!C153</f>
        <v>0.14531607080993533</v>
      </c>
      <c r="T165">
        <f>'s61 '!AA153</f>
        <v>91.835162230474324</v>
      </c>
    </row>
    <row r="166" spans="5:20">
      <c r="E166">
        <f t="shared" si="18"/>
        <v>0.13078446372894181</v>
      </c>
      <c r="F166" s="1">
        <f t="shared" si="19"/>
        <v>61</v>
      </c>
      <c r="G166">
        <f t="shared" si="19"/>
        <v>524.94690688677917</v>
      </c>
      <c r="H166" s="1">
        <f t="shared" si="19"/>
        <v>624.17144125568268</v>
      </c>
      <c r="I166" s="1">
        <f t="shared" si="19"/>
        <v>112.14521728004539</v>
      </c>
      <c r="J166" s="1">
        <f t="shared" si="19"/>
        <v>39.083941084086938</v>
      </c>
      <c r="K166" s="1">
        <f t="shared" si="19"/>
        <v>19.215326763382993</v>
      </c>
      <c r="L166" s="1">
        <f t="shared" si="19"/>
        <v>283.40968011690484</v>
      </c>
      <c r="M166" s="1">
        <f t="shared" si="20"/>
        <v>97.454574424666234</v>
      </c>
      <c r="P166">
        <f t="shared" si="16"/>
        <v>0.13078446372894181</v>
      </c>
      <c r="Q166" s="1">
        <f t="shared" si="17"/>
        <v>97.454574424666234</v>
      </c>
      <c r="S166">
        <f>'s61 '!C154</f>
        <v>0.13078446372894181</v>
      </c>
      <c r="T166">
        <f>'s61 '!AA154</f>
        <v>91.811656114140163</v>
      </c>
    </row>
    <row r="167" spans="5:20">
      <c r="E167">
        <f t="shared" si="18"/>
        <v>0.11770601735604763</v>
      </c>
      <c r="F167" s="1">
        <f t="shared" si="19"/>
        <v>61</v>
      </c>
      <c r="G167">
        <f t="shared" si="19"/>
        <v>524.94690688677917</v>
      </c>
      <c r="H167" s="1">
        <f t="shared" si="19"/>
        <v>624.17144125568268</v>
      </c>
      <c r="I167" s="1">
        <f t="shared" si="19"/>
        <v>112.14521728004539</v>
      </c>
      <c r="J167" s="1">
        <f t="shared" si="19"/>
        <v>39.083941084086938</v>
      </c>
      <c r="K167" s="1">
        <f t="shared" si="19"/>
        <v>19.215326763382993</v>
      </c>
      <c r="L167" s="1">
        <f t="shared" si="19"/>
        <v>283.40968011690484</v>
      </c>
      <c r="M167" s="1">
        <f t="shared" si="20"/>
        <v>97.414252717447553</v>
      </c>
      <c r="P167">
        <f t="shared" si="16"/>
        <v>0.11770601735604763</v>
      </c>
      <c r="Q167" s="1">
        <f t="shared" si="17"/>
        <v>97.414252717447553</v>
      </c>
      <c r="S167">
        <f>'s61 '!C155</f>
        <v>0.11770601735604763</v>
      </c>
      <c r="T167">
        <f>'s61 '!AA155</f>
        <v>91.790595368916001</v>
      </c>
    </row>
    <row r="168" spans="5:20">
      <c r="E168">
        <f t="shared" si="18"/>
        <v>0.10593541562044287</v>
      </c>
      <c r="F168" s="1">
        <f t="shared" si="19"/>
        <v>61</v>
      </c>
      <c r="G168">
        <f t="shared" si="19"/>
        <v>524.94690688677917</v>
      </c>
      <c r="H168" s="1">
        <f t="shared" si="19"/>
        <v>624.17144125568268</v>
      </c>
      <c r="I168" s="1">
        <f t="shared" si="19"/>
        <v>112.14521728004539</v>
      </c>
      <c r="J168" s="1">
        <f t="shared" si="19"/>
        <v>39.083941084086938</v>
      </c>
      <c r="K168" s="1">
        <f t="shared" si="19"/>
        <v>19.215326763382993</v>
      </c>
      <c r="L168" s="1">
        <f t="shared" si="19"/>
        <v>283.40968011690484</v>
      </c>
      <c r="M168" s="1">
        <f t="shared" si="20"/>
        <v>97.377950744243734</v>
      </c>
      <c r="P168">
        <f t="shared" si="16"/>
        <v>0.10593541562044287</v>
      </c>
      <c r="Q168" s="1">
        <f t="shared" si="17"/>
        <v>97.377950744243734</v>
      </c>
    </row>
    <row r="169" spans="5:20">
      <c r="E169">
        <f t="shared" si="18"/>
        <v>9.5341874058398585E-2</v>
      </c>
      <c r="F169" s="1">
        <f t="shared" si="19"/>
        <v>61</v>
      </c>
      <c r="G169">
        <f t="shared" si="19"/>
        <v>524.94690688677917</v>
      </c>
      <c r="H169" s="1">
        <f t="shared" si="19"/>
        <v>624.17144125568268</v>
      </c>
      <c r="I169" s="1">
        <f t="shared" si="19"/>
        <v>112.14521728004539</v>
      </c>
      <c r="J169" s="1">
        <f t="shared" si="19"/>
        <v>39.083941084086938</v>
      </c>
      <c r="K169" s="1">
        <f t="shared" si="19"/>
        <v>19.215326763382993</v>
      </c>
      <c r="L169" s="1">
        <f t="shared" si="19"/>
        <v>283.40968011690484</v>
      </c>
      <c r="M169" s="1">
        <f t="shared" si="20"/>
        <v>97.345268893489674</v>
      </c>
      <c r="P169">
        <f t="shared" si="16"/>
        <v>9.5341874058398585E-2</v>
      </c>
      <c r="Q169" s="1">
        <f t="shared" si="17"/>
        <v>97.345268893489674</v>
      </c>
    </row>
    <row r="170" spans="5:20">
      <c r="E170">
        <f t="shared" si="18"/>
        <v>8.5807686652558723E-2</v>
      </c>
      <c r="F170" s="1">
        <f t="shared" si="19"/>
        <v>61</v>
      </c>
      <c r="G170">
        <f t="shared" si="19"/>
        <v>524.94690688677917</v>
      </c>
      <c r="H170" s="1">
        <f t="shared" si="19"/>
        <v>624.17144125568268</v>
      </c>
      <c r="I170" s="1">
        <f t="shared" si="19"/>
        <v>112.14521728004539</v>
      </c>
      <c r="J170" s="1">
        <f t="shared" si="19"/>
        <v>39.083941084086938</v>
      </c>
      <c r="K170" s="1">
        <f t="shared" si="19"/>
        <v>19.215326763382993</v>
      </c>
      <c r="L170" s="1">
        <f t="shared" si="19"/>
        <v>283.40968011690484</v>
      </c>
      <c r="M170" s="1">
        <f t="shared" si="20"/>
        <v>97.315847066338051</v>
      </c>
      <c r="P170">
        <f t="shared" si="16"/>
        <v>8.5807686652558723E-2</v>
      </c>
      <c r="Q170" s="1">
        <f t="shared" si="17"/>
        <v>97.315847066338051</v>
      </c>
    </row>
    <row r="171" spans="5:20">
      <c r="E171">
        <f t="shared" si="18"/>
        <v>7.7226917987302857E-2</v>
      </c>
      <c r="F171" s="1">
        <f t="shared" si="19"/>
        <v>61</v>
      </c>
      <c r="G171">
        <f t="shared" si="19"/>
        <v>524.94690688677917</v>
      </c>
      <c r="H171" s="1">
        <f t="shared" si="19"/>
        <v>624.17144125568268</v>
      </c>
      <c r="I171" s="1">
        <f t="shared" si="19"/>
        <v>112.14521728004539</v>
      </c>
      <c r="J171" s="1">
        <f t="shared" si="19"/>
        <v>39.083941084086938</v>
      </c>
      <c r="K171" s="1">
        <f t="shared" si="19"/>
        <v>19.215326763382993</v>
      </c>
      <c r="L171" s="1">
        <f t="shared" si="19"/>
        <v>283.40968011690484</v>
      </c>
      <c r="M171" s="1">
        <f t="shared" si="20"/>
        <v>97.289360810506324</v>
      </c>
      <c r="P171">
        <f t="shared" si="16"/>
        <v>7.7226917987302857E-2</v>
      </c>
      <c r="Q171" s="1">
        <f t="shared" si="17"/>
        <v>97.289360810506324</v>
      </c>
    </row>
    <row r="172" spans="5:20">
      <c r="E172">
        <f t="shared" si="18"/>
        <v>6.9504226188572577E-2</v>
      </c>
      <c r="F172" s="1">
        <f t="shared" si="19"/>
        <v>61</v>
      </c>
      <c r="G172">
        <f t="shared" si="19"/>
        <v>524.94690688677917</v>
      </c>
      <c r="H172" s="1">
        <f t="shared" si="19"/>
        <v>624.17144125568268</v>
      </c>
      <c r="I172" s="1">
        <f t="shared" si="19"/>
        <v>112.14521728004539</v>
      </c>
      <c r="J172" s="1">
        <f t="shared" si="19"/>
        <v>39.083941084086938</v>
      </c>
      <c r="K172" s="1">
        <f t="shared" si="19"/>
        <v>19.215326763382993</v>
      </c>
      <c r="L172" s="1">
        <f t="shared" si="19"/>
        <v>283.40968011690484</v>
      </c>
      <c r="M172" s="1">
        <f t="shared" si="20"/>
        <v>97.265517824589381</v>
      </c>
      <c r="P172">
        <f t="shared" si="16"/>
        <v>6.9504226188572577E-2</v>
      </c>
      <c r="Q172" s="1">
        <f t="shared" si="17"/>
        <v>97.265517824589381</v>
      </c>
    </row>
    <row r="173" spans="5:20">
      <c r="E173">
        <f t="shared" si="18"/>
        <v>6.2553803569715322E-2</v>
      </c>
      <c r="F173" s="1">
        <f t="shared" ref="F173:L217" si="21">F172</f>
        <v>61</v>
      </c>
      <c r="G173">
        <f t="shared" si="21"/>
        <v>524.94690688677917</v>
      </c>
      <c r="H173" s="1">
        <f t="shared" si="21"/>
        <v>624.17144125568268</v>
      </c>
      <c r="I173" s="1">
        <f t="shared" si="21"/>
        <v>112.14521728004539</v>
      </c>
      <c r="J173" s="1">
        <f t="shared" si="21"/>
        <v>39.083941084086938</v>
      </c>
      <c r="K173" s="1">
        <f t="shared" si="21"/>
        <v>19.215326763382993</v>
      </c>
      <c r="L173" s="1">
        <f t="shared" si="21"/>
        <v>283.40968011690484</v>
      </c>
      <c r="M173" s="1">
        <f t="shared" si="20"/>
        <v>97.244054798853853</v>
      </c>
      <c r="P173">
        <f t="shared" ref="P173:P236" si="22">E173</f>
        <v>6.2553803569715322E-2</v>
      </c>
      <c r="Q173" s="1">
        <f t="shared" ref="Q173:Q236" si="23">M173</f>
        <v>97.244054798853853</v>
      </c>
    </row>
    <row r="174" spans="5:20">
      <c r="E174">
        <f t="shared" ref="E174:E237" si="24">E173*0.9</f>
        <v>5.6298423212743788E-2</v>
      </c>
      <c r="F174" s="1">
        <f t="shared" si="21"/>
        <v>61</v>
      </c>
      <c r="G174">
        <f t="shared" si="21"/>
        <v>524.94690688677917</v>
      </c>
      <c r="H174" s="1">
        <f t="shared" si="21"/>
        <v>624.17144125568268</v>
      </c>
      <c r="I174" s="1">
        <f t="shared" si="21"/>
        <v>112.14521728004539</v>
      </c>
      <c r="J174" s="1">
        <f t="shared" si="21"/>
        <v>39.083941084086938</v>
      </c>
      <c r="K174" s="1">
        <f t="shared" si="21"/>
        <v>19.215326763382993</v>
      </c>
      <c r="L174" s="1">
        <f t="shared" si="21"/>
        <v>283.40968011690484</v>
      </c>
      <c r="M174" s="1">
        <f t="shared" si="20"/>
        <v>97.224734561347404</v>
      </c>
      <c r="P174">
        <f t="shared" si="22"/>
        <v>5.6298423212743788E-2</v>
      </c>
      <c r="Q174" s="1">
        <f t="shared" si="23"/>
        <v>97.224734561347404</v>
      </c>
    </row>
    <row r="175" spans="5:20">
      <c r="E175">
        <f t="shared" si="24"/>
        <v>5.066858089146941E-2</v>
      </c>
      <c r="F175" s="1">
        <f t="shared" si="21"/>
        <v>61</v>
      </c>
      <c r="G175">
        <f t="shared" si="21"/>
        <v>524.94690688677917</v>
      </c>
      <c r="H175" s="1">
        <f t="shared" si="21"/>
        <v>624.17144125568268</v>
      </c>
      <c r="I175" s="1">
        <f t="shared" si="21"/>
        <v>112.14521728004539</v>
      </c>
      <c r="J175" s="1">
        <f t="shared" si="21"/>
        <v>39.083941084086938</v>
      </c>
      <c r="K175" s="1">
        <f t="shared" si="21"/>
        <v>19.215326763382993</v>
      </c>
      <c r="L175" s="1">
        <f t="shared" si="21"/>
        <v>283.40968011690484</v>
      </c>
      <c r="M175" s="1">
        <f t="shared" si="20"/>
        <v>97.207343500803574</v>
      </c>
      <c r="P175">
        <f t="shared" si="22"/>
        <v>5.066858089146941E-2</v>
      </c>
      <c r="Q175" s="1">
        <f t="shared" si="23"/>
        <v>97.207343500803574</v>
      </c>
    </row>
    <row r="176" spans="5:20">
      <c r="E176">
        <f t="shared" si="24"/>
        <v>4.560172280232247E-2</v>
      </c>
      <c r="F176" s="1">
        <f t="shared" si="21"/>
        <v>61</v>
      </c>
      <c r="G176">
        <f t="shared" si="21"/>
        <v>524.94690688677917</v>
      </c>
      <c r="H176" s="1">
        <f t="shared" si="21"/>
        <v>624.17144125568268</v>
      </c>
      <c r="I176" s="1">
        <f t="shared" si="21"/>
        <v>112.14521728004539</v>
      </c>
      <c r="J176" s="1">
        <f t="shared" si="21"/>
        <v>39.083941084086938</v>
      </c>
      <c r="K176" s="1">
        <f t="shared" si="21"/>
        <v>19.215326763382993</v>
      </c>
      <c r="L176" s="1">
        <f t="shared" si="21"/>
        <v>283.40968011690484</v>
      </c>
      <c r="M176" s="1">
        <f t="shared" si="20"/>
        <v>97.191689240292817</v>
      </c>
      <c r="P176">
        <f t="shared" si="22"/>
        <v>4.560172280232247E-2</v>
      </c>
      <c r="Q176" s="1">
        <f t="shared" si="23"/>
        <v>97.191689240292817</v>
      </c>
    </row>
    <row r="177" spans="5:17">
      <c r="E177">
        <f t="shared" si="24"/>
        <v>4.1041550522090221E-2</v>
      </c>
      <c r="F177" s="1">
        <f t="shared" si="21"/>
        <v>61</v>
      </c>
      <c r="G177">
        <f t="shared" si="21"/>
        <v>524.94690688677917</v>
      </c>
      <c r="H177" s="1">
        <f t="shared" si="21"/>
        <v>624.17144125568268</v>
      </c>
      <c r="I177" s="1">
        <f t="shared" si="21"/>
        <v>112.14521728004539</v>
      </c>
      <c r="J177" s="1">
        <f t="shared" si="21"/>
        <v>39.083941084086938</v>
      </c>
      <c r="K177" s="1">
        <f t="shared" si="21"/>
        <v>19.215326763382993</v>
      </c>
      <c r="L177" s="1">
        <f t="shared" si="21"/>
        <v>283.40968011690484</v>
      </c>
      <c r="M177" s="1">
        <f t="shared" si="20"/>
        <v>97.177598537866203</v>
      </c>
      <c r="P177">
        <f t="shared" si="22"/>
        <v>4.1041550522090221E-2</v>
      </c>
      <c r="Q177" s="1">
        <f t="shared" si="23"/>
        <v>97.177598537866203</v>
      </c>
    </row>
    <row r="178" spans="5:17">
      <c r="E178">
        <f t="shared" si="24"/>
        <v>3.6937395469881201E-2</v>
      </c>
      <c r="F178" s="1">
        <f t="shared" si="21"/>
        <v>61</v>
      </c>
      <c r="G178">
        <f t="shared" si="21"/>
        <v>524.94690688677917</v>
      </c>
      <c r="H178" s="1">
        <f t="shared" si="21"/>
        <v>624.17144125568268</v>
      </c>
      <c r="I178" s="1">
        <f t="shared" si="21"/>
        <v>112.14521728004539</v>
      </c>
      <c r="J178" s="1">
        <f t="shared" si="21"/>
        <v>39.083941084086938</v>
      </c>
      <c r="K178" s="1">
        <f t="shared" si="21"/>
        <v>19.215326763382993</v>
      </c>
      <c r="L178" s="1">
        <f t="shared" si="21"/>
        <v>283.40968011690484</v>
      </c>
      <c r="M178" s="1">
        <f t="shared" si="20"/>
        <v>97.164915392563842</v>
      </c>
      <c r="P178">
        <f t="shared" si="22"/>
        <v>3.6937395469881201E-2</v>
      </c>
      <c r="Q178" s="1">
        <f t="shared" si="23"/>
        <v>97.164915392563842</v>
      </c>
    </row>
    <row r="179" spans="5:17">
      <c r="E179">
        <f t="shared" si="24"/>
        <v>3.3243655922893085E-2</v>
      </c>
      <c r="F179" s="1">
        <f t="shared" si="21"/>
        <v>61</v>
      </c>
      <c r="G179">
        <f t="shared" si="21"/>
        <v>524.94690688677917</v>
      </c>
      <c r="H179" s="1">
        <f t="shared" si="21"/>
        <v>624.17144125568268</v>
      </c>
      <c r="I179" s="1">
        <f t="shared" si="21"/>
        <v>112.14521728004539</v>
      </c>
      <c r="J179" s="1">
        <f t="shared" si="21"/>
        <v>39.083941084086938</v>
      </c>
      <c r="K179" s="1">
        <f t="shared" si="21"/>
        <v>19.215326763382993</v>
      </c>
      <c r="L179" s="1">
        <f t="shared" si="21"/>
        <v>283.40968011690484</v>
      </c>
      <c r="M179" s="1">
        <f t="shared" si="20"/>
        <v>97.153499336118259</v>
      </c>
      <c r="P179">
        <f t="shared" si="22"/>
        <v>3.3243655922893085E-2</v>
      </c>
      <c r="Q179" s="1">
        <f t="shared" si="23"/>
        <v>97.153499336118259</v>
      </c>
    </row>
    <row r="180" spans="5:17">
      <c r="E180">
        <f t="shared" si="24"/>
        <v>2.9919290330603778E-2</v>
      </c>
      <c r="F180" s="1">
        <f t="shared" si="21"/>
        <v>61</v>
      </c>
      <c r="G180">
        <f t="shared" si="21"/>
        <v>524.94690688677917</v>
      </c>
      <c r="H180" s="1">
        <f t="shared" si="21"/>
        <v>624.17144125568268</v>
      </c>
      <c r="I180" s="1">
        <f t="shared" si="21"/>
        <v>112.14521728004539</v>
      </c>
      <c r="J180" s="1">
        <f t="shared" si="21"/>
        <v>39.083941084086938</v>
      </c>
      <c r="K180" s="1">
        <f t="shared" si="21"/>
        <v>19.215326763382993</v>
      </c>
      <c r="L180" s="1">
        <f t="shared" si="21"/>
        <v>283.40968011690484</v>
      </c>
      <c r="M180" s="1">
        <f t="shared" si="20"/>
        <v>97.143223892487114</v>
      </c>
      <c r="P180">
        <f t="shared" si="22"/>
        <v>2.9919290330603778E-2</v>
      </c>
      <c r="Q180" s="1">
        <f t="shared" si="23"/>
        <v>97.143223892487114</v>
      </c>
    </row>
    <row r="181" spans="5:17">
      <c r="E181">
        <f t="shared" si="24"/>
        <v>2.69273612975434E-2</v>
      </c>
      <c r="F181" s="1">
        <f t="shared" ref="F181:H182" si="25">F180</f>
        <v>61</v>
      </c>
      <c r="G181">
        <f t="shared" si="25"/>
        <v>524.94690688677917</v>
      </c>
      <c r="H181" s="1">
        <f t="shared" si="25"/>
        <v>624.17144125568268</v>
      </c>
      <c r="I181" s="1">
        <f t="shared" si="21"/>
        <v>112.14521728004539</v>
      </c>
      <c r="J181" s="1">
        <f t="shared" si="21"/>
        <v>39.083941084086938</v>
      </c>
      <c r="K181" s="1">
        <f t="shared" si="21"/>
        <v>19.215326763382993</v>
      </c>
      <c r="L181" s="1">
        <f t="shared" si="21"/>
        <v>283.40968011690484</v>
      </c>
      <c r="M181" s="1">
        <f>((G181*F181*(1/(1+(F181/H181)))*(1/(1+(E181/I181))))+(F181*J181*(1/(1+(E181/I181)))*(1/(1+(E181/K181)))))/((F181*(1+(F181/H181)))+(L181*(1/(1+(E181/I181)))*(1/(1+(E181/K181)+(F181/H181)))))</f>
        <v>97.133975189001447</v>
      </c>
      <c r="P181">
        <f t="shared" si="22"/>
        <v>2.69273612975434E-2</v>
      </c>
      <c r="Q181" s="1">
        <f t="shared" si="23"/>
        <v>97.133975189001447</v>
      </c>
    </row>
    <row r="182" spans="5:17">
      <c r="E182">
        <f t="shared" si="24"/>
        <v>2.423462516778906E-2</v>
      </c>
      <c r="F182" s="1">
        <f t="shared" si="25"/>
        <v>61</v>
      </c>
      <c r="G182">
        <f t="shared" si="25"/>
        <v>524.94690688677917</v>
      </c>
      <c r="H182" s="1">
        <f t="shared" si="25"/>
        <v>624.17144125568268</v>
      </c>
      <c r="I182" s="1">
        <f t="shared" si="21"/>
        <v>112.14521728004539</v>
      </c>
      <c r="J182" s="1">
        <f t="shared" si="21"/>
        <v>39.083941084086938</v>
      </c>
      <c r="K182" s="1">
        <f t="shared" si="21"/>
        <v>19.215326763382993</v>
      </c>
      <c r="L182" s="1">
        <f t="shared" si="21"/>
        <v>283.40968011690484</v>
      </c>
      <c r="M182" s="1">
        <f>((G182*F182*(1/(1+(F182/H182)))*(1/(1+(E182/I182))))+(F182*J182*(1/(1+(E182/I182)))*(1/(1+(E182/K182)))))/((F182*(1+(F182/H182)))+(L182*(1/(1+(E182/I182)))*(1/(1+(E182/K182)+(F182/H182)))))</f>
        <v>97.125650704429717</v>
      </c>
      <c r="P182">
        <f t="shared" si="22"/>
        <v>2.423462516778906E-2</v>
      </c>
      <c r="Q182" s="1">
        <f t="shared" si="23"/>
        <v>97.125650704429717</v>
      </c>
    </row>
    <row r="183" spans="5:17">
      <c r="E183">
        <f t="shared" si="24"/>
        <v>2.1811162651010154E-2</v>
      </c>
      <c r="F183" s="1">
        <f t="shared" ref="F183:L221" si="26">F182</f>
        <v>61</v>
      </c>
      <c r="G183">
        <f t="shared" si="26"/>
        <v>524.94690688677917</v>
      </c>
      <c r="H183" s="1">
        <f t="shared" si="26"/>
        <v>624.17144125568268</v>
      </c>
      <c r="I183" s="1">
        <f t="shared" si="21"/>
        <v>112.14521728004539</v>
      </c>
      <c r="J183" s="1">
        <f t="shared" si="21"/>
        <v>39.083941084086938</v>
      </c>
      <c r="K183" s="1">
        <f t="shared" si="21"/>
        <v>19.215326763382993</v>
      </c>
      <c r="L183" s="1">
        <f t="shared" si="21"/>
        <v>283.40968011690484</v>
      </c>
      <c r="M183" s="1">
        <f t="shared" ref="M183:M246" si="27">((G183*F183*(1/(1+(F183/H183)))*(1/(1+(E183/I183))))+(F183*J183*(1/(1+(E183/I183)))*(1/(1+(E183/K183)))))/((F183*(1+(F183/H183)))+(L183*(1/(1+(E183/I183)))*(1/(1+(E183/K183)+(F183/H183)))))</f>
        <v>97.118158140639693</v>
      </c>
      <c r="P183">
        <f t="shared" si="22"/>
        <v>2.1811162651010154E-2</v>
      </c>
      <c r="Q183" s="1">
        <f t="shared" si="23"/>
        <v>97.118158140639693</v>
      </c>
    </row>
    <row r="184" spans="5:17">
      <c r="E184">
        <f t="shared" si="24"/>
        <v>1.963004638590914E-2</v>
      </c>
      <c r="F184" s="1">
        <f t="shared" si="26"/>
        <v>61</v>
      </c>
      <c r="G184">
        <f t="shared" si="26"/>
        <v>524.94690688677917</v>
      </c>
      <c r="H184" s="1">
        <f t="shared" si="26"/>
        <v>624.17144125568268</v>
      </c>
      <c r="I184" s="1">
        <f t="shared" si="21"/>
        <v>112.14521728004539</v>
      </c>
      <c r="J184" s="1">
        <f t="shared" si="21"/>
        <v>39.083941084086938</v>
      </c>
      <c r="K184" s="1">
        <f t="shared" si="21"/>
        <v>19.215326763382993</v>
      </c>
      <c r="L184" s="1">
        <f t="shared" si="21"/>
        <v>283.40968011690484</v>
      </c>
      <c r="M184" s="1">
        <f t="shared" si="27"/>
        <v>97.11141440580181</v>
      </c>
      <c r="P184">
        <f t="shared" si="22"/>
        <v>1.963004638590914E-2</v>
      </c>
      <c r="Q184" s="1">
        <f t="shared" si="23"/>
        <v>97.11141440580181</v>
      </c>
    </row>
    <row r="185" spans="5:17">
      <c r="E185">
        <f t="shared" si="24"/>
        <v>1.7667041747318226E-2</v>
      </c>
      <c r="F185" s="1">
        <f t="shared" si="26"/>
        <v>61</v>
      </c>
      <c r="G185">
        <f t="shared" si="26"/>
        <v>524.94690688677917</v>
      </c>
      <c r="H185" s="1">
        <f t="shared" si="26"/>
        <v>624.17144125568268</v>
      </c>
      <c r="I185" s="1">
        <f t="shared" si="21"/>
        <v>112.14521728004539</v>
      </c>
      <c r="J185" s="1">
        <f t="shared" si="21"/>
        <v>39.083941084086938</v>
      </c>
      <c r="K185" s="1">
        <f t="shared" si="21"/>
        <v>19.215326763382993</v>
      </c>
      <c r="L185" s="1">
        <f t="shared" si="21"/>
        <v>283.40968011690484</v>
      </c>
      <c r="M185" s="1">
        <f t="shared" si="27"/>
        <v>97.10534469822484</v>
      </c>
      <c r="P185">
        <f t="shared" si="22"/>
        <v>1.7667041747318226E-2</v>
      </c>
      <c r="Q185" s="1">
        <f t="shared" si="23"/>
        <v>97.10534469822484</v>
      </c>
    </row>
    <row r="186" spans="5:17">
      <c r="E186">
        <f t="shared" si="24"/>
        <v>1.5900337572586402E-2</v>
      </c>
      <c r="F186" s="1">
        <f t="shared" si="26"/>
        <v>61</v>
      </c>
      <c r="G186">
        <f t="shared" si="26"/>
        <v>524.94690688677917</v>
      </c>
      <c r="H186" s="1">
        <f t="shared" si="26"/>
        <v>624.17144125568268</v>
      </c>
      <c r="I186" s="1">
        <f t="shared" si="21"/>
        <v>112.14521728004539</v>
      </c>
      <c r="J186" s="1">
        <f t="shared" si="21"/>
        <v>39.083941084086938</v>
      </c>
      <c r="K186" s="1">
        <f t="shared" si="21"/>
        <v>19.215326763382993</v>
      </c>
      <c r="L186" s="1">
        <f t="shared" si="21"/>
        <v>283.40968011690484</v>
      </c>
      <c r="M186" s="1">
        <f t="shared" si="27"/>
        <v>97.099881680959882</v>
      </c>
      <c r="P186">
        <f t="shared" si="22"/>
        <v>1.5900337572586402E-2</v>
      </c>
      <c r="Q186" s="1">
        <f t="shared" si="23"/>
        <v>97.099881680959882</v>
      </c>
    </row>
    <row r="187" spans="5:17">
      <c r="E187">
        <f t="shared" si="24"/>
        <v>1.4310303815327762E-2</v>
      </c>
      <c r="F187" s="1">
        <f t="shared" si="26"/>
        <v>61</v>
      </c>
      <c r="G187">
        <f t="shared" si="26"/>
        <v>524.94690688677917</v>
      </c>
      <c r="H187" s="1">
        <f t="shared" si="26"/>
        <v>624.17144125568268</v>
      </c>
      <c r="I187" s="1">
        <f t="shared" si="21"/>
        <v>112.14521728004539</v>
      </c>
      <c r="J187" s="1">
        <f t="shared" si="21"/>
        <v>39.083941084086938</v>
      </c>
      <c r="K187" s="1">
        <f t="shared" si="21"/>
        <v>19.215326763382993</v>
      </c>
      <c r="L187" s="1">
        <f t="shared" si="21"/>
        <v>283.40968011690484</v>
      </c>
      <c r="M187" s="1">
        <f t="shared" si="27"/>
        <v>97.094964738256621</v>
      </c>
      <c r="P187">
        <f t="shared" si="22"/>
        <v>1.4310303815327762E-2</v>
      </c>
      <c r="Q187" s="1">
        <f t="shared" si="23"/>
        <v>97.094964738256621</v>
      </c>
    </row>
    <row r="188" spans="5:17">
      <c r="E188">
        <f t="shared" si="24"/>
        <v>1.2879273433794986E-2</v>
      </c>
      <c r="F188" s="1">
        <f t="shared" si="26"/>
        <v>61</v>
      </c>
      <c r="G188">
        <f t="shared" si="26"/>
        <v>524.94690688677917</v>
      </c>
      <c r="H188" s="1">
        <f t="shared" si="26"/>
        <v>624.17144125568268</v>
      </c>
      <c r="I188" s="1">
        <f t="shared" si="21"/>
        <v>112.14521728004539</v>
      </c>
      <c r="J188" s="1">
        <f t="shared" si="21"/>
        <v>39.083941084086938</v>
      </c>
      <c r="K188" s="1">
        <f t="shared" si="21"/>
        <v>19.215326763382993</v>
      </c>
      <c r="L188" s="1">
        <f t="shared" si="21"/>
        <v>283.40968011690484</v>
      </c>
      <c r="M188" s="1">
        <f t="shared" si="27"/>
        <v>97.090539305817444</v>
      </c>
      <c r="P188">
        <f t="shared" si="22"/>
        <v>1.2879273433794986E-2</v>
      </c>
      <c r="Q188" s="1">
        <f t="shared" si="23"/>
        <v>97.090539305817444</v>
      </c>
    </row>
    <row r="189" spans="5:17">
      <c r="E189">
        <f t="shared" si="24"/>
        <v>1.1591346090415488E-2</v>
      </c>
      <c r="F189" s="1">
        <f t="shared" si="26"/>
        <v>61</v>
      </c>
      <c r="G189">
        <f t="shared" si="26"/>
        <v>524.94690688677917</v>
      </c>
      <c r="H189" s="1">
        <f t="shared" si="26"/>
        <v>624.17144125568268</v>
      </c>
      <c r="I189" s="1">
        <f t="shared" si="21"/>
        <v>112.14521728004539</v>
      </c>
      <c r="J189" s="1">
        <f t="shared" si="21"/>
        <v>39.083941084086938</v>
      </c>
      <c r="K189" s="1">
        <f t="shared" si="21"/>
        <v>19.215326763382993</v>
      </c>
      <c r="L189" s="1">
        <f t="shared" si="21"/>
        <v>283.40968011690484</v>
      </c>
      <c r="M189" s="1">
        <f t="shared" si="27"/>
        <v>97.086556267575148</v>
      </c>
      <c r="P189">
        <f t="shared" si="22"/>
        <v>1.1591346090415488E-2</v>
      </c>
      <c r="Q189" s="1">
        <f t="shared" si="23"/>
        <v>97.086556267575148</v>
      </c>
    </row>
    <row r="190" spans="5:17">
      <c r="E190">
        <f t="shared" si="24"/>
        <v>1.0432211481373939E-2</v>
      </c>
      <c r="F190" s="1">
        <f t="shared" si="26"/>
        <v>61</v>
      </c>
      <c r="G190">
        <f t="shared" si="26"/>
        <v>524.94690688677917</v>
      </c>
      <c r="H190" s="1">
        <f t="shared" si="26"/>
        <v>624.17144125568268</v>
      </c>
      <c r="I190" s="1">
        <f t="shared" si="21"/>
        <v>112.14521728004539</v>
      </c>
      <c r="J190" s="1">
        <f t="shared" si="21"/>
        <v>39.083941084086938</v>
      </c>
      <c r="K190" s="1">
        <f t="shared" si="21"/>
        <v>19.215326763382993</v>
      </c>
      <c r="L190" s="1">
        <f t="shared" si="21"/>
        <v>283.40968011690484</v>
      </c>
      <c r="M190" s="1">
        <f t="shared" si="27"/>
        <v>97.082971412427483</v>
      </c>
      <c r="P190">
        <f t="shared" si="22"/>
        <v>1.0432211481373939E-2</v>
      </c>
      <c r="Q190" s="1">
        <f t="shared" si="23"/>
        <v>97.082971412427483</v>
      </c>
    </row>
    <row r="191" spans="5:17">
      <c r="E191">
        <f t="shared" si="24"/>
        <v>9.3889903332365458E-3</v>
      </c>
      <c r="F191" s="1">
        <f t="shared" si="26"/>
        <v>61</v>
      </c>
      <c r="G191">
        <f t="shared" si="26"/>
        <v>524.94690688677917</v>
      </c>
      <c r="H191" s="1">
        <f t="shared" si="26"/>
        <v>624.17144125568268</v>
      </c>
      <c r="I191" s="1">
        <f t="shared" si="21"/>
        <v>112.14521728004539</v>
      </c>
      <c r="J191" s="1">
        <f t="shared" si="21"/>
        <v>39.083941084086938</v>
      </c>
      <c r="K191" s="1">
        <f t="shared" si="21"/>
        <v>19.215326763382993</v>
      </c>
      <c r="L191" s="1">
        <f t="shared" si="21"/>
        <v>283.40968011690484</v>
      </c>
      <c r="M191" s="1">
        <f t="shared" si="27"/>
        <v>97.079744945002588</v>
      </c>
      <c r="P191">
        <f t="shared" si="22"/>
        <v>9.3889903332365458E-3</v>
      </c>
      <c r="Q191" s="1">
        <f t="shared" si="23"/>
        <v>97.079744945002588</v>
      </c>
    </row>
    <row r="192" spans="5:17">
      <c r="E192">
        <f t="shared" si="24"/>
        <v>8.4500912999128912E-3</v>
      </c>
      <c r="F192" s="1">
        <f t="shared" si="26"/>
        <v>61</v>
      </c>
      <c r="G192">
        <f t="shared" si="26"/>
        <v>524.94690688677917</v>
      </c>
      <c r="H192" s="1">
        <f t="shared" si="26"/>
        <v>624.17144125568268</v>
      </c>
      <c r="I192" s="1">
        <f t="shared" si="21"/>
        <v>112.14521728004539</v>
      </c>
      <c r="J192" s="1">
        <f t="shared" si="21"/>
        <v>39.083941084086938</v>
      </c>
      <c r="K192" s="1">
        <f t="shared" si="21"/>
        <v>19.215326763382993</v>
      </c>
      <c r="L192" s="1">
        <f t="shared" si="21"/>
        <v>283.40968011690484</v>
      </c>
      <c r="M192" s="1">
        <f t="shared" si="27"/>
        <v>97.076841045107855</v>
      </c>
      <c r="P192">
        <f t="shared" si="22"/>
        <v>8.4500912999128912E-3</v>
      </c>
      <c r="Q192" s="1">
        <f t="shared" si="23"/>
        <v>97.076841045107855</v>
      </c>
    </row>
    <row r="193" spans="5:17">
      <c r="E193">
        <f t="shared" si="24"/>
        <v>7.605082169921602E-3</v>
      </c>
      <c r="F193" s="1">
        <f t="shared" si="26"/>
        <v>61</v>
      </c>
      <c r="G193">
        <f t="shared" si="26"/>
        <v>524.94690688677917</v>
      </c>
      <c r="H193" s="1">
        <f t="shared" si="26"/>
        <v>624.17144125568268</v>
      </c>
      <c r="I193" s="1">
        <f t="shared" si="21"/>
        <v>112.14521728004539</v>
      </c>
      <c r="J193" s="1">
        <f t="shared" si="21"/>
        <v>39.083941084086938</v>
      </c>
      <c r="K193" s="1">
        <f t="shared" si="21"/>
        <v>19.215326763382993</v>
      </c>
      <c r="L193" s="1">
        <f t="shared" si="21"/>
        <v>283.40968011690484</v>
      </c>
      <c r="M193" s="1">
        <f t="shared" si="27"/>
        <v>97.074227471040089</v>
      </c>
      <c r="P193">
        <f t="shared" si="22"/>
        <v>7.605082169921602E-3</v>
      </c>
      <c r="Q193" s="1">
        <f t="shared" si="23"/>
        <v>97.074227471040089</v>
      </c>
    </row>
    <row r="194" spans="5:17">
      <c r="E194">
        <f t="shared" si="24"/>
        <v>6.8445739529294416E-3</v>
      </c>
      <c r="F194" s="1">
        <f t="shared" si="26"/>
        <v>61</v>
      </c>
      <c r="G194">
        <f t="shared" si="26"/>
        <v>524.94690688677917</v>
      </c>
      <c r="H194" s="1">
        <f t="shared" si="26"/>
        <v>624.17144125568268</v>
      </c>
      <c r="I194" s="1">
        <f t="shared" si="21"/>
        <v>112.14521728004539</v>
      </c>
      <c r="J194" s="1">
        <f t="shared" si="21"/>
        <v>39.083941084086938</v>
      </c>
      <c r="K194" s="1">
        <f t="shared" si="21"/>
        <v>19.215326763382993</v>
      </c>
      <c r="L194" s="1">
        <f t="shared" si="21"/>
        <v>283.40968011690484</v>
      </c>
      <c r="M194" s="1">
        <f t="shared" si="27"/>
        <v>97.071875202407</v>
      </c>
      <c r="P194">
        <f t="shared" si="22"/>
        <v>6.8445739529294416E-3</v>
      </c>
      <c r="Q194" s="1">
        <f t="shared" si="23"/>
        <v>97.071875202407</v>
      </c>
    </row>
    <row r="195" spans="5:17">
      <c r="E195">
        <f t="shared" si="24"/>
        <v>6.1601165576364979E-3</v>
      </c>
      <c r="F195" s="1">
        <f t="shared" si="26"/>
        <v>61</v>
      </c>
      <c r="G195">
        <f t="shared" si="26"/>
        <v>524.94690688677917</v>
      </c>
      <c r="H195" s="1">
        <f t="shared" si="26"/>
        <v>624.17144125568268</v>
      </c>
      <c r="I195" s="1">
        <f t="shared" si="21"/>
        <v>112.14521728004539</v>
      </c>
      <c r="J195" s="1">
        <f t="shared" si="21"/>
        <v>39.083941084086938</v>
      </c>
      <c r="K195" s="1">
        <f t="shared" si="21"/>
        <v>19.215326763382993</v>
      </c>
      <c r="L195" s="1">
        <f t="shared" si="21"/>
        <v>283.40968011690484</v>
      </c>
      <c r="M195" s="1">
        <f t="shared" si="27"/>
        <v>97.069758118539568</v>
      </c>
      <c r="P195">
        <f t="shared" si="22"/>
        <v>6.1601165576364979E-3</v>
      </c>
      <c r="Q195" s="1">
        <f t="shared" si="23"/>
        <v>97.069758118539568</v>
      </c>
    </row>
    <row r="196" spans="5:17">
      <c r="E196">
        <f t="shared" si="24"/>
        <v>5.5441049018728483E-3</v>
      </c>
      <c r="F196" s="1">
        <f t="shared" si="26"/>
        <v>61</v>
      </c>
      <c r="G196">
        <f t="shared" si="26"/>
        <v>524.94690688677917</v>
      </c>
      <c r="H196" s="1">
        <f t="shared" si="26"/>
        <v>624.17144125568268</v>
      </c>
      <c r="I196" s="1">
        <f t="shared" si="21"/>
        <v>112.14521728004539</v>
      </c>
      <c r="J196" s="1">
        <f t="shared" si="21"/>
        <v>39.083941084086938</v>
      </c>
      <c r="K196" s="1">
        <f t="shared" si="21"/>
        <v>19.215326763382993</v>
      </c>
      <c r="L196" s="1">
        <f t="shared" si="21"/>
        <v>283.40968011690484</v>
      </c>
      <c r="M196" s="1">
        <f t="shared" si="27"/>
        <v>97.067852708959521</v>
      </c>
      <c r="P196">
        <f t="shared" si="22"/>
        <v>5.5441049018728483E-3</v>
      </c>
      <c r="Q196" s="1">
        <f t="shared" si="23"/>
        <v>97.067852708959521</v>
      </c>
    </row>
    <row r="197" spans="5:17">
      <c r="E197">
        <f t="shared" si="24"/>
        <v>4.9896944116855635E-3</v>
      </c>
      <c r="F197" s="1">
        <f t="shared" si="26"/>
        <v>61</v>
      </c>
      <c r="G197">
        <f t="shared" si="26"/>
        <v>524.94690688677917</v>
      </c>
      <c r="H197" s="1">
        <f t="shared" si="26"/>
        <v>624.17144125568268</v>
      </c>
      <c r="I197" s="1">
        <f t="shared" si="21"/>
        <v>112.14521728004539</v>
      </c>
      <c r="J197" s="1">
        <f t="shared" si="21"/>
        <v>39.083941084086938</v>
      </c>
      <c r="K197" s="1">
        <f t="shared" si="21"/>
        <v>19.215326763382993</v>
      </c>
      <c r="L197" s="1">
        <f t="shared" si="21"/>
        <v>283.40968011690484</v>
      </c>
      <c r="M197" s="1">
        <f t="shared" si="27"/>
        <v>97.06613781271686</v>
      </c>
      <c r="P197">
        <f t="shared" si="22"/>
        <v>4.9896944116855635E-3</v>
      </c>
      <c r="Q197" s="1">
        <f t="shared" si="23"/>
        <v>97.06613781271686</v>
      </c>
    </row>
    <row r="198" spans="5:17">
      <c r="E198">
        <f t="shared" si="24"/>
        <v>4.4907249705170077E-3</v>
      </c>
      <c r="F198" s="1">
        <f t="shared" si="26"/>
        <v>61</v>
      </c>
      <c r="G198">
        <f t="shared" si="26"/>
        <v>524.94690688677917</v>
      </c>
      <c r="H198" s="1">
        <f t="shared" si="26"/>
        <v>624.17144125568268</v>
      </c>
      <c r="I198" s="1">
        <f t="shared" si="21"/>
        <v>112.14521728004539</v>
      </c>
      <c r="J198" s="1">
        <f t="shared" si="21"/>
        <v>39.083941084086938</v>
      </c>
      <c r="K198" s="1">
        <f t="shared" si="21"/>
        <v>19.215326763382993</v>
      </c>
      <c r="L198" s="1">
        <f t="shared" si="21"/>
        <v>283.40968011690484</v>
      </c>
      <c r="M198" s="1">
        <f t="shared" si="27"/>
        <v>97.064594383725662</v>
      </c>
      <c r="P198">
        <f t="shared" si="22"/>
        <v>4.4907249705170077E-3</v>
      </c>
      <c r="Q198" s="1">
        <f t="shared" si="23"/>
        <v>97.064594383725662</v>
      </c>
    </row>
    <row r="199" spans="5:17">
      <c r="E199">
        <f t="shared" si="24"/>
        <v>4.0416524734653066E-3</v>
      </c>
      <c r="F199" s="1">
        <f t="shared" si="26"/>
        <v>61</v>
      </c>
      <c r="G199">
        <f t="shared" si="26"/>
        <v>524.94690688677917</v>
      </c>
      <c r="H199" s="1">
        <f t="shared" si="26"/>
        <v>624.17144125568268</v>
      </c>
      <c r="I199" s="1">
        <f t="shared" si="21"/>
        <v>112.14521728004539</v>
      </c>
      <c r="J199" s="1">
        <f t="shared" si="21"/>
        <v>39.083941084086938</v>
      </c>
      <c r="K199" s="1">
        <f t="shared" si="21"/>
        <v>19.215326763382993</v>
      </c>
      <c r="L199" s="1">
        <f t="shared" si="21"/>
        <v>283.40968011690484</v>
      </c>
      <c r="M199" s="1">
        <f t="shared" si="27"/>
        <v>97.063205279511507</v>
      </c>
      <c r="P199">
        <f t="shared" si="22"/>
        <v>4.0416524734653066E-3</v>
      </c>
      <c r="Q199" s="1">
        <f t="shared" si="23"/>
        <v>97.063205279511507</v>
      </c>
    </row>
    <row r="200" spans="5:17">
      <c r="E200">
        <f t="shared" si="24"/>
        <v>3.6374872261187761E-3</v>
      </c>
      <c r="F200" s="1">
        <f t="shared" si="26"/>
        <v>61</v>
      </c>
      <c r="G200">
        <f t="shared" si="26"/>
        <v>524.94690688677917</v>
      </c>
      <c r="H200" s="1">
        <f t="shared" si="26"/>
        <v>624.17144125568268</v>
      </c>
      <c r="I200" s="1">
        <f t="shared" si="21"/>
        <v>112.14521728004539</v>
      </c>
      <c r="J200" s="1">
        <f t="shared" si="21"/>
        <v>39.083941084086938</v>
      </c>
      <c r="K200" s="1">
        <f t="shared" si="21"/>
        <v>19.215326763382993</v>
      </c>
      <c r="L200" s="1">
        <f t="shared" si="21"/>
        <v>283.40968011690484</v>
      </c>
      <c r="M200" s="1">
        <f t="shared" si="27"/>
        <v>97.061955071039819</v>
      </c>
      <c r="P200">
        <f t="shared" si="22"/>
        <v>3.6374872261187761E-3</v>
      </c>
      <c r="Q200" s="1">
        <f t="shared" si="23"/>
        <v>97.061955071039819</v>
      </c>
    </row>
    <row r="201" spans="5:17">
      <c r="E201">
        <f t="shared" si="24"/>
        <v>3.2737385035068985E-3</v>
      </c>
      <c r="F201" s="1">
        <f t="shared" si="26"/>
        <v>61</v>
      </c>
      <c r="G201">
        <f t="shared" si="26"/>
        <v>524.94690688677917</v>
      </c>
      <c r="H201" s="1">
        <f t="shared" si="26"/>
        <v>624.17144125568268</v>
      </c>
      <c r="I201" s="1">
        <f t="shared" si="21"/>
        <v>112.14521728004539</v>
      </c>
      <c r="J201" s="1">
        <f t="shared" si="21"/>
        <v>39.083941084086938</v>
      </c>
      <c r="K201" s="1">
        <f t="shared" si="21"/>
        <v>19.215326763382993</v>
      </c>
      <c r="L201" s="1">
        <f t="shared" si="21"/>
        <v>283.40968011690484</v>
      </c>
      <c r="M201" s="1">
        <f t="shared" si="27"/>
        <v>97.060829871525328</v>
      </c>
      <c r="P201">
        <f t="shared" si="22"/>
        <v>3.2737385035068985E-3</v>
      </c>
      <c r="Q201" s="1">
        <f t="shared" si="23"/>
        <v>97.060829871525328</v>
      </c>
    </row>
    <row r="202" spans="5:17">
      <c r="E202">
        <f t="shared" si="24"/>
        <v>2.9463646531562087E-3</v>
      </c>
      <c r="F202" s="1">
        <f t="shared" si="26"/>
        <v>61</v>
      </c>
      <c r="G202">
        <f t="shared" si="26"/>
        <v>524.94690688677917</v>
      </c>
      <c r="H202" s="1">
        <f t="shared" si="26"/>
        <v>624.17144125568268</v>
      </c>
      <c r="I202" s="1">
        <f t="shared" si="21"/>
        <v>112.14521728004539</v>
      </c>
      <c r="J202" s="1">
        <f t="shared" si="21"/>
        <v>39.083941084086938</v>
      </c>
      <c r="K202" s="1">
        <f t="shared" si="21"/>
        <v>19.215326763382993</v>
      </c>
      <c r="L202" s="1">
        <f t="shared" si="21"/>
        <v>283.40968011690484</v>
      </c>
      <c r="M202" s="1">
        <f t="shared" si="27"/>
        <v>97.059817182331372</v>
      </c>
      <c r="P202">
        <f t="shared" si="22"/>
        <v>2.9463646531562087E-3</v>
      </c>
      <c r="Q202" s="1">
        <f t="shared" si="23"/>
        <v>97.059817182331372</v>
      </c>
    </row>
    <row r="203" spans="5:17">
      <c r="E203">
        <f t="shared" si="24"/>
        <v>2.651728187840588E-3</v>
      </c>
      <c r="F203" s="1">
        <f t="shared" si="26"/>
        <v>61</v>
      </c>
      <c r="G203">
        <f t="shared" si="26"/>
        <v>524.94690688677917</v>
      </c>
      <c r="H203" s="1">
        <f t="shared" si="26"/>
        <v>624.17144125568268</v>
      </c>
      <c r="I203" s="1">
        <f t="shared" si="21"/>
        <v>112.14521728004539</v>
      </c>
      <c r="J203" s="1">
        <f t="shared" si="21"/>
        <v>39.083941084086938</v>
      </c>
      <c r="K203" s="1">
        <f t="shared" si="21"/>
        <v>19.215326763382993</v>
      </c>
      <c r="L203" s="1">
        <f t="shared" si="21"/>
        <v>283.40968011690484</v>
      </c>
      <c r="M203" s="1">
        <f t="shared" si="27"/>
        <v>97.058905754255747</v>
      </c>
      <c r="P203">
        <f t="shared" si="22"/>
        <v>2.651728187840588E-3</v>
      </c>
      <c r="Q203" s="1">
        <f t="shared" si="23"/>
        <v>97.058905754255747</v>
      </c>
    </row>
    <row r="204" spans="5:17">
      <c r="E204">
        <f t="shared" si="24"/>
        <v>2.3865553690565291E-3</v>
      </c>
      <c r="F204" s="1">
        <f t="shared" si="26"/>
        <v>61</v>
      </c>
      <c r="G204">
        <f t="shared" si="26"/>
        <v>524.94690688677917</v>
      </c>
      <c r="H204" s="1">
        <f t="shared" si="26"/>
        <v>624.17144125568268</v>
      </c>
      <c r="I204" s="1">
        <f t="shared" si="21"/>
        <v>112.14521728004539</v>
      </c>
      <c r="J204" s="1">
        <f t="shared" si="21"/>
        <v>39.083941084086938</v>
      </c>
      <c r="K204" s="1">
        <f t="shared" si="21"/>
        <v>19.215326763382993</v>
      </c>
      <c r="L204" s="1">
        <f t="shared" si="21"/>
        <v>283.40968011690484</v>
      </c>
      <c r="M204" s="1">
        <f t="shared" si="27"/>
        <v>97.058085462668785</v>
      </c>
      <c r="P204">
        <f t="shared" si="22"/>
        <v>2.3865553690565291E-3</v>
      </c>
      <c r="Q204" s="1">
        <f t="shared" si="23"/>
        <v>97.058085462668785</v>
      </c>
    </row>
    <row r="205" spans="5:17">
      <c r="E205">
        <f t="shared" si="24"/>
        <v>2.1478998321508764E-3</v>
      </c>
      <c r="F205" s="1">
        <f t="shared" si="26"/>
        <v>61</v>
      </c>
      <c r="G205">
        <f t="shared" si="26"/>
        <v>524.94690688677917</v>
      </c>
      <c r="H205" s="1">
        <f t="shared" si="26"/>
        <v>624.17144125568268</v>
      </c>
      <c r="I205" s="1">
        <f t="shared" si="21"/>
        <v>112.14521728004539</v>
      </c>
      <c r="J205" s="1">
        <f t="shared" si="21"/>
        <v>39.083941084086938</v>
      </c>
      <c r="K205" s="1">
        <f t="shared" si="21"/>
        <v>19.215326763382993</v>
      </c>
      <c r="L205" s="1">
        <f t="shared" si="21"/>
        <v>283.40968011690484</v>
      </c>
      <c r="M205" s="1">
        <f t="shared" si="27"/>
        <v>97.057347195122205</v>
      </c>
      <c r="P205">
        <f t="shared" si="22"/>
        <v>2.1478998321508764E-3</v>
      </c>
      <c r="Q205" s="1">
        <f t="shared" si="23"/>
        <v>97.057347195122205</v>
      </c>
    </row>
    <row r="206" spans="5:17">
      <c r="E206">
        <f t="shared" si="24"/>
        <v>1.9331098489357888E-3</v>
      </c>
      <c r="F206" s="1">
        <f t="shared" si="26"/>
        <v>61</v>
      </c>
      <c r="G206">
        <f t="shared" si="26"/>
        <v>524.94690688677917</v>
      </c>
      <c r="H206" s="1">
        <f t="shared" si="26"/>
        <v>624.17144125568268</v>
      </c>
      <c r="I206" s="1">
        <f t="shared" si="21"/>
        <v>112.14521728004539</v>
      </c>
      <c r="J206" s="1">
        <f t="shared" si="21"/>
        <v>39.083941084086938</v>
      </c>
      <c r="K206" s="1">
        <f t="shared" si="21"/>
        <v>19.215326763382993</v>
      </c>
      <c r="L206" s="1">
        <f t="shared" si="21"/>
        <v>283.40968011690484</v>
      </c>
      <c r="M206" s="1">
        <f t="shared" si="27"/>
        <v>97.056682750184436</v>
      </c>
      <c r="P206">
        <f t="shared" si="22"/>
        <v>1.9331098489357888E-3</v>
      </c>
      <c r="Q206" s="1">
        <f t="shared" si="23"/>
        <v>97.056682750184436</v>
      </c>
    </row>
    <row r="207" spans="5:17">
      <c r="E207">
        <f t="shared" si="24"/>
        <v>1.7397988640422098E-3</v>
      </c>
      <c r="F207" s="1">
        <f t="shared" si="26"/>
        <v>61</v>
      </c>
      <c r="G207">
        <f t="shared" si="26"/>
        <v>524.94690688677917</v>
      </c>
      <c r="H207" s="1">
        <f t="shared" si="26"/>
        <v>624.17144125568268</v>
      </c>
      <c r="I207" s="1">
        <f t="shared" si="21"/>
        <v>112.14521728004539</v>
      </c>
      <c r="J207" s="1">
        <f t="shared" si="21"/>
        <v>39.083941084086938</v>
      </c>
      <c r="K207" s="1">
        <f t="shared" si="21"/>
        <v>19.215326763382993</v>
      </c>
      <c r="L207" s="1">
        <f t="shared" si="21"/>
        <v>283.40968011690484</v>
      </c>
      <c r="M207" s="1">
        <f t="shared" si="27"/>
        <v>97.056084746382354</v>
      </c>
      <c r="P207">
        <f t="shared" si="22"/>
        <v>1.7397988640422098E-3</v>
      </c>
      <c r="Q207" s="1">
        <f t="shared" si="23"/>
        <v>97.056084746382354</v>
      </c>
    </row>
    <row r="208" spans="5:17">
      <c r="E208">
        <f t="shared" si="24"/>
        <v>1.5658189776379889E-3</v>
      </c>
      <c r="F208" s="1">
        <f t="shared" si="26"/>
        <v>61</v>
      </c>
      <c r="G208">
        <f t="shared" si="26"/>
        <v>524.94690688677917</v>
      </c>
      <c r="H208" s="1">
        <f t="shared" si="26"/>
        <v>624.17144125568268</v>
      </c>
      <c r="I208" s="1">
        <f t="shared" si="21"/>
        <v>112.14521728004539</v>
      </c>
      <c r="J208" s="1">
        <f t="shared" si="21"/>
        <v>39.083941084086938</v>
      </c>
      <c r="K208" s="1">
        <f t="shared" si="21"/>
        <v>19.215326763382993</v>
      </c>
      <c r="L208" s="1">
        <f t="shared" si="21"/>
        <v>283.40968011690484</v>
      </c>
      <c r="M208" s="1">
        <f t="shared" si="27"/>
        <v>97.055546540240343</v>
      </c>
      <c r="P208">
        <f t="shared" si="22"/>
        <v>1.5658189776379889E-3</v>
      </c>
      <c r="Q208" s="1">
        <f t="shared" si="23"/>
        <v>97.055546540240343</v>
      </c>
    </row>
    <row r="209" spans="5:17">
      <c r="E209">
        <f t="shared" si="24"/>
        <v>1.40923707987419E-3</v>
      </c>
      <c r="F209" s="1">
        <f t="shared" si="26"/>
        <v>61</v>
      </c>
      <c r="G209">
        <f t="shared" si="26"/>
        <v>524.94690688677917</v>
      </c>
      <c r="H209" s="1">
        <f t="shared" si="26"/>
        <v>624.17144125568268</v>
      </c>
      <c r="I209" s="1">
        <f t="shared" si="21"/>
        <v>112.14521728004539</v>
      </c>
      <c r="J209" s="1">
        <f t="shared" si="21"/>
        <v>39.083941084086938</v>
      </c>
      <c r="K209" s="1">
        <f t="shared" si="21"/>
        <v>19.215326763382993</v>
      </c>
      <c r="L209" s="1">
        <f t="shared" si="21"/>
        <v>283.40968011690484</v>
      </c>
      <c r="M209" s="1">
        <f t="shared" si="27"/>
        <v>97.055062152509251</v>
      </c>
      <c r="P209">
        <f t="shared" si="22"/>
        <v>1.40923707987419E-3</v>
      </c>
      <c r="Q209" s="1">
        <f t="shared" si="23"/>
        <v>97.055062152509251</v>
      </c>
    </row>
    <row r="210" spans="5:17">
      <c r="E210">
        <f t="shared" si="24"/>
        <v>1.268313371886771E-3</v>
      </c>
      <c r="F210" s="1">
        <f t="shared" si="26"/>
        <v>61</v>
      </c>
      <c r="G210">
        <f t="shared" si="26"/>
        <v>524.94690688677917</v>
      </c>
      <c r="H210" s="1">
        <f t="shared" si="26"/>
        <v>624.17144125568268</v>
      </c>
      <c r="I210" s="1">
        <f t="shared" si="21"/>
        <v>112.14521728004539</v>
      </c>
      <c r="J210" s="1">
        <f t="shared" si="21"/>
        <v>39.083941084086938</v>
      </c>
      <c r="K210" s="1">
        <f t="shared" si="21"/>
        <v>19.215326763382993</v>
      </c>
      <c r="L210" s="1">
        <f t="shared" si="21"/>
        <v>283.40968011690484</v>
      </c>
      <c r="M210" s="1">
        <f t="shared" si="27"/>
        <v>97.054626201766652</v>
      </c>
      <c r="P210">
        <f t="shared" si="22"/>
        <v>1.268313371886771E-3</v>
      </c>
      <c r="Q210" s="1">
        <f t="shared" si="23"/>
        <v>97.054626201766652</v>
      </c>
    </row>
    <row r="211" spans="5:17">
      <c r="E211">
        <f t="shared" si="24"/>
        <v>1.1414820346980939E-3</v>
      </c>
      <c r="F211" s="1">
        <f t="shared" si="26"/>
        <v>61</v>
      </c>
      <c r="G211">
        <f t="shared" si="26"/>
        <v>524.94690688677917</v>
      </c>
      <c r="H211" s="1">
        <f t="shared" si="26"/>
        <v>624.17144125568268</v>
      </c>
      <c r="I211" s="1">
        <f t="shared" si="21"/>
        <v>112.14521728004539</v>
      </c>
      <c r="J211" s="1">
        <f t="shared" si="21"/>
        <v>39.083941084086938</v>
      </c>
      <c r="K211" s="1">
        <f t="shared" si="21"/>
        <v>19.215326763382993</v>
      </c>
      <c r="L211" s="1">
        <f t="shared" si="21"/>
        <v>283.40968011690484</v>
      </c>
      <c r="M211" s="1">
        <f t="shared" si="27"/>
        <v>97.0542338446527</v>
      </c>
      <c r="P211">
        <f t="shared" si="22"/>
        <v>1.1414820346980939E-3</v>
      </c>
      <c r="Q211" s="1">
        <f t="shared" si="23"/>
        <v>97.0542338446527</v>
      </c>
    </row>
    <row r="212" spans="5:17">
      <c r="E212">
        <f t="shared" si="24"/>
        <v>1.0273338312282846E-3</v>
      </c>
      <c r="F212" s="1">
        <f t="shared" si="26"/>
        <v>61</v>
      </c>
      <c r="G212">
        <f t="shared" si="26"/>
        <v>524.94690688677917</v>
      </c>
      <c r="H212" s="1">
        <f t="shared" si="26"/>
        <v>624.17144125568268</v>
      </c>
      <c r="I212" s="1">
        <f t="shared" si="21"/>
        <v>112.14521728004539</v>
      </c>
      <c r="J212" s="1">
        <f t="shared" si="21"/>
        <v>39.083941084086938</v>
      </c>
      <c r="K212" s="1">
        <f t="shared" si="21"/>
        <v>19.215326763382993</v>
      </c>
      <c r="L212" s="1">
        <f t="shared" si="21"/>
        <v>283.40968011690484</v>
      </c>
      <c r="M212" s="1">
        <f t="shared" si="27"/>
        <v>97.053880722079228</v>
      </c>
      <c r="P212">
        <f t="shared" si="22"/>
        <v>1.0273338312282846E-3</v>
      </c>
      <c r="Q212" s="1">
        <f t="shared" si="23"/>
        <v>97.053880722079228</v>
      </c>
    </row>
    <row r="213" spans="5:17">
      <c r="E213">
        <f t="shared" si="24"/>
        <v>9.246004481054562E-4</v>
      </c>
      <c r="F213" s="1">
        <f t="shared" si="26"/>
        <v>61</v>
      </c>
      <c r="G213">
        <f t="shared" si="26"/>
        <v>524.94690688677917</v>
      </c>
      <c r="H213" s="1">
        <f t="shared" si="26"/>
        <v>624.17144125568268</v>
      </c>
      <c r="I213" s="1">
        <f t="shared" si="21"/>
        <v>112.14521728004539</v>
      </c>
      <c r="J213" s="1">
        <f t="shared" si="21"/>
        <v>39.083941084086938</v>
      </c>
      <c r="K213" s="1">
        <f t="shared" si="21"/>
        <v>19.215326763382993</v>
      </c>
      <c r="L213" s="1">
        <f t="shared" si="21"/>
        <v>283.40968011690484</v>
      </c>
      <c r="M213" s="1">
        <f t="shared" si="27"/>
        <v>97.053562910814676</v>
      </c>
      <c r="P213">
        <f t="shared" si="22"/>
        <v>9.246004481054562E-4</v>
      </c>
      <c r="Q213" s="1">
        <f t="shared" si="23"/>
        <v>97.053562910814676</v>
      </c>
    </row>
    <row r="214" spans="5:17">
      <c r="E214">
        <f t="shared" si="24"/>
        <v>8.3214040329491058E-4</v>
      </c>
      <c r="F214" s="1">
        <f t="shared" si="26"/>
        <v>61</v>
      </c>
      <c r="G214">
        <f t="shared" si="26"/>
        <v>524.94690688677917</v>
      </c>
      <c r="H214" s="1">
        <f t="shared" si="26"/>
        <v>624.17144125568268</v>
      </c>
      <c r="I214" s="1">
        <f t="shared" si="21"/>
        <v>112.14521728004539</v>
      </c>
      <c r="J214" s="1">
        <f t="shared" si="21"/>
        <v>39.083941084086938</v>
      </c>
      <c r="K214" s="1">
        <f t="shared" si="21"/>
        <v>19.215326763382993</v>
      </c>
      <c r="L214" s="1">
        <f t="shared" si="21"/>
        <v>283.40968011690484</v>
      </c>
      <c r="M214" s="1">
        <f t="shared" si="27"/>
        <v>97.05327687990831</v>
      </c>
      <c r="P214">
        <f t="shared" si="22"/>
        <v>8.3214040329491058E-4</v>
      </c>
      <c r="Q214" s="1">
        <f t="shared" si="23"/>
        <v>97.05327687990831</v>
      </c>
    </row>
    <row r="215" spans="5:17">
      <c r="E215">
        <f t="shared" si="24"/>
        <v>7.4892636296541957E-4</v>
      </c>
      <c r="F215" s="1">
        <f t="shared" si="26"/>
        <v>61</v>
      </c>
      <c r="G215">
        <f t="shared" si="26"/>
        <v>524.94690688677917</v>
      </c>
      <c r="H215" s="1">
        <f t="shared" si="26"/>
        <v>624.17144125568268</v>
      </c>
      <c r="I215" s="1">
        <f t="shared" si="21"/>
        <v>112.14521728004539</v>
      </c>
      <c r="J215" s="1">
        <f t="shared" si="21"/>
        <v>39.083941084086938</v>
      </c>
      <c r="K215" s="1">
        <f t="shared" si="21"/>
        <v>19.215326763382993</v>
      </c>
      <c r="L215" s="1">
        <f t="shared" si="21"/>
        <v>283.40968011690484</v>
      </c>
      <c r="M215" s="1">
        <f t="shared" si="27"/>
        <v>97.05301945147032</v>
      </c>
      <c r="P215">
        <f t="shared" si="22"/>
        <v>7.4892636296541957E-4</v>
      </c>
      <c r="Q215" s="1">
        <f t="shared" si="23"/>
        <v>97.05301945147032</v>
      </c>
    </row>
    <row r="216" spans="5:17">
      <c r="E216">
        <f t="shared" si="24"/>
        <v>6.7403372666887762E-4</v>
      </c>
      <c r="F216" s="1">
        <f t="shared" si="26"/>
        <v>61</v>
      </c>
      <c r="G216">
        <f t="shared" si="26"/>
        <v>524.94690688677917</v>
      </c>
      <c r="H216" s="1">
        <f t="shared" si="26"/>
        <v>624.17144125568268</v>
      </c>
      <c r="I216" s="1">
        <f t="shared" si="21"/>
        <v>112.14521728004539</v>
      </c>
      <c r="J216" s="1">
        <f t="shared" si="21"/>
        <v>39.083941084086938</v>
      </c>
      <c r="K216" s="1">
        <f t="shared" si="21"/>
        <v>19.215326763382993</v>
      </c>
      <c r="L216" s="1">
        <f t="shared" si="21"/>
        <v>283.40968011690484</v>
      </c>
      <c r="M216" s="1">
        <f t="shared" si="27"/>
        <v>97.052787765372088</v>
      </c>
      <c r="P216">
        <f t="shared" si="22"/>
        <v>6.7403372666887762E-4</v>
      </c>
      <c r="Q216" s="1">
        <f t="shared" si="23"/>
        <v>97.052787765372088</v>
      </c>
    </row>
    <row r="217" spans="5:17">
      <c r="E217">
        <f t="shared" si="24"/>
        <v>6.0663035400198987E-4</v>
      </c>
      <c r="F217" s="1">
        <f t="shared" si="26"/>
        <v>61</v>
      </c>
      <c r="G217">
        <f t="shared" si="26"/>
        <v>524.94690688677917</v>
      </c>
      <c r="H217" s="1">
        <f t="shared" si="26"/>
        <v>624.17144125568268</v>
      </c>
      <c r="I217" s="1">
        <f t="shared" si="21"/>
        <v>112.14521728004539</v>
      </c>
      <c r="J217" s="1">
        <f t="shared" si="21"/>
        <v>39.083941084086938</v>
      </c>
      <c r="K217" s="1">
        <f t="shared" si="21"/>
        <v>19.215326763382993</v>
      </c>
      <c r="L217" s="1">
        <f t="shared" si="21"/>
        <v>283.40968011690484</v>
      </c>
      <c r="M217" s="1">
        <f t="shared" si="27"/>
        <v>97.052579247475393</v>
      </c>
      <c r="P217">
        <f t="shared" si="22"/>
        <v>6.0663035400198987E-4</v>
      </c>
      <c r="Q217" s="1">
        <f t="shared" si="23"/>
        <v>97.052579247475393</v>
      </c>
    </row>
    <row r="218" spans="5:17">
      <c r="E218">
        <f t="shared" si="24"/>
        <v>5.4596731860179085E-4</v>
      </c>
      <c r="F218" s="1">
        <f t="shared" si="26"/>
        <v>61</v>
      </c>
      <c r="G218">
        <f t="shared" si="26"/>
        <v>524.94690688677917</v>
      </c>
      <c r="H218" s="1">
        <f t="shared" si="26"/>
        <v>624.17144125568268</v>
      </c>
      <c r="I218" s="1">
        <f t="shared" si="26"/>
        <v>112.14521728004539</v>
      </c>
      <c r="J218" s="1">
        <f t="shared" si="26"/>
        <v>39.083941084086938</v>
      </c>
      <c r="K218" s="1">
        <f t="shared" si="26"/>
        <v>19.215326763382993</v>
      </c>
      <c r="L218" s="1">
        <f t="shared" si="26"/>
        <v>283.40968011690484</v>
      </c>
      <c r="M218" s="1">
        <f t="shared" si="27"/>
        <v>97.052391581037668</v>
      </c>
      <c r="P218">
        <f t="shared" si="22"/>
        <v>5.4596731860179085E-4</v>
      </c>
      <c r="Q218" s="1">
        <f t="shared" si="23"/>
        <v>97.052391581037668</v>
      </c>
    </row>
    <row r="219" spans="5:17">
      <c r="E219">
        <f t="shared" si="24"/>
        <v>4.9137058674161176E-4</v>
      </c>
      <c r="F219" s="1">
        <f t="shared" si="26"/>
        <v>61</v>
      </c>
      <c r="G219">
        <f t="shared" si="26"/>
        <v>524.94690688677917</v>
      </c>
      <c r="H219" s="1">
        <f t="shared" si="26"/>
        <v>624.17144125568268</v>
      </c>
      <c r="I219" s="1">
        <f t="shared" si="26"/>
        <v>112.14521728004539</v>
      </c>
      <c r="J219" s="1">
        <f t="shared" si="26"/>
        <v>39.083941084086938</v>
      </c>
      <c r="K219" s="1">
        <f t="shared" si="26"/>
        <v>19.215326763382993</v>
      </c>
      <c r="L219" s="1">
        <f t="shared" si="26"/>
        <v>283.40968011690484</v>
      </c>
      <c r="M219" s="1">
        <f t="shared" si="27"/>
        <v>97.052222680975859</v>
      </c>
      <c r="P219">
        <f t="shared" si="22"/>
        <v>4.9137058674161176E-4</v>
      </c>
      <c r="Q219" s="1">
        <f t="shared" si="23"/>
        <v>97.052222680975859</v>
      </c>
    </row>
    <row r="220" spans="5:17">
      <c r="E220">
        <f t="shared" si="24"/>
        <v>4.422335280674506E-4</v>
      </c>
      <c r="F220" s="1">
        <f t="shared" si="26"/>
        <v>61</v>
      </c>
      <c r="G220">
        <f t="shared" si="26"/>
        <v>524.94690688677917</v>
      </c>
      <c r="H220" s="1">
        <f t="shared" si="26"/>
        <v>624.17144125568268</v>
      </c>
      <c r="I220" s="1">
        <f t="shared" si="26"/>
        <v>112.14521728004539</v>
      </c>
      <c r="J220" s="1">
        <f t="shared" si="26"/>
        <v>39.083941084086938</v>
      </c>
      <c r="K220" s="1">
        <f t="shared" si="26"/>
        <v>19.215326763382993</v>
      </c>
      <c r="L220" s="1">
        <f t="shared" si="26"/>
        <v>283.40968011690484</v>
      </c>
      <c r="M220" s="1">
        <f t="shared" si="27"/>
        <v>97.05207067070323</v>
      </c>
      <c r="P220">
        <f t="shared" si="22"/>
        <v>4.422335280674506E-4</v>
      </c>
      <c r="Q220" s="1">
        <f t="shared" si="23"/>
        <v>97.05207067070323</v>
      </c>
    </row>
    <row r="221" spans="5:17">
      <c r="E221">
        <f t="shared" si="24"/>
        <v>3.9801017526070554E-4</v>
      </c>
      <c r="F221" s="1">
        <f t="shared" si="26"/>
        <v>61</v>
      </c>
      <c r="G221">
        <f t="shared" si="26"/>
        <v>524.94690688677917</v>
      </c>
      <c r="H221" s="1">
        <f t="shared" si="26"/>
        <v>624.17144125568268</v>
      </c>
      <c r="I221" s="1">
        <f t="shared" si="26"/>
        <v>112.14521728004539</v>
      </c>
      <c r="J221" s="1">
        <f t="shared" si="26"/>
        <v>39.083941084086938</v>
      </c>
      <c r="K221" s="1">
        <f t="shared" si="26"/>
        <v>19.215326763382993</v>
      </c>
      <c r="L221" s="1">
        <f t="shared" si="26"/>
        <v>283.40968011690484</v>
      </c>
      <c r="M221" s="1">
        <f t="shared" si="27"/>
        <v>97.051933861282123</v>
      </c>
      <c r="P221">
        <f t="shared" si="22"/>
        <v>3.9801017526070554E-4</v>
      </c>
      <c r="Q221" s="1">
        <f t="shared" si="23"/>
        <v>97.051933861282123</v>
      </c>
    </row>
    <row r="222" spans="5:17">
      <c r="E222">
        <f t="shared" si="24"/>
        <v>3.5820915773463499E-4</v>
      </c>
      <c r="F222" s="1">
        <f t="shared" ref="F222:L247" si="28">F221</f>
        <v>61</v>
      </c>
      <c r="G222">
        <f t="shared" si="28"/>
        <v>524.94690688677917</v>
      </c>
      <c r="H222" s="1">
        <f t="shared" si="28"/>
        <v>624.17144125568268</v>
      </c>
      <c r="I222" s="1">
        <f t="shared" si="28"/>
        <v>112.14521728004539</v>
      </c>
      <c r="J222" s="1">
        <f t="shared" si="28"/>
        <v>39.083941084086938</v>
      </c>
      <c r="K222" s="1">
        <f t="shared" si="28"/>
        <v>19.215326763382993</v>
      </c>
      <c r="L222" s="1">
        <f t="shared" si="28"/>
        <v>283.40968011690484</v>
      </c>
      <c r="M222" s="1">
        <f t="shared" si="27"/>
        <v>97.051810732660783</v>
      </c>
      <c r="P222">
        <f t="shared" si="22"/>
        <v>3.5820915773463499E-4</v>
      </c>
      <c r="Q222" s="1">
        <f t="shared" si="23"/>
        <v>97.051810732660783</v>
      </c>
    </row>
    <row r="223" spans="5:17">
      <c r="E223">
        <f t="shared" si="24"/>
        <v>3.2238824196117148E-4</v>
      </c>
      <c r="F223" s="1">
        <f t="shared" si="28"/>
        <v>61</v>
      </c>
      <c r="G223">
        <f t="shared" si="28"/>
        <v>524.94690688677917</v>
      </c>
      <c r="H223" s="1">
        <f t="shared" si="28"/>
        <v>624.17144125568268</v>
      </c>
      <c r="I223" s="1">
        <f t="shared" si="28"/>
        <v>112.14521728004539</v>
      </c>
      <c r="J223" s="1">
        <f t="shared" si="28"/>
        <v>39.083941084086938</v>
      </c>
      <c r="K223" s="1">
        <f t="shared" si="28"/>
        <v>19.215326763382993</v>
      </c>
      <c r="L223" s="1">
        <f t="shared" si="28"/>
        <v>283.40968011690484</v>
      </c>
      <c r="M223" s="1">
        <f t="shared" si="27"/>
        <v>97.051699916786248</v>
      </c>
      <c r="P223">
        <f t="shared" si="22"/>
        <v>3.2238824196117148E-4</v>
      </c>
      <c r="Q223" s="1">
        <f t="shared" si="23"/>
        <v>97.051699916786248</v>
      </c>
    </row>
    <row r="224" spans="5:17">
      <c r="E224">
        <f t="shared" si="24"/>
        <v>2.9014941776505434E-4</v>
      </c>
      <c r="F224" s="1">
        <f t="shared" si="28"/>
        <v>61</v>
      </c>
      <c r="G224">
        <f t="shared" si="28"/>
        <v>524.94690688677917</v>
      </c>
      <c r="H224" s="1">
        <f t="shared" si="28"/>
        <v>624.17144125568268</v>
      </c>
      <c r="I224" s="1">
        <f t="shared" si="28"/>
        <v>112.14521728004539</v>
      </c>
      <c r="J224" s="1">
        <f t="shared" si="28"/>
        <v>39.083941084086938</v>
      </c>
      <c r="K224" s="1">
        <f t="shared" si="28"/>
        <v>19.215326763382993</v>
      </c>
      <c r="L224" s="1">
        <f t="shared" si="28"/>
        <v>283.40968011690484</v>
      </c>
      <c r="M224" s="1">
        <f t="shared" si="27"/>
        <v>97.051600182405792</v>
      </c>
      <c r="P224">
        <f t="shared" si="22"/>
        <v>2.9014941776505434E-4</v>
      </c>
      <c r="Q224" s="1">
        <f t="shared" si="23"/>
        <v>97.051600182405792</v>
      </c>
    </row>
    <row r="225" spans="5:17">
      <c r="E225">
        <f t="shared" si="24"/>
        <v>2.6113447598854892E-4</v>
      </c>
      <c r="F225" s="1">
        <f t="shared" si="28"/>
        <v>61</v>
      </c>
      <c r="G225">
        <f t="shared" si="28"/>
        <v>524.94690688677917</v>
      </c>
      <c r="H225" s="1">
        <f t="shared" si="28"/>
        <v>624.17144125568268</v>
      </c>
      <c r="I225" s="1">
        <f t="shared" si="28"/>
        <v>112.14521728004539</v>
      </c>
      <c r="J225" s="1">
        <f t="shared" si="28"/>
        <v>39.083941084086938</v>
      </c>
      <c r="K225" s="1">
        <f t="shared" si="28"/>
        <v>19.215326763382993</v>
      </c>
      <c r="L225" s="1">
        <f t="shared" si="28"/>
        <v>283.40968011690484</v>
      </c>
      <c r="M225" s="1">
        <f t="shared" si="27"/>
        <v>97.051510421387718</v>
      </c>
      <c r="P225">
        <f t="shared" si="22"/>
        <v>2.6113447598854892E-4</v>
      </c>
      <c r="Q225" s="1">
        <f t="shared" si="23"/>
        <v>97.051510421387718</v>
      </c>
    </row>
    <row r="226" spans="5:17">
      <c r="E226">
        <f t="shared" si="24"/>
        <v>2.3502102838969402E-4</v>
      </c>
      <c r="F226" s="1">
        <f t="shared" si="28"/>
        <v>61</v>
      </c>
      <c r="G226">
        <f t="shared" si="28"/>
        <v>524.94690688677917</v>
      </c>
      <c r="H226" s="1">
        <f t="shared" si="28"/>
        <v>624.17144125568268</v>
      </c>
      <c r="I226" s="1">
        <f t="shared" si="28"/>
        <v>112.14521728004539</v>
      </c>
      <c r="J226" s="1">
        <f t="shared" si="28"/>
        <v>39.083941084086938</v>
      </c>
      <c r="K226" s="1">
        <f t="shared" si="28"/>
        <v>19.215326763382993</v>
      </c>
      <c r="L226" s="1">
        <f t="shared" si="28"/>
        <v>283.40968011690484</v>
      </c>
      <c r="M226" s="1">
        <f t="shared" si="27"/>
        <v>97.051429636410148</v>
      </c>
      <c r="P226">
        <f t="shared" si="22"/>
        <v>2.3502102838969402E-4</v>
      </c>
      <c r="Q226" s="1">
        <f t="shared" si="23"/>
        <v>97.051429636410148</v>
      </c>
    </row>
    <row r="227" spans="5:17">
      <c r="E227">
        <f t="shared" si="24"/>
        <v>2.1151892555072463E-4</v>
      </c>
      <c r="F227" s="1">
        <f t="shared" si="28"/>
        <v>61</v>
      </c>
      <c r="G227">
        <f t="shared" si="28"/>
        <v>524.94690688677917</v>
      </c>
      <c r="H227" s="1">
        <f t="shared" si="28"/>
        <v>624.17144125568268</v>
      </c>
      <c r="I227" s="1">
        <f t="shared" si="28"/>
        <v>112.14521728004539</v>
      </c>
      <c r="J227" s="1">
        <f t="shared" si="28"/>
        <v>39.083941084086938</v>
      </c>
      <c r="K227" s="1">
        <f t="shared" si="28"/>
        <v>19.215326763382993</v>
      </c>
      <c r="L227" s="1">
        <f t="shared" si="28"/>
        <v>283.40968011690484</v>
      </c>
      <c r="M227" s="1">
        <f t="shared" si="27"/>
        <v>97.051356929880711</v>
      </c>
      <c r="P227">
        <f t="shared" si="22"/>
        <v>2.1151892555072463E-4</v>
      </c>
      <c r="Q227" s="1">
        <f t="shared" si="23"/>
        <v>97.051356929880711</v>
      </c>
    </row>
    <row r="228" spans="5:17">
      <c r="E228">
        <f t="shared" si="24"/>
        <v>1.9036703299565218E-4</v>
      </c>
      <c r="F228" s="1">
        <f t="shared" si="28"/>
        <v>61</v>
      </c>
      <c r="G228">
        <f t="shared" si="28"/>
        <v>524.94690688677917</v>
      </c>
      <c r="H228" s="1">
        <f t="shared" si="28"/>
        <v>624.17144125568268</v>
      </c>
      <c r="I228" s="1">
        <f t="shared" si="28"/>
        <v>112.14521728004539</v>
      </c>
      <c r="J228" s="1">
        <f t="shared" si="28"/>
        <v>39.083941084086938</v>
      </c>
      <c r="K228" s="1">
        <f t="shared" si="28"/>
        <v>19.215326763382993</v>
      </c>
      <c r="L228" s="1">
        <f t="shared" si="28"/>
        <v>283.40968011690484</v>
      </c>
      <c r="M228" s="1">
        <f t="shared" si="27"/>
        <v>97.051291493964001</v>
      </c>
      <c r="P228">
        <f t="shared" si="22"/>
        <v>1.9036703299565218E-4</v>
      </c>
      <c r="Q228" s="1">
        <f t="shared" si="23"/>
        <v>97.051291493964001</v>
      </c>
    </row>
    <row r="229" spans="5:17">
      <c r="E229">
        <f t="shared" si="24"/>
        <v>1.7133032969608697E-4</v>
      </c>
      <c r="F229" s="1">
        <f t="shared" si="28"/>
        <v>61</v>
      </c>
      <c r="G229">
        <f t="shared" si="28"/>
        <v>524.94690688677917</v>
      </c>
      <c r="H229" s="1">
        <f t="shared" si="28"/>
        <v>624.17144125568268</v>
      </c>
      <c r="I229" s="1">
        <f t="shared" si="28"/>
        <v>112.14521728004539</v>
      </c>
      <c r="J229" s="1">
        <f t="shared" si="28"/>
        <v>39.083941084086938</v>
      </c>
      <c r="K229" s="1">
        <f t="shared" si="28"/>
        <v>19.215326763382993</v>
      </c>
      <c r="L229" s="1">
        <f t="shared" si="28"/>
        <v>283.40968011690484</v>
      </c>
      <c r="M229" s="1">
        <f t="shared" si="27"/>
        <v>97.051232601606443</v>
      </c>
      <c r="P229">
        <f t="shared" si="22"/>
        <v>1.7133032969608697E-4</v>
      </c>
      <c r="Q229" s="1">
        <f t="shared" si="23"/>
        <v>97.051232601606443</v>
      </c>
    </row>
    <row r="230" spans="5:17">
      <c r="E230">
        <f t="shared" si="24"/>
        <v>1.5419729672647828E-4</v>
      </c>
      <c r="F230" s="1">
        <f t="shared" si="28"/>
        <v>61</v>
      </c>
      <c r="G230">
        <f t="shared" si="28"/>
        <v>524.94690688677917</v>
      </c>
      <c r="H230" s="1">
        <f t="shared" si="28"/>
        <v>624.17144125568268</v>
      </c>
      <c r="I230" s="1">
        <f t="shared" si="28"/>
        <v>112.14521728004539</v>
      </c>
      <c r="J230" s="1">
        <f t="shared" si="28"/>
        <v>39.083941084086938</v>
      </c>
      <c r="K230" s="1">
        <f t="shared" si="28"/>
        <v>19.215326763382993</v>
      </c>
      <c r="L230" s="1">
        <f t="shared" si="28"/>
        <v>283.40968011690484</v>
      </c>
      <c r="M230" s="1">
        <f t="shared" si="27"/>
        <v>97.051179598458219</v>
      </c>
      <c r="P230">
        <f t="shared" si="22"/>
        <v>1.5419729672647828E-4</v>
      </c>
      <c r="Q230" s="1">
        <f t="shared" si="23"/>
        <v>97.051179598458219</v>
      </c>
    </row>
    <row r="231" spans="5:17">
      <c r="E231">
        <f t="shared" si="24"/>
        <v>1.3877756705383046E-4</v>
      </c>
      <c r="F231" s="1">
        <f t="shared" si="28"/>
        <v>61</v>
      </c>
      <c r="G231">
        <f t="shared" si="28"/>
        <v>524.94690688677917</v>
      </c>
      <c r="H231" s="1">
        <f t="shared" si="28"/>
        <v>624.17144125568268</v>
      </c>
      <c r="I231" s="1">
        <f t="shared" si="28"/>
        <v>112.14521728004539</v>
      </c>
      <c r="J231" s="1">
        <f t="shared" si="28"/>
        <v>39.083941084086938</v>
      </c>
      <c r="K231" s="1">
        <f t="shared" si="28"/>
        <v>19.215326763382993</v>
      </c>
      <c r="L231" s="1">
        <f t="shared" si="28"/>
        <v>283.40968011690484</v>
      </c>
      <c r="M231" s="1">
        <f t="shared" si="27"/>
        <v>97.051131895603447</v>
      </c>
      <c r="P231">
        <f t="shared" si="22"/>
        <v>1.3877756705383046E-4</v>
      </c>
      <c r="Q231" s="1">
        <f t="shared" si="23"/>
        <v>97.051131895603447</v>
      </c>
    </row>
    <row r="232" spans="5:17">
      <c r="E232">
        <f t="shared" si="24"/>
        <v>1.2489981034844743E-4</v>
      </c>
      <c r="F232" s="1">
        <f t="shared" si="28"/>
        <v>61</v>
      </c>
      <c r="G232">
        <f t="shared" si="28"/>
        <v>524.94690688677917</v>
      </c>
      <c r="H232" s="1">
        <f t="shared" si="28"/>
        <v>624.17144125568268</v>
      </c>
      <c r="I232" s="1">
        <f t="shared" si="28"/>
        <v>112.14521728004539</v>
      </c>
      <c r="J232" s="1">
        <f t="shared" si="28"/>
        <v>39.083941084086938</v>
      </c>
      <c r="K232" s="1">
        <f t="shared" si="28"/>
        <v>19.215326763382993</v>
      </c>
      <c r="L232" s="1">
        <f t="shared" si="28"/>
        <v>283.40968011690484</v>
      </c>
      <c r="M232" s="1">
        <f t="shared" si="27"/>
        <v>97.051088963016866</v>
      </c>
      <c r="P232">
        <f t="shared" si="22"/>
        <v>1.2489981034844743E-4</v>
      </c>
      <c r="Q232" s="1">
        <f t="shared" si="23"/>
        <v>97.051088963016866</v>
      </c>
    </row>
    <row r="233" spans="5:17">
      <c r="E233">
        <f t="shared" si="24"/>
        <v>1.1240982931360268E-4</v>
      </c>
      <c r="F233" s="1">
        <f t="shared" si="28"/>
        <v>61</v>
      </c>
      <c r="G233">
        <f t="shared" si="28"/>
        <v>524.94690688677917</v>
      </c>
      <c r="H233" s="1">
        <f t="shared" si="28"/>
        <v>624.17144125568268</v>
      </c>
      <c r="I233" s="1">
        <f t="shared" si="28"/>
        <v>112.14521728004539</v>
      </c>
      <c r="J233" s="1">
        <f t="shared" si="28"/>
        <v>39.083941084086938</v>
      </c>
      <c r="K233" s="1">
        <f t="shared" si="28"/>
        <v>19.215326763382993</v>
      </c>
      <c r="L233" s="1">
        <f t="shared" si="28"/>
        <v>283.40968011690484</v>
      </c>
      <c r="M233" s="1">
        <f t="shared" si="27"/>
        <v>97.051050323674914</v>
      </c>
      <c r="P233">
        <f t="shared" si="22"/>
        <v>1.1240982931360268E-4</v>
      </c>
      <c r="Q233" s="1">
        <f t="shared" si="23"/>
        <v>97.051050323674914</v>
      </c>
    </row>
    <row r="234" spans="5:17">
      <c r="E234">
        <f t="shared" si="24"/>
        <v>1.0116884638224241E-4</v>
      </c>
      <c r="F234" s="1">
        <f t="shared" si="28"/>
        <v>61</v>
      </c>
      <c r="G234">
        <f t="shared" si="28"/>
        <v>524.94690688677917</v>
      </c>
      <c r="H234" s="1">
        <f t="shared" si="28"/>
        <v>624.17144125568268</v>
      </c>
      <c r="I234" s="1">
        <f t="shared" si="28"/>
        <v>112.14521728004539</v>
      </c>
      <c r="J234" s="1">
        <f t="shared" si="28"/>
        <v>39.083941084086938</v>
      </c>
      <c r="K234" s="1">
        <f t="shared" si="28"/>
        <v>19.215326763382993</v>
      </c>
      <c r="L234" s="1">
        <f t="shared" si="28"/>
        <v>283.40968011690484</v>
      </c>
      <c r="M234" s="1">
        <f t="shared" si="27"/>
        <v>97.051015548255791</v>
      </c>
      <c r="P234">
        <f t="shared" si="22"/>
        <v>1.0116884638224241E-4</v>
      </c>
      <c r="Q234" s="1">
        <f t="shared" si="23"/>
        <v>97.051015548255791</v>
      </c>
    </row>
    <row r="235" spans="5:17">
      <c r="E235">
        <f t="shared" si="24"/>
        <v>9.1051961744018171E-5</v>
      </c>
      <c r="F235" s="1">
        <f t="shared" si="28"/>
        <v>61</v>
      </c>
      <c r="G235">
        <f t="shared" si="28"/>
        <v>524.94690688677917</v>
      </c>
      <c r="H235" s="1">
        <f t="shared" si="28"/>
        <v>624.17144125568268</v>
      </c>
      <c r="I235" s="1">
        <f t="shared" si="28"/>
        <v>112.14521728004539</v>
      </c>
      <c r="J235" s="1">
        <f t="shared" si="28"/>
        <v>39.083941084086938</v>
      </c>
      <c r="K235" s="1">
        <f t="shared" si="28"/>
        <v>19.215326763382993</v>
      </c>
      <c r="L235" s="1">
        <f t="shared" si="28"/>
        <v>283.40968011690484</v>
      </c>
      <c r="M235" s="1">
        <f t="shared" si="27"/>
        <v>97.050984250369396</v>
      </c>
      <c r="P235">
        <f t="shared" si="22"/>
        <v>9.1051961744018171E-5</v>
      </c>
      <c r="Q235" s="1">
        <f t="shared" si="23"/>
        <v>97.050984250369396</v>
      </c>
    </row>
    <row r="236" spans="5:17">
      <c r="E236">
        <f t="shared" si="24"/>
        <v>8.1946765569616359E-5</v>
      </c>
      <c r="F236" s="1">
        <f t="shared" si="28"/>
        <v>61</v>
      </c>
      <c r="G236">
        <f t="shared" si="28"/>
        <v>524.94690688677917</v>
      </c>
      <c r="H236" s="1">
        <f t="shared" si="28"/>
        <v>624.17144125568268</v>
      </c>
      <c r="I236" s="1">
        <f t="shared" si="28"/>
        <v>112.14521728004539</v>
      </c>
      <c r="J236" s="1">
        <f t="shared" si="28"/>
        <v>39.083941084086938</v>
      </c>
      <c r="K236" s="1">
        <f t="shared" si="28"/>
        <v>19.215326763382993</v>
      </c>
      <c r="L236" s="1">
        <f t="shared" si="28"/>
        <v>283.40968011690484</v>
      </c>
      <c r="M236" s="1">
        <f t="shared" si="27"/>
        <v>97.050956082264193</v>
      </c>
      <c r="P236">
        <f t="shared" si="22"/>
        <v>8.1946765569616359E-5</v>
      </c>
      <c r="Q236" s="1">
        <f t="shared" si="23"/>
        <v>97.050956082264193</v>
      </c>
    </row>
    <row r="237" spans="5:17">
      <c r="E237">
        <f t="shared" si="24"/>
        <v>7.3752089012654731E-5</v>
      </c>
      <c r="F237" s="1">
        <f t="shared" si="28"/>
        <v>61</v>
      </c>
      <c r="G237">
        <f t="shared" si="28"/>
        <v>524.94690688677917</v>
      </c>
      <c r="H237" s="1">
        <f t="shared" si="28"/>
        <v>624.17144125568268</v>
      </c>
      <c r="I237" s="1">
        <f t="shared" si="28"/>
        <v>112.14521728004539</v>
      </c>
      <c r="J237" s="1">
        <f t="shared" si="28"/>
        <v>39.083941084086938</v>
      </c>
      <c r="K237" s="1">
        <f t="shared" si="28"/>
        <v>19.215326763382993</v>
      </c>
      <c r="L237" s="1">
        <f t="shared" si="28"/>
        <v>283.40968011690484</v>
      </c>
      <c r="M237" s="1">
        <f t="shared" si="27"/>
        <v>97.050930730963472</v>
      </c>
      <c r="P237">
        <f t="shared" ref="P237:P281" si="29">E237</f>
        <v>7.3752089012654731E-5</v>
      </c>
      <c r="Q237" s="1">
        <f t="shared" ref="Q237:Q281" si="30">M237</f>
        <v>97.050930730963472</v>
      </c>
    </row>
    <row r="238" spans="5:17">
      <c r="E238">
        <f t="shared" ref="E238:E281" si="31">E237*0.9</f>
        <v>6.6376880111389261E-5</v>
      </c>
      <c r="F238" s="1">
        <f t="shared" si="28"/>
        <v>61</v>
      </c>
      <c r="G238">
        <f t="shared" si="28"/>
        <v>524.94690688677917</v>
      </c>
      <c r="H238" s="1">
        <f t="shared" si="28"/>
        <v>624.17144125568268</v>
      </c>
      <c r="I238" s="1">
        <f t="shared" si="28"/>
        <v>112.14521728004539</v>
      </c>
      <c r="J238" s="1">
        <f t="shared" si="28"/>
        <v>39.083941084086938</v>
      </c>
      <c r="K238" s="1">
        <f t="shared" si="28"/>
        <v>19.215326763382993</v>
      </c>
      <c r="L238" s="1">
        <f t="shared" si="28"/>
        <v>283.40968011690484</v>
      </c>
      <c r="M238" s="1">
        <f t="shared" si="27"/>
        <v>97.050907914787942</v>
      </c>
      <c r="P238">
        <f t="shared" si="29"/>
        <v>6.6376880111389261E-5</v>
      </c>
      <c r="Q238" s="1">
        <f t="shared" si="30"/>
        <v>97.050907914787942</v>
      </c>
    </row>
    <row r="239" spans="5:17">
      <c r="E239">
        <f t="shared" si="31"/>
        <v>5.9739192100250337E-5</v>
      </c>
      <c r="F239" s="1">
        <f t="shared" si="28"/>
        <v>61</v>
      </c>
      <c r="G239">
        <f t="shared" si="28"/>
        <v>524.94690688677917</v>
      </c>
      <c r="H239" s="1">
        <f t="shared" si="28"/>
        <v>624.17144125568268</v>
      </c>
      <c r="I239" s="1">
        <f t="shared" si="28"/>
        <v>112.14521728004539</v>
      </c>
      <c r="J239" s="1">
        <f t="shared" si="28"/>
        <v>39.083941084086938</v>
      </c>
      <c r="K239" s="1">
        <f t="shared" si="28"/>
        <v>19.215326763382993</v>
      </c>
      <c r="L239" s="1">
        <f t="shared" si="28"/>
        <v>283.40968011690484</v>
      </c>
      <c r="M239" s="1">
        <f t="shared" si="27"/>
        <v>97.050887380226001</v>
      </c>
      <c r="P239">
        <f t="shared" si="29"/>
        <v>5.9739192100250337E-5</v>
      </c>
      <c r="Q239" s="1">
        <f t="shared" si="30"/>
        <v>97.050887380226001</v>
      </c>
    </row>
    <row r="240" spans="5:17">
      <c r="E240">
        <f t="shared" si="31"/>
        <v>5.3765272890225307E-5</v>
      </c>
      <c r="F240" s="1">
        <f t="shared" si="28"/>
        <v>61</v>
      </c>
      <c r="G240">
        <f t="shared" si="28"/>
        <v>524.94690688677917</v>
      </c>
      <c r="H240" s="1">
        <f t="shared" si="28"/>
        <v>624.17144125568268</v>
      </c>
      <c r="I240" s="1">
        <f t="shared" si="28"/>
        <v>112.14521728004539</v>
      </c>
      <c r="J240" s="1">
        <f t="shared" si="28"/>
        <v>39.083941084086938</v>
      </c>
      <c r="K240" s="1">
        <f t="shared" si="28"/>
        <v>19.215326763382993</v>
      </c>
      <c r="L240" s="1">
        <f t="shared" si="28"/>
        <v>283.40968011690484</v>
      </c>
      <c r="M240" s="1">
        <f t="shared" si="27"/>
        <v>97.050868899117049</v>
      </c>
      <c r="P240">
        <f t="shared" si="29"/>
        <v>5.3765272890225307E-5</v>
      </c>
      <c r="Q240" s="1">
        <f t="shared" si="30"/>
        <v>97.050868899117049</v>
      </c>
    </row>
    <row r="241" spans="5:17">
      <c r="E241">
        <f t="shared" si="31"/>
        <v>4.8388745601202779E-5</v>
      </c>
      <c r="F241" s="1">
        <f t="shared" si="28"/>
        <v>61</v>
      </c>
      <c r="G241">
        <f t="shared" si="28"/>
        <v>524.94690688677917</v>
      </c>
      <c r="H241" s="1">
        <f t="shared" si="28"/>
        <v>624.17144125568268</v>
      </c>
      <c r="I241" s="1">
        <f t="shared" si="28"/>
        <v>112.14521728004539</v>
      </c>
      <c r="J241" s="1">
        <f t="shared" si="28"/>
        <v>39.083941084086938</v>
      </c>
      <c r="K241" s="1">
        <f t="shared" si="28"/>
        <v>19.215326763382993</v>
      </c>
      <c r="L241" s="1">
        <f t="shared" si="28"/>
        <v>283.40968011690484</v>
      </c>
      <c r="M241" s="1">
        <f t="shared" si="27"/>
        <v>97.050852266116379</v>
      </c>
      <c r="P241">
        <f t="shared" si="29"/>
        <v>4.8388745601202779E-5</v>
      </c>
      <c r="Q241" s="1">
        <f t="shared" si="30"/>
        <v>97.050852266116379</v>
      </c>
    </row>
    <row r="242" spans="5:17">
      <c r="E242">
        <f t="shared" si="31"/>
        <v>4.3549871041082503E-5</v>
      </c>
      <c r="F242" s="1">
        <f t="shared" si="28"/>
        <v>61</v>
      </c>
      <c r="G242">
        <f t="shared" si="28"/>
        <v>524.94690688677917</v>
      </c>
      <c r="H242" s="1">
        <f t="shared" si="28"/>
        <v>624.17144125568268</v>
      </c>
      <c r="I242" s="1">
        <f t="shared" si="28"/>
        <v>112.14521728004539</v>
      </c>
      <c r="J242" s="1">
        <f t="shared" si="28"/>
        <v>39.083941084086938</v>
      </c>
      <c r="K242" s="1">
        <f t="shared" si="28"/>
        <v>19.215326763382993</v>
      </c>
      <c r="L242" s="1">
        <f t="shared" si="28"/>
        <v>283.40968011690484</v>
      </c>
      <c r="M242" s="1">
        <f t="shared" si="27"/>
        <v>97.050837296413675</v>
      </c>
      <c r="P242">
        <f t="shared" si="29"/>
        <v>4.3549871041082503E-5</v>
      </c>
      <c r="Q242" s="1">
        <f t="shared" si="30"/>
        <v>97.050837296413675</v>
      </c>
    </row>
    <row r="243" spans="5:17">
      <c r="E243">
        <f t="shared" si="31"/>
        <v>3.9194883936974253E-5</v>
      </c>
      <c r="F243" s="1">
        <f t="shared" si="28"/>
        <v>61</v>
      </c>
      <c r="G243">
        <f t="shared" si="28"/>
        <v>524.94690688677917</v>
      </c>
      <c r="H243" s="1">
        <f t="shared" si="28"/>
        <v>624.17144125568268</v>
      </c>
      <c r="I243" s="1">
        <f t="shared" si="28"/>
        <v>112.14521728004539</v>
      </c>
      <c r="J243" s="1">
        <f t="shared" si="28"/>
        <v>39.083941084086938</v>
      </c>
      <c r="K243" s="1">
        <f t="shared" si="28"/>
        <v>19.215326763382993</v>
      </c>
      <c r="L243" s="1">
        <f t="shared" si="28"/>
        <v>283.40968011690484</v>
      </c>
      <c r="M243" s="1">
        <f t="shared" si="27"/>
        <v>97.050823823679551</v>
      </c>
      <c r="P243">
        <f t="shared" si="29"/>
        <v>3.9194883936974253E-5</v>
      </c>
      <c r="Q243" s="1">
        <f t="shared" si="30"/>
        <v>97.050823823679551</v>
      </c>
    </row>
    <row r="244" spans="5:17">
      <c r="E244">
        <f t="shared" si="31"/>
        <v>3.5275395543276826E-5</v>
      </c>
      <c r="F244" s="1">
        <f t="shared" si="28"/>
        <v>61</v>
      </c>
      <c r="G244">
        <f t="shared" si="28"/>
        <v>524.94690688677917</v>
      </c>
      <c r="H244" s="1">
        <f t="shared" si="28"/>
        <v>624.17144125568268</v>
      </c>
      <c r="I244" s="1">
        <f t="shared" si="28"/>
        <v>112.14521728004539</v>
      </c>
      <c r="J244" s="1">
        <f t="shared" si="28"/>
        <v>39.083941084086938</v>
      </c>
      <c r="K244" s="1">
        <f t="shared" si="28"/>
        <v>19.215326763382993</v>
      </c>
      <c r="L244" s="1">
        <f t="shared" si="28"/>
        <v>283.40968011690484</v>
      </c>
      <c r="M244" s="1">
        <f t="shared" si="27"/>
        <v>97.050811698217444</v>
      </c>
      <c r="P244">
        <f t="shared" si="29"/>
        <v>3.5275395543276826E-5</v>
      </c>
      <c r="Q244" s="1">
        <f t="shared" si="30"/>
        <v>97.050811698217444</v>
      </c>
    </row>
    <row r="245" spans="5:17">
      <c r="E245">
        <f t="shared" si="31"/>
        <v>3.1747855988949142E-5</v>
      </c>
      <c r="F245" s="1">
        <f t="shared" si="28"/>
        <v>61</v>
      </c>
      <c r="G245">
        <f t="shared" si="28"/>
        <v>524.94690688677917</v>
      </c>
      <c r="H245" s="1">
        <f t="shared" si="28"/>
        <v>624.17144125568268</v>
      </c>
      <c r="I245" s="1">
        <f t="shared" si="28"/>
        <v>112.14521728004539</v>
      </c>
      <c r="J245" s="1">
        <f t="shared" si="28"/>
        <v>39.083941084086938</v>
      </c>
      <c r="K245" s="1">
        <f t="shared" si="28"/>
        <v>19.215326763382993</v>
      </c>
      <c r="L245" s="1">
        <f t="shared" si="28"/>
        <v>283.40968011690484</v>
      </c>
      <c r="M245" s="1">
        <f t="shared" si="27"/>
        <v>97.050800785300453</v>
      </c>
      <c r="P245">
        <f t="shared" si="29"/>
        <v>3.1747855988949142E-5</v>
      </c>
      <c r="Q245" s="1">
        <f t="shared" si="30"/>
        <v>97.050800785300453</v>
      </c>
    </row>
    <row r="246" spans="5:17">
      <c r="E246">
        <f t="shared" si="31"/>
        <v>2.8573070390054227E-5</v>
      </c>
      <c r="F246" s="1">
        <f t="shared" si="28"/>
        <v>61</v>
      </c>
      <c r="G246">
        <f t="shared" si="28"/>
        <v>524.94690688677917</v>
      </c>
      <c r="H246" s="1">
        <f t="shared" si="28"/>
        <v>624.17144125568268</v>
      </c>
      <c r="I246" s="1">
        <f t="shared" si="28"/>
        <v>112.14521728004539</v>
      </c>
      <c r="J246" s="1">
        <f t="shared" si="28"/>
        <v>39.083941084086938</v>
      </c>
      <c r="K246" s="1">
        <f t="shared" si="28"/>
        <v>19.215326763382993</v>
      </c>
      <c r="L246" s="1">
        <f t="shared" si="28"/>
        <v>283.40968011690484</v>
      </c>
      <c r="M246" s="1">
        <f t="shared" si="27"/>
        <v>97.050790963674231</v>
      </c>
      <c r="P246">
        <f t="shared" si="29"/>
        <v>2.8573070390054227E-5</v>
      </c>
      <c r="Q246" s="1">
        <f t="shared" si="30"/>
        <v>97.050790963674231</v>
      </c>
    </row>
    <row r="247" spans="5:17">
      <c r="E247">
        <f t="shared" si="31"/>
        <v>2.5715763351048804E-5</v>
      </c>
      <c r="F247" s="1">
        <f t="shared" si="28"/>
        <v>61</v>
      </c>
      <c r="G247">
        <f t="shared" si="28"/>
        <v>524.94690688677917</v>
      </c>
      <c r="H247" s="1">
        <f t="shared" si="28"/>
        <v>624.17144125568268</v>
      </c>
      <c r="I247" s="1">
        <f t="shared" si="28"/>
        <v>112.14521728004539</v>
      </c>
      <c r="J247" s="1">
        <f t="shared" si="28"/>
        <v>39.083941084086938</v>
      </c>
      <c r="K247" s="1">
        <f t="shared" si="28"/>
        <v>19.215326763382993</v>
      </c>
      <c r="L247" s="1">
        <f t="shared" si="28"/>
        <v>283.40968011690484</v>
      </c>
      <c r="M247" s="1">
        <f t="shared" ref="M247:M281" si="32">((G247*F247*(1/(1+(F247/H247)))*(1/(1+(E247/I247))))+(F247*J247*(1/(1+(E247/I247)))*(1/(1+(E247/K247)))))/((F247*(1+(F247/H247)))+(L247*(1/(1+(E247/I247)))*(1/(1+(E247/K247)+(F247/H247)))))</f>
        <v>97.050782124209917</v>
      </c>
      <c r="P247">
        <f t="shared" si="29"/>
        <v>2.5715763351048804E-5</v>
      </c>
      <c r="Q247" s="1">
        <f t="shared" si="30"/>
        <v>97.050782124209917</v>
      </c>
    </row>
    <row r="248" spans="5:17">
      <c r="E248">
        <f t="shared" si="31"/>
        <v>2.3144187015943924E-5</v>
      </c>
      <c r="F248" s="1">
        <f t="shared" ref="F248:L281" si="33">F247</f>
        <v>61</v>
      </c>
      <c r="G248">
        <f t="shared" si="33"/>
        <v>524.94690688677917</v>
      </c>
      <c r="H248" s="1">
        <f t="shared" si="33"/>
        <v>624.17144125568268</v>
      </c>
      <c r="I248" s="1">
        <f t="shared" si="33"/>
        <v>112.14521728004539</v>
      </c>
      <c r="J248" s="1">
        <f t="shared" si="33"/>
        <v>39.083941084086938</v>
      </c>
      <c r="K248" s="1">
        <f t="shared" si="33"/>
        <v>19.215326763382993</v>
      </c>
      <c r="L248" s="1">
        <f t="shared" si="33"/>
        <v>283.40968011690484</v>
      </c>
      <c r="M248" s="1">
        <f t="shared" si="32"/>
        <v>97.050774168691433</v>
      </c>
      <c r="P248">
        <f t="shared" si="29"/>
        <v>2.3144187015943924E-5</v>
      </c>
      <c r="Q248" s="1">
        <f t="shared" si="30"/>
        <v>97.050774168691433</v>
      </c>
    </row>
    <row r="249" spans="5:17">
      <c r="E249">
        <f t="shared" si="31"/>
        <v>2.0829768314349533E-5</v>
      </c>
      <c r="F249" s="1">
        <f t="shared" si="33"/>
        <v>61</v>
      </c>
      <c r="G249">
        <f t="shared" si="33"/>
        <v>524.94690688677917</v>
      </c>
      <c r="H249" s="1">
        <f t="shared" si="33"/>
        <v>624.17144125568268</v>
      </c>
      <c r="I249" s="1">
        <f t="shared" si="33"/>
        <v>112.14521728004539</v>
      </c>
      <c r="J249" s="1">
        <f t="shared" si="33"/>
        <v>39.083941084086938</v>
      </c>
      <c r="K249" s="1">
        <f t="shared" si="33"/>
        <v>19.215326763382993</v>
      </c>
      <c r="L249" s="1">
        <f t="shared" si="33"/>
        <v>283.40968011690484</v>
      </c>
      <c r="M249" s="1">
        <f t="shared" si="32"/>
        <v>97.050767008724307</v>
      </c>
      <c r="P249">
        <f t="shared" si="29"/>
        <v>2.0829768314349533E-5</v>
      </c>
      <c r="Q249" s="1">
        <f t="shared" si="30"/>
        <v>97.050767008724307</v>
      </c>
    </row>
    <row r="250" spans="5:17">
      <c r="E250">
        <f t="shared" si="31"/>
        <v>1.8746791482914581E-5</v>
      </c>
      <c r="F250" s="1">
        <f t="shared" si="33"/>
        <v>61</v>
      </c>
      <c r="G250">
        <f t="shared" si="33"/>
        <v>524.94690688677917</v>
      </c>
      <c r="H250" s="1">
        <f t="shared" si="33"/>
        <v>624.17144125568268</v>
      </c>
      <c r="I250" s="1">
        <f t="shared" si="33"/>
        <v>112.14521728004539</v>
      </c>
      <c r="J250" s="1">
        <f t="shared" si="33"/>
        <v>39.083941084086938</v>
      </c>
      <c r="K250" s="1">
        <f t="shared" si="33"/>
        <v>19.215326763382993</v>
      </c>
      <c r="L250" s="1">
        <f t="shared" si="33"/>
        <v>283.40968011690484</v>
      </c>
      <c r="M250" s="1">
        <f t="shared" si="32"/>
        <v>97.050760564753517</v>
      </c>
      <c r="P250">
        <f t="shared" si="29"/>
        <v>1.8746791482914581E-5</v>
      </c>
      <c r="Q250" s="1">
        <f t="shared" si="30"/>
        <v>97.050760564753517</v>
      </c>
    </row>
    <row r="251" spans="5:17">
      <c r="E251">
        <f t="shared" si="31"/>
        <v>1.6872112334623124E-5</v>
      </c>
      <c r="F251" s="1">
        <f t="shared" si="33"/>
        <v>61</v>
      </c>
      <c r="G251">
        <f t="shared" si="33"/>
        <v>524.94690688677917</v>
      </c>
      <c r="H251" s="1">
        <f t="shared" si="33"/>
        <v>624.17144125568268</v>
      </c>
      <c r="I251" s="1">
        <f t="shared" si="33"/>
        <v>112.14521728004539</v>
      </c>
      <c r="J251" s="1">
        <f t="shared" si="33"/>
        <v>39.083941084086938</v>
      </c>
      <c r="K251" s="1">
        <f t="shared" si="33"/>
        <v>19.215326763382993</v>
      </c>
      <c r="L251" s="1">
        <f t="shared" si="33"/>
        <v>283.40968011690484</v>
      </c>
      <c r="M251" s="1">
        <f t="shared" si="32"/>
        <v>97.050754765179477</v>
      </c>
      <c r="P251">
        <f t="shared" si="29"/>
        <v>1.6872112334623124E-5</v>
      </c>
      <c r="Q251" s="1">
        <f t="shared" si="30"/>
        <v>97.050754765179477</v>
      </c>
    </row>
    <row r="252" spans="5:17">
      <c r="E252">
        <f t="shared" si="31"/>
        <v>1.5184901101160811E-5</v>
      </c>
      <c r="F252" s="1">
        <f t="shared" si="33"/>
        <v>61</v>
      </c>
      <c r="G252">
        <f t="shared" si="33"/>
        <v>524.94690688677917</v>
      </c>
      <c r="H252" s="1">
        <f t="shared" si="33"/>
        <v>624.17144125568268</v>
      </c>
      <c r="I252" s="1">
        <f t="shared" si="33"/>
        <v>112.14521728004539</v>
      </c>
      <c r="J252" s="1">
        <f t="shared" si="33"/>
        <v>39.083941084086938</v>
      </c>
      <c r="K252" s="1">
        <f t="shared" si="33"/>
        <v>19.215326763382993</v>
      </c>
      <c r="L252" s="1">
        <f t="shared" si="33"/>
        <v>283.40968011690484</v>
      </c>
      <c r="M252" s="1">
        <f t="shared" si="32"/>
        <v>97.050749545562581</v>
      </c>
      <c r="P252">
        <f t="shared" si="29"/>
        <v>1.5184901101160811E-5</v>
      </c>
      <c r="Q252" s="1">
        <f t="shared" si="30"/>
        <v>97.050749545562581</v>
      </c>
    </row>
    <row r="253" spans="5:17">
      <c r="E253">
        <f t="shared" si="31"/>
        <v>1.3666410991044731E-5</v>
      </c>
      <c r="F253" s="1">
        <f t="shared" si="33"/>
        <v>61</v>
      </c>
      <c r="G253">
        <f t="shared" si="33"/>
        <v>524.94690688677917</v>
      </c>
      <c r="H253" s="1">
        <f t="shared" si="33"/>
        <v>624.17144125568268</v>
      </c>
      <c r="I253" s="1">
        <f t="shared" si="33"/>
        <v>112.14521728004539</v>
      </c>
      <c r="J253" s="1">
        <f t="shared" si="33"/>
        <v>39.083941084086938</v>
      </c>
      <c r="K253" s="1">
        <f t="shared" si="33"/>
        <v>19.215326763382993</v>
      </c>
      <c r="L253" s="1">
        <f t="shared" si="33"/>
        <v>283.40968011690484</v>
      </c>
      <c r="M253" s="1">
        <f t="shared" si="32"/>
        <v>97.050744847907183</v>
      </c>
      <c r="P253">
        <f t="shared" si="29"/>
        <v>1.3666410991044731E-5</v>
      </c>
      <c r="Q253" s="1">
        <f t="shared" si="30"/>
        <v>97.050744847907183</v>
      </c>
    </row>
    <row r="254" spans="5:17">
      <c r="E254">
        <f t="shared" si="31"/>
        <v>1.2299769891940258E-5</v>
      </c>
      <c r="F254" s="1">
        <f t="shared" si="33"/>
        <v>61</v>
      </c>
      <c r="G254">
        <f t="shared" si="33"/>
        <v>524.94690688677917</v>
      </c>
      <c r="H254" s="1">
        <f t="shared" si="33"/>
        <v>624.17144125568268</v>
      </c>
      <c r="I254" s="1">
        <f t="shared" si="33"/>
        <v>112.14521728004539</v>
      </c>
      <c r="J254" s="1">
        <f t="shared" si="33"/>
        <v>39.083941084086938</v>
      </c>
      <c r="K254" s="1">
        <f t="shared" si="33"/>
        <v>19.215326763382993</v>
      </c>
      <c r="L254" s="1">
        <f t="shared" si="33"/>
        <v>283.40968011690484</v>
      </c>
      <c r="M254" s="1">
        <f t="shared" si="32"/>
        <v>97.050740620017137</v>
      </c>
      <c r="P254">
        <f t="shared" si="29"/>
        <v>1.2299769891940258E-5</v>
      </c>
      <c r="Q254" s="1">
        <f t="shared" si="30"/>
        <v>97.050740620017137</v>
      </c>
    </row>
    <row r="255" spans="5:17">
      <c r="E255">
        <f t="shared" si="31"/>
        <v>1.1069792902746233E-5</v>
      </c>
      <c r="F255" s="1">
        <f t="shared" si="33"/>
        <v>61</v>
      </c>
      <c r="G255">
        <f t="shared" si="33"/>
        <v>524.94690688677917</v>
      </c>
      <c r="H255" s="1">
        <f t="shared" si="33"/>
        <v>624.17144125568268</v>
      </c>
      <c r="I255" s="1">
        <f t="shared" si="33"/>
        <v>112.14521728004539</v>
      </c>
      <c r="J255" s="1">
        <f t="shared" si="33"/>
        <v>39.083941084086938</v>
      </c>
      <c r="K255" s="1">
        <f t="shared" si="33"/>
        <v>19.215326763382993</v>
      </c>
      <c r="L255" s="1">
        <f t="shared" si="33"/>
        <v>283.40968011690484</v>
      </c>
      <c r="M255" s="1">
        <f t="shared" si="32"/>
        <v>97.050736814915979</v>
      </c>
      <c r="P255">
        <f t="shared" si="29"/>
        <v>1.1069792902746233E-5</v>
      </c>
      <c r="Q255" s="1">
        <f t="shared" si="30"/>
        <v>97.050736814915979</v>
      </c>
    </row>
    <row r="256" spans="5:17">
      <c r="E256">
        <f t="shared" si="31"/>
        <v>9.9628136124716105E-6</v>
      </c>
      <c r="F256" s="1">
        <f t="shared" si="33"/>
        <v>61</v>
      </c>
      <c r="G256">
        <f t="shared" si="33"/>
        <v>524.94690688677917</v>
      </c>
      <c r="H256" s="1">
        <f t="shared" si="33"/>
        <v>624.17144125568268</v>
      </c>
      <c r="I256" s="1">
        <f t="shared" si="33"/>
        <v>112.14521728004539</v>
      </c>
      <c r="J256" s="1">
        <f t="shared" si="33"/>
        <v>39.083941084086938</v>
      </c>
      <c r="K256" s="1">
        <f t="shared" si="33"/>
        <v>19.215326763382993</v>
      </c>
      <c r="L256" s="1">
        <f t="shared" si="33"/>
        <v>283.40968011690484</v>
      </c>
      <c r="M256" s="1">
        <f t="shared" si="32"/>
        <v>97.050733390324822</v>
      </c>
      <c r="P256">
        <f t="shared" si="29"/>
        <v>9.9628136124716105E-6</v>
      </c>
      <c r="Q256" s="1">
        <f t="shared" si="30"/>
        <v>97.050733390324822</v>
      </c>
    </row>
    <row r="257" spans="5:17">
      <c r="E257">
        <f t="shared" si="31"/>
        <v>8.96653225122445E-6</v>
      </c>
      <c r="F257" s="1">
        <f t="shared" si="33"/>
        <v>61</v>
      </c>
      <c r="G257">
        <f t="shared" si="33"/>
        <v>524.94690688677917</v>
      </c>
      <c r="H257" s="1">
        <f t="shared" si="33"/>
        <v>624.17144125568268</v>
      </c>
      <c r="I257" s="1">
        <f t="shared" si="33"/>
        <v>112.14521728004539</v>
      </c>
      <c r="J257" s="1">
        <f t="shared" si="33"/>
        <v>39.083941084086938</v>
      </c>
      <c r="K257" s="1">
        <f t="shared" si="33"/>
        <v>19.215326763382993</v>
      </c>
      <c r="L257" s="1">
        <f t="shared" si="33"/>
        <v>283.40968011690484</v>
      </c>
      <c r="M257" s="1">
        <f t="shared" si="32"/>
        <v>97.050730308192684</v>
      </c>
      <c r="P257">
        <f t="shared" si="29"/>
        <v>8.96653225122445E-6</v>
      </c>
      <c r="Q257" s="1">
        <f t="shared" si="30"/>
        <v>97.050730308192684</v>
      </c>
    </row>
    <row r="258" spans="5:17">
      <c r="E258">
        <f t="shared" si="31"/>
        <v>8.069879026102006E-6</v>
      </c>
      <c r="F258" s="1">
        <f t="shared" si="33"/>
        <v>61</v>
      </c>
      <c r="G258">
        <f t="shared" si="33"/>
        <v>524.94690688677917</v>
      </c>
      <c r="H258" s="1">
        <f t="shared" si="33"/>
        <v>624.17144125568268</v>
      </c>
      <c r="I258" s="1">
        <f t="shared" si="33"/>
        <v>112.14521728004539</v>
      </c>
      <c r="J258" s="1">
        <f t="shared" si="33"/>
        <v>39.083941084086938</v>
      </c>
      <c r="K258" s="1">
        <f t="shared" si="33"/>
        <v>19.215326763382993</v>
      </c>
      <c r="L258" s="1">
        <f t="shared" si="33"/>
        <v>283.40968011690484</v>
      </c>
      <c r="M258" s="1">
        <f t="shared" si="32"/>
        <v>97.050727534273705</v>
      </c>
      <c r="P258">
        <f t="shared" si="29"/>
        <v>8.069879026102006E-6</v>
      </c>
      <c r="Q258" s="1">
        <f t="shared" si="30"/>
        <v>97.050727534273705</v>
      </c>
    </row>
    <row r="259" spans="5:17">
      <c r="E259">
        <f t="shared" si="31"/>
        <v>7.2628911234918056E-6</v>
      </c>
      <c r="F259" s="1">
        <f t="shared" si="33"/>
        <v>61</v>
      </c>
      <c r="G259">
        <f t="shared" si="33"/>
        <v>524.94690688677917</v>
      </c>
      <c r="H259" s="1">
        <f t="shared" si="33"/>
        <v>624.17144125568268</v>
      </c>
      <c r="I259" s="1">
        <f t="shared" si="33"/>
        <v>112.14521728004539</v>
      </c>
      <c r="J259" s="1">
        <f t="shared" si="33"/>
        <v>39.083941084086938</v>
      </c>
      <c r="K259" s="1">
        <f t="shared" si="33"/>
        <v>19.215326763382993</v>
      </c>
      <c r="L259" s="1">
        <f t="shared" si="33"/>
        <v>283.40968011690484</v>
      </c>
      <c r="M259" s="1">
        <f t="shared" si="32"/>
        <v>97.050725037746574</v>
      </c>
      <c r="P259">
        <f t="shared" si="29"/>
        <v>7.2628911234918056E-6</v>
      </c>
      <c r="Q259" s="1">
        <f t="shared" si="30"/>
        <v>97.050725037746574</v>
      </c>
    </row>
    <row r="260" spans="5:17">
      <c r="E260">
        <f t="shared" si="31"/>
        <v>6.5366020111426251E-6</v>
      </c>
      <c r="F260" s="1">
        <f t="shared" si="33"/>
        <v>61</v>
      </c>
      <c r="G260">
        <f t="shared" si="33"/>
        <v>524.94690688677917</v>
      </c>
      <c r="H260" s="1">
        <f t="shared" si="33"/>
        <v>624.17144125568268</v>
      </c>
      <c r="I260" s="1">
        <f t="shared" si="33"/>
        <v>112.14521728004539</v>
      </c>
      <c r="J260" s="1">
        <f t="shared" si="33"/>
        <v>39.083941084086938</v>
      </c>
      <c r="K260" s="1">
        <f t="shared" si="33"/>
        <v>19.215326763382993</v>
      </c>
      <c r="L260" s="1">
        <f t="shared" si="33"/>
        <v>283.40968011690484</v>
      </c>
      <c r="M260" s="1">
        <f t="shared" si="32"/>
        <v>97.050722790872072</v>
      </c>
      <c r="P260">
        <f t="shared" si="29"/>
        <v>6.5366020111426251E-6</v>
      </c>
      <c r="Q260" s="1">
        <f t="shared" si="30"/>
        <v>97.050722790872072</v>
      </c>
    </row>
    <row r="261" spans="5:17">
      <c r="E261">
        <f t="shared" si="31"/>
        <v>5.8829418100283628E-6</v>
      </c>
      <c r="F261" s="1">
        <f t="shared" si="33"/>
        <v>61</v>
      </c>
      <c r="G261">
        <f t="shared" si="33"/>
        <v>524.94690688677917</v>
      </c>
      <c r="H261" s="1">
        <f t="shared" si="33"/>
        <v>624.17144125568268</v>
      </c>
      <c r="I261" s="1">
        <f t="shared" si="33"/>
        <v>112.14521728004539</v>
      </c>
      <c r="J261" s="1">
        <f t="shared" si="33"/>
        <v>39.083941084086938</v>
      </c>
      <c r="K261" s="1">
        <f t="shared" si="33"/>
        <v>19.215326763382993</v>
      </c>
      <c r="L261" s="1">
        <f t="shared" si="33"/>
        <v>283.40968011690484</v>
      </c>
      <c r="M261" s="1">
        <f t="shared" si="32"/>
        <v>97.050720768684997</v>
      </c>
      <c r="P261">
        <f t="shared" si="29"/>
        <v>5.8829418100283628E-6</v>
      </c>
      <c r="Q261" s="1">
        <f t="shared" si="30"/>
        <v>97.050720768684997</v>
      </c>
    </row>
    <row r="262" spans="5:17">
      <c r="E262">
        <f t="shared" si="31"/>
        <v>5.294647629025527E-6</v>
      </c>
      <c r="F262" s="1">
        <f t="shared" si="33"/>
        <v>61</v>
      </c>
      <c r="G262">
        <f t="shared" si="33"/>
        <v>524.94690688677917</v>
      </c>
      <c r="H262" s="1">
        <f t="shared" si="33"/>
        <v>624.17144125568268</v>
      </c>
      <c r="I262" s="1">
        <f t="shared" si="33"/>
        <v>112.14521728004539</v>
      </c>
      <c r="J262" s="1">
        <f t="shared" si="33"/>
        <v>39.083941084086938</v>
      </c>
      <c r="K262" s="1">
        <f t="shared" si="33"/>
        <v>19.215326763382993</v>
      </c>
      <c r="L262" s="1">
        <f t="shared" si="33"/>
        <v>283.40968011690484</v>
      </c>
      <c r="M262" s="1">
        <f t="shared" si="32"/>
        <v>97.050718948716607</v>
      </c>
      <c r="P262">
        <f t="shared" si="29"/>
        <v>5.294647629025527E-6</v>
      </c>
      <c r="Q262" s="1">
        <f t="shared" si="30"/>
        <v>97.050718948716607</v>
      </c>
    </row>
    <row r="263" spans="5:17">
      <c r="E263">
        <f t="shared" si="31"/>
        <v>4.7651828661229748E-6</v>
      </c>
      <c r="F263" s="1">
        <f t="shared" si="33"/>
        <v>61</v>
      </c>
      <c r="G263">
        <f t="shared" si="33"/>
        <v>524.94690688677917</v>
      </c>
      <c r="H263" s="1">
        <f t="shared" si="33"/>
        <v>624.17144125568268</v>
      </c>
      <c r="I263" s="1">
        <f t="shared" si="33"/>
        <v>112.14521728004539</v>
      </c>
      <c r="J263" s="1">
        <f t="shared" si="33"/>
        <v>39.083941084086938</v>
      </c>
      <c r="K263" s="1">
        <f t="shared" si="33"/>
        <v>19.215326763382993</v>
      </c>
      <c r="L263" s="1">
        <f t="shared" si="33"/>
        <v>283.40968011690484</v>
      </c>
      <c r="M263" s="1">
        <f t="shared" si="32"/>
        <v>97.050717310745028</v>
      </c>
      <c r="P263">
        <f t="shared" si="29"/>
        <v>4.7651828661229748E-6</v>
      </c>
      <c r="Q263" s="1">
        <f t="shared" si="30"/>
        <v>97.050717310745028</v>
      </c>
    </row>
    <row r="264" spans="5:17">
      <c r="E264">
        <f t="shared" si="31"/>
        <v>4.2886645795106775E-6</v>
      </c>
      <c r="F264" s="1">
        <f t="shared" si="33"/>
        <v>61</v>
      </c>
      <c r="G264">
        <f t="shared" si="33"/>
        <v>524.94690688677917</v>
      </c>
      <c r="H264" s="1">
        <f t="shared" si="33"/>
        <v>624.17144125568268</v>
      </c>
      <c r="I264" s="1">
        <f t="shared" si="33"/>
        <v>112.14521728004539</v>
      </c>
      <c r="J264" s="1">
        <f t="shared" si="33"/>
        <v>39.083941084086938</v>
      </c>
      <c r="K264" s="1">
        <f t="shared" si="33"/>
        <v>19.215326763382993</v>
      </c>
      <c r="L264" s="1">
        <f t="shared" si="33"/>
        <v>283.40968011690484</v>
      </c>
      <c r="M264" s="1">
        <f t="shared" si="32"/>
        <v>97.050715836570561</v>
      </c>
      <c r="P264">
        <f t="shared" si="29"/>
        <v>4.2886645795106775E-6</v>
      </c>
      <c r="Q264" s="1">
        <f t="shared" si="30"/>
        <v>97.050715836570561</v>
      </c>
    </row>
    <row r="265" spans="5:17">
      <c r="E265">
        <f t="shared" si="31"/>
        <v>3.8597981215596103E-6</v>
      </c>
      <c r="F265" s="1">
        <f t="shared" si="33"/>
        <v>61</v>
      </c>
      <c r="G265">
        <f t="shared" si="33"/>
        <v>524.94690688677917</v>
      </c>
      <c r="H265" s="1">
        <f t="shared" si="33"/>
        <v>624.17144125568268</v>
      </c>
      <c r="I265" s="1">
        <f t="shared" si="33"/>
        <v>112.14521728004539</v>
      </c>
      <c r="J265" s="1">
        <f t="shared" si="33"/>
        <v>39.083941084086938</v>
      </c>
      <c r="K265" s="1">
        <f t="shared" si="33"/>
        <v>19.215326763382993</v>
      </c>
      <c r="L265" s="1">
        <f t="shared" si="33"/>
        <v>283.40968011690484</v>
      </c>
      <c r="M265" s="1">
        <f t="shared" si="32"/>
        <v>97.050714509813574</v>
      </c>
      <c r="P265">
        <f t="shared" si="29"/>
        <v>3.8597981215596103E-6</v>
      </c>
      <c r="Q265" s="1">
        <f t="shared" si="30"/>
        <v>97.050714509813574</v>
      </c>
    </row>
    <row r="266" spans="5:17">
      <c r="E266">
        <f t="shared" si="31"/>
        <v>3.4738183094036492E-6</v>
      </c>
      <c r="F266" s="1">
        <f t="shared" si="33"/>
        <v>61</v>
      </c>
      <c r="G266">
        <f t="shared" si="33"/>
        <v>524.94690688677917</v>
      </c>
      <c r="H266" s="1">
        <f t="shared" si="33"/>
        <v>624.17144125568268</v>
      </c>
      <c r="I266" s="1">
        <f t="shared" si="33"/>
        <v>112.14521728004539</v>
      </c>
      <c r="J266" s="1">
        <f t="shared" si="33"/>
        <v>39.083941084086938</v>
      </c>
      <c r="K266" s="1">
        <f t="shared" si="33"/>
        <v>19.215326763382993</v>
      </c>
      <c r="L266" s="1">
        <f t="shared" si="33"/>
        <v>283.40968011690484</v>
      </c>
      <c r="M266" s="1">
        <f t="shared" si="32"/>
        <v>97.050713315732224</v>
      </c>
      <c r="P266">
        <f t="shared" si="29"/>
        <v>3.4738183094036492E-6</v>
      </c>
      <c r="Q266" s="1">
        <f t="shared" si="30"/>
        <v>97.050713315732224</v>
      </c>
    </row>
    <row r="267" spans="5:17">
      <c r="E267">
        <f t="shared" si="31"/>
        <v>3.1264364784632845E-6</v>
      </c>
      <c r="F267" s="1">
        <f t="shared" si="33"/>
        <v>61</v>
      </c>
      <c r="G267">
        <f t="shared" si="33"/>
        <v>524.94690688677917</v>
      </c>
      <c r="H267" s="1">
        <f t="shared" si="33"/>
        <v>624.17144125568268</v>
      </c>
      <c r="I267" s="1">
        <f t="shared" si="33"/>
        <v>112.14521728004539</v>
      </c>
      <c r="J267" s="1">
        <f t="shared" si="33"/>
        <v>39.083941084086938</v>
      </c>
      <c r="K267" s="1">
        <f t="shared" si="33"/>
        <v>19.215326763382993</v>
      </c>
      <c r="L267" s="1">
        <f t="shared" si="33"/>
        <v>283.40968011690484</v>
      </c>
      <c r="M267" s="1">
        <f t="shared" si="32"/>
        <v>97.050712241059031</v>
      </c>
      <c r="P267">
        <f t="shared" si="29"/>
        <v>3.1264364784632845E-6</v>
      </c>
      <c r="Q267" s="1">
        <f t="shared" si="30"/>
        <v>97.050712241059031</v>
      </c>
    </row>
    <row r="268" spans="5:17">
      <c r="E268">
        <f t="shared" si="31"/>
        <v>2.813792830616956E-6</v>
      </c>
      <c r="F268" s="1">
        <f t="shared" si="33"/>
        <v>61</v>
      </c>
      <c r="G268">
        <f t="shared" si="33"/>
        <v>524.94690688677917</v>
      </c>
      <c r="H268" s="1">
        <f t="shared" si="33"/>
        <v>624.17144125568268</v>
      </c>
      <c r="I268" s="1">
        <f t="shared" si="33"/>
        <v>112.14521728004539</v>
      </c>
      <c r="J268" s="1">
        <f t="shared" si="33"/>
        <v>39.083941084086938</v>
      </c>
      <c r="K268" s="1">
        <f t="shared" si="33"/>
        <v>19.215326763382993</v>
      </c>
      <c r="L268" s="1">
        <f t="shared" si="33"/>
        <v>283.40968011690484</v>
      </c>
      <c r="M268" s="1">
        <f t="shared" si="32"/>
        <v>97.050711273853125</v>
      </c>
      <c r="P268">
        <f t="shared" si="29"/>
        <v>2.813792830616956E-6</v>
      </c>
      <c r="Q268" s="1">
        <f t="shared" si="30"/>
        <v>97.050711273853125</v>
      </c>
    </row>
    <row r="269" spans="5:17">
      <c r="E269">
        <f t="shared" si="31"/>
        <v>2.5324135475552604E-6</v>
      </c>
      <c r="F269" s="1">
        <f t="shared" si="33"/>
        <v>61</v>
      </c>
      <c r="G269">
        <f t="shared" si="33"/>
        <v>524.94690688677917</v>
      </c>
      <c r="H269" s="1">
        <f t="shared" si="33"/>
        <v>624.17144125568268</v>
      </c>
      <c r="I269" s="1">
        <f t="shared" si="33"/>
        <v>112.14521728004539</v>
      </c>
      <c r="J269" s="1">
        <f t="shared" si="33"/>
        <v>39.083941084086938</v>
      </c>
      <c r="K269" s="1">
        <f t="shared" si="33"/>
        <v>19.215326763382993</v>
      </c>
      <c r="L269" s="1">
        <f t="shared" si="33"/>
        <v>283.40968011690484</v>
      </c>
      <c r="M269" s="1">
        <f t="shared" si="32"/>
        <v>97.050710403367816</v>
      </c>
      <c r="P269">
        <f t="shared" si="29"/>
        <v>2.5324135475552604E-6</v>
      </c>
      <c r="Q269" s="1">
        <f t="shared" si="30"/>
        <v>97.050710403367816</v>
      </c>
    </row>
    <row r="270" spans="5:17">
      <c r="E270">
        <f t="shared" si="31"/>
        <v>2.2791721927997343E-6</v>
      </c>
      <c r="F270" s="1">
        <f t="shared" si="33"/>
        <v>61</v>
      </c>
      <c r="G270">
        <f t="shared" si="33"/>
        <v>524.94690688677917</v>
      </c>
      <c r="H270" s="1">
        <f t="shared" si="33"/>
        <v>624.17144125568268</v>
      </c>
      <c r="I270" s="1">
        <f t="shared" si="33"/>
        <v>112.14521728004539</v>
      </c>
      <c r="J270" s="1">
        <f t="shared" si="33"/>
        <v>39.083941084086938</v>
      </c>
      <c r="K270" s="1">
        <f t="shared" si="33"/>
        <v>19.215326763382993</v>
      </c>
      <c r="L270" s="1">
        <f t="shared" si="33"/>
        <v>283.40968011690484</v>
      </c>
      <c r="M270" s="1">
        <f t="shared" si="32"/>
        <v>97.050709619931027</v>
      </c>
      <c r="P270">
        <f t="shared" si="29"/>
        <v>2.2791721927997343E-6</v>
      </c>
      <c r="Q270" s="1">
        <f t="shared" si="30"/>
        <v>97.050709619931027</v>
      </c>
    </row>
    <row r="271" spans="5:17">
      <c r="E271">
        <f t="shared" si="31"/>
        <v>2.0512549735197608E-6</v>
      </c>
      <c r="F271" s="1">
        <f t="shared" si="33"/>
        <v>61</v>
      </c>
      <c r="G271">
        <f t="shared" si="33"/>
        <v>524.94690688677917</v>
      </c>
      <c r="H271" s="1">
        <f t="shared" si="33"/>
        <v>624.17144125568268</v>
      </c>
      <c r="I271" s="1">
        <f t="shared" si="33"/>
        <v>112.14521728004539</v>
      </c>
      <c r="J271" s="1">
        <f t="shared" si="33"/>
        <v>39.083941084086938</v>
      </c>
      <c r="K271" s="1">
        <f t="shared" si="33"/>
        <v>19.215326763382993</v>
      </c>
      <c r="L271" s="1">
        <f t="shared" si="33"/>
        <v>283.40968011690484</v>
      </c>
      <c r="M271" s="1">
        <f t="shared" si="32"/>
        <v>97.050708914837912</v>
      </c>
      <c r="P271">
        <f t="shared" si="29"/>
        <v>2.0512549735197608E-6</v>
      </c>
      <c r="Q271" s="1">
        <f t="shared" si="30"/>
        <v>97.050708914837912</v>
      </c>
    </row>
    <row r="272" spans="5:17">
      <c r="E272">
        <f t="shared" si="31"/>
        <v>1.8461294761677847E-6</v>
      </c>
      <c r="F272" s="1">
        <f t="shared" si="33"/>
        <v>61</v>
      </c>
      <c r="G272">
        <f t="shared" si="33"/>
        <v>524.94690688677917</v>
      </c>
      <c r="H272" s="1">
        <f t="shared" si="33"/>
        <v>624.17144125568268</v>
      </c>
      <c r="I272" s="1">
        <f t="shared" si="33"/>
        <v>112.14521728004539</v>
      </c>
      <c r="J272" s="1">
        <f t="shared" si="33"/>
        <v>39.083941084086938</v>
      </c>
      <c r="K272" s="1">
        <f t="shared" si="33"/>
        <v>19.215326763382993</v>
      </c>
      <c r="L272" s="1">
        <f t="shared" si="33"/>
        <v>283.40968011690484</v>
      </c>
      <c r="M272" s="1">
        <f t="shared" si="32"/>
        <v>97.050708280254113</v>
      </c>
      <c r="P272">
        <f t="shared" si="29"/>
        <v>1.8461294761677847E-6</v>
      </c>
      <c r="Q272" s="1">
        <f t="shared" si="30"/>
        <v>97.050708280254113</v>
      </c>
    </row>
    <row r="273" spans="5:17">
      <c r="E273">
        <f t="shared" si="31"/>
        <v>1.6615165285510063E-6</v>
      </c>
      <c r="F273" s="1">
        <f t="shared" si="33"/>
        <v>61</v>
      </c>
      <c r="G273">
        <f t="shared" si="33"/>
        <v>524.94690688677917</v>
      </c>
      <c r="H273" s="1">
        <f t="shared" si="33"/>
        <v>624.17144125568268</v>
      </c>
      <c r="I273" s="1">
        <f t="shared" si="33"/>
        <v>112.14521728004539</v>
      </c>
      <c r="J273" s="1">
        <f t="shared" si="33"/>
        <v>39.083941084086938</v>
      </c>
      <c r="K273" s="1">
        <f t="shared" si="33"/>
        <v>19.215326763382993</v>
      </c>
      <c r="L273" s="1">
        <f t="shared" si="33"/>
        <v>283.40968011690484</v>
      </c>
      <c r="M273" s="1">
        <f t="shared" si="32"/>
        <v>97.050707709128687</v>
      </c>
      <c r="P273">
        <f t="shared" si="29"/>
        <v>1.6615165285510063E-6</v>
      </c>
      <c r="Q273" s="1">
        <f t="shared" si="30"/>
        <v>97.050707709128687</v>
      </c>
    </row>
    <row r="274" spans="5:17">
      <c r="E274">
        <f t="shared" si="31"/>
        <v>1.4953648756959056E-6</v>
      </c>
      <c r="F274" s="1">
        <f t="shared" si="33"/>
        <v>61</v>
      </c>
      <c r="G274">
        <f t="shared" si="33"/>
        <v>524.94690688677917</v>
      </c>
      <c r="H274" s="1">
        <f t="shared" si="33"/>
        <v>624.17144125568268</v>
      </c>
      <c r="I274" s="1">
        <f t="shared" si="33"/>
        <v>112.14521728004539</v>
      </c>
      <c r="J274" s="1">
        <f t="shared" si="33"/>
        <v>39.083941084086938</v>
      </c>
      <c r="K274" s="1">
        <f t="shared" si="33"/>
        <v>19.215326763382993</v>
      </c>
      <c r="L274" s="1">
        <f t="shared" si="33"/>
        <v>283.40968011690484</v>
      </c>
      <c r="M274" s="1">
        <f t="shared" si="32"/>
        <v>97.050707195115791</v>
      </c>
      <c r="P274">
        <f t="shared" si="29"/>
        <v>1.4953648756959056E-6</v>
      </c>
      <c r="Q274" s="1">
        <f t="shared" si="30"/>
        <v>97.050707195115791</v>
      </c>
    </row>
    <row r="275" spans="5:17">
      <c r="E275">
        <f t="shared" si="31"/>
        <v>1.345828388126315E-6</v>
      </c>
      <c r="F275" s="1">
        <f t="shared" si="33"/>
        <v>61</v>
      </c>
      <c r="G275">
        <f t="shared" si="33"/>
        <v>524.94690688677917</v>
      </c>
      <c r="H275" s="1">
        <f t="shared" si="33"/>
        <v>624.17144125568268</v>
      </c>
      <c r="I275" s="1">
        <f t="shared" si="33"/>
        <v>112.14521728004539</v>
      </c>
      <c r="J275" s="1">
        <f t="shared" si="33"/>
        <v>39.083941084086938</v>
      </c>
      <c r="K275" s="1">
        <f t="shared" si="33"/>
        <v>19.215326763382993</v>
      </c>
      <c r="L275" s="1">
        <f t="shared" si="33"/>
        <v>283.40968011690484</v>
      </c>
      <c r="M275" s="1">
        <f t="shared" si="32"/>
        <v>97.050706732504224</v>
      </c>
      <c r="P275">
        <f t="shared" si="29"/>
        <v>1.345828388126315E-6</v>
      </c>
      <c r="Q275" s="1">
        <f t="shared" si="30"/>
        <v>97.050706732504224</v>
      </c>
    </row>
    <row r="276" spans="5:17">
      <c r="E276">
        <f t="shared" si="31"/>
        <v>1.2112455493136835E-6</v>
      </c>
      <c r="F276" s="1">
        <f t="shared" si="33"/>
        <v>61</v>
      </c>
      <c r="G276">
        <f t="shared" si="33"/>
        <v>524.94690688677917</v>
      </c>
      <c r="H276" s="1">
        <f t="shared" si="33"/>
        <v>624.17144125568268</v>
      </c>
      <c r="I276" s="1">
        <f t="shared" si="33"/>
        <v>112.14521728004539</v>
      </c>
      <c r="J276" s="1">
        <f t="shared" si="33"/>
        <v>39.083941084086938</v>
      </c>
      <c r="K276" s="1">
        <f t="shared" si="33"/>
        <v>19.215326763382993</v>
      </c>
      <c r="L276" s="1">
        <f t="shared" si="33"/>
        <v>283.40968011690484</v>
      </c>
      <c r="M276" s="1">
        <f t="shared" si="32"/>
        <v>97.050706316153764</v>
      </c>
      <c r="P276">
        <f t="shared" si="29"/>
        <v>1.2112455493136835E-6</v>
      </c>
      <c r="Q276" s="1">
        <f t="shared" si="30"/>
        <v>97.050706316153764</v>
      </c>
    </row>
    <row r="277" spans="5:17">
      <c r="E277">
        <f t="shared" si="31"/>
        <v>1.0901209943823152E-6</v>
      </c>
      <c r="F277" s="1">
        <f t="shared" si="33"/>
        <v>61</v>
      </c>
      <c r="G277">
        <f t="shared" si="33"/>
        <v>524.94690688677917</v>
      </c>
      <c r="H277" s="1">
        <f t="shared" si="33"/>
        <v>624.17144125568268</v>
      </c>
      <c r="I277" s="1">
        <f t="shared" si="33"/>
        <v>112.14521728004539</v>
      </c>
      <c r="J277" s="1">
        <f t="shared" si="33"/>
        <v>39.083941084086938</v>
      </c>
      <c r="K277" s="1">
        <f t="shared" si="33"/>
        <v>19.215326763382993</v>
      </c>
      <c r="L277" s="1">
        <f t="shared" si="33"/>
        <v>283.40968011690484</v>
      </c>
      <c r="M277" s="1">
        <f t="shared" si="32"/>
        <v>97.050705941438366</v>
      </c>
      <c r="P277">
        <f t="shared" si="29"/>
        <v>1.0901209943823152E-6</v>
      </c>
      <c r="Q277" s="1">
        <f t="shared" si="30"/>
        <v>97.050705941438366</v>
      </c>
    </row>
    <row r="278" spans="5:17">
      <c r="E278">
        <f t="shared" si="31"/>
        <v>9.8110889494408375E-7</v>
      </c>
      <c r="F278" s="1">
        <f t="shared" si="33"/>
        <v>61</v>
      </c>
      <c r="G278">
        <f t="shared" si="33"/>
        <v>524.94690688677917</v>
      </c>
      <c r="H278" s="1">
        <f t="shared" si="33"/>
        <v>624.17144125568268</v>
      </c>
      <c r="I278" s="1">
        <f t="shared" si="33"/>
        <v>112.14521728004539</v>
      </c>
      <c r="J278" s="1">
        <f t="shared" si="33"/>
        <v>39.083941084086938</v>
      </c>
      <c r="K278" s="1">
        <f t="shared" si="33"/>
        <v>19.215326763382993</v>
      </c>
      <c r="L278" s="1">
        <f t="shared" si="33"/>
        <v>283.40968011690484</v>
      </c>
      <c r="M278" s="1">
        <f t="shared" si="32"/>
        <v>97.050705604194505</v>
      </c>
      <c r="P278">
        <f t="shared" si="29"/>
        <v>9.8110889494408375E-7</v>
      </c>
      <c r="Q278" s="1">
        <f t="shared" si="30"/>
        <v>97.050705604194505</v>
      </c>
    </row>
    <row r="279" spans="5:17">
      <c r="E279">
        <f t="shared" si="31"/>
        <v>8.8299800544967541E-7</v>
      </c>
      <c r="F279" s="1">
        <f t="shared" si="33"/>
        <v>61</v>
      </c>
      <c r="G279">
        <f t="shared" si="33"/>
        <v>524.94690688677917</v>
      </c>
      <c r="H279" s="1">
        <f t="shared" si="33"/>
        <v>624.17144125568268</v>
      </c>
      <c r="I279" s="1">
        <f t="shared" si="33"/>
        <v>112.14521728004539</v>
      </c>
      <c r="J279" s="1">
        <f t="shared" si="33"/>
        <v>39.083941084086938</v>
      </c>
      <c r="K279" s="1">
        <f t="shared" si="33"/>
        <v>19.215326763382993</v>
      </c>
      <c r="L279" s="1">
        <f t="shared" si="33"/>
        <v>283.40968011690484</v>
      </c>
      <c r="M279" s="1">
        <f t="shared" si="32"/>
        <v>97.05070530067502</v>
      </c>
      <c r="P279">
        <f t="shared" si="29"/>
        <v>8.8299800544967541E-7</v>
      </c>
      <c r="Q279" s="1">
        <f t="shared" si="30"/>
        <v>97.05070530067502</v>
      </c>
    </row>
    <row r="280" spans="5:17">
      <c r="E280">
        <f t="shared" si="31"/>
        <v>7.9469820490470788E-7</v>
      </c>
      <c r="F280" s="1">
        <f t="shared" si="33"/>
        <v>61</v>
      </c>
      <c r="G280">
        <f t="shared" si="33"/>
        <v>524.94690688677917</v>
      </c>
      <c r="H280" s="1">
        <f t="shared" si="33"/>
        <v>624.17144125568268</v>
      </c>
      <c r="I280" s="1">
        <f t="shared" si="33"/>
        <v>112.14521728004539</v>
      </c>
      <c r="J280" s="1">
        <f t="shared" si="33"/>
        <v>39.083941084086938</v>
      </c>
      <c r="K280" s="1">
        <f t="shared" si="33"/>
        <v>19.215326763382993</v>
      </c>
      <c r="L280" s="1">
        <f t="shared" si="33"/>
        <v>283.40968011690484</v>
      </c>
      <c r="M280" s="1">
        <f t="shared" si="32"/>
        <v>97.05070502750749</v>
      </c>
      <c r="P280">
        <f t="shared" si="29"/>
        <v>7.9469820490470788E-7</v>
      </c>
      <c r="Q280" s="1">
        <f t="shared" si="30"/>
        <v>97.05070502750749</v>
      </c>
    </row>
    <row r="281" spans="5:17">
      <c r="E281">
        <f t="shared" si="31"/>
        <v>7.1522838441423712E-7</v>
      </c>
      <c r="F281" s="1">
        <f t="shared" si="33"/>
        <v>61</v>
      </c>
      <c r="G281">
        <f t="shared" si="33"/>
        <v>524.94690688677917</v>
      </c>
      <c r="H281" s="1">
        <f t="shared" si="33"/>
        <v>624.17144125568268</v>
      </c>
      <c r="I281" s="1">
        <f t="shared" si="33"/>
        <v>112.14521728004539</v>
      </c>
      <c r="J281" s="1">
        <f t="shared" si="33"/>
        <v>39.083941084086938</v>
      </c>
      <c r="K281" s="1">
        <f t="shared" si="33"/>
        <v>19.215326763382993</v>
      </c>
      <c r="L281" s="1">
        <f t="shared" si="33"/>
        <v>283.40968011690484</v>
      </c>
      <c r="M281" s="1">
        <f t="shared" si="32"/>
        <v>97.050704781656719</v>
      </c>
      <c r="P281">
        <f t="shared" si="29"/>
        <v>7.1522838441423712E-7</v>
      </c>
      <c r="Q281" s="1">
        <f t="shared" si="30"/>
        <v>97.050704781656719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2"/>
  <dimension ref="A2:AC156"/>
  <sheetViews>
    <sheetView topLeftCell="B1" zoomScale="70" zoomScaleNormal="70" workbookViewId="0">
      <selection activeCell="AB8" sqref="AB8:AB31"/>
    </sheetView>
  </sheetViews>
  <sheetFormatPr defaultRowHeight="14.4"/>
  <sheetData>
    <row r="2" spans="1:29">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800+A8</f>
        <v>842.28305</v>
      </c>
      <c r="C8">
        <v>0.01</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28" si="1">N8-((N8-V8)*((C8^S8)/((C8^S8)+(T8^S8))))</f>
        <v>225.47028842015214</v>
      </c>
      <c r="X8">
        <f t="shared" ref="X8:X28" si="2">R8-((R8-U8)*((C8^S8)/((C8^S8)+(T8^S8))))</f>
        <v>443.59139132206121</v>
      </c>
      <c r="Y8">
        <f t="shared" ref="Y8:Y28" si="3">I8-((I8-L8)*((C8^E8)/((C8^E8)+(J8^E8))))+(((I8-L8))*((C8^F8)/((C8^F8)+(K8^F8))))-(((I8-M8))*((C8^F8)/((C8^F8)+(K8^F8))))</f>
        <v>20.173514007620106</v>
      </c>
      <c r="Z8">
        <f t="shared" ref="Z8:Z28" si="4">D8-((D8-G8)*((C8^E8)/((C8^E8)+(J8^E8))))+(((D8-G8))*((C8^F8)/((C8^F8)+(K8^F8))))-(((D8-H8))*((C8^F8)/((C8^F8)+(K8^F8))))</f>
        <v>177.71881169284998</v>
      </c>
      <c r="AA8">
        <f>(Y8*((B8/(B8+Z8)))-(Y8*(((B8^O8)/((B8^O8)+(W8^O8))))))+(X8*(((B8^O8)/((B8^O8)+(W8^O8)))-(((B8^P8)/((B8^P8)+(Q8^P8))))))</f>
        <v>85.66573813176727</v>
      </c>
      <c r="AB8" s="2">
        <v>89.640969999999996</v>
      </c>
      <c r="AC8">
        <f>ABS(AA8-AB8)</f>
        <v>3.9752318682327257</v>
      </c>
    </row>
    <row r="9" spans="1:29">
      <c r="B9">
        <f>B8</f>
        <v>842.28305</v>
      </c>
      <c r="C9">
        <v>0.06</v>
      </c>
      <c r="D9">
        <f>D8</f>
        <v>177.75928999999999</v>
      </c>
      <c r="E9">
        <f t="shared" ref="E9:S24"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4" si="6">T8</f>
        <v>70.929360000000003</v>
      </c>
      <c r="U9">
        <f t="shared" si="6"/>
        <v>0</v>
      </c>
      <c r="V9">
        <f>V8</f>
        <v>118.40602</v>
      </c>
      <c r="W9">
        <f t="shared" si="1"/>
        <v>225.37244843425898</v>
      </c>
      <c r="X9">
        <f t="shared" si="2"/>
        <v>443.18601821196847</v>
      </c>
      <c r="Y9">
        <f t="shared" si="3"/>
        <v>20.793085304330855</v>
      </c>
      <c r="Z9">
        <f t="shared" si="4"/>
        <v>177.50606699466124</v>
      </c>
      <c r="AA9">
        <f t="shared" ref="AA9:AA28" si="7">(Y9*((B9/(B9+Z9)))-(Y9*(((B9^O9)/((B9^O9)+(W9^O9))))))+(X9*(((B9^O9)/((B9^O9)+(W9^O9)))-(((B9^P9)/((B9^P9)+(Q9^P9))))))</f>
        <v>85.567160953107972</v>
      </c>
      <c r="AB9" s="2">
        <v>89.239639999999994</v>
      </c>
      <c r="AC9">
        <f t="shared" ref="AC9:AC31" si="8">ABS(AA9-AB9)</f>
        <v>3.6724790468920219</v>
      </c>
    </row>
    <row r="10" spans="1:29">
      <c r="B10">
        <f t="shared" ref="B10:B31" si="9">B9</f>
        <v>842.28305</v>
      </c>
      <c r="C10">
        <v>0.33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224.8811319422596</v>
      </c>
      <c r="X10">
        <f t="shared" si="2"/>
        <v>441.15038326595459</v>
      </c>
      <c r="Y10">
        <f t="shared" si="3"/>
        <v>24.247865919650614</v>
      </c>
      <c r="Z10">
        <f t="shared" si="4"/>
        <v>176.31978471973997</v>
      </c>
      <c r="AA10">
        <f t="shared" si="7"/>
        <v>85.048557717285405</v>
      </c>
      <c r="AB10" s="2">
        <v>86.289950000000005</v>
      </c>
      <c r="AC10">
        <f t="shared" si="8"/>
        <v>1.2413922827145996</v>
      </c>
    </row>
    <row r="11" spans="1:29">
      <c r="B11">
        <f t="shared" si="9"/>
        <v>842.28305</v>
      </c>
      <c r="C11">
        <v>1</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223.73879097350596</v>
      </c>
      <c r="X11">
        <f t="shared" si="2"/>
        <v>436.41740720240875</v>
      </c>
      <c r="Y11">
        <f t="shared" si="3"/>
        <v>32.841106972176547</v>
      </c>
      <c r="Z11">
        <f t="shared" si="4"/>
        <v>173.36908280987996</v>
      </c>
      <c r="AA11">
        <f t="shared" si="7"/>
        <v>83.816545812396129</v>
      </c>
      <c r="AB11" s="2">
        <v>85.416679999999999</v>
      </c>
      <c r="AC11">
        <f t="shared" si="8"/>
        <v>1.6001341876038708</v>
      </c>
    </row>
    <row r="12" spans="1:29">
      <c r="B12">
        <f t="shared" si="9"/>
        <v>842.28305</v>
      </c>
      <c r="C12">
        <v>3.33</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220.11330868984902</v>
      </c>
      <c r="X12">
        <f t="shared" si="2"/>
        <v>421.3962170877976</v>
      </c>
      <c r="Y12">
        <f t="shared" si="3"/>
        <v>60.943242124142522</v>
      </c>
      <c r="Z12">
        <f t="shared" si="4"/>
        <v>163.71938354259254</v>
      </c>
      <c r="AA12">
        <f t="shared" si="7"/>
        <v>80.005789845990634</v>
      </c>
      <c r="AB12" s="2">
        <v>78.210980000000006</v>
      </c>
      <c r="AC12">
        <f t="shared" si="8"/>
        <v>1.7948098459906277</v>
      </c>
    </row>
    <row r="13" spans="1:29">
      <c r="B13">
        <f t="shared" si="9"/>
        <v>842.28305</v>
      </c>
      <c r="C13">
        <v>6.66</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215.49646498428697</v>
      </c>
      <c r="X13">
        <f t="shared" si="2"/>
        <v>402.26759319593265</v>
      </c>
      <c r="Y13">
        <f t="shared" si="3"/>
        <v>95.791415942334908</v>
      </c>
      <c r="Z13">
        <f t="shared" si="4"/>
        <v>151.75254315213255</v>
      </c>
      <c r="AA13">
        <f t="shared" si="7"/>
        <v>75.55604624621165</v>
      </c>
      <c r="AB13" s="2">
        <v>78.724090000000004</v>
      </c>
      <c r="AC13">
        <f t="shared" si="8"/>
        <v>3.1680437537883535</v>
      </c>
    </row>
    <row r="14" spans="1:29">
      <c r="B14">
        <f t="shared" si="9"/>
        <v>842.28305</v>
      </c>
      <c r="C14">
        <v>10</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211.3501749819815</v>
      </c>
      <c r="X14">
        <f t="shared" si="2"/>
        <v>385.08857933736266</v>
      </c>
      <c r="Y14">
        <f t="shared" si="3"/>
        <v>125.35015435969693</v>
      </c>
      <c r="Z14">
        <f t="shared" si="4"/>
        <v>141.60077059927173</v>
      </c>
      <c r="AA14">
        <f t="shared" si="7"/>
        <v>71.942141772546748</v>
      </c>
      <c r="AB14" s="2">
        <v>72.169370000000001</v>
      </c>
      <c r="AC14">
        <f t="shared" si="8"/>
        <v>0.22722822745325288</v>
      </c>
    </row>
    <row r="15" spans="1:29">
      <c r="B15">
        <f t="shared" si="9"/>
        <v>842.28305</v>
      </c>
      <c r="C15">
        <v>21</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200.12425417732857</v>
      </c>
      <c r="X15">
        <f t="shared" si="2"/>
        <v>338.5770596484096</v>
      </c>
      <c r="Y15">
        <f t="shared" si="3"/>
        <v>196.20578093693749</v>
      </c>
      <c r="Z15">
        <f t="shared" si="4"/>
        <v>117.25103921491383</v>
      </c>
      <c r="AA15">
        <f t="shared" si="7"/>
        <v>63.498846930258395</v>
      </c>
      <c r="AB15" s="2">
        <v>60.972839999999998</v>
      </c>
      <c r="AC15">
        <f t="shared" si="8"/>
        <v>2.5260069302583972</v>
      </c>
    </row>
    <row r="16" spans="1:29">
      <c r="B16">
        <f t="shared" si="9"/>
        <v>842.28305</v>
      </c>
      <c r="C16">
        <v>33.299999999999997</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190.59066458332748</v>
      </c>
      <c r="X16">
        <f t="shared" si="2"/>
        <v>299.07724953715444</v>
      </c>
      <c r="Y16">
        <f t="shared" si="3"/>
        <v>246.53281395814551</v>
      </c>
      <c r="Z16">
        <f t="shared" si="4"/>
        <v>99.914015065580386</v>
      </c>
      <c r="AA16">
        <f t="shared" si="7"/>
        <v>57.182147024888735</v>
      </c>
      <c r="AB16" s="2">
        <v>57.473610000000001</v>
      </c>
      <c r="AC16">
        <f t="shared" si="8"/>
        <v>0.29146297511126562</v>
      </c>
    </row>
    <row r="17" spans="2:29">
      <c r="B17">
        <f t="shared" si="9"/>
        <v>842.28305</v>
      </c>
      <c r="C17">
        <v>45</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183.4734285303457</v>
      </c>
      <c r="X17">
        <f t="shared" si="2"/>
        <v>269.58893667893597</v>
      </c>
      <c r="Y17">
        <f t="shared" si="3"/>
        <v>278.9240372415033</v>
      </c>
      <c r="Z17">
        <f t="shared" si="4"/>
        <v>88.693528713131485</v>
      </c>
      <c r="AA17">
        <f t="shared" si="7"/>
        <v>52.617736607601202</v>
      </c>
      <c r="AB17" s="2">
        <v>56.07159</v>
      </c>
      <c r="AC17">
        <f t="shared" si="8"/>
        <v>3.4538533923987984</v>
      </c>
    </row>
    <row r="18" spans="2:29">
      <c r="B18">
        <f t="shared" si="9"/>
        <v>842.28305</v>
      </c>
      <c r="C18">
        <v>66.599999999999994</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173.568786816228</v>
      </c>
      <c r="X18">
        <f t="shared" si="2"/>
        <v>228.55177401631781</v>
      </c>
      <c r="Y18">
        <f t="shared" si="3"/>
        <v>317.38022479116802</v>
      </c>
      <c r="Z18">
        <f t="shared" si="4"/>
        <v>75.159064888012793</v>
      </c>
      <c r="AA18">
        <f t="shared" si="7"/>
        <v>46.153867909154265</v>
      </c>
      <c r="AB18" s="2">
        <v>49.312489999999997</v>
      </c>
      <c r="AC18">
        <f t="shared" si="8"/>
        <v>3.1586220908457321</v>
      </c>
    </row>
    <row r="19" spans="2:29">
      <c r="B19">
        <f t="shared" si="9"/>
        <v>842.28305</v>
      </c>
      <c r="C19">
        <v>100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163.19032523723257</v>
      </c>
      <c r="X19">
        <f t="shared" si="2"/>
        <v>185.55146887676869</v>
      </c>
      <c r="Y19">
        <f t="shared" si="3"/>
        <v>349.38419897422858</v>
      </c>
      <c r="Z19">
        <f t="shared" si="4"/>
        <v>63.17597507987179</v>
      </c>
      <c r="AA19">
        <f t="shared" si="7"/>
        <v>38.972362134177523</v>
      </c>
      <c r="AB19" s="2">
        <v>43.874580000000002</v>
      </c>
      <c r="AC19">
        <f t="shared" si="8"/>
        <v>4.9022178658224789</v>
      </c>
    </row>
    <row r="20" spans="2:29">
      <c r="B20">
        <f t="shared" si="9"/>
        <v>842.28305</v>
      </c>
      <c r="C20">
        <v>333</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138.16091115519868</v>
      </c>
      <c r="X20">
        <f t="shared" si="2"/>
        <v>81.848965880581659</v>
      </c>
      <c r="Y20">
        <f t="shared" si="3"/>
        <v>325.93690993080895</v>
      </c>
      <c r="Z20">
        <f t="shared" si="4"/>
        <v>42.119938659685893</v>
      </c>
      <c r="AA20">
        <f t="shared" si="7"/>
        <v>18.873408282114056</v>
      </c>
      <c r="AB20" s="2">
        <v>30.277729999999998</v>
      </c>
      <c r="AC20">
        <f t="shared" si="8"/>
        <v>11.404321717885942</v>
      </c>
    </row>
    <row r="21" spans="2:29">
      <c r="B21">
        <f t="shared" si="9"/>
        <v>842.28305</v>
      </c>
      <c r="C21">
        <v>450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133.91584412945753</v>
      </c>
      <c r="X21">
        <f t="shared" si="2"/>
        <v>64.260696554216054</v>
      </c>
      <c r="Y21">
        <f t="shared" si="3"/>
        <v>261.69495334801547</v>
      </c>
      <c r="Z21">
        <f t="shared" si="4"/>
        <v>39.933221292424371</v>
      </c>
      <c r="AA21">
        <f t="shared" si="7"/>
        <v>14.983945206662593</v>
      </c>
      <c r="AB21" s="2">
        <v>24.080030000000001</v>
      </c>
      <c r="AC21">
        <f t="shared" si="8"/>
        <v>9.0960847933374076</v>
      </c>
    </row>
    <row r="22" spans="2:29">
      <c r="B22">
        <f t="shared" si="9"/>
        <v>842.28305</v>
      </c>
      <c r="C22">
        <v>666</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129.5535514641868</v>
      </c>
      <c r="X22">
        <f t="shared" si="2"/>
        <v>46.186734986126396</v>
      </c>
      <c r="Y22">
        <f t="shared" si="3"/>
        <v>153.50841024409016</v>
      </c>
      <c r="Z22">
        <f t="shared" si="4"/>
        <v>38.318502912771081</v>
      </c>
      <c r="AA22">
        <f t="shared" si="7"/>
        <v>10.950321681179084</v>
      </c>
      <c r="AB22" s="2">
        <v>16.609380000000002</v>
      </c>
      <c r="AC22">
        <f t="shared" si="8"/>
        <v>5.659058318820918</v>
      </c>
    </row>
    <row r="23" spans="2:29">
      <c r="B23">
        <f t="shared" si="9"/>
        <v>842.28305</v>
      </c>
      <c r="C23">
        <v>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127.91262348828862</v>
      </c>
      <c r="X23">
        <f t="shared" si="2"/>
        <v>39.388000593887739</v>
      </c>
      <c r="Y23">
        <f t="shared" si="3"/>
        <v>107.92420183336156</v>
      </c>
      <c r="Z23">
        <f t="shared" si="4"/>
        <v>37.815060085908243</v>
      </c>
      <c r="AA23">
        <f t="shared" si="7"/>
        <v>9.4486963110310409</v>
      </c>
      <c r="AB23" s="2">
        <v>19.309799999999999</v>
      </c>
      <c r="AC23">
        <f t="shared" si="8"/>
        <v>9.8611036889689583</v>
      </c>
    </row>
    <row r="24" spans="2:29">
      <c r="B24">
        <f t="shared" si="9"/>
        <v>842.28305</v>
      </c>
      <c r="C24">
        <v>1000</v>
      </c>
      <c r="D24">
        <f t="shared" si="10"/>
        <v>177.75928999999999</v>
      </c>
      <c r="E24">
        <f t="shared" si="5"/>
        <v>1.0241</v>
      </c>
      <c r="F24">
        <f t="shared" si="5"/>
        <v>2.6872500000000001</v>
      </c>
      <c r="G24">
        <f t="shared" si="5"/>
        <v>29.516400000000001</v>
      </c>
      <c r="H24">
        <f t="shared" si="5"/>
        <v>34.049720000000001</v>
      </c>
      <c r="I24">
        <f t="shared" si="5"/>
        <v>20.055630000000001</v>
      </c>
      <c r="J24">
        <f t="shared" si="5"/>
        <v>30.18356</v>
      </c>
      <c r="K24">
        <f t="shared" si="5"/>
        <v>553.64459999999997</v>
      </c>
      <c r="L24">
        <f t="shared" si="5"/>
        <v>451.77985999999999</v>
      </c>
      <c r="M24">
        <f t="shared" si="5"/>
        <v>0</v>
      </c>
      <c r="N24">
        <f t="shared" si="5"/>
        <v>225.49160000000001</v>
      </c>
      <c r="O24">
        <f t="shared" si="5"/>
        <v>1.7134974156890235</v>
      </c>
      <c r="P24">
        <f t="shared" si="5"/>
        <v>2.68601</v>
      </c>
      <c r="Q24">
        <f t="shared" si="5"/>
        <v>605.01418999999999</v>
      </c>
      <c r="R24">
        <f t="shared" si="5"/>
        <v>443.67968999999999</v>
      </c>
      <c r="S24">
        <f t="shared" si="5"/>
        <v>0.96109999999999995</v>
      </c>
      <c r="T24">
        <f t="shared" si="6"/>
        <v>70.929360000000003</v>
      </c>
      <c r="U24">
        <f t="shared" si="6"/>
        <v>0</v>
      </c>
      <c r="V24">
        <f t="shared" si="6"/>
        <v>118.40602</v>
      </c>
      <c r="W24">
        <f t="shared" si="1"/>
        <v>126.21135834889303</v>
      </c>
      <c r="X24">
        <f t="shared" si="2"/>
        <v>32.339275736116576</v>
      </c>
      <c r="Y24">
        <f t="shared" si="3"/>
        <v>64.94776250736345</v>
      </c>
      <c r="Z24">
        <f t="shared" si="4"/>
        <v>37.282575986471244</v>
      </c>
      <c r="AA24">
        <f t="shared" si="7"/>
        <v>7.8842162491570686</v>
      </c>
      <c r="AB24" s="2">
        <v>16.311399999999999</v>
      </c>
      <c r="AC24">
        <f t="shared" si="8"/>
        <v>8.4271837508429304</v>
      </c>
    </row>
    <row r="25" spans="2:29">
      <c r="B25">
        <f t="shared" si="9"/>
        <v>842.28305</v>
      </c>
      <c r="C25">
        <v>1800</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28" si="11">T24</f>
        <v>70.929360000000003</v>
      </c>
      <c r="U25">
        <f t="shared" si="11"/>
        <v>0</v>
      </c>
      <c r="V25">
        <f t="shared" si="11"/>
        <v>118.40602</v>
      </c>
      <c r="W25">
        <f t="shared" si="1"/>
        <v>122.98671187532314</v>
      </c>
      <c r="X25">
        <f t="shared" si="2"/>
        <v>18.978838712260711</v>
      </c>
      <c r="Y25">
        <f t="shared" si="3"/>
        <v>11.778866426221249</v>
      </c>
      <c r="Z25">
        <f t="shared" si="4"/>
        <v>36.085558933367935</v>
      </c>
      <c r="AA25">
        <f t="shared" si="7"/>
        <v>4.7892025007111743</v>
      </c>
      <c r="AB25" s="2">
        <v>14.314640000000001</v>
      </c>
      <c r="AC25">
        <f t="shared" si="8"/>
        <v>9.5254374992888273</v>
      </c>
    </row>
    <row r="26" spans="2:29">
      <c r="B26">
        <f t="shared" si="9"/>
        <v>842.28305</v>
      </c>
      <c r="C26">
        <v>3333</v>
      </c>
      <c r="D26">
        <f t="shared" ref="D26:S28" si="12">D25</f>
        <v>177.75928999999999</v>
      </c>
      <c r="E26">
        <f t="shared" si="12"/>
        <v>1.0241</v>
      </c>
      <c r="F26">
        <f t="shared" si="12"/>
        <v>2.6872500000000001</v>
      </c>
      <c r="G26">
        <f t="shared" si="12"/>
        <v>29.516400000000001</v>
      </c>
      <c r="H26">
        <f t="shared" si="12"/>
        <v>34.049720000000001</v>
      </c>
      <c r="I26">
        <f t="shared" si="12"/>
        <v>20.055630000000001</v>
      </c>
      <c r="J26">
        <f t="shared" si="12"/>
        <v>30.18356</v>
      </c>
      <c r="K26">
        <f t="shared" si="12"/>
        <v>553.64459999999997</v>
      </c>
      <c r="L26">
        <f t="shared" si="12"/>
        <v>451.77985999999999</v>
      </c>
      <c r="M26">
        <f t="shared" si="12"/>
        <v>0</v>
      </c>
      <c r="N26">
        <f t="shared" si="12"/>
        <v>225.49160000000001</v>
      </c>
      <c r="O26">
        <f t="shared" si="12"/>
        <v>1.7134974156890235</v>
      </c>
      <c r="P26">
        <f t="shared" si="12"/>
        <v>2.68601</v>
      </c>
      <c r="Q26">
        <f t="shared" si="12"/>
        <v>605.01418999999999</v>
      </c>
      <c r="R26">
        <f t="shared" si="12"/>
        <v>443.67968999999999</v>
      </c>
      <c r="S26">
        <f t="shared" si="12"/>
        <v>0.96109999999999995</v>
      </c>
      <c r="T26">
        <f t="shared" si="11"/>
        <v>70.929360000000003</v>
      </c>
      <c r="U26">
        <f t="shared" si="11"/>
        <v>0</v>
      </c>
      <c r="V26">
        <f t="shared" si="11"/>
        <v>118.40602</v>
      </c>
      <c r="W26">
        <f t="shared" si="1"/>
        <v>120.9892202186723</v>
      </c>
      <c r="X26">
        <f t="shared" si="2"/>
        <v>10.702780637957574</v>
      </c>
      <c r="Y26">
        <f t="shared" si="3"/>
        <v>0.13866957205375741</v>
      </c>
      <c r="Z26">
        <f t="shared" si="4"/>
        <v>35.202561382173002</v>
      </c>
      <c r="AA26">
        <f t="shared" si="7"/>
        <v>2.7461243316040607</v>
      </c>
      <c r="AB26" s="2">
        <v>7.5459800000000001</v>
      </c>
      <c r="AC26">
        <f t="shared" si="8"/>
        <v>4.7998556683959395</v>
      </c>
    </row>
    <row r="27" spans="2:29">
      <c r="B27">
        <f t="shared" si="9"/>
        <v>842.28305</v>
      </c>
      <c r="C27">
        <v>6666</v>
      </c>
      <c r="D27">
        <f t="shared" si="12"/>
        <v>177.75928999999999</v>
      </c>
      <c r="E27">
        <f t="shared" si="12"/>
        <v>1.0241</v>
      </c>
      <c r="F27">
        <f t="shared" si="12"/>
        <v>2.6872500000000001</v>
      </c>
      <c r="G27">
        <f t="shared" si="12"/>
        <v>29.516400000000001</v>
      </c>
      <c r="H27">
        <f t="shared" si="12"/>
        <v>34.049720000000001</v>
      </c>
      <c r="I27">
        <f t="shared" si="12"/>
        <v>20.055630000000001</v>
      </c>
      <c r="J27">
        <f t="shared" si="12"/>
        <v>30.18356</v>
      </c>
      <c r="K27">
        <f t="shared" si="12"/>
        <v>553.64459999999997</v>
      </c>
      <c r="L27">
        <f t="shared" si="12"/>
        <v>451.77985999999999</v>
      </c>
      <c r="M27">
        <f t="shared" si="12"/>
        <v>0</v>
      </c>
      <c r="N27">
        <f t="shared" si="12"/>
        <v>225.49160000000001</v>
      </c>
      <c r="O27">
        <f t="shared" si="12"/>
        <v>1.7134974156890235</v>
      </c>
      <c r="P27">
        <f t="shared" si="12"/>
        <v>2.68601</v>
      </c>
      <c r="Q27">
        <f t="shared" si="12"/>
        <v>605.01418999999999</v>
      </c>
      <c r="R27">
        <f t="shared" si="12"/>
        <v>443.67968999999999</v>
      </c>
      <c r="S27">
        <f t="shared" si="12"/>
        <v>0.96109999999999995</v>
      </c>
      <c r="T27">
        <f t="shared" si="11"/>
        <v>70.929360000000003</v>
      </c>
      <c r="U27">
        <f t="shared" si="11"/>
        <v>0</v>
      </c>
      <c r="V27">
        <f t="shared" si="11"/>
        <v>118.40602</v>
      </c>
      <c r="W27">
        <f t="shared" si="1"/>
        <v>119.74867147510524</v>
      </c>
      <c r="X27">
        <f t="shared" si="2"/>
        <v>5.5629076319401065</v>
      </c>
      <c r="Y27">
        <f t="shared" si="3"/>
        <v>-1.1466790246536824</v>
      </c>
      <c r="Z27">
        <f t="shared" si="4"/>
        <v>34.631105250587041</v>
      </c>
      <c r="AA27">
        <f t="shared" si="7"/>
        <v>1.4371253580833545</v>
      </c>
      <c r="AB27" s="2">
        <v>6.1633100000000001</v>
      </c>
      <c r="AC27">
        <f t="shared" si="8"/>
        <v>4.726184641916646</v>
      </c>
    </row>
    <row r="28" spans="2:29">
      <c r="B28">
        <f t="shared" si="9"/>
        <v>842.28305</v>
      </c>
      <c r="C28">
        <v>10000</v>
      </c>
      <c r="D28">
        <f t="shared" si="12"/>
        <v>177.75928999999999</v>
      </c>
      <c r="E28">
        <f t="shared" si="12"/>
        <v>1.0241</v>
      </c>
      <c r="F28">
        <f t="shared" si="12"/>
        <v>2.6872500000000001</v>
      </c>
      <c r="G28">
        <f t="shared" si="12"/>
        <v>29.516400000000001</v>
      </c>
      <c r="H28">
        <f t="shared" si="12"/>
        <v>34.049720000000001</v>
      </c>
      <c r="I28">
        <f t="shared" si="12"/>
        <v>20.055630000000001</v>
      </c>
      <c r="J28">
        <f t="shared" si="12"/>
        <v>30.18356</v>
      </c>
      <c r="K28">
        <f t="shared" si="12"/>
        <v>553.64459999999997</v>
      </c>
      <c r="L28">
        <f t="shared" si="12"/>
        <v>451.77985999999999</v>
      </c>
      <c r="M28">
        <f t="shared" si="12"/>
        <v>0</v>
      </c>
      <c r="N28">
        <f t="shared" si="12"/>
        <v>225.49160000000001</v>
      </c>
      <c r="O28">
        <f t="shared" si="12"/>
        <v>1.7134974156890235</v>
      </c>
      <c r="P28">
        <f t="shared" si="12"/>
        <v>2.68601</v>
      </c>
      <c r="Q28">
        <f t="shared" si="12"/>
        <v>605.01418999999999</v>
      </c>
      <c r="R28">
        <f t="shared" si="12"/>
        <v>443.67968999999999</v>
      </c>
      <c r="S28">
        <f t="shared" si="12"/>
        <v>0.96109999999999995</v>
      </c>
      <c r="T28">
        <f t="shared" si="11"/>
        <v>70.929360000000003</v>
      </c>
      <c r="U28">
        <f t="shared" si="11"/>
        <v>0</v>
      </c>
      <c r="V28">
        <f t="shared" si="11"/>
        <v>118.40602</v>
      </c>
      <c r="W28">
        <f t="shared" si="1"/>
        <v>119.31895851731409</v>
      </c>
      <c r="X28">
        <f t="shared" si="2"/>
        <v>3.7825100106940113</v>
      </c>
      <c r="Y28">
        <f t="shared" si="3"/>
        <v>-0.94060985340241388</v>
      </c>
      <c r="Z28">
        <f t="shared" si="4"/>
        <v>34.435851879333853</v>
      </c>
      <c r="AA28">
        <f t="shared" si="7"/>
        <v>0.978792905447321</v>
      </c>
      <c r="AB28" s="2">
        <v>5.5656499999999998</v>
      </c>
      <c r="AC28">
        <f t="shared" si="8"/>
        <v>4.5868570945526788</v>
      </c>
    </row>
    <row r="29" spans="2:29">
      <c r="B29">
        <f t="shared" si="9"/>
        <v>842.28305</v>
      </c>
      <c r="C29">
        <v>21000</v>
      </c>
      <c r="D29">
        <f t="shared" ref="D29:S29" si="13">D28</f>
        <v>177.75928999999999</v>
      </c>
      <c r="E29">
        <f t="shared" si="13"/>
        <v>1.0241</v>
      </c>
      <c r="F29">
        <f t="shared" si="13"/>
        <v>2.6872500000000001</v>
      </c>
      <c r="G29">
        <f t="shared" si="13"/>
        <v>29.516400000000001</v>
      </c>
      <c r="H29">
        <f t="shared" si="13"/>
        <v>34.049720000000001</v>
      </c>
      <c r="I29">
        <f t="shared" si="13"/>
        <v>20.055630000000001</v>
      </c>
      <c r="J29">
        <f t="shared" si="13"/>
        <v>30.18356</v>
      </c>
      <c r="K29">
        <f t="shared" si="13"/>
        <v>553.64459999999997</v>
      </c>
      <c r="L29">
        <f t="shared" si="13"/>
        <v>451.77985999999999</v>
      </c>
      <c r="M29">
        <f t="shared" si="13"/>
        <v>0</v>
      </c>
      <c r="N29">
        <f t="shared" si="13"/>
        <v>225.49160000000001</v>
      </c>
      <c r="O29">
        <f t="shared" si="13"/>
        <v>1.7134974156890235</v>
      </c>
      <c r="P29">
        <f t="shared" si="13"/>
        <v>2.68601</v>
      </c>
      <c r="Q29">
        <f t="shared" si="13"/>
        <v>605.01418999999999</v>
      </c>
      <c r="R29">
        <f t="shared" si="13"/>
        <v>443.67968999999999</v>
      </c>
      <c r="S29">
        <f t="shared" si="13"/>
        <v>0.96109999999999995</v>
      </c>
      <c r="T29">
        <f t="shared" ref="T29:T31" si="14">T28</f>
        <v>70.929360000000003</v>
      </c>
      <c r="U29">
        <f t="shared" ref="U29:U31" si="15">U28</f>
        <v>0</v>
      </c>
      <c r="V29">
        <f t="shared" ref="V29:V31" si="16">V28</f>
        <v>118.40602</v>
      </c>
      <c r="W29">
        <f t="shared" ref="W29:W30" si="17">N29-((N29-V29)*((C29^S29)/((C29^S29)+(T29^S29))))</f>
        <v>118.85543592573056</v>
      </c>
      <c r="X29">
        <f t="shared" ref="X29:X30" si="18">R29-((R29-U29)*((C29^S29)/((C29^S29)+(T29^S29))))</f>
        <v>1.8620314575426846</v>
      </c>
      <c r="Y29">
        <f t="shared" ref="Y29:Y30" si="19">I29-((I29-L29)*((C29^E29)/((C29^E29)+(J29^E29))))+(((I29-L29))*((C29^F29)/((C29^F29)+(K29^F29))))-(((I29-M29))*((C29^F29)/((C29^F29)+(K29^F29))))</f>
        <v>-0.50351553688643591</v>
      </c>
      <c r="Z29">
        <f t="shared" ref="Z29:Z30" si="20">D29-((D29-G29)*((C29^E29)/((C29^E29)+(J29^E29))))+(((D29-G29))*((C29^F29)/((C29^F29)+(K29^F29))))-(((D29-H29))*((C29^F29)/((C29^F29)+(K29^F29))))</f>
        <v>34.231217220639138</v>
      </c>
      <c r="AA29">
        <f t="shared" ref="AA29:AA30" si="21">(Y29*((B29/(B29+Z29)))-(Y29*(((B29^O29)/((B29^O29)+(W29^O29))))))+(X29*(((B29^O29)/((B29^O29)+(W29^O29)))-(((B29^P29)/((B29^P29)+(Q29^P29))))))</f>
        <v>0.48245322926716322</v>
      </c>
      <c r="AB29" s="2">
        <v>2.8285999999999998</v>
      </c>
      <c r="AC29">
        <f t="shared" si="8"/>
        <v>2.3461467707328367</v>
      </c>
    </row>
    <row r="30" spans="2:29">
      <c r="B30">
        <f t="shared" si="9"/>
        <v>842.28305</v>
      </c>
      <c r="C30">
        <v>33000</v>
      </c>
      <c r="D30">
        <f t="shared" ref="D30:S31" si="22">D29</f>
        <v>177.75928999999999</v>
      </c>
      <c r="E30">
        <f t="shared" si="22"/>
        <v>1.0241</v>
      </c>
      <c r="F30">
        <f t="shared" si="22"/>
        <v>2.6872500000000001</v>
      </c>
      <c r="G30">
        <f t="shared" si="22"/>
        <v>29.516400000000001</v>
      </c>
      <c r="H30">
        <f t="shared" si="22"/>
        <v>34.049720000000001</v>
      </c>
      <c r="I30">
        <f t="shared" si="22"/>
        <v>20.055630000000001</v>
      </c>
      <c r="J30">
        <f t="shared" si="22"/>
        <v>30.18356</v>
      </c>
      <c r="K30">
        <f t="shared" si="22"/>
        <v>553.64459999999997</v>
      </c>
      <c r="L30">
        <f t="shared" si="22"/>
        <v>451.77985999999999</v>
      </c>
      <c r="M30">
        <f t="shared" si="22"/>
        <v>0</v>
      </c>
      <c r="N30">
        <f t="shared" si="22"/>
        <v>225.49160000000001</v>
      </c>
      <c r="O30">
        <f t="shared" si="22"/>
        <v>1.7134974156890235</v>
      </c>
      <c r="P30">
        <f t="shared" si="22"/>
        <v>2.68601</v>
      </c>
      <c r="Q30">
        <f t="shared" si="22"/>
        <v>605.01418999999999</v>
      </c>
      <c r="R30">
        <f t="shared" si="22"/>
        <v>443.67968999999999</v>
      </c>
      <c r="S30">
        <f t="shared" si="22"/>
        <v>0.96109999999999995</v>
      </c>
      <c r="T30">
        <f t="shared" si="14"/>
        <v>70.929360000000003</v>
      </c>
      <c r="U30">
        <f t="shared" si="15"/>
        <v>0</v>
      </c>
      <c r="V30">
        <f t="shared" si="16"/>
        <v>118.40602</v>
      </c>
      <c r="W30">
        <f t="shared" si="17"/>
        <v>118.69751583668148</v>
      </c>
      <c r="X30">
        <f t="shared" si="18"/>
        <v>1.2077329408415949</v>
      </c>
      <c r="Y30">
        <f t="shared" si="19"/>
        <v>-0.32568377337295473</v>
      </c>
      <c r="Z30">
        <f t="shared" si="20"/>
        <v>34.164105096253166</v>
      </c>
      <c r="AA30">
        <f t="shared" si="21"/>
        <v>0.31300910319898118</v>
      </c>
      <c r="AB30" s="2">
        <v>2.7533400000000001</v>
      </c>
      <c r="AC30">
        <f t="shared" si="8"/>
        <v>2.4403308968010191</v>
      </c>
    </row>
    <row r="31" spans="2:29">
      <c r="B31">
        <f t="shared" si="9"/>
        <v>842.28305</v>
      </c>
      <c r="C31">
        <v>100000</v>
      </c>
      <c r="D31">
        <f t="shared" si="22"/>
        <v>177.75928999999999</v>
      </c>
      <c r="E31">
        <f t="shared" si="22"/>
        <v>1.0241</v>
      </c>
      <c r="F31">
        <f t="shared" si="22"/>
        <v>2.6872500000000001</v>
      </c>
      <c r="G31">
        <f t="shared" si="22"/>
        <v>29.516400000000001</v>
      </c>
      <c r="H31">
        <f t="shared" si="22"/>
        <v>34.049720000000001</v>
      </c>
      <c r="I31">
        <f t="shared" si="22"/>
        <v>20.055630000000001</v>
      </c>
      <c r="J31">
        <f t="shared" si="22"/>
        <v>30.18356</v>
      </c>
      <c r="K31">
        <f t="shared" si="22"/>
        <v>553.64459999999997</v>
      </c>
      <c r="L31">
        <f t="shared" si="22"/>
        <v>451.77985999999999</v>
      </c>
      <c r="M31">
        <f t="shared" si="22"/>
        <v>0</v>
      </c>
      <c r="N31">
        <f t="shared" si="22"/>
        <v>225.49160000000001</v>
      </c>
      <c r="O31">
        <f t="shared" si="22"/>
        <v>1.7134974156890235</v>
      </c>
      <c r="P31">
        <f t="shared" si="22"/>
        <v>2.68601</v>
      </c>
      <c r="Q31">
        <f t="shared" si="22"/>
        <v>605.01418999999999</v>
      </c>
      <c r="R31">
        <f t="shared" si="22"/>
        <v>443.67968999999999</v>
      </c>
      <c r="S31">
        <f t="shared" si="22"/>
        <v>0.96109999999999995</v>
      </c>
      <c r="T31">
        <f t="shared" si="14"/>
        <v>70.929360000000003</v>
      </c>
      <c r="U31">
        <f t="shared" si="15"/>
        <v>0</v>
      </c>
      <c r="V31">
        <f t="shared" si="16"/>
        <v>118.40602</v>
      </c>
      <c r="W31">
        <f t="shared" ref="W31" si="23">N31-((N31-V31)*((C31^S31)/((C31^S31)+(T31^S31))))</f>
        <v>118.50663243678628</v>
      </c>
      <c r="X31">
        <f t="shared" ref="X31" si="24">R31-((R31-U31)*((C31^S31)/((C31^S31)+(T31^S31))))</f>
        <v>0.41685999892314385</v>
      </c>
      <c r="Y31">
        <f t="shared" ref="Y31" si="25">I31-((I31-L31)*((C31^E31)/((C31^E31)+(J31^E31))))+(((I31-L31))*((C31^F31)/((C31^F31)+(K31^F31))))-(((I31-M31))*((C31^F31)/((C31^F31)+(K31^F31))))</f>
        <v>-0.10677028772848729</v>
      </c>
      <c r="Z31">
        <f t="shared" ref="Z31" si="26">D31-((D31-G31)*((C31^E31)/((C31^E31)+(J31^E31))))+(((D31-G31))*((C31^F31)/((C31^F31)+(K31^F31))))-(((D31-H31))*((C31^F31)/((C31^F31)+(K31^F31))))</f>
        <v>34.086511955211051</v>
      </c>
      <c r="AA31">
        <f t="shared" ref="AA31" si="27">(Y31*((B31/(B31+Z31)))-(Y31*(((B31^O31)/((B31^O31)+(W31^O31))))))+(X31*(((B31^O31)/((B31^O31)+(W31^O31)))-(((B31^P31)/((B31^P31)+(Q31^P31))))))</f>
        <v>0.1080456389289793</v>
      </c>
      <c r="AB31" s="2">
        <v>1.39584</v>
      </c>
      <c r="AC31">
        <f t="shared" si="8"/>
        <v>1.2877943610710207</v>
      </c>
    </row>
    <row r="32" spans="2:29">
      <c r="AC32">
        <f>SUM(AC8:AC31)</f>
        <v>104.17184166972724</v>
      </c>
    </row>
    <row r="33" spans="2:29">
      <c r="B33">
        <f>B8</f>
        <v>842.28305</v>
      </c>
      <c r="C33">
        <v>50000</v>
      </c>
      <c r="D33">
        <f t="shared" ref="D33:V33" si="28">D8</f>
        <v>177.75928999999999</v>
      </c>
      <c r="E33">
        <f t="shared" si="28"/>
        <v>1.0241</v>
      </c>
      <c r="F33">
        <f t="shared" si="28"/>
        <v>2.6872500000000001</v>
      </c>
      <c r="G33">
        <f t="shared" si="28"/>
        <v>29.516400000000001</v>
      </c>
      <c r="H33">
        <f t="shared" si="28"/>
        <v>34.049720000000001</v>
      </c>
      <c r="I33">
        <f t="shared" si="28"/>
        <v>20.055630000000001</v>
      </c>
      <c r="J33">
        <f t="shared" si="28"/>
        <v>30.18356</v>
      </c>
      <c r="K33">
        <f t="shared" si="28"/>
        <v>553.64459999999997</v>
      </c>
      <c r="L33">
        <f t="shared" si="28"/>
        <v>451.77985999999999</v>
      </c>
      <c r="M33">
        <f t="shared" si="28"/>
        <v>0</v>
      </c>
      <c r="N33">
        <f t="shared" si="28"/>
        <v>225.49160000000001</v>
      </c>
      <c r="O33">
        <f t="shared" si="28"/>
        <v>1.7134974156890235</v>
      </c>
      <c r="P33">
        <f t="shared" si="28"/>
        <v>2.68601</v>
      </c>
      <c r="Q33">
        <f t="shared" si="28"/>
        <v>605.01418999999999</v>
      </c>
      <c r="R33">
        <f t="shared" si="28"/>
        <v>443.67968999999999</v>
      </c>
      <c r="S33">
        <f t="shared" si="28"/>
        <v>0.96109999999999995</v>
      </c>
      <c r="T33">
        <f t="shared" si="28"/>
        <v>70.929360000000003</v>
      </c>
      <c r="U33">
        <f t="shared" si="28"/>
        <v>0</v>
      </c>
      <c r="V33">
        <f t="shared" si="28"/>
        <v>118.40602</v>
      </c>
      <c r="W33">
        <f>N33-((N33-V33)*((C33^S33)/((C33^S33)+(T33^S33))))</f>
        <v>118.60171757153289</v>
      </c>
      <c r="X33">
        <f>R33-((R33-U33)*((C33^S33)/((C33^S33)+(T33^S33))))</f>
        <v>0.81081913990158228</v>
      </c>
      <c r="Y33">
        <f>I33-((I33-L33)*((C33^E33)/((C33^E33)+(J33^E33))))+(((I33-L33))*((C33^F33)/((C33^F33)+(K33^F33))))-(((I33-M33))*((C33^F33)/((C33^F33)+(K33^F33))))</f>
        <v>-0.21536555215166686</v>
      </c>
      <c r="Z33">
        <f>D33-((D33-G33)*((C33^E33)/((C33^E33)+(J33^E33))))+(((D33-G33))*((C33^F33)/((C33^F33)+(K33^F33))))-(((D33-H33))*((C33^F33)/((C33^F33)+(K33^F33))))</f>
        <v>34.124507026249717</v>
      </c>
      <c r="AA33">
        <f>(Y33*((B33/(B33+Z33)))-(Y33*(((B33^O33)/((B33^O33)+(W33^O33))))))+(X33*(((B33^O33)/((B33^O33)+(W33^O33)))-(((B33^P33)/((B33^P33)+(Q33^P33))))))</f>
        <v>0.21015989496264759</v>
      </c>
      <c r="AB33">
        <f>(Y33*((B33/(B33+Z33)))-(Y33*(((B33^O33)/((B33^O33)+(W33^O33))))))</f>
        <v>1.1493253800941572E-3</v>
      </c>
      <c r="AC33">
        <f>(X33*(((B33^O33)/((B33^O33)+(W33^O33)))-(((B33^P33)/((B33^P33)+(Q33^P33))))))</f>
        <v>0.20901056958255343</v>
      </c>
    </row>
    <row r="34" spans="2:29">
      <c r="B34">
        <f>B33</f>
        <v>842.28305</v>
      </c>
      <c r="C34">
        <f>C33*0.9</f>
        <v>45000</v>
      </c>
      <c r="D34">
        <f>D33</f>
        <v>177.75928999999999</v>
      </c>
      <c r="E34">
        <f t="shared" ref="E34:S49" si="29">E33</f>
        <v>1.0241</v>
      </c>
      <c r="F34">
        <f t="shared" si="29"/>
        <v>2.6872500000000001</v>
      </c>
      <c r="G34">
        <f t="shared" si="29"/>
        <v>29.516400000000001</v>
      </c>
      <c r="H34">
        <f t="shared" si="29"/>
        <v>34.049720000000001</v>
      </c>
      <c r="I34">
        <f t="shared" si="29"/>
        <v>20.055630000000001</v>
      </c>
      <c r="J34">
        <f t="shared" si="29"/>
        <v>30.18356</v>
      </c>
      <c r="K34">
        <f t="shared" si="29"/>
        <v>553.64459999999997</v>
      </c>
      <c r="L34">
        <f t="shared" si="29"/>
        <v>451.77985999999999</v>
      </c>
      <c r="M34">
        <f t="shared" si="29"/>
        <v>0</v>
      </c>
      <c r="N34">
        <f t="shared" si="29"/>
        <v>225.49160000000001</v>
      </c>
      <c r="O34">
        <f t="shared" si="29"/>
        <v>1.7134974156890235</v>
      </c>
      <c r="P34">
        <f t="shared" si="29"/>
        <v>2.68601</v>
      </c>
      <c r="Q34">
        <f t="shared" si="29"/>
        <v>605.01418999999999</v>
      </c>
      <c r="R34">
        <f t="shared" si="29"/>
        <v>443.67968999999999</v>
      </c>
      <c r="S34">
        <f>S33</f>
        <v>0.96109999999999995</v>
      </c>
      <c r="T34">
        <f t="shared" ref="T34:V49" si="30">T33</f>
        <v>70.929360000000003</v>
      </c>
      <c r="U34">
        <f t="shared" si="30"/>
        <v>0</v>
      </c>
      <c r="V34">
        <f t="shared" si="30"/>
        <v>118.40602</v>
      </c>
      <c r="W34">
        <f>N34-((N34-V34)*((C34^S34)/((C34^S34)+(T34^S34))))</f>
        <v>118.62253021456458</v>
      </c>
      <c r="X34">
        <f>R34-((R34-U34)*((C34^S34)/((C34^S34)+(T34^S34))))</f>
        <v>0.89705061017406251</v>
      </c>
      <c r="Y34">
        <f>I34-((I34-L34)*((C34^E34)/((C34^E34)+(J34^E34))))+(((I34-L34))*((C34^F34)/((C34^F34)+(K34^F34))))-(((I34-M34))*((C34^F34)/((C34^F34)+(K34^F34))))</f>
        <v>-0.23935439003257741</v>
      </c>
      <c r="Z34">
        <f>D34-((D34-G34)*((C34^E34)/((C34^E34)+(J34^E34))))+(((D34-G34))*((C34^F34)/((C34^F34)+(K34^F34))))-(((D34-H34))*((C34^F34)/((C34^F34)+(K34^F34))))</f>
        <v>34.133017801261474</v>
      </c>
      <c r="AA34">
        <f>(Y34*((B34/(B34+Z34)))-(Y34*(((B34^O34)/((B34^O34)+(W34^O34))))))+(X34*(((B34^O34)/((B34^O34)+(W34^O34)))-(((B34^P34)/((B34^P34)+(Q34^P34))))))</f>
        <v>0.23250754647076147</v>
      </c>
      <c r="AB34">
        <f t="shared" ref="AB34:AB97" si="31">(Y34*((B34/(B34+Z34)))-(Y34*(((B34^O34)/((B34^O34)+(W34^O34))))))</f>
        <v>1.2772415466508202E-3</v>
      </c>
      <c r="AC34">
        <f t="shared" ref="AC34:AC97" si="32">(X34*(((B34^O34)/((B34^O34)+(W34^O34)))-(((B34^P34)/((B34^P34)+(Q34^P34))))))</f>
        <v>0.23123030492411065</v>
      </c>
    </row>
    <row r="35" spans="2:29">
      <c r="B35">
        <f t="shared" ref="B35:B98" si="33">B34</f>
        <v>842.28305</v>
      </c>
      <c r="C35">
        <f t="shared" ref="C35:C98" si="34">C34*0.9</f>
        <v>40500</v>
      </c>
      <c r="D35">
        <f t="shared" ref="D35:S50" si="35">D34</f>
        <v>177.75928999999999</v>
      </c>
      <c r="E35">
        <f t="shared" si="29"/>
        <v>1.0241</v>
      </c>
      <c r="F35">
        <f t="shared" si="29"/>
        <v>2.6872500000000001</v>
      </c>
      <c r="G35">
        <f t="shared" si="29"/>
        <v>29.516400000000001</v>
      </c>
      <c r="H35">
        <f t="shared" si="29"/>
        <v>34.049720000000001</v>
      </c>
      <c r="I35">
        <f t="shared" si="29"/>
        <v>20.055630000000001</v>
      </c>
      <c r="J35">
        <f t="shared" si="29"/>
        <v>30.18356</v>
      </c>
      <c r="K35">
        <f t="shared" si="29"/>
        <v>553.64459999999997</v>
      </c>
      <c r="L35">
        <f t="shared" si="29"/>
        <v>451.77985999999999</v>
      </c>
      <c r="M35">
        <f t="shared" si="29"/>
        <v>0</v>
      </c>
      <c r="N35">
        <f t="shared" si="29"/>
        <v>225.49160000000001</v>
      </c>
      <c r="O35">
        <f t="shared" si="29"/>
        <v>1.7134974156890235</v>
      </c>
      <c r="P35">
        <f t="shared" si="29"/>
        <v>2.68601</v>
      </c>
      <c r="Q35">
        <f t="shared" si="29"/>
        <v>605.01418999999999</v>
      </c>
      <c r="R35">
        <f t="shared" si="29"/>
        <v>443.67968999999999</v>
      </c>
      <c r="S35">
        <f t="shared" si="29"/>
        <v>0.96109999999999995</v>
      </c>
      <c r="T35">
        <f t="shared" si="30"/>
        <v>70.929360000000003</v>
      </c>
      <c r="U35">
        <f t="shared" si="30"/>
        <v>0</v>
      </c>
      <c r="V35">
        <f t="shared" si="30"/>
        <v>118.40602</v>
      </c>
      <c r="W35">
        <f t="shared" ref="W35:W98" si="36">N35-((N35-V35)*((C35^S35)/((C35^S35)+(T35^S35))))</f>
        <v>118.64555134397311</v>
      </c>
      <c r="X35">
        <f t="shared" ref="X35:X98" si="37">R35-((R35-U35)*((C35^S35)/((C35^S35)+(T35^S35))))</f>
        <v>0.99243233719488444</v>
      </c>
      <c r="Y35">
        <f t="shared" ref="Y35:Y98" si="38">I35-((I35-L35)*((C35^E35)/((C35^E35)+(J35^E35))))+(((I35-L35))*((C35^F35)/((C35^F35)+(K35^F35))))-(((I35-M35))*((C35^F35)/((C35^F35)+(K35^F35))))</f>
        <v>-0.26589793896787484</v>
      </c>
      <c r="Z35">
        <f t="shared" ref="Z35:Z98" si="39">D35-((D35-G35)*((C35^E35)/((C35^E35)+(J35^E35))))+(((D35-G35))*((C35^F35)/((C35^F35)+(K35^F35))))-(((D35-H35))*((C35^F35)/((C35^F35)+(K35^F35))))</f>
        <v>34.142495349515883</v>
      </c>
      <c r="AA35">
        <f t="shared" ref="AA35:AA98" si="40">(Y35*((B35/(B35+Z35)))-(Y35*(((B35^O35)/((B35^O35)+(W35^O35))))))+(X35*(((B35^O35)/((B35^O35)+(W35^O35)))-(((B35^P35)/((B35^P35)+(Q35^P35))))))</f>
        <v>0.25722464872492168</v>
      </c>
      <c r="AB35">
        <f t="shared" si="31"/>
        <v>1.4187743577989131E-3</v>
      </c>
      <c r="AC35">
        <f t="shared" si="32"/>
        <v>0.25580587436712277</v>
      </c>
    </row>
    <row r="36" spans="2:29">
      <c r="B36">
        <f t="shared" si="33"/>
        <v>842.28305</v>
      </c>
      <c r="C36">
        <f t="shared" si="34"/>
        <v>36450</v>
      </c>
      <c r="D36">
        <f t="shared" si="35"/>
        <v>177.75928999999999</v>
      </c>
      <c r="E36">
        <f t="shared" si="29"/>
        <v>1.0241</v>
      </c>
      <c r="F36">
        <f t="shared" si="29"/>
        <v>2.6872500000000001</v>
      </c>
      <c r="G36">
        <f t="shared" si="29"/>
        <v>29.516400000000001</v>
      </c>
      <c r="H36">
        <f t="shared" si="29"/>
        <v>34.049720000000001</v>
      </c>
      <c r="I36">
        <f t="shared" si="29"/>
        <v>20.055630000000001</v>
      </c>
      <c r="J36">
        <f t="shared" si="29"/>
        <v>30.18356</v>
      </c>
      <c r="K36">
        <f t="shared" si="29"/>
        <v>553.64459999999997</v>
      </c>
      <c r="L36">
        <f t="shared" si="29"/>
        <v>451.77985999999999</v>
      </c>
      <c r="M36">
        <f t="shared" si="29"/>
        <v>0</v>
      </c>
      <c r="N36">
        <f t="shared" si="29"/>
        <v>225.49160000000001</v>
      </c>
      <c r="O36">
        <f t="shared" si="29"/>
        <v>1.7134974156890235</v>
      </c>
      <c r="P36">
        <f t="shared" si="29"/>
        <v>2.68601</v>
      </c>
      <c r="Q36">
        <f t="shared" si="29"/>
        <v>605.01418999999999</v>
      </c>
      <c r="R36">
        <f t="shared" si="29"/>
        <v>443.67968999999999</v>
      </c>
      <c r="S36">
        <f t="shared" si="29"/>
        <v>0.96109999999999995</v>
      </c>
      <c r="T36">
        <f t="shared" si="30"/>
        <v>70.929360000000003</v>
      </c>
      <c r="U36">
        <f t="shared" si="30"/>
        <v>0</v>
      </c>
      <c r="V36">
        <f t="shared" si="30"/>
        <v>118.40602</v>
      </c>
      <c r="W36">
        <f t="shared" si="36"/>
        <v>118.67101419777117</v>
      </c>
      <c r="X36">
        <f t="shared" si="37"/>
        <v>1.0979306786115899</v>
      </c>
      <c r="Y36">
        <f t="shared" si="38"/>
        <v>-0.29522915357642887</v>
      </c>
      <c r="Z36">
        <f t="shared" si="39"/>
        <v>34.153048968724022</v>
      </c>
      <c r="AA36">
        <f t="shared" si="40"/>
        <v>0.28456080584750398</v>
      </c>
      <c r="AB36">
        <f t="shared" si="31"/>
        <v>1.5751683280266771E-3</v>
      </c>
      <c r="AC36">
        <f t="shared" si="32"/>
        <v>0.28298563751947731</v>
      </c>
    </row>
    <row r="37" spans="2:29">
      <c r="B37">
        <f t="shared" si="33"/>
        <v>842.28305</v>
      </c>
      <c r="C37">
        <f t="shared" si="34"/>
        <v>32805</v>
      </c>
      <c r="D37">
        <f t="shared" si="35"/>
        <v>177.75928999999999</v>
      </c>
      <c r="E37">
        <f t="shared" si="29"/>
        <v>1.0241</v>
      </c>
      <c r="F37">
        <f t="shared" si="29"/>
        <v>2.6872500000000001</v>
      </c>
      <c r="G37">
        <f t="shared" si="29"/>
        <v>29.516400000000001</v>
      </c>
      <c r="H37">
        <f t="shared" si="29"/>
        <v>34.049720000000001</v>
      </c>
      <c r="I37">
        <f t="shared" si="29"/>
        <v>20.055630000000001</v>
      </c>
      <c r="J37">
        <f t="shared" si="29"/>
        <v>30.18356</v>
      </c>
      <c r="K37">
        <f t="shared" si="29"/>
        <v>553.64459999999997</v>
      </c>
      <c r="L37">
        <f t="shared" si="29"/>
        <v>451.77985999999999</v>
      </c>
      <c r="M37">
        <f t="shared" si="29"/>
        <v>0</v>
      </c>
      <c r="N37">
        <f t="shared" si="29"/>
        <v>225.49160000000001</v>
      </c>
      <c r="O37">
        <f t="shared" si="29"/>
        <v>1.7134974156890235</v>
      </c>
      <c r="P37">
        <f t="shared" si="29"/>
        <v>2.68601</v>
      </c>
      <c r="Q37">
        <f t="shared" si="29"/>
        <v>605.01418999999999</v>
      </c>
      <c r="R37">
        <f t="shared" si="29"/>
        <v>443.67968999999999</v>
      </c>
      <c r="S37">
        <f t="shared" si="29"/>
        <v>0.96109999999999995</v>
      </c>
      <c r="T37">
        <f t="shared" si="30"/>
        <v>70.929360000000003</v>
      </c>
      <c r="U37">
        <f t="shared" si="30"/>
        <v>0</v>
      </c>
      <c r="V37">
        <f t="shared" si="30"/>
        <v>118.40602</v>
      </c>
      <c r="W37">
        <f t="shared" si="36"/>
        <v>118.69917639771062</v>
      </c>
      <c r="X37">
        <f t="shared" si="37"/>
        <v>1.2146130193978024</v>
      </c>
      <c r="Y37">
        <f t="shared" si="38"/>
        <v>-0.32758858177348671</v>
      </c>
      <c r="Z37">
        <f t="shared" si="39"/>
        <v>34.164800154623293</v>
      </c>
      <c r="AA37">
        <f t="shared" si="40"/>
        <v>0.31479153032081592</v>
      </c>
      <c r="AB37">
        <f t="shared" si="31"/>
        <v>1.7477103741546651E-3</v>
      </c>
      <c r="AC37">
        <f t="shared" si="32"/>
        <v>0.31304381994666125</v>
      </c>
    </row>
    <row r="38" spans="2:29">
      <c r="B38">
        <f t="shared" si="33"/>
        <v>842.28305</v>
      </c>
      <c r="C38">
        <f t="shared" si="34"/>
        <v>29524.5</v>
      </c>
      <c r="D38">
        <f t="shared" si="35"/>
        <v>177.75928999999999</v>
      </c>
      <c r="E38">
        <f t="shared" si="29"/>
        <v>1.0241</v>
      </c>
      <c r="F38">
        <f t="shared" si="29"/>
        <v>2.6872500000000001</v>
      </c>
      <c r="G38">
        <f t="shared" si="29"/>
        <v>29.516400000000001</v>
      </c>
      <c r="H38">
        <f t="shared" si="29"/>
        <v>34.049720000000001</v>
      </c>
      <c r="I38">
        <f t="shared" si="29"/>
        <v>20.055630000000001</v>
      </c>
      <c r="J38">
        <f t="shared" si="29"/>
        <v>30.18356</v>
      </c>
      <c r="K38">
        <f t="shared" si="29"/>
        <v>553.64459999999997</v>
      </c>
      <c r="L38">
        <f t="shared" si="29"/>
        <v>451.77985999999999</v>
      </c>
      <c r="M38">
        <f t="shared" si="29"/>
        <v>0</v>
      </c>
      <c r="N38">
        <f t="shared" si="29"/>
        <v>225.49160000000001</v>
      </c>
      <c r="O38">
        <f t="shared" si="29"/>
        <v>1.7134974156890235</v>
      </c>
      <c r="P38">
        <f t="shared" si="29"/>
        <v>2.68601</v>
      </c>
      <c r="Q38">
        <f t="shared" si="29"/>
        <v>605.01418999999999</v>
      </c>
      <c r="R38">
        <f t="shared" si="29"/>
        <v>443.67968999999999</v>
      </c>
      <c r="S38">
        <f t="shared" si="29"/>
        <v>0.96109999999999995</v>
      </c>
      <c r="T38">
        <f t="shared" si="30"/>
        <v>70.929360000000003</v>
      </c>
      <c r="U38">
        <f t="shared" si="30"/>
        <v>0</v>
      </c>
      <c r="V38">
        <f t="shared" si="30"/>
        <v>118.40602</v>
      </c>
      <c r="W38">
        <f t="shared" si="36"/>
        <v>118.73032244283486</v>
      </c>
      <c r="X38">
        <f t="shared" si="37"/>
        <v>1.3436581032032109</v>
      </c>
      <c r="Y38">
        <f t="shared" si="38"/>
        <v>-0.36321904710127484</v>
      </c>
      <c r="Z38">
        <f t="shared" si="39"/>
        <v>34.177883913167165</v>
      </c>
      <c r="AA38">
        <f t="shared" si="40"/>
        <v>0.34822083828968492</v>
      </c>
      <c r="AB38">
        <f t="shared" si="31"/>
        <v>1.9377022233176833E-3</v>
      </c>
      <c r="AC38">
        <f t="shared" si="32"/>
        <v>0.34628313606636724</v>
      </c>
    </row>
    <row r="39" spans="2:29">
      <c r="B39">
        <f t="shared" si="33"/>
        <v>842.28305</v>
      </c>
      <c r="C39">
        <f t="shared" si="34"/>
        <v>26572.05</v>
      </c>
      <c r="D39">
        <f t="shared" si="35"/>
        <v>177.75928999999999</v>
      </c>
      <c r="E39">
        <f t="shared" si="29"/>
        <v>1.0241</v>
      </c>
      <c r="F39">
        <f t="shared" si="29"/>
        <v>2.6872500000000001</v>
      </c>
      <c r="G39">
        <f t="shared" si="29"/>
        <v>29.516400000000001</v>
      </c>
      <c r="H39">
        <f t="shared" si="29"/>
        <v>34.049720000000001</v>
      </c>
      <c r="I39">
        <f t="shared" si="29"/>
        <v>20.055630000000001</v>
      </c>
      <c r="J39">
        <f t="shared" si="29"/>
        <v>30.18356</v>
      </c>
      <c r="K39">
        <f t="shared" si="29"/>
        <v>553.64459999999997</v>
      </c>
      <c r="L39">
        <f t="shared" si="29"/>
        <v>451.77985999999999</v>
      </c>
      <c r="M39">
        <f t="shared" si="29"/>
        <v>0</v>
      </c>
      <c r="N39">
        <f t="shared" si="29"/>
        <v>225.49160000000001</v>
      </c>
      <c r="O39">
        <f t="shared" si="29"/>
        <v>1.7134974156890235</v>
      </c>
      <c r="P39">
        <f t="shared" si="29"/>
        <v>2.68601</v>
      </c>
      <c r="Q39">
        <f t="shared" si="29"/>
        <v>605.01418999999999</v>
      </c>
      <c r="R39">
        <f t="shared" si="29"/>
        <v>443.67968999999999</v>
      </c>
      <c r="S39">
        <f t="shared" si="29"/>
        <v>0.96109999999999995</v>
      </c>
      <c r="T39">
        <f t="shared" si="30"/>
        <v>70.929360000000003</v>
      </c>
      <c r="U39">
        <f t="shared" si="30"/>
        <v>0</v>
      </c>
      <c r="V39">
        <f t="shared" si="30"/>
        <v>118.40602</v>
      </c>
      <c r="W39">
        <f t="shared" si="36"/>
        <v>118.76476644553364</v>
      </c>
      <c r="X39">
        <f t="shared" si="37"/>
        <v>1.4863673684446326</v>
      </c>
      <c r="Y39">
        <f t="shared" si="38"/>
        <v>-0.40235770708482477</v>
      </c>
      <c r="Z39">
        <f t="shared" si="39"/>
        <v>34.192450198237054</v>
      </c>
      <c r="AA39">
        <f t="shared" si="40"/>
        <v>0.38518408108871427</v>
      </c>
      <c r="AB39">
        <f t="shared" si="31"/>
        <v>2.1464190424930196E-3</v>
      </c>
      <c r="AC39">
        <f t="shared" si="32"/>
        <v>0.38303766204622125</v>
      </c>
    </row>
    <row r="40" spans="2:29">
      <c r="B40">
        <f t="shared" si="33"/>
        <v>842.28305</v>
      </c>
      <c r="C40">
        <f t="shared" si="34"/>
        <v>23914.845000000001</v>
      </c>
      <c r="D40">
        <f t="shared" si="35"/>
        <v>177.75928999999999</v>
      </c>
      <c r="E40">
        <f t="shared" si="29"/>
        <v>1.0241</v>
      </c>
      <c r="F40">
        <f t="shared" si="29"/>
        <v>2.6872500000000001</v>
      </c>
      <c r="G40">
        <f t="shared" si="29"/>
        <v>29.516400000000001</v>
      </c>
      <c r="H40">
        <f t="shared" si="29"/>
        <v>34.049720000000001</v>
      </c>
      <c r="I40">
        <f t="shared" si="29"/>
        <v>20.055630000000001</v>
      </c>
      <c r="J40">
        <f t="shared" si="29"/>
        <v>30.18356</v>
      </c>
      <c r="K40">
        <f t="shared" si="29"/>
        <v>553.64459999999997</v>
      </c>
      <c r="L40">
        <f t="shared" si="29"/>
        <v>451.77985999999999</v>
      </c>
      <c r="M40">
        <f t="shared" si="29"/>
        <v>0</v>
      </c>
      <c r="N40">
        <f t="shared" si="29"/>
        <v>225.49160000000001</v>
      </c>
      <c r="O40">
        <f t="shared" si="29"/>
        <v>1.7134974156890235</v>
      </c>
      <c r="P40">
        <f t="shared" si="29"/>
        <v>2.68601</v>
      </c>
      <c r="Q40">
        <f t="shared" si="29"/>
        <v>605.01418999999999</v>
      </c>
      <c r="R40">
        <f t="shared" si="29"/>
        <v>443.67968999999999</v>
      </c>
      <c r="S40">
        <f t="shared" si="29"/>
        <v>0.96109999999999995</v>
      </c>
      <c r="T40">
        <f t="shared" si="30"/>
        <v>70.929360000000003</v>
      </c>
      <c r="U40">
        <f t="shared" si="30"/>
        <v>0</v>
      </c>
      <c r="V40">
        <f t="shared" si="30"/>
        <v>118.40602</v>
      </c>
      <c r="W40">
        <f t="shared" si="36"/>
        <v>118.80285513084409</v>
      </c>
      <c r="X40">
        <f t="shared" si="37"/>
        <v>1.6441773750865423</v>
      </c>
      <c r="Y40">
        <f t="shared" si="38"/>
        <v>-0.44522453015687091</v>
      </c>
      <c r="Z40">
        <f t="shared" si="39"/>
        <v>34.208665481675268</v>
      </c>
      <c r="AA40">
        <f t="shared" si="40"/>
        <v>0.42605102810290679</v>
      </c>
      <c r="AB40">
        <f t="shared" si="31"/>
        <v>2.375049215626035E-3</v>
      </c>
      <c r="AC40">
        <f t="shared" si="32"/>
        <v>0.42367597888728076</v>
      </c>
    </row>
    <row r="41" spans="2:29">
      <c r="B41">
        <f t="shared" si="33"/>
        <v>842.28305</v>
      </c>
      <c r="C41">
        <f t="shared" si="34"/>
        <v>21523.360500000003</v>
      </c>
      <c r="D41">
        <f t="shared" si="35"/>
        <v>177.75928999999999</v>
      </c>
      <c r="E41">
        <f t="shared" si="29"/>
        <v>1.0241</v>
      </c>
      <c r="F41">
        <f t="shared" si="29"/>
        <v>2.6872500000000001</v>
      </c>
      <c r="G41">
        <f t="shared" si="29"/>
        <v>29.516400000000001</v>
      </c>
      <c r="H41">
        <f t="shared" si="29"/>
        <v>34.049720000000001</v>
      </c>
      <c r="I41">
        <f t="shared" si="29"/>
        <v>20.055630000000001</v>
      </c>
      <c r="J41">
        <f t="shared" si="29"/>
        <v>30.18356</v>
      </c>
      <c r="K41">
        <f t="shared" si="29"/>
        <v>553.64459999999997</v>
      </c>
      <c r="L41">
        <f t="shared" si="29"/>
        <v>451.77985999999999</v>
      </c>
      <c r="M41">
        <f t="shared" si="29"/>
        <v>0</v>
      </c>
      <c r="N41">
        <f t="shared" si="29"/>
        <v>225.49160000000001</v>
      </c>
      <c r="O41">
        <f t="shared" si="29"/>
        <v>1.7134974156890235</v>
      </c>
      <c r="P41">
        <f t="shared" si="29"/>
        <v>2.68601</v>
      </c>
      <c r="Q41">
        <f t="shared" si="29"/>
        <v>605.01418999999999</v>
      </c>
      <c r="R41">
        <f t="shared" si="29"/>
        <v>443.67968999999999</v>
      </c>
      <c r="S41">
        <f t="shared" si="29"/>
        <v>0.96109999999999995</v>
      </c>
      <c r="T41">
        <f t="shared" si="30"/>
        <v>70.929360000000003</v>
      </c>
      <c r="U41">
        <f t="shared" si="30"/>
        <v>0</v>
      </c>
      <c r="V41">
        <f t="shared" si="30"/>
        <v>118.40602</v>
      </c>
      <c r="W41">
        <f t="shared" si="36"/>
        <v>118.84497112084996</v>
      </c>
      <c r="X41">
        <f t="shared" si="37"/>
        <v>1.8186734126468309</v>
      </c>
      <c r="Y41">
        <f t="shared" si="38"/>
        <v>-0.4920059101010068</v>
      </c>
      <c r="Z41">
        <f t="shared" si="39"/>
        <v>34.226714460850616</v>
      </c>
      <c r="AA41">
        <f t="shared" si="40"/>
        <v>0.47122921509219362</v>
      </c>
      <c r="AB41">
        <f t="shared" si="31"/>
        <v>2.624608457168387E-3</v>
      </c>
      <c r="AC41">
        <f t="shared" si="32"/>
        <v>0.46860460663502523</v>
      </c>
    </row>
    <row r="42" spans="2:29">
      <c r="B42">
        <f t="shared" si="33"/>
        <v>842.28305</v>
      </c>
      <c r="C42">
        <f t="shared" si="34"/>
        <v>19371.024450000004</v>
      </c>
      <c r="D42">
        <f t="shared" si="35"/>
        <v>177.75928999999999</v>
      </c>
      <c r="E42">
        <f t="shared" si="29"/>
        <v>1.0241</v>
      </c>
      <c r="F42">
        <f t="shared" si="29"/>
        <v>2.6872500000000001</v>
      </c>
      <c r="G42">
        <f t="shared" si="29"/>
        <v>29.516400000000001</v>
      </c>
      <c r="H42">
        <f t="shared" si="29"/>
        <v>34.049720000000001</v>
      </c>
      <c r="I42">
        <f t="shared" si="29"/>
        <v>20.055630000000001</v>
      </c>
      <c r="J42">
        <f t="shared" si="29"/>
        <v>30.18356</v>
      </c>
      <c r="K42">
        <f t="shared" si="29"/>
        <v>553.64459999999997</v>
      </c>
      <c r="L42">
        <f t="shared" si="29"/>
        <v>451.77985999999999</v>
      </c>
      <c r="M42">
        <f t="shared" si="29"/>
        <v>0</v>
      </c>
      <c r="N42">
        <f t="shared" si="29"/>
        <v>225.49160000000001</v>
      </c>
      <c r="O42">
        <f t="shared" si="29"/>
        <v>1.7134974156890235</v>
      </c>
      <c r="P42">
        <f t="shared" si="29"/>
        <v>2.68601</v>
      </c>
      <c r="Q42">
        <f t="shared" si="29"/>
        <v>605.01418999999999</v>
      </c>
      <c r="R42">
        <f t="shared" si="29"/>
        <v>443.67968999999999</v>
      </c>
      <c r="S42">
        <f t="shared" si="29"/>
        <v>0.96109999999999995</v>
      </c>
      <c r="T42">
        <f t="shared" si="30"/>
        <v>70.929360000000003</v>
      </c>
      <c r="U42">
        <f t="shared" si="30"/>
        <v>0</v>
      </c>
      <c r="V42">
        <f t="shared" si="30"/>
        <v>118.40602</v>
      </c>
      <c r="W42">
        <f t="shared" si="36"/>
        <v>118.8915365270208</v>
      </c>
      <c r="X42">
        <f t="shared" si="37"/>
        <v>2.0116043840680504</v>
      </c>
      <c r="Y42">
        <f t="shared" si="38"/>
        <v>-0.5428317069339812</v>
      </c>
      <c r="Z42">
        <f t="shared" si="39"/>
        <v>34.246801906443295</v>
      </c>
      <c r="AA42">
        <f t="shared" si="40"/>
        <v>0.52116757033751115</v>
      </c>
      <c r="AB42">
        <f t="shared" si="31"/>
        <v>2.8958191313338544E-3</v>
      </c>
      <c r="AC42">
        <f t="shared" si="32"/>
        <v>0.5182717512061773</v>
      </c>
    </row>
    <row r="43" spans="2:29">
      <c r="B43">
        <f t="shared" si="33"/>
        <v>842.28305</v>
      </c>
      <c r="C43">
        <f t="shared" si="34"/>
        <v>17433.922005000004</v>
      </c>
      <c r="D43">
        <f t="shared" si="35"/>
        <v>177.75928999999999</v>
      </c>
      <c r="E43">
        <f t="shared" si="29"/>
        <v>1.0241</v>
      </c>
      <c r="F43">
        <f t="shared" si="29"/>
        <v>2.6872500000000001</v>
      </c>
      <c r="G43">
        <f t="shared" si="29"/>
        <v>29.516400000000001</v>
      </c>
      <c r="H43">
        <f t="shared" si="29"/>
        <v>34.049720000000001</v>
      </c>
      <c r="I43">
        <f t="shared" si="29"/>
        <v>20.055630000000001</v>
      </c>
      <c r="J43">
        <f t="shared" si="29"/>
        <v>30.18356</v>
      </c>
      <c r="K43">
        <f t="shared" si="29"/>
        <v>553.64459999999997</v>
      </c>
      <c r="L43">
        <f t="shared" si="29"/>
        <v>451.77985999999999</v>
      </c>
      <c r="M43">
        <f t="shared" si="29"/>
        <v>0</v>
      </c>
      <c r="N43">
        <f t="shared" si="29"/>
        <v>225.49160000000001</v>
      </c>
      <c r="O43">
        <f t="shared" si="29"/>
        <v>1.7134974156890235</v>
      </c>
      <c r="P43">
        <f t="shared" si="29"/>
        <v>2.68601</v>
      </c>
      <c r="Q43">
        <f t="shared" si="29"/>
        <v>605.01418999999999</v>
      </c>
      <c r="R43">
        <f t="shared" si="29"/>
        <v>443.67968999999999</v>
      </c>
      <c r="S43">
        <f t="shared" si="29"/>
        <v>0.96109999999999995</v>
      </c>
      <c r="T43">
        <f t="shared" si="30"/>
        <v>70.929360000000003</v>
      </c>
      <c r="U43">
        <f t="shared" si="30"/>
        <v>0</v>
      </c>
      <c r="V43">
        <f t="shared" si="30"/>
        <v>118.40602</v>
      </c>
      <c r="W43">
        <f t="shared" si="36"/>
        <v>118.94301687414989</v>
      </c>
      <c r="X43">
        <f t="shared" si="37"/>
        <v>2.224899063476073</v>
      </c>
      <c r="Y43">
        <f t="shared" si="38"/>
        <v>-0.59774343225041449</v>
      </c>
      <c r="Z43">
        <f t="shared" si="39"/>
        <v>34.269154649348764</v>
      </c>
      <c r="AA43">
        <f t="shared" si="40"/>
        <v>0.57636032812597626</v>
      </c>
      <c r="AB43">
        <f t="shared" si="31"/>
        <v>3.188942551234808E-3</v>
      </c>
      <c r="AC43">
        <f t="shared" si="32"/>
        <v>0.57317138557474145</v>
      </c>
    </row>
    <row r="44" spans="2:29">
      <c r="B44">
        <f t="shared" si="33"/>
        <v>842.28305</v>
      </c>
      <c r="C44">
        <f t="shared" si="34"/>
        <v>15690.529804500004</v>
      </c>
      <c r="D44">
        <f t="shared" si="35"/>
        <v>177.75928999999999</v>
      </c>
      <c r="E44">
        <f t="shared" si="29"/>
        <v>1.0241</v>
      </c>
      <c r="F44">
        <f t="shared" si="29"/>
        <v>2.6872500000000001</v>
      </c>
      <c r="G44">
        <f t="shared" si="29"/>
        <v>29.516400000000001</v>
      </c>
      <c r="H44">
        <f t="shared" si="29"/>
        <v>34.049720000000001</v>
      </c>
      <c r="I44">
        <f t="shared" si="29"/>
        <v>20.055630000000001</v>
      </c>
      <c r="J44">
        <f t="shared" si="29"/>
        <v>30.18356</v>
      </c>
      <c r="K44">
        <f t="shared" si="29"/>
        <v>553.64459999999997</v>
      </c>
      <c r="L44">
        <f t="shared" si="29"/>
        <v>451.77985999999999</v>
      </c>
      <c r="M44">
        <f t="shared" si="29"/>
        <v>0</v>
      </c>
      <c r="N44">
        <f t="shared" si="29"/>
        <v>225.49160000000001</v>
      </c>
      <c r="O44">
        <f t="shared" si="29"/>
        <v>1.7134974156890235</v>
      </c>
      <c r="P44">
        <f t="shared" si="29"/>
        <v>2.68601</v>
      </c>
      <c r="Q44">
        <f t="shared" si="29"/>
        <v>605.01418999999999</v>
      </c>
      <c r="R44">
        <f t="shared" si="29"/>
        <v>443.67968999999999</v>
      </c>
      <c r="S44">
        <f t="shared" si="29"/>
        <v>0.96109999999999995</v>
      </c>
      <c r="T44">
        <f t="shared" si="30"/>
        <v>70.929360000000003</v>
      </c>
      <c r="U44">
        <f t="shared" si="30"/>
        <v>0</v>
      </c>
      <c r="V44">
        <f t="shared" si="30"/>
        <v>118.40602</v>
      </c>
      <c r="W44">
        <f t="shared" si="36"/>
        <v>118.99992538011274</v>
      </c>
      <c r="X44">
        <f t="shared" si="37"/>
        <v>2.4606838281844716</v>
      </c>
      <c r="Y44">
        <f t="shared" si="38"/>
        <v>-0.65665053996649192</v>
      </c>
      <c r="Z44">
        <f t="shared" si="39"/>
        <v>34.294023700079862</v>
      </c>
      <c r="AA44">
        <f t="shared" si="40"/>
        <v>0.63735123482542777</v>
      </c>
      <c r="AB44">
        <f t="shared" si="31"/>
        <v>3.5035479047548224E-3</v>
      </c>
      <c r="AC44">
        <f t="shared" si="32"/>
        <v>0.63384768692067295</v>
      </c>
    </row>
    <row r="45" spans="2:29">
      <c r="B45">
        <f t="shared" si="33"/>
        <v>842.28305</v>
      </c>
      <c r="C45">
        <f t="shared" si="34"/>
        <v>14121.476824050003</v>
      </c>
      <c r="D45">
        <f t="shared" si="35"/>
        <v>177.75928999999999</v>
      </c>
      <c r="E45">
        <f t="shared" si="29"/>
        <v>1.0241</v>
      </c>
      <c r="F45">
        <f t="shared" si="29"/>
        <v>2.6872500000000001</v>
      </c>
      <c r="G45">
        <f t="shared" si="29"/>
        <v>29.516400000000001</v>
      </c>
      <c r="H45">
        <f t="shared" si="29"/>
        <v>34.049720000000001</v>
      </c>
      <c r="I45">
        <f t="shared" si="29"/>
        <v>20.055630000000001</v>
      </c>
      <c r="J45">
        <f t="shared" si="29"/>
        <v>30.18356</v>
      </c>
      <c r="K45">
        <f t="shared" si="29"/>
        <v>553.64459999999997</v>
      </c>
      <c r="L45">
        <f t="shared" si="29"/>
        <v>451.77985999999999</v>
      </c>
      <c r="M45">
        <f t="shared" si="29"/>
        <v>0</v>
      </c>
      <c r="N45">
        <f t="shared" si="29"/>
        <v>225.49160000000001</v>
      </c>
      <c r="O45">
        <f t="shared" si="29"/>
        <v>1.7134974156890235</v>
      </c>
      <c r="P45">
        <f t="shared" si="29"/>
        <v>2.68601</v>
      </c>
      <c r="Q45">
        <f t="shared" si="29"/>
        <v>605.01418999999999</v>
      </c>
      <c r="R45">
        <f t="shared" si="29"/>
        <v>443.67968999999999</v>
      </c>
      <c r="S45">
        <f t="shared" si="29"/>
        <v>0.96109999999999995</v>
      </c>
      <c r="T45">
        <f t="shared" si="30"/>
        <v>70.929360000000003</v>
      </c>
      <c r="U45">
        <f t="shared" si="30"/>
        <v>0</v>
      </c>
      <c r="V45">
        <f t="shared" si="30"/>
        <v>118.40602</v>
      </c>
      <c r="W45">
        <f t="shared" si="36"/>
        <v>119.06282761588969</v>
      </c>
      <c r="X45">
        <f t="shared" si="37"/>
        <v>2.7213019662178226</v>
      </c>
      <c r="Y45">
        <f t="shared" si="38"/>
        <v>-0.71927078065299099</v>
      </c>
      <c r="Z45">
        <f t="shared" si="39"/>
        <v>34.32168648620916</v>
      </c>
      <c r="AA45">
        <f t="shared" si="40"/>
        <v>0.70473804664411743</v>
      </c>
      <c r="AB45">
        <f t="shared" si="31"/>
        <v>3.8381959552287181E-3</v>
      </c>
      <c r="AC45">
        <f t="shared" si="32"/>
        <v>0.70089985068888871</v>
      </c>
    </row>
    <row r="46" spans="2:29">
      <c r="B46">
        <f t="shared" si="33"/>
        <v>842.28305</v>
      </c>
      <c r="C46">
        <f t="shared" si="34"/>
        <v>12709.329141645003</v>
      </c>
      <c r="D46">
        <f t="shared" si="35"/>
        <v>177.75928999999999</v>
      </c>
      <c r="E46">
        <f t="shared" si="29"/>
        <v>1.0241</v>
      </c>
      <c r="F46">
        <f t="shared" si="29"/>
        <v>2.6872500000000001</v>
      </c>
      <c r="G46">
        <f t="shared" si="29"/>
        <v>29.516400000000001</v>
      </c>
      <c r="H46">
        <f t="shared" si="29"/>
        <v>34.049720000000001</v>
      </c>
      <c r="I46">
        <f t="shared" si="29"/>
        <v>20.055630000000001</v>
      </c>
      <c r="J46">
        <f t="shared" si="29"/>
        <v>30.18356</v>
      </c>
      <c r="K46">
        <f t="shared" si="29"/>
        <v>553.64459999999997</v>
      </c>
      <c r="L46">
        <f t="shared" si="29"/>
        <v>451.77985999999999</v>
      </c>
      <c r="M46">
        <f t="shared" si="29"/>
        <v>0</v>
      </c>
      <c r="N46">
        <f t="shared" si="29"/>
        <v>225.49160000000001</v>
      </c>
      <c r="O46">
        <f t="shared" si="29"/>
        <v>1.7134974156890235</v>
      </c>
      <c r="P46">
        <f t="shared" si="29"/>
        <v>2.68601</v>
      </c>
      <c r="Q46">
        <f t="shared" si="29"/>
        <v>605.01418999999999</v>
      </c>
      <c r="R46">
        <f t="shared" si="29"/>
        <v>443.67968999999999</v>
      </c>
      <c r="S46">
        <f t="shared" si="29"/>
        <v>0.96109999999999995</v>
      </c>
      <c r="T46">
        <f t="shared" si="30"/>
        <v>70.929360000000003</v>
      </c>
      <c r="U46">
        <f t="shared" si="30"/>
        <v>0</v>
      </c>
      <c r="V46">
        <f t="shared" si="30"/>
        <v>118.40602</v>
      </c>
      <c r="W46">
        <f t="shared" si="36"/>
        <v>119.1323465700543</v>
      </c>
      <c r="X46">
        <f t="shared" si="37"/>
        <v>3.0093346596287915</v>
      </c>
      <c r="Y46">
        <f t="shared" si="38"/>
        <v>-0.785049251528811</v>
      </c>
      <c r="Z46">
        <f t="shared" si="39"/>
        <v>34.352449182445383</v>
      </c>
      <c r="AA46">
        <f t="shared" si="40"/>
        <v>0.77917730952853448</v>
      </c>
      <c r="AB46">
        <f t="shared" si="31"/>
        <v>4.1900083479622374E-3</v>
      </c>
      <c r="AC46">
        <f t="shared" si="32"/>
        <v>0.77498730118057224</v>
      </c>
    </row>
    <row r="47" spans="2:29">
      <c r="B47">
        <f t="shared" si="33"/>
        <v>842.28305</v>
      </c>
      <c r="C47">
        <f t="shared" si="34"/>
        <v>11438.396227480504</v>
      </c>
      <c r="D47">
        <f t="shared" si="35"/>
        <v>177.75928999999999</v>
      </c>
      <c r="E47">
        <f t="shared" si="29"/>
        <v>1.0241</v>
      </c>
      <c r="F47">
        <f t="shared" si="29"/>
        <v>2.6872500000000001</v>
      </c>
      <c r="G47">
        <f t="shared" si="29"/>
        <v>29.516400000000001</v>
      </c>
      <c r="H47">
        <f t="shared" si="29"/>
        <v>34.049720000000001</v>
      </c>
      <c r="I47">
        <f t="shared" si="29"/>
        <v>20.055630000000001</v>
      </c>
      <c r="J47">
        <f t="shared" si="29"/>
        <v>30.18356</v>
      </c>
      <c r="K47">
        <f t="shared" si="29"/>
        <v>553.64459999999997</v>
      </c>
      <c r="L47">
        <f t="shared" si="29"/>
        <v>451.77985999999999</v>
      </c>
      <c r="M47">
        <f t="shared" si="29"/>
        <v>0</v>
      </c>
      <c r="N47">
        <f t="shared" si="29"/>
        <v>225.49160000000001</v>
      </c>
      <c r="O47">
        <f t="shared" si="29"/>
        <v>1.7134974156890235</v>
      </c>
      <c r="P47">
        <f t="shared" si="29"/>
        <v>2.68601</v>
      </c>
      <c r="Q47">
        <f t="shared" si="29"/>
        <v>605.01418999999999</v>
      </c>
      <c r="R47">
        <f t="shared" si="29"/>
        <v>443.67968999999999</v>
      </c>
      <c r="S47">
        <f t="shared" si="29"/>
        <v>0.96109999999999995</v>
      </c>
      <c r="T47">
        <f t="shared" si="30"/>
        <v>70.929360000000003</v>
      </c>
      <c r="U47">
        <f t="shared" si="30"/>
        <v>0</v>
      </c>
      <c r="V47">
        <f t="shared" si="30"/>
        <v>118.40602</v>
      </c>
      <c r="W47">
        <f t="shared" si="36"/>
        <v>119.20916814108703</v>
      </c>
      <c r="X47">
        <f t="shared" si="37"/>
        <v>3.3276237403912887</v>
      </c>
      <c r="Y47">
        <f t="shared" si="38"/>
        <v>-0.85304902368419988</v>
      </c>
      <c r="Z47">
        <f t="shared" si="39"/>
        <v>34.38664909285572</v>
      </c>
      <c r="AA47">
        <f t="shared" si="40"/>
        <v>0.86138939975522211</v>
      </c>
      <c r="AB47">
        <f t="shared" si="31"/>
        <v>4.5540836338763269E-3</v>
      </c>
      <c r="AC47">
        <f t="shared" si="32"/>
        <v>0.85683531612134578</v>
      </c>
    </row>
    <row r="48" spans="2:29">
      <c r="B48">
        <f t="shared" si="33"/>
        <v>842.28305</v>
      </c>
      <c r="C48">
        <f t="shared" si="34"/>
        <v>10294.556604732454</v>
      </c>
      <c r="D48">
        <f t="shared" si="35"/>
        <v>177.75928999999999</v>
      </c>
      <c r="E48">
        <f t="shared" si="29"/>
        <v>1.0241</v>
      </c>
      <c r="F48">
        <f t="shared" si="29"/>
        <v>2.6872500000000001</v>
      </c>
      <c r="G48">
        <f t="shared" si="29"/>
        <v>29.516400000000001</v>
      </c>
      <c r="H48">
        <f t="shared" si="29"/>
        <v>34.049720000000001</v>
      </c>
      <c r="I48">
        <f t="shared" si="29"/>
        <v>20.055630000000001</v>
      </c>
      <c r="J48">
        <f t="shared" si="29"/>
        <v>30.18356</v>
      </c>
      <c r="K48">
        <f t="shared" si="29"/>
        <v>553.64459999999997</v>
      </c>
      <c r="L48">
        <f t="shared" si="29"/>
        <v>451.77985999999999</v>
      </c>
      <c r="M48">
        <f t="shared" si="29"/>
        <v>0</v>
      </c>
      <c r="N48">
        <f t="shared" si="29"/>
        <v>225.49160000000001</v>
      </c>
      <c r="O48">
        <f t="shared" si="29"/>
        <v>1.7134974156890235</v>
      </c>
      <c r="P48">
        <f t="shared" si="29"/>
        <v>2.68601</v>
      </c>
      <c r="Q48">
        <f t="shared" si="29"/>
        <v>605.01418999999999</v>
      </c>
      <c r="R48">
        <f t="shared" si="29"/>
        <v>443.67968999999999</v>
      </c>
      <c r="S48">
        <f t="shared" si="29"/>
        <v>0.96109999999999995</v>
      </c>
      <c r="T48">
        <f t="shared" si="30"/>
        <v>70.929360000000003</v>
      </c>
      <c r="U48">
        <f t="shared" si="30"/>
        <v>0</v>
      </c>
      <c r="V48">
        <f t="shared" si="30"/>
        <v>118.40602</v>
      </c>
      <c r="W48">
        <f t="shared" si="36"/>
        <v>119.29404707925511</v>
      </c>
      <c r="X48">
        <f t="shared" si="37"/>
        <v>3.6792963089476416</v>
      </c>
      <c r="Y48">
        <f t="shared" si="38"/>
        <v>-0.92180392293127866</v>
      </c>
      <c r="Z48">
        <f t="shared" si="39"/>
        <v>34.424657024206113</v>
      </c>
      <c r="AA48">
        <f t="shared" si="40"/>
        <v>0.95216378764234</v>
      </c>
      <c r="AB48">
        <f t="shared" si="31"/>
        <v>4.9227082416790635E-3</v>
      </c>
      <c r="AC48">
        <f t="shared" si="32"/>
        <v>0.94724107940066093</v>
      </c>
    </row>
    <row r="49" spans="2:29">
      <c r="B49">
        <f t="shared" si="33"/>
        <v>842.28305</v>
      </c>
      <c r="C49">
        <f t="shared" si="34"/>
        <v>9265.1009442592094</v>
      </c>
      <c r="D49">
        <f t="shared" si="35"/>
        <v>177.75928999999999</v>
      </c>
      <c r="E49">
        <f t="shared" si="29"/>
        <v>1.0241</v>
      </c>
      <c r="F49">
        <f t="shared" si="29"/>
        <v>2.6872500000000001</v>
      </c>
      <c r="G49">
        <f t="shared" si="29"/>
        <v>29.516400000000001</v>
      </c>
      <c r="H49">
        <f t="shared" si="29"/>
        <v>34.049720000000001</v>
      </c>
      <c r="I49">
        <f t="shared" si="29"/>
        <v>20.055630000000001</v>
      </c>
      <c r="J49">
        <f t="shared" si="29"/>
        <v>30.18356</v>
      </c>
      <c r="K49">
        <f t="shared" si="29"/>
        <v>553.64459999999997</v>
      </c>
      <c r="L49">
        <f t="shared" si="29"/>
        <v>451.77985999999999</v>
      </c>
      <c r="M49">
        <f t="shared" si="29"/>
        <v>0</v>
      </c>
      <c r="N49">
        <f t="shared" si="29"/>
        <v>225.49160000000001</v>
      </c>
      <c r="O49">
        <f t="shared" si="29"/>
        <v>1.7134974156890235</v>
      </c>
      <c r="P49">
        <f t="shared" si="29"/>
        <v>2.68601</v>
      </c>
      <c r="Q49">
        <f t="shared" si="29"/>
        <v>605.01418999999999</v>
      </c>
      <c r="R49">
        <f t="shared" si="29"/>
        <v>443.67968999999999</v>
      </c>
      <c r="S49">
        <f t="shared" si="29"/>
        <v>0.96109999999999995</v>
      </c>
      <c r="T49">
        <f t="shared" si="30"/>
        <v>70.929360000000003</v>
      </c>
      <c r="U49">
        <f t="shared" si="30"/>
        <v>0</v>
      </c>
      <c r="V49">
        <f t="shared" si="30"/>
        <v>118.40602</v>
      </c>
      <c r="W49">
        <f t="shared" si="36"/>
        <v>119.38781339719729</v>
      </c>
      <c r="X49">
        <f t="shared" si="37"/>
        <v>4.0677912947060122</v>
      </c>
      <c r="Y49">
        <f t="shared" si="38"/>
        <v>-0.98912101453721846</v>
      </c>
      <c r="Z49">
        <f t="shared" si="39"/>
        <v>34.466879561690916</v>
      </c>
      <c r="AA49">
        <f t="shared" si="40"/>
        <v>1.0523644652117254</v>
      </c>
      <c r="AB49">
        <f t="shared" si="31"/>
        <v>5.2842936220848236E-3</v>
      </c>
      <c r="AC49">
        <f t="shared" si="32"/>
        <v>1.0470801715896405</v>
      </c>
    </row>
    <row r="50" spans="2:29">
      <c r="B50">
        <f t="shared" si="33"/>
        <v>842.28305</v>
      </c>
      <c r="C50">
        <f t="shared" si="34"/>
        <v>8338.5908498332883</v>
      </c>
      <c r="D50">
        <f t="shared" si="35"/>
        <v>177.75928999999999</v>
      </c>
      <c r="E50">
        <f t="shared" si="35"/>
        <v>1.0241</v>
      </c>
      <c r="F50">
        <f t="shared" si="35"/>
        <v>2.6872500000000001</v>
      </c>
      <c r="G50">
        <f t="shared" si="35"/>
        <v>29.516400000000001</v>
      </c>
      <c r="H50">
        <f t="shared" si="35"/>
        <v>34.049720000000001</v>
      </c>
      <c r="I50">
        <f t="shared" si="35"/>
        <v>20.055630000000001</v>
      </c>
      <c r="J50">
        <f t="shared" si="35"/>
        <v>30.18356</v>
      </c>
      <c r="K50">
        <f t="shared" si="35"/>
        <v>553.64459999999997</v>
      </c>
      <c r="L50">
        <f t="shared" si="35"/>
        <v>451.77985999999999</v>
      </c>
      <c r="M50">
        <f t="shared" si="35"/>
        <v>0</v>
      </c>
      <c r="N50">
        <f t="shared" si="35"/>
        <v>225.49160000000001</v>
      </c>
      <c r="O50">
        <f t="shared" si="35"/>
        <v>1.7134974156890235</v>
      </c>
      <c r="P50">
        <f t="shared" si="35"/>
        <v>2.68601</v>
      </c>
      <c r="Q50">
        <f t="shared" si="35"/>
        <v>605.01418999999999</v>
      </c>
      <c r="R50">
        <f t="shared" si="35"/>
        <v>443.67968999999999</v>
      </c>
      <c r="S50">
        <f t="shared" si="35"/>
        <v>0.96109999999999995</v>
      </c>
      <c r="T50">
        <f t="shared" ref="T50:V113" si="41">T49</f>
        <v>70.929360000000003</v>
      </c>
      <c r="U50">
        <f t="shared" si="41"/>
        <v>0</v>
      </c>
      <c r="V50">
        <f t="shared" si="41"/>
        <v>118.40602</v>
      </c>
      <c r="W50">
        <f t="shared" si="36"/>
        <v>119.49137926451645</v>
      </c>
      <c r="X50">
        <f t="shared" si="37"/>
        <v>4.4968880218913796</v>
      </c>
      <c r="Y50">
        <f t="shared" si="38"/>
        <v>-1.0518163859062781</v>
      </c>
      <c r="Z50">
        <f t="shared" si="39"/>
        <v>34.513761121332209</v>
      </c>
      <c r="AA50">
        <f t="shared" si="40"/>
        <v>1.1629354500488542</v>
      </c>
      <c r="AB50">
        <f t="shared" si="31"/>
        <v>5.6219484402986186E-3</v>
      </c>
      <c r="AC50">
        <f t="shared" si="32"/>
        <v>1.1573135016085556</v>
      </c>
    </row>
    <row r="51" spans="2:29">
      <c r="B51">
        <f t="shared" si="33"/>
        <v>842.28305</v>
      </c>
      <c r="C51">
        <f t="shared" si="34"/>
        <v>7504.7317648499593</v>
      </c>
      <c r="D51">
        <f t="shared" ref="D51:S66" si="42">D50</f>
        <v>177.75928999999999</v>
      </c>
      <c r="E51">
        <f t="shared" si="42"/>
        <v>1.0241</v>
      </c>
      <c r="F51">
        <f t="shared" si="42"/>
        <v>2.6872500000000001</v>
      </c>
      <c r="G51">
        <f t="shared" si="42"/>
        <v>29.516400000000001</v>
      </c>
      <c r="H51">
        <f t="shared" si="42"/>
        <v>34.049720000000001</v>
      </c>
      <c r="I51">
        <f t="shared" si="42"/>
        <v>20.055630000000001</v>
      </c>
      <c r="J51">
        <f t="shared" si="42"/>
        <v>30.18356</v>
      </c>
      <c r="K51">
        <f t="shared" si="42"/>
        <v>553.64459999999997</v>
      </c>
      <c r="L51">
        <f t="shared" si="42"/>
        <v>451.77985999999999</v>
      </c>
      <c r="M51">
        <f t="shared" si="42"/>
        <v>0</v>
      </c>
      <c r="N51">
        <f t="shared" si="42"/>
        <v>225.49160000000001</v>
      </c>
      <c r="O51">
        <f t="shared" si="42"/>
        <v>1.7134974156890235</v>
      </c>
      <c r="P51">
        <f t="shared" si="42"/>
        <v>2.68601</v>
      </c>
      <c r="Q51">
        <f t="shared" si="42"/>
        <v>605.01418999999999</v>
      </c>
      <c r="R51">
        <f t="shared" si="42"/>
        <v>443.67968999999999</v>
      </c>
      <c r="S51">
        <f t="shared" si="42"/>
        <v>0.96109999999999995</v>
      </c>
      <c r="T51">
        <f t="shared" si="41"/>
        <v>70.929360000000003</v>
      </c>
      <c r="U51">
        <f t="shared" si="41"/>
        <v>0</v>
      </c>
      <c r="V51">
        <f t="shared" si="41"/>
        <v>118.40602</v>
      </c>
      <c r="W51">
        <f t="shared" si="36"/>
        <v>119.60574639631588</v>
      </c>
      <c r="X51">
        <f t="shared" si="37"/>
        <v>4.9707368219161481</v>
      </c>
      <c r="Y51">
        <f t="shared" si="38"/>
        <v>-1.105362677897805</v>
      </c>
      <c r="Z51">
        <f t="shared" si="39"/>
        <v>34.565785604400958</v>
      </c>
      <c r="AA51">
        <f t="shared" si="40"/>
        <v>1.2849062402007325</v>
      </c>
      <c r="AB51">
        <f t="shared" si="31"/>
        <v>5.911565538192054E-3</v>
      </c>
      <c r="AC51">
        <f t="shared" si="32"/>
        <v>1.2789946746625405</v>
      </c>
    </row>
    <row r="52" spans="2:29">
      <c r="B52">
        <f t="shared" si="33"/>
        <v>842.28305</v>
      </c>
      <c r="C52">
        <f t="shared" si="34"/>
        <v>6754.2585883649635</v>
      </c>
      <c r="D52">
        <f t="shared" si="42"/>
        <v>177.75928999999999</v>
      </c>
      <c r="E52">
        <f t="shared" si="42"/>
        <v>1.0241</v>
      </c>
      <c r="F52">
        <f t="shared" si="42"/>
        <v>2.6872500000000001</v>
      </c>
      <c r="G52">
        <f t="shared" si="42"/>
        <v>29.516400000000001</v>
      </c>
      <c r="H52">
        <f t="shared" si="42"/>
        <v>34.049720000000001</v>
      </c>
      <c r="I52">
        <f t="shared" si="42"/>
        <v>20.055630000000001</v>
      </c>
      <c r="J52">
        <f t="shared" si="42"/>
        <v>30.18356</v>
      </c>
      <c r="K52">
        <f t="shared" si="42"/>
        <v>553.64459999999997</v>
      </c>
      <c r="L52">
        <f t="shared" si="42"/>
        <v>451.77985999999999</v>
      </c>
      <c r="M52">
        <f t="shared" si="42"/>
        <v>0</v>
      </c>
      <c r="N52">
        <f t="shared" si="42"/>
        <v>225.49160000000001</v>
      </c>
      <c r="O52">
        <f t="shared" si="42"/>
        <v>1.7134974156890235</v>
      </c>
      <c r="P52">
        <f t="shared" si="42"/>
        <v>2.68601</v>
      </c>
      <c r="Q52">
        <f t="shared" si="42"/>
        <v>605.01418999999999</v>
      </c>
      <c r="R52">
        <f t="shared" si="42"/>
        <v>443.67968999999999</v>
      </c>
      <c r="S52">
        <f t="shared" si="42"/>
        <v>0.96109999999999995</v>
      </c>
      <c r="T52">
        <f t="shared" si="41"/>
        <v>70.929360000000003</v>
      </c>
      <c r="U52">
        <f t="shared" si="41"/>
        <v>0</v>
      </c>
      <c r="V52">
        <f t="shared" si="41"/>
        <v>118.40602</v>
      </c>
      <c r="W52">
        <f t="shared" si="36"/>
        <v>119.73201393836823</v>
      </c>
      <c r="X52">
        <f t="shared" si="37"/>
        <v>5.4938917034123165</v>
      </c>
      <c r="Y52">
        <f t="shared" si="38"/>
        <v>-1.1434201792188468</v>
      </c>
      <c r="Z52">
        <f t="shared" si="39"/>
        <v>34.623477415212903</v>
      </c>
      <c r="AA52">
        <f t="shared" si="40"/>
        <v>1.4193970466089076</v>
      </c>
      <c r="AB52">
        <f t="shared" si="31"/>
        <v>6.1192657386395233E-3</v>
      </c>
      <c r="AC52">
        <f t="shared" si="32"/>
        <v>1.4132777808702681</v>
      </c>
    </row>
    <row r="53" spans="2:29">
      <c r="B53">
        <f t="shared" si="33"/>
        <v>842.28305</v>
      </c>
      <c r="C53">
        <f t="shared" si="34"/>
        <v>6078.8327295284671</v>
      </c>
      <c r="D53">
        <f t="shared" si="42"/>
        <v>177.75928999999999</v>
      </c>
      <c r="E53">
        <f t="shared" si="42"/>
        <v>1.0241</v>
      </c>
      <c r="F53">
        <f t="shared" si="42"/>
        <v>2.6872500000000001</v>
      </c>
      <c r="G53">
        <f t="shared" si="42"/>
        <v>29.516400000000001</v>
      </c>
      <c r="H53">
        <f t="shared" si="42"/>
        <v>34.049720000000001</v>
      </c>
      <c r="I53">
        <f t="shared" si="42"/>
        <v>20.055630000000001</v>
      </c>
      <c r="J53">
        <f t="shared" si="42"/>
        <v>30.18356</v>
      </c>
      <c r="K53">
        <f t="shared" si="42"/>
        <v>553.64459999999997</v>
      </c>
      <c r="L53">
        <f t="shared" si="42"/>
        <v>451.77985999999999</v>
      </c>
      <c r="M53">
        <f t="shared" si="42"/>
        <v>0</v>
      </c>
      <c r="N53">
        <f t="shared" si="42"/>
        <v>225.49160000000001</v>
      </c>
      <c r="O53">
        <f t="shared" si="42"/>
        <v>1.7134974156890235</v>
      </c>
      <c r="P53">
        <f t="shared" si="42"/>
        <v>2.68601</v>
      </c>
      <c r="Q53">
        <f t="shared" si="42"/>
        <v>605.01418999999999</v>
      </c>
      <c r="R53">
        <f t="shared" si="42"/>
        <v>443.67968999999999</v>
      </c>
      <c r="S53">
        <f t="shared" si="42"/>
        <v>0.96109999999999995</v>
      </c>
      <c r="T53">
        <f t="shared" si="41"/>
        <v>70.929360000000003</v>
      </c>
      <c r="U53">
        <f t="shared" si="41"/>
        <v>0</v>
      </c>
      <c r="V53">
        <f t="shared" si="41"/>
        <v>118.40602</v>
      </c>
      <c r="W53">
        <f t="shared" si="36"/>
        <v>119.87138684206947</v>
      </c>
      <c r="X53">
        <f t="shared" si="37"/>
        <v>6.0713450515528393</v>
      </c>
      <c r="Y53">
        <f t="shared" si="38"/>
        <v>-1.1572148254527725</v>
      </c>
      <c r="Z53">
        <f t="shared" si="39"/>
        <v>34.687401521025805</v>
      </c>
      <c r="AA53">
        <f t="shared" si="40"/>
        <v>1.5676235680453077</v>
      </c>
      <c r="AB53">
        <f t="shared" si="31"/>
        <v>6.197992663984353E-3</v>
      </c>
      <c r="AC53">
        <f t="shared" si="32"/>
        <v>1.5614255753813233</v>
      </c>
    </row>
    <row r="54" spans="2:29">
      <c r="B54">
        <f t="shared" si="33"/>
        <v>842.28305</v>
      </c>
      <c r="C54">
        <f t="shared" si="34"/>
        <v>5470.9494565756204</v>
      </c>
      <c r="D54">
        <f t="shared" si="42"/>
        <v>177.75928999999999</v>
      </c>
      <c r="E54">
        <f t="shared" si="42"/>
        <v>1.0241</v>
      </c>
      <c r="F54">
        <f t="shared" si="42"/>
        <v>2.6872500000000001</v>
      </c>
      <c r="G54">
        <f t="shared" si="42"/>
        <v>29.516400000000001</v>
      </c>
      <c r="H54">
        <f t="shared" si="42"/>
        <v>34.049720000000001</v>
      </c>
      <c r="I54">
        <f t="shared" si="42"/>
        <v>20.055630000000001</v>
      </c>
      <c r="J54">
        <f t="shared" si="42"/>
        <v>30.18356</v>
      </c>
      <c r="K54">
        <f t="shared" si="42"/>
        <v>553.64459999999997</v>
      </c>
      <c r="L54">
        <f t="shared" si="42"/>
        <v>451.77985999999999</v>
      </c>
      <c r="M54">
        <f t="shared" si="42"/>
        <v>0</v>
      </c>
      <c r="N54">
        <f t="shared" si="42"/>
        <v>225.49160000000001</v>
      </c>
      <c r="O54">
        <f t="shared" si="42"/>
        <v>1.7134974156890235</v>
      </c>
      <c r="P54">
        <f t="shared" si="42"/>
        <v>2.68601</v>
      </c>
      <c r="Q54">
        <f t="shared" si="42"/>
        <v>605.01418999999999</v>
      </c>
      <c r="R54">
        <f t="shared" si="42"/>
        <v>443.67968999999999</v>
      </c>
      <c r="S54">
        <f t="shared" si="42"/>
        <v>0.96109999999999995</v>
      </c>
      <c r="T54">
        <f t="shared" si="41"/>
        <v>70.929360000000003</v>
      </c>
      <c r="U54">
        <f t="shared" si="41"/>
        <v>0</v>
      </c>
      <c r="V54">
        <f t="shared" si="41"/>
        <v>118.40602</v>
      </c>
      <c r="W54">
        <f t="shared" si="36"/>
        <v>120.02518471003432</v>
      </c>
      <c r="X54">
        <f t="shared" si="37"/>
        <v>6.7085642773468521</v>
      </c>
      <c r="Y54">
        <f t="shared" si="38"/>
        <v>-1.1347157860560522</v>
      </c>
      <c r="Z54">
        <f t="shared" si="39"/>
        <v>34.758162127887999</v>
      </c>
      <c r="AA54">
        <f t="shared" si="40"/>
        <v>1.730900996789549</v>
      </c>
      <c r="AB54">
        <f t="shared" si="31"/>
        <v>6.0829931287016414E-3</v>
      </c>
      <c r="AC54">
        <f t="shared" si="32"/>
        <v>1.7248180036608474</v>
      </c>
    </row>
    <row r="55" spans="2:29">
      <c r="B55">
        <f t="shared" si="33"/>
        <v>842.28305</v>
      </c>
      <c r="C55">
        <f t="shared" si="34"/>
        <v>4923.8545109180586</v>
      </c>
      <c r="D55">
        <f t="shared" si="42"/>
        <v>177.75928999999999</v>
      </c>
      <c r="E55">
        <f t="shared" si="42"/>
        <v>1.0241</v>
      </c>
      <c r="F55">
        <f t="shared" si="42"/>
        <v>2.6872500000000001</v>
      </c>
      <c r="G55">
        <f t="shared" si="42"/>
        <v>29.516400000000001</v>
      </c>
      <c r="H55">
        <f t="shared" si="42"/>
        <v>34.049720000000001</v>
      </c>
      <c r="I55">
        <f t="shared" si="42"/>
        <v>20.055630000000001</v>
      </c>
      <c r="J55">
        <f t="shared" si="42"/>
        <v>30.18356</v>
      </c>
      <c r="K55">
        <f t="shared" si="42"/>
        <v>553.64459999999997</v>
      </c>
      <c r="L55">
        <f t="shared" si="42"/>
        <v>451.77985999999999</v>
      </c>
      <c r="M55">
        <f t="shared" si="42"/>
        <v>0</v>
      </c>
      <c r="N55">
        <f t="shared" si="42"/>
        <v>225.49160000000001</v>
      </c>
      <c r="O55">
        <f t="shared" si="42"/>
        <v>1.7134974156890235</v>
      </c>
      <c r="P55">
        <f t="shared" si="42"/>
        <v>2.68601</v>
      </c>
      <c r="Q55">
        <f t="shared" si="42"/>
        <v>605.01418999999999</v>
      </c>
      <c r="R55">
        <f t="shared" si="42"/>
        <v>443.67968999999999</v>
      </c>
      <c r="S55">
        <f t="shared" si="42"/>
        <v>0.96109999999999995</v>
      </c>
      <c r="T55">
        <f t="shared" si="41"/>
        <v>70.929360000000003</v>
      </c>
      <c r="U55">
        <f t="shared" si="41"/>
        <v>0</v>
      </c>
      <c r="V55">
        <f t="shared" si="41"/>
        <v>118.40602</v>
      </c>
      <c r="W55">
        <f t="shared" si="36"/>
        <v>120.19485107759611</v>
      </c>
      <c r="X55">
        <f t="shared" si="37"/>
        <v>7.4115302729854875</v>
      </c>
      <c r="Y55">
        <f t="shared" si="38"/>
        <v>-1.0595522017138741</v>
      </c>
      <c r="Z55">
        <f t="shared" si="39"/>
        <v>34.836399416206092</v>
      </c>
      <c r="AA55">
        <f t="shared" si="40"/>
        <v>1.9106468503523728</v>
      </c>
      <c r="AB55">
        <f t="shared" si="31"/>
        <v>5.68584596273225E-3</v>
      </c>
      <c r="AC55">
        <f t="shared" si="32"/>
        <v>1.9049610043896406</v>
      </c>
    </row>
    <row r="56" spans="2:29">
      <c r="B56">
        <f t="shared" si="33"/>
        <v>842.28305</v>
      </c>
      <c r="C56">
        <f t="shared" si="34"/>
        <v>4431.4690598262532</v>
      </c>
      <c r="D56">
        <f t="shared" si="42"/>
        <v>177.75928999999999</v>
      </c>
      <c r="E56">
        <f t="shared" si="42"/>
        <v>1.0241</v>
      </c>
      <c r="F56">
        <f t="shared" si="42"/>
        <v>2.6872500000000001</v>
      </c>
      <c r="G56">
        <f t="shared" si="42"/>
        <v>29.516400000000001</v>
      </c>
      <c r="H56">
        <f t="shared" si="42"/>
        <v>34.049720000000001</v>
      </c>
      <c r="I56">
        <f t="shared" si="42"/>
        <v>20.055630000000001</v>
      </c>
      <c r="J56">
        <f t="shared" si="42"/>
        <v>30.18356</v>
      </c>
      <c r="K56">
        <f t="shared" si="42"/>
        <v>553.64459999999997</v>
      </c>
      <c r="L56">
        <f t="shared" si="42"/>
        <v>451.77985999999999</v>
      </c>
      <c r="M56">
        <f t="shared" si="42"/>
        <v>0</v>
      </c>
      <c r="N56">
        <f t="shared" si="42"/>
        <v>225.49160000000001</v>
      </c>
      <c r="O56">
        <f t="shared" si="42"/>
        <v>1.7134974156890235</v>
      </c>
      <c r="P56">
        <f t="shared" si="42"/>
        <v>2.68601</v>
      </c>
      <c r="Q56">
        <f t="shared" si="42"/>
        <v>605.01418999999999</v>
      </c>
      <c r="R56">
        <f t="shared" si="42"/>
        <v>443.67968999999999</v>
      </c>
      <c r="S56">
        <f t="shared" si="42"/>
        <v>0.96109999999999995</v>
      </c>
      <c r="T56">
        <f t="shared" si="41"/>
        <v>70.929360000000003</v>
      </c>
      <c r="U56">
        <f t="shared" si="41"/>
        <v>0</v>
      </c>
      <c r="V56">
        <f t="shared" si="41"/>
        <v>118.40602</v>
      </c>
      <c r="W56">
        <f t="shared" si="36"/>
        <v>120.38196307598012</v>
      </c>
      <c r="X56">
        <f t="shared" si="37"/>
        <v>8.1867774485463656</v>
      </c>
      <c r="Y56">
        <f t="shared" si="38"/>
        <v>-0.90959300040766777</v>
      </c>
      <c r="Z56">
        <f t="shared" si="39"/>
        <v>34.922783623797955</v>
      </c>
      <c r="AA56">
        <f t="shared" si="40"/>
        <v>2.1083821169616872</v>
      </c>
      <c r="AB56">
        <f t="shared" si="31"/>
        <v>4.8866205578804722E-3</v>
      </c>
      <c r="AC56">
        <f t="shared" si="32"/>
        <v>2.1034954964038066</v>
      </c>
    </row>
    <row r="57" spans="2:29">
      <c r="B57">
        <f t="shared" si="33"/>
        <v>842.28305</v>
      </c>
      <c r="C57">
        <f t="shared" si="34"/>
        <v>3988.3221538436278</v>
      </c>
      <c r="D57">
        <f t="shared" si="42"/>
        <v>177.75928999999999</v>
      </c>
      <c r="E57">
        <f t="shared" si="42"/>
        <v>1.0241</v>
      </c>
      <c r="F57">
        <f t="shared" si="42"/>
        <v>2.6872500000000001</v>
      </c>
      <c r="G57">
        <f t="shared" si="42"/>
        <v>29.516400000000001</v>
      </c>
      <c r="H57">
        <f t="shared" si="42"/>
        <v>34.049720000000001</v>
      </c>
      <c r="I57">
        <f t="shared" si="42"/>
        <v>20.055630000000001</v>
      </c>
      <c r="J57">
        <f t="shared" si="42"/>
        <v>30.18356</v>
      </c>
      <c r="K57">
        <f t="shared" si="42"/>
        <v>553.64459999999997</v>
      </c>
      <c r="L57">
        <f t="shared" si="42"/>
        <v>451.77985999999999</v>
      </c>
      <c r="M57">
        <f t="shared" si="42"/>
        <v>0</v>
      </c>
      <c r="N57">
        <f t="shared" si="42"/>
        <v>225.49160000000001</v>
      </c>
      <c r="O57">
        <f t="shared" si="42"/>
        <v>1.7134974156890235</v>
      </c>
      <c r="P57">
        <f t="shared" si="42"/>
        <v>2.68601</v>
      </c>
      <c r="Q57">
        <f t="shared" si="42"/>
        <v>605.01418999999999</v>
      </c>
      <c r="R57">
        <f t="shared" si="42"/>
        <v>443.67968999999999</v>
      </c>
      <c r="S57">
        <f t="shared" si="42"/>
        <v>0.96109999999999995</v>
      </c>
      <c r="T57">
        <f t="shared" si="41"/>
        <v>70.929360000000003</v>
      </c>
      <c r="U57">
        <f t="shared" si="41"/>
        <v>0</v>
      </c>
      <c r="V57">
        <f t="shared" si="41"/>
        <v>118.40602</v>
      </c>
      <c r="W57">
        <f t="shared" si="36"/>
        <v>120.58824139885951</v>
      </c>
      <c r="X57">
        <f t="shared" si="37"/>
        <v>9.0414350256808689</v>
      </c>
      <c r="Y57">
        <f t="shared" si="38"/>
        <v>-0.65509604551074219</v>
      </c>
      <c r="Z57">
        <f t="shared" si="39"/>
        <v>35.01800558674617</v>
      </c>
      <c r="AA57">
        <f t="shared" si="40"/>
        <v>2.3257300872352773</v>
      </c>
      <c r="AB57">
        <f t="shared" si="31"/>
        <v>3.5236626830522644E-3</v>
      </c>
      <c r="AC57">
        <f t="shared" si="32"/>
        <v>2.3222064245522249</v>
      </c>
    </row>
    <row r="58" spans="2:29">
      <c r="B58">
        <f t="shared" si="33"/>
        <v>842.28305</v>
      </c>
      <c r="C58">
        <f t="shared" si="34"/>
        <v>3589.489938459265</v>
      </c>
      <c r="D58">
        <f t="shared" si="42"/>
        <v>177.75928999999999</v>
      </c>
      <c r="E58">
        <f t="shared" si="42"/>
        <v>1.0241</v>
      </c>
      <c r="F58">
        <f t="shared" si="42"/>
        <v>2.6872500000000001</v>
      </c>
      <c r="G58">
        <f t="shared" si="42"/>
        <v>29.516400000000001</v>
      </c>
      <c r="H58">
        <f t="shared" si="42"/>
        <v>34.049720000000001</v>
      </c>
      <c r="I58">
        <f t="shared" si="42"/>
        <v>20.055630000000001</v>
      </c>
      <c r="J58">
        <f t="shared" si="42"/>
        <v>30.18356</v>
      </c>
      <c r="K58">
        <f t="shared" si="42"/>
        <v>553.64459999999997</v>
      </c>
      <c r="L58">
        <f t="shared" si="42"/>
        <v>451.77985999999999</v>
      </c>
      <c r="M58">
        <f t="shared" si="42"/>
        <v>0</v>
      </c>
      <c r="N58">
        <f t="shared" si="42"/>
        <v>225.49160000000001</v>
      </c>
      <c r="O58">
        <f t="shared" si="42"/>
        <v>1.7134974156890235</v>
      </c>
      <c r="P58">
        <f t="shared" si="42"/>
        <v>2.68601</v>
      </c>
      <c r="Q58">
        <f t="shared" si="42"/>
        <v>605.01418999999999</v>
      </c>
      <c r="R58">
        <f t="shared" si="42"/>
        <v>443.67968999999999</v>
      </c>
      <c r="S58">
        <f t="shared" si="42"/>
        <v>0.96109999999999995</v>
      </c>
      <c r="T58">
        <f t="shared" si="41"/>
        <v>70.929360000000003</v>
      </c>
      <c r="U58">
        <f t="shared" si="41"/>
        <v>0</v>
      </c>
      <c r="V58">
        <f t="shared" si="41"/>
        <v>118.40602</v>
      </c>
      <c r="W58">
        <f t="shared" si="36"/>
        <v>120.81556046465765</v>
      </c>
      <c r="X58">
        <f t="shared" si="37"/>
        <v>9.9832691423230244</v>
      </c>
      <c r="Y58">
        <f t="shared" si="38"/>
        <v>-0.25631468154767134</v>
      </c>
      <c r="Z58">
        <f t="shared" si="39"/>
        <v>35.122762664469519</v>
      </c>
      <c r="AA58">
        <f t="shared" si="40"/>
        <v>2.5644121388441841</v>
      </c>
      <c r="AB58">
        <f t="shared" si="31"/>
        <v>1.3804373177466189E-3</v>
      </c>
      <c r="AC58">
        <f t="shared" si="32"/>
        <v>2.5630317015264374</v>
      </c>
    </row>
    <row r="59" spans="2:29">
      <c r="B59">
        <f t="shared" si="33"/>
        <v>842.28305</v>
      </c>
      <c r="C59">
        <f t="shared" si="34"/>
        <v>3230.5409446133385</v>
      </c>
      <c r="D59">
        <f t="shared" si="42"/>
        <v>177.75928999999999</v>
      </c>
      <c r="E59">
        <f t="shared" si="42"/>
        <v>1.0241</v>
      </c>
      <c r="F59">
        <f t="shared" si="42"/>
        <v>2.6872500000000001</v>
      </c>
      <c r="G59">
        <f t="shared" si="42"/>
        <v>29.516400000000001</v>
      </c>
      <c r="H59">
        <f t="shared" si="42"/>
        <v>34.049720000000001</v>
      </c>
      <c r="I59">
        <f t="shared" si="42"/>
        <v>20.055630000000001</v>
      </c>
      <c r="J59">
        <f t="shared" si="42"/>
        <v>30.18356</v>
      </c>
      <c r="K59">
        <f t="shared" si="42"/>
        <v>553.64459999999997</v>
      </c>
      <c r="L59">
        <f t="shared" si="42"/>
        <v>451.77985999999999</v>
      </c>
      <c r="M59">
        <f t="shared" si="42"/>
        <v>0</v>
      </c>
      <c r="N59">
        <f t="shared" si="42"/>
        <v>225.49160000000001</v>
      </c>
      <c r="O59">
        <f t="shared" si="42"/>
        <v>1.7134974156890235</v>
      </c>
      <c r="P59">
        <f t="shared" si="42"/>
        <v>2.68601</v>
      </c>
      <c r="Q59">
        <f t="shared" si="42"/>
        <v>605.01418999999999</v>
      </c>
      <c r="R59">
        <f t="shared" si="42"/>
        <v>443.67968999999999</v>
      </c>
      <c r="S59">
        <f t="shared" si="42"/>
        <v>0.96109999999999995</v>
      </c>
      <c r="T59">
        <f t="shared" si="41"/>
        <v>70.929360000000003</v>
      </c>
      <c r="U59">
        <f t="shared" si="41"/>
        <v>0</v>
      </c>
      <c r="V59">
        <f t="shared" si="41"/>
        <v>118.40602</v>
      </c>
      <c r="W59">
        <f t="shared" si="36"/>
        <v>121.06595863157848</v>
      </c>
      <c r="X59">
        <f t="shared" si="37"/>
        <v>11.020725175861799</v>
      </c>
      <c r="Y59">
        <f t="shared" si="38"/>
        <v>0.33956544829088031</v>
      </c>
      <c r="Z59">
        <f t="shared" si="39"/>
        <v>35.237738819883987</v>
      </c>
      <c r="AA59">
        <f t="shared" si="40"/>
        <v>2.8262396813048034</v>
      </c>
      <c r="AB59">
        <f t="shared" si="31"/>
        <v>-1.8311565693903131E-3</v>
      </c>
      <c r="AC59">
        <f t="shared" si="32"/>
        <v>2.8280708378741939</v>
      </c>
    </row>
    <row r="60" spans="2:29">
      <c r="B60">
        <f t="shared" si="33"/>
        <v>842.28305</v>
      </c>
      <c r="C60">
        <f t="shared" si="34"/>
        <v>2907.4868501520045</v>
      </c>
      <c r="D60">
        <f t="shared" si="42"/>
        <v>177.75928999999999</v>
      </c>
      <c r="E60">
        <f t="shared" si="42"/>
        <v>1.0241</v>
      </c>
      <c r="F60">
        <f t="shared" si="42"/>
        <v>2.6872500000000001</v>
      </c>
      <c r="G60">
        <f t="shared" si="42"/>
        <v>29.516400000000001</v>
      </c>
      <c r="H60">
        <f t="shared" si="42"/>
        <v>34.049720000000001</v>
      </c>
      <c r="I60">
        <f t="shared" si="42"/>
        <v>20.055630000000001</v>
      </c>
      <c r="J60">
        <f t="shared" si="42"/>
        <v>30.18356</v>
      </c>
      <c r="K60">
        <f t="shared" si="42"/>
        <v>553.64459999999997</v>
      </c>
      <c r="L60">
        <f t="shared" si="42"/>
        <v>451.77985999999999</v>
      </c>
      <c r="M60">
        <f t="shared" si="42"/>
        <v>0</v>
      </c>
      <c r="N60">
        <f t="shared" si="42"/>
        <v>225.49160000000001</v>
      </c>
      <c r="O60">
        <f t="shared" si="42"/>
        <v>1.7134974156890235</v>
      </c>
      <c r="P60">
        <f t="shared" si="42"/>
        <v>2.68601</v>
      </c>
      <c r="Q60">
        <f t="shared" si="42"/>
        <v>605.01418999999999</v>
      </c>
      <c r="R60">
        <f t="shared" si="42"/>
        <v>443.67968999999999</v>
      </c>
      <c r="S60">
        <f t="shared" si="42"/>
        <v>0.96109999999999995</v>
      </c>
      <c r="T60">
        <f t="shared" si="41"/>
        <v>70.929360000000003</v>
      </c>
      <c r="U60">
        <f t="shared" si="41"/>
        <v>0</v>
      </c>
      <c r="V60">
        <f t="shared" si="41"/>
        <v>118.40602</v>
      </c>
      <c r="W60">
        <f t="shared" si="36"/>
        <v>121.34164828016856</v>
      </c>
      <c r="X60">
        <f t="shared" si="37"/>
        <v>12.162969517468355</v>
      </c>
      <c r="Y60">
        <f t="shared" si="38"/>
        <v>1.2022916136795345</v>
      </c>
      <c r="Z60">
        <f t="shared" si="39"/>
        <v>35.363577568274593</v>
      </c>
      <c r="AA60">
        <f t="shared" si="40"/>
        <v>3.113101522979477</v>
      </c>
      <c r="AB60">
        <f t="shared" si="31"/>
        <v>-6.4914768830892644E-3</v>
      </c>
      <c r="AC60">
        <f t="shared" si="32"/>
        <v>3.119592999862566</v>
      </c>
    </row>
    <row r="61" spans="2:29">
      <c r="B61">
        <f t="shared" si="33"/>
        <v>842.28305</v>
      </c>
      <c r="C61">
        <f t="shared" si="34"/>
        <v>2616.7381651368041</v>
      </c>
      <c r="D61">
        <f t="shared" si="42"/>
        <v>177.75928999999999</v>
      </c>
      <c r="E61">
        <f t="shared" si="42"/>
        <v>1.0241</v>
      </c>
      <c r="F61">
        <f t="shared" si="42"/>
        <v>2.6872500000000001</v>
      </c>
      <c r="G61">
        <f t="shared" si="42"/>
        <v>29.516400000000001</v>
      </c>
      <c r="H61">
        <f t="shared" si="42"/>
        <v>34.049720000000001</v>
      </c>
      <c r="I61">
        <f t="shared" si="42"/>
        <v>20.055630000000001</v>
      </c>
      <c r="J61">
        <f t="shared" si="42"/>
        <v>30.18356</v>
      </c>
      <c r="K61">
        <f t="shared" si="42"/>
        <v>553.64459999999997</v>
      </c>
      <c r="L61">
        <f t="shared" si="42"/>
        <v>451.77985999999999</v>
      </c>
      <c r="M61">
        <f t="shared" si="42"/>
        <v>0</v>
      </c>
      <c r="N61">
        <f t="shared" si="42"/>
        <v>225.49160000000001</v>
      </c>
      <c r="O61">
        <f t="shared" si="42"/>
        <v>1.7134974156890235</v>
      </c>
      <c r="P61">
        <f t="shared" si="42"/>
        <v>2.68601</v>
      </c>
      <c r="Q61">
        <f t="shared" si="42"/>
        <v>605.01418999999999</v>
      </c>
      <c r="R61">
        <f t="shared" si="42"/>
        <v>443.67968999999999</v>
      </c>
      <c r="S61">
        <f t="shared" si="42"/>
        <v>0.96109999999999995</v>
      </c>
      <c r="T61">
        <f t="shared" si="41"/>
        <v>70.929360000000003</v>
      </c>
      <c r="U61">
        <f t="shared" si="41"/>
        <v>0</v>
      </c>
      <c r="V61">
        <f t="shared" si="41"/>
        <v>118.40602</v>
      </c>
      <c r="W61">
        <f t="shared" si="36"/>
        <v>121.64502552852457</v>
      </c>
      <c r="X61">
        <f t="shared" si="37"/>
        <v>13.419929824389669</v>
      </c>
      <c r="Y61">
        <f t="shared" si="38"/>
        <v>2.4233257582675662</v>
      </c>
      <c r="Z61">
        <f t="shared" si="39"/>
        <v>35.500846678762969</v>
      </c>
      <c r="AA61">
        <f t="shared" si="40"/>
        <v>3.426946212702735</v>
      </c>
      <c r="AB61">
        <f t="shared" si="31"/>
        <v>-1.3097961360539756E-2</v>
      </c>
      <c r="AC61">
        <f t="shared" si="32"/>
        <v>3.4400441740632748</v>
      </c>
    </row>
    <row r="62" spans="2:29">
      <c r="B62">
        <f t="shared" si="33"/>
        <v>842.28305</v>
      </c>
      <c r="C62">
        <f t="shared" si="34"/>
        <v>2355.0643486231238</v>
      </c>
      <c r="D62">
        <f t="shared" si="42"/>
        <v>177.75928999999999</v>
      </c>
      <c r="E62">
        <f t="shared" si="42"/>
        <v>1.0241</v>
      </c>
      <c r="F62">
        <f t="shared" si="42"/>
        <v>2.6872500000000001</v>
      </c>
      <c r="G62">
        <f t="shared" si="42"/>
        <v>29.516400000000001</v>
      </c>
      <c r="H62">
        <f t="shared" si="42"/>
        <v>34.049720000000001</v>
      </c>
      <c r="I62">
        <f t="shared" si="42"/>
        <v>20.055630000000001</v>
      </c>
      <c r="J62">
        <f t="shared" si="42"/>
        <v>30.18356</v>
      </c>
      <c r="K62">
        <f t="shared" si="42"/>
        <v>553.64459999999997</v>
      </c>
      <c r="L62">
        <f t="shared" si="42"/>
        <v>451.77985999999999</v>
      </c>
      <c r="M62">
        <f t="shared" si="42"/>
        <v>0</v>
      </c>
      <c r="N62">
        <f t="shared" si="42"/>
        <v>225.49160000000001</v>
      </c>
      <c r="O62">
        <f t="shared" si="42"/>
        <v>1.7134974156890235</v>
      </c>
      <c r="P62">
        <f t="shared" si="42"/>
        <v>2.68601</v>
      </c>
      <c r="Q62">
        <f t="shared" si="42"/>
        <v>605.01418999999999</v>
      </c>
      <c r="R62">
        <f t="shared" si="42"/>
        <v>443.67968999999999</v>
      </c>
      <c r="S62">
        <f t="shared" si="42"/>
        <v>0.96109999999999995</v>
      </c>
      <c r="T62">
        <f t="shared" si="41"/>
        <v>70.929360000000003</v>
      </c>
      <c r="U62">
        <f t="shared" si="41"/>
        <v>0</v>
      </c>
      <c r="V62">
        <f t="shared" si="41"/>
        <v>118.40602</v>
      </c>
      <c r="W62">
        <f t="shared" si="36"/>
        <v>121.97867928744205</v>
      </c>
      <c r="X62">
        <f t="shared" si="37"/>
        <v>14.802332537470591</v>
      </c>
      <c r="Y62">
        <f t="shared" si="38"/>
        <v>4.1215942319351448</v>
      </c>
      <c r="Z62">
        <f t="shared" si="39"/>
        <v>35.649994133700176</v>
      </c>
      <c r="AA62">
        <f t="shared" si="40"/>
        <v>3.769759632324063</v>
      </c>
      <c r="AB62">
        <f t="shared" si="31"/>
        <v>-2.229341586087541E-2</v>
      </c>
      <c r="AC62">
        <f t="shared" si="32"/>
        <v>3.7920530481849384</v>
      </c>
    </row>
    <row r="63" spans="2:29">
      <c r="B63">
        <f t="shared" si="33"/>
        <v>842.28305</v>
      </c>
      <c r="C63">
        <f t="shared" si="34"/>
        <v>2119.5579137608115</v>
      </c>
      <c r="D63">
        <f t="shared" si="42"/>
        <v>177.75928999999999</v>
      </c>
      <c r="E63">
        <f t="shared" si="42"/>
        <v>1.0241</v>
      </c>
      <c r="F63">
        <f t="shared" si="42"/>
        <v>2.6872500000000001</v>
      </c>
      <c r="G63">
        <f t="shared" si="42"/>
        <v>29.516400000000001</v>
      </c>
      <c r="H63">
        <f t="shared" si="42"/>
        <v>34.049720000000001</v>
      </c>
      <c r="I63">
        <f t="shared" si="42"/>
        <v>20.055630000000001</v>
      </c>
      <c r="J63">
        <f t="shared" si="42"/>
        <v>30.18356</v>
      </c>
      <c r="K63">
        <f t="shared" si="42"/>
        <v>553.64459999999997</v>
      </c>
      <c r="L63">
        <f t="shared" si="42"/>
        <v>451.77985999999999</v>
      </c>
      <c r="M63">
        <f t="shared" si="42"/>
        <v>0</v>
      </c>
      <c r="N63">
        <f t="shared" si="42"/>
        <v>225.49160000000001</v>
      </c>
      <c r="O63">
        <f t="shared" si="42"/>
        <v>1.7134974156890235</v>
      </c>
      <c r="P63">
        <f t="shared" si="42"/>
        <v>2.68601</v>
      </c>
      <c r="Q63">
        <f t="shared" si="42"/>
        <v>605.01418999999999</v>
      </c>
      <c r="R63">
        <f t="shared" si="42"/>
        <v>443.67968999999999</v>
      </c>
      <c r="S63">
        <f t="shared" si="42"/>
        <v>0.96109999999999995</v>
      </c>
      <c r="T63">
        <f t="shared" si="41"/>
        <v>70.929360000000003</v>
      </c>
      <c r="U63">
        <f t="shared" si="41"/>
        <v>0</v>
      </c>
      <c r="V63">
        <f t="shared" si="41"/>
        <v>118.40602</v>
      </c>
      <c r="W63">
        <f t="shared" si="36"/>
        <v>122.34539929643593</v>
      </c>
      <c r="X63">
        <f t="shared" si="37"/>
        <v>16.321736176197703</v>
      </c>
      <c r="Y63">
        <f t="shared" si="38"/>
        <v>6.4501122047295461</v>
      </c>
      <c r="Z63">
        <f t="shared" si="39"/>
        <v>35.811296287247302</v>
      </c>
      <c r="AA63">
        <f t="shared" si="40"/>
        <v>4.1435395725135855</v>
      </c>
      <c r="AB63">
        <f t="shared" si="31"/>
        <v>-3.489556732567145E-2</v>
      </c>
      <c r="AC63">
        <f t="shared" si="32"/>
        <v>4.178435139839257</v>
      </c>
    </row>
    <row r="64" spans="2:29">
      <c r="B64">
        <f t="shared" si="33"/>
        <v>842.28305</v>
      </c>
      <c r="C64">
        <f t="shared" si="34"/>
        <v>1907.6021223847304</v>
      </c>
      <c r="D64">
        <f t="shared" si="42"/>
        <v>177.75928999999999</v>
      </c>
      <c r="E64">
        <f t="shared" si="42"/>
        <v>1.0241</v>
      </c>
      <c r="F64">
        <f t="shared" si="42"/>
        <v>2.6872500000000001</v>
      </c>
      <c r="G64">
        <f t="shared" si="42"/>
        <v>29.516400000000001</v>
      </c>
      <c r="H64">
        <f t="shared" si="42"/>
        <v>34.049720000000001</v>
      </c>
      <c r="I64">
        <f t="shared" si="42"/>
        <v>20.055630000000001</v>
      </c>
      <c r="J64">
        <f t="shared" si="42"/>
        <v>30.18356</v>
      </c>
      <c r="K64">
        <f t="shared" si="42"/>
        <v>553.64459999999997</v>
      </c>
      <c r="L64">
        <f t="shared" si="42"/>
        <v>451.77985999999999</v>
      </c>
      <c r="M64">
        <f t="shared" si="42"/>
        <v>0</v>
      </c>
      <c r="N64">
        <f t="shared" si="42"/>
        <v>225.49160000000001</v>
      </c>
      <c r="O64">
        <f t="shared" si="42"/>
        <v>1.7134974156890235</v>
      </c>
      <c r="P64">
        <f t="shared" si="42"/>
        <v>2.68601</v>
      </c>
      <c r="Q64">
        <f t="shared" si="42"/>
        <v>605.01418999999999</v>
      </c>
      <c r="R64">
        <f t="shared" si="42"/>
        <v>443.67968999999999</v>
      </c>
      <c r="S64">
        <f t="shared" si="42"/>
        <v>0.96109999999999995</v>
      </c>
      <c r="T64">
        <f t="shared" si="41"/>
        <v>70.929360000000003</v>
      </c>
      <c r="U64">
        <f t="shared" si="41"/>
        <v>0</v>
      </c>
      <c r="V64">
        <f t="shared" si="41"/>
        <v>118.40602</v>
      </c>
      <c r="W64">
        <f t="shared" si="36"/>
        <v>122.74818270653441</v>
      </c>
      <c r="X64">
        <f t="shared" si="37"/>
        <v>17.990558612697896</v>
      </c>
      <c r="Y64">
        <f t="shared" si="38"/>
        <v>9.6031085576952968</v>
      </c>
      <c r="Z64">
        <f t="shared" si="39"/>
        <v>35.984801961587863</v>
      </c>
      <c r="AA64">
        <f t="shared" si="40"/>
        <v>4.5502716087857644</v>
      </c>
      <c r="AB64">
        <f t="shared" si="31"/>
        <v>-5.1923010424234306E-2</v>
      </c>
      <c r="AC64">
        <f t="shared" si="32"/>
        <v>4.6021946192099987</v>
      </c>
    </row>
    <row r="65" spans="2:29">
      <c r="B65">
        <f t="shared" si="33"/>
        <v>842.28305</v>
      </c>
      <c r="C65">
        <f t="shared" si="34"/>
        <v>1716.8419101462573</v>
      </c>
      <c r="D65">
        <f t="shared" si="42"/>
        <v>177.75928999999999</v>
      </c>
      <c r="E65">
        <f t="shared" si="42"/>
        <v>1.0241</v>
      </c>
      <c r="F65">
        <f t="shared" si="42"/>
        <v>2.6872500000000001</v>
      </c>
      <c r="G65">
        <f t="shared" si="42"/>
        <v>29.516400000000001</v>
      </c>
      <c r="H65">
        <f t="shared" si="42"/>
        <v>34.049720000000001</v>
      </c>
      <c r="I65">
        <f t="shared" si="42"/>
        <v>20.055630000000001</v>
      </c>
      <c r="J65">
        <f t="shared" si="42"/>
        <v>30.18356</v>
      </c>
      <c r="K65">
        <f t="shared" si="42"/>
        <v>553.64459999999997</v>
      </c>
      <c r="L65">
        <f t="shared" si="42"/>
        <v>451.77985999999999</v>
      </c>
      <c r="M65">
        <f t="shared" si="42"/>
        <v>0</v>
      </c>
      <c r="N65">
        <f t="shared" si="42"/>
        <v>225.49160000000001</v>
      </c>
      <c r="O65">
        <f t="shared" si="42"/>
        <v>1.7134974156890235</v>
      </c>
      <c r="P65">
        <f t="shared" si="42"/>
        <v>2.68601</v>
      </c>
      <c r="Q65">
        <f t="shared" si="42"/>
        <v>605.01418999999999</v>
      </c>
      <c r="R65">
        <f t="shared" si="42"/>
        <v>443.67968999999999</v>
      </c>
      <c r="S65">
        <f t="shared" si="42"/>
        <v>0.96109999999999995</v>
      </c>
      <c r="T65">
        <f t="shared" si="41"/>
        <v>70.929360000000003</v>
      </c>
      <c r="U65">
        <f t="shared" si="41"/>
        <v>0</v>
      </c>
      <c r="V65">
        <f t="shared" si="41"/>
        <v>118.40602</v>
      </c>
      <c r="W65">
        <f t="shared" si="36"/>
        <v>123.19023869240603</v>
      </c>
      <c r="X65">
        <f t="shared" si="37"/>
        <v>19.822096180820154</v>
      </c>
      <c r="Y65">
        <f t="shared" si="38"/>
        <v>13.822786416801307</v>
      </c>
      <c r="Z65">
        <f t="shared" si="39"/>
        <v>36.170281114067251</v>
      </c>
      <c r="AA65">
        <f t="shared" si="40"/>
        <v>4.9919147160853488</v>
      </c>
      <c r="AB65">
        <f t="shared" si="31"/>
        <v>-7.4608463285199988E-2</v>
      </c>
      <c r="AC65">
        <f t="shared" si="32"/>
        <v>5.0665231793705487</v>
      </c>
    </row>
    <row r="66" spans="2:29">
      <c r="B66">
        <f t="shared" si="33"/>
        <v>842.28305</v>
      </c>
      <c r="C66">
        <f t="shared" si="34"/>
        <v>1545.1577191316317</v>
      </c>
      <c r="D66">
        <f t="shared" si="42"/>
        <v>177.75928999999999</v>
      </c>
      <c r="E66">
        <f t="shared" si="42"/>
        <v>1.0241</v>
      </c>
      <c r="F66">
        <f t="shared" si="42"/>
        <v>2.6872500000000001</v>
      </c>
      <c r="G66">
        <f t="shared" si="42"/>
        <v>29.516400000000001</v>
      </c>
      <c r="H66">
        <f t="shared" si="42"/>
        <v>34.049720000000001</v>
      </c>
      <c r="I66">
        <f t="shared" si="42"/>
        <v>20.055630000000001</v>
      </c>
      <c r="J66">
        <f t="shared" si="42"/>
        <v>30.18356</v>
      </c>
      <c r="K66">
        <f t="shared" si="42"/>
        <v>553.64459999999997</v>
      </c>
      <c r="L66">
        <f t="shared" si="42"/>
        <v>451.77985999999999</v>
      </c>
      <c r="M66">
        <f t="shared" si="42"/>
        <v>0</v>
      </c>
      <c r="N66">
        <f t="shared" si="42"/>
        <v>225.49160000000001</v>
      </c>
      <c r="O66">
        <f t="shared" si="42"/>
        <v>1.7134974156890235</v>
      </c>
      <c r="P66">
        <f t="shared" si="42"/>
        <v>2.68601</v>
      </c>
      <c r="Q66">
        <f t="shared" si="42"/>
        <v>605.01418999999999</v>
      </c>
      <c r="R66">
        <f t="shared" si="42"/>
        <v>443.67968999999999</v>
      </c>
      <c r="S66">
        <f t="shared" ref="R66:S81" si="43">S65</f>
        <v>0.96109999999999995</v>
      </c>
      <c r="T66">
        <f t="shared" si="41"/>
        <v>70.929360000000003</v>
      </c>
      <c r="U66">
        <f t="shared" si="41"/>
        <v>0</v>
      </c>
      <c r="V66">
        <f t="shared" si="41"/>
        <v>118.40602</v>
      </c>
      <c r="W66">
        <f t="shared" si="36"/>
        <v>123.67499048571663</v>
      </c>
      <c r="X66">
        <f t="shared" si="37"/>
        <v>21.830532100791743</v>
      </c>
      <c r="Y66">
        <f t="shared" si="38"/>
        <v>19.404073438032484</v>
      </c>
      <c r="Z66">
        <f t="shared" si="39"/>
        <v>36.367194509616041</v>
      </c>
      <c r="AA66">
        <f t="shared" si="40"/>
        <v>5.4704108578299779</v>
      </c>
      <c r="AB66">
        <f t="shared" si="31"/>
        <v>-0.10438435382920375</v>
      </c>
      <c r="AC66">
        <f t="shared" si="32"/>
        <v>5.5747952116591817</v>
      </c>
    </row>
    <row r="67" spans="2:29">
      <c r="B67">
        <f t="shared" si="33"/>
        <v>842.28305</v>
      </c>
      <c r="C67">
        <f t="shared" si="34"/>
        <v>1390.6419472184684</v>
      </c>
      <c r="D67">
        <f t="shared" ref="D67:S82" si="44">D66</f>
        <v>177.75928999999999</v>
      </c>
      <c r="E67">
        <f t="shared" si="44"/>
        <v>1.0241</v>
      </c>
      <c r="F67">
        <f t="shared" si="44"/>
        <v>2.6872500000000001</v>
      </c>
      <c r="G67">
        <f t="shared" si="44"/>
        <v>29.516400000000001</v>
      </c>
      <c r="H67">
        <f t="shared" si="44"/>
        <v>34.049720000000001</v>
      </c>
      <c r="I67">
        <f t="shared" si="44"/>
        <v>20.055630000000001</v>
      </c>
      <c r="J67">
        <f t="shared" si="44"/>
        <v>30.18356</v>
      </c>
      <c r="K67">
        <f t="shared" si="44"/>
        <v>553.64459999999997</v>
      </c>
      <c r="L67">
        <f t="shared" si="44"/>
        <v>451.77985999999999</v>
      </c>
      <c r="M67">
        <f t="shared" si="44"/>
        <v>0</v>
      </c>
      <c r="N67">
        <f t="shared" si="44"/>
        <v>225.49160000000001</v>
      </c>
      <c r="O67">
        <f t="shared" si="44"/>
        <v>1.7134974156890235</v>
      </c>
      <c r="P67">
        <f t="shared" si="44"/>
        <v>2.68601</v>
      </c>
      <c r="Q67">
        <f t="shared" si="44"/>
        <v>605.01418999999999</v>
      </c>
      <c r="R67">
        <f t="shared" si="43"/>
        <v>443.67968999999999</v>
      </c>
      <c r="S67">
        <f t="shared" si="43"/>
        <v>0.96109999999999995</v>
      </c>
      <c r="T67">
        <f t="shared" si="41"/>
        <v>70.929360000000003</v>
      </c>
      <c r="U67">
        <f t="shared" si="41"/>
        <v>0</v>
      </c>
      <c r="V67">
        <f t="shared" si="41"/>
        <v>118.40602</v>
      </c>
      <c r="W67">
        <f t="shared" si="36"/>
        <v>124.20607412550581</v>
      </c>
      <c r="X67">
        <f t="shared" si="37"/>
        <v>24.030931301746136</v>
      </c>
      <c r="Y67">
        <f t="shared" si="38"/>
        <v>26.694597135831224</v>
      </c>
      <c r="Z67">
        <f t="shared" si="39"/>
        <v>36.574712013446032</v>
      </c>
      <c r="AA67">
        <f t="shared" si="40"/>
        <v>5.9877394849690448</v>
      </c>
      <c r="AB67">
        <f t="shared" si="31"/>
        <v>-0.14281896182754394</v>
      </c>
      <c r="AC67">
        <f t="shared" si="32"/>
        <v>6.1305584467965888</v>
      </c>
    </row>
    <row r="68" spans="2:29">
      <c r="B68">
        <f t="shared" si="33"/>
        <v>842.28305</v>
      </c>
      <c r="C68">
        <f t="shared" si="34"/>
        <v>1251.5777524966215</v>
      </c>
      <c r="D68">
        <f t="shared" si="44"/>
        <v>177.75928999999999</v>
      </c>
      <c r="E68">
        <f t="shared" si="44"/>
        <v>1.0241</v>
      </c>
      <c r="F68">
        <f t="shared" si="44"/>
        <v>2.6872500000000001</v>
      </c>
      <c r="G68">
        <f t="shared" si="44"/>
        <v>29.516400000000001</v>
      </c>
      <c r="H68">
        <f t="shared" si="44"/>
        <v>34.049720000000001</v>
      </c>
      <c r="I68">
        <f t="shared" si="44"/>
        <v>20.055630000000001</v>
      </c>
      <c r="J68">
        <f t="shared" si="44"/>
        <v>30.18356</v>
      </c>
      <c r="K68">
        <f t="shared" si="44"/>
        <v>553.64459999999997</v>
      </c>
      <c r="L68">
        <f t="shared" si="44"/>
        <v>451.77985999999999</v>
      </c>
      <c r="M68">
        <f t="shared" si="44"/>
        <v>0</v>
      </c>
      <c r="N68">
        <f t="shared" si="44"/>
        <v>225.49160000000001</v>
      </c>
      <c r="O68">
        <f t="shared" si="44"/>
        <v>1.7134974156890235</v>
      </c>
      <c r="P68">
        <f t="shared" si="44"/>
        <v>2.68601</v>
      </c>
      <c r="Q68">
        <f t="shared" si="44"/>
        <v>605.01418999999999</v>
      </c>
      <c r="R68">
        <f t="shared" si="43"/>
        <v>443.67968999999999</v>
      </c>
      <c r="S68">
        <f t="shared" si="43"/>
        <v>0.96109999999999995</v>
      </c>
      <c r="T68">
        <f t="shared" si="41"/>
        <v>70.929360000000003</v>
      </c>
      <c r="U68">
        <f t="shared" si="41"/>
        <v>0</v>
      </c>
      <c r="V68">
        <f t="shared" si="41"/>
        <v>118.40602</v>
      </c>
      <c r="W68">
        <f t="shared" si="36"/>
        <v>124.78733312283408</v>
      </c>
      <c r="X68">
        <f t="shared" si="37"/>
        <v>26.43921831615387</v>
      </c>
      <c r="Y68">
        <f t="shared" si="38"/>
        <v>36.085744272335006</v>
      </c>
      <c r="Z68">
        <f t="shared" si="39"/>
        <v>36.791820871731034</v>
      </c>
      <c r="AA68">
        <f t="shared" si="40"/>
        <v>6.5460426476267015</v>
      </c>
      <c r="AB68">
        <f t="shared" si="31"/>
        <v>-0.19147648307045984</v>
      </c>
      <c r="AC68">
        <f t="shared" si="32"/>
        <v>6.7375191306971614</v>
      </c>
    </row>
    <row r="69" spans="2:29">
      <c r="B69">
        <f t="shared" si="33"/>
        <v>842.28305</v>
      </c>
      <c r="C69">
        <f t="shared" si="34"/>
        <v>1126.4199772469594</v>
      </c>
      <c r="D69">
        <f t="shared" si="44"/>
        <v>177.75928999999999</v>
      </c>
      <c r="E69">
        <f t="shared" si="44"/>
        <v>1.0241</v>
      </c>
      <c r="F69">
        <f t="shared" si="44"/>
        <v>2.6872500000000001</v>
      </c>
      <c r="G69">
        <f t="shared" si="44"/>
        <v>29.516400000000001</v>
      </c>
      <c r="H69">
        <f t="shared" si="44"/>
        <v>34.049720000000001</v>
      </c>
      <c r="I69">
        <f t="shared" si="44"/>
        <v>20.055630000000001</v>
      </c>
      <c r="J69">
        <f t="shared" si="44"/>
        <v>30.18356</v>
      </c>
      <c r="K69">
        <f t="shared" si="44"/>
        <v>553.64459999999997</v>
      </c>
      <c r="L69">
        <f t="shared" si="44"/>
        <v>451.77985999999999</v>
      </c>
      <c r="M69">
        <f t="shared" si="44"/>
        <v>0</v>
      </c>
      <c r="N69">
        <f t="shared" si="44"/>
        <v>225.49160000000001</v>
      </c>
      <c r="O69">
        <f t="shared" si="44"/>
        <v>1.7134974156890235</v>
      </c>
      <c r="P69">
        <f t="shared" si="44"/>
        <v>2.68601</v>
      </c>
      <c r="Q69">
        <f t="shared" si="44"/>
        <v>605.01418999999999</v>
      </c>
      <c r="R69">
        <f t="shared" si="43"/>
        <v>443.67968999999999</v>
      </c>
      <c r="S69">
        <f t="shared" si="43"/>
        <v>0.96109999999999995</v>
      </c>
      <c r="T69">
        <f t="shared" si="41"/>
        <v>70.929360000000003</v>
      </c>
      <c r="U69">
        <f t="shared" si="41"/>
        <v>0</v>
      </c>
      <c r="V69">
        <f t="shared" si="41"/>
        <v>118.40602</v>
      </c>
      <c r="W69">
        <f t="shared" si="36"/>
        <v>125.422808140436</v>
      </c>
      <c r="X69">
        <f t="shared" si="37"/>
        <v>29.072134520299755</v>
      </c>
      <c r="Y69">
        <f t="shared" si="38"/>
        <v>47.989406111378827</v>
      </c>
      <c r="Z69">
        <f t="shared" si="39"/>
        <v>37.017577892821095</v>
      </c>
      <c r="AA69">
        <f t="shared" si="40"/>
        <v>7.147842928645189</v>
      </c>
      <c r="AB69">
        <f t="shared" si="31"/>
        <v>-0.25167779592695183</v>
      </c>
      <c r="AC69">
        <f t="shared" si="32"/>
        <v>7.3995207245721408</v>
      </c>
    </row>
    <row r="70" spans="2:29">
      <c r="B70">
        <f t="shared" si="33"/>
        <v>842.28305</v>
      </c>
      <c r="C70">
        <f t="shared" si="34"/>
        <v>1013.7779795222635</v>
      </c>
      <c r="D70">
        <f t="shared" si="44"/>
        <v>177.75928999999999</v>
      </c>
      <c r="E70">
        <f t="shared" si="44"/>
        <v>1.0241</v>
      </c>
      <c r="F70">
        <f t="shared" si="44"/>
        <v>2.6872500000000001</v>
      </c>
      <c r="G70">
        <f t="shared" si="44"/>
        <v>29.516400000000001</v>
      </c>
      <c r="H70">
        <f t="shared" si="44"/>
        <v>34.049720000000001</v>
      </c>
      <c r="I70">
        <f t="shared" si="44"/>
        <v>20.055630000000001</v>
      </c>
      <c r="J70">
        <f t="shared" si="44"/>
        <v>30.18356</v>
      </c>
      <c r="K70">
        <f t="shared" si="44"/>
        <v>553.64459999999997</v>
      </c>
      <c r="L70">
        <f t="shared" si="44"/>
        <v>451.77985999999999</v>
      </c>
      <c r="M70">
        <f t="shared" si="44"/>
        <v>0</v>
      </c>
      <c r="N70">
        <f t="shared" si="44"/>
        <v>225.49160000000001</v>
      </c>
      <c r="O70">
        <f t="shared" si="44"/>
        <v>1.7134974156890235</v>
      </c>
      <c r="P70">
        <f t="shared" si="44"/>
        <v>2.68601</v>
      </c>
      <c r="Q70">
        <f t="shared" si="44"/>
        <v>605.01418999999999</v>
      </c>
      <c r="R70">
        <f t="shared" si="43"/>
        <v>443.67968999999999</v>
      </c>
      <c r="S70">
        <f t="shared" si="43"/>
        <v>0.96109999999999995</v>
      </c>
      <c r="T70">
        <f t="shared" si="41"/>
        <v>70.929360000000003</v>
      </c>
      <c r="U70">
        <f t="shared" si="41"/>
        <v>0</v>
      </c>
      <c r="V70">
        <f t="shared" si="41"/>
        <v>118.40602</v>
      </c>
      <c r="W70">
        <f t="shared" si="36"/>
        <v>126.11672069981752</v>
      </c>
      <c r="X70">
        <f t="shared" si="37"/>
        <v>31.94717062911576</v>
      </c>
      <c r="Y70">
        <f t="shared" si="38"/>
        <v>62.794762244629496</v>
      </c>
      <c r="Z70">
        <f t="shared" si="39"/>
        <v>37.251561855457737</v>
      </c>
      <c r="AA70">
        <f t="shared" si="40"/>
        <v>7.7963544020622333</v>
      </c>
      <c r="AB70">
        <f t="shared" si="31"/>
        <v>-0.3241606596026827</v>
      </c>
      <c r="AC70">
        <f t="shared" si="32"/>
        <v>8.120515061664916</v>
      </c>
    </row>
    <row r="71" spans="2:29">
      <c r="B71">
        <f t="shared" si="33"/>
        <v>842.28305</v>
      </c>
      <c r="C71">
        <f t="shared" si="34"/>
        <v>912.40018157003715</v>
      </c>
      <c r="D71">
        <f t="shared" si="44"/>
        <v>177.75928999999999</v>
      </c>
      <c r="E71">
        <f t="shared" si="44"/>
        <v>1.0241</v>
      </c>
      <c r="F71">
        <f t="shared" si="44"/>
        <v>2.6872500000000001</v>
      </c>
      <c r="G71">
        <f t="shared" si="44"/>
        <v>29.516400000000001</v>
      </c>
      <c r="H71">
        <f t="shared" si="44"/>
        <v>34.049720000000001</v>
      </c>
      <c r="I71">
        <f t="shared" si="44"/>
        <v>20.055630000000001</v>
      </c>
      <c r="J71">
        <f t="shared" si="44"/>
        <v>30.18356</v>
      </c>
      <c r="K71">
        <f t="shared" si="44"/>
        <v>553.64459999999997</v>
      </c>
      <c r="L71">
        <f t="shared" si="44"/>
        <v>451.77985999999999</v>
      </c>
      <c r="M71">
        <f t="shared" si="44"/>
        <v>0</v>
      </c>
      <c r="N71">
        <f t="shared" si="44"/>
        <v>225.49160000000001</v>
      </c>
      <c r="O71">
        <f t="shared" si="44"/>
        <v>1.7134974156890235</v>
      </c>
      <c r="P71">
        <f t="shared" si="44"/>
        <v>2.68601</v>
      </c>
      <c r="Q71">
        <f t="shared" si="44"/>
        <v>605.01418999999999</v>
      </c>
      <c r="R71">
        <f t="shared" si="43"/>
        <v>443.67968999999999</v>
      </c>
      <c r="S71">
        <f t="shared" si="43"/>
        <v>0.96109999999999995</v>
      </c>
      <c r="T71">
        <f t="shared" si="41"/>
        <v>70.929360000000003</v>
      </c>
      <c r="U71">
        <f t="shared" si="41"/>
        <v>0</v>
      </c>
      <c r="V71">
        <f t="shared" si="41"/>
        <v>118.40602</v>
      </c>
      <c r="W71">
        <f t="shared" si="36"/>
        <v>126.87344985638376</v>
      </c>
      <c r="X71">
        <f t="shared" si="37"/>
        <v>35.08247005597849</v>
      </c>
      <c r="Y71">
        <f t="shared" si="38"/>
        <v>80.801717712004873</v>
      </c>
      <c r="Z71">
        <f t="shared" si="39"/>
        <v>37.494559670000996</v>
      </c>
      <c r="AA71">
        <f t="shared" si="40"/>
        <v>8.4958358297751442</v>
      </c>
      <c r="AB71">
        <f t="shared" si="31"/>
        <v>-0.40868904029773034</v>
      </c>
      <c r="AC71">
        <f t="shared" si="32"/>
        <v>8.9045248700728745</v>
      </c>
    </row>
    <row r="72" spans="2:29">
      <c r="B72">
        <f t="shared" si="33"/>
        <v>842.28305</v>
      </c>
      <c r="C72">
        <f t="shared" si="34"/>
        <v>821.1601634130335</v>
      </c>
      <c r="D72">
        <f t="shared" si="44"/>
        <v>177.75928999999999</v>
      </c>
      <c r="E72">
        <f t="shared" si="44"/>
        <v>1.0241</v>
      </c>
      <c r="F72">
        <f t="shared" si="44"/>
        <v>2.6872500000000001</v>
      </c>
      <c r="G72">
        <f t="shared" si="44"/>
        <v>29.516400000000001</v>
      </c>
      <c r="H72">
        <f t="shared" si="44"/>
        <v>34.049720000000001</v>
      </c>
      <c r="I72">
        <f t="shared" si="44"/>
        <v>20.055630000000001</v>
      </c>
      <c r="J72">
        <f t="shared" si="44"/>
        <v>30.18356</v>
      </c>
      <c r="K72">
        <f t="shared" si="44"/>
        <v>553.64459999999997</v>
      </c>
      <c r="L72">
        <f t="shared" si="44"/>
        <v>451.77985999999999</v>
      </c>
      <c r="M72">
        <f t="shared" si="44"/>
        <v>0</v>
      </c>
      <c r="N72">
        <f t="shared" si="44"/>
        <v>225.49160000000001</v>
      </c>
      <c r="O72">
        <f t="shared" si="44"/>
        <v>1.7134974156890235</v>
      </c>
      <c r="P72">
        <f t="shared" si="44"/>
        <v>2.68601</v>
      </c>
      <c r="Q72">
        <f t="shared" si="44"/>
        <v>605.01418999999999</v>
      </c>
      <c r="R72">
        <f t="shared" si="43"/>
        <v>443.67968999999999</v>
      </c>
      <c r="S72">
        <f t="shared" si="43"/>
        <v>0.96109999999999995</v>
      </c>
      <c r="T72">
        <f t="shared" si="41"/>
        <v>70.929360000000003</v>
      </c>
      <c r="U72">
        <f t="shared" si="41"/>
        <v>0</v>
      </c>
      <c r="V72">
        <f t="shared" si="41"/>
        <v>118.40602</v>
      </c>
      <c r="W72">
        <f t="shared" si="36"/>
        <v>127.69750073826221</v>
      </c>
      <c r="X72">
        <f t="shared" si="37"/>
        <v>38.496698561964649</v>
      </c>
      <c r="Y72">
        <f t="shared" si="38"/>
        <v>102.13409805843547</v>
      </c>
      <c r="Z72">
        <f t="shared" si="39"/>
        <v>37.749454575221421</v>
      </c>
      <c r="AA72">
        <f t="shared" si="40"/>
        <v>9.2518566109654952</v>
      </c>
      <c r="AB72">
        <f t="shared" si="31"/>
        <v>-0.50373998655734908</v>
      </c>
      <c r="AC72">
        <f t="shared" si="32"/>
        <v>9.7555965975228442</v>
      </c>
    </row>
    <row r="73" spans="2:29">
      <c r="B73">
        <f t="shared" si="33"/>
        <v>842.28305</v>
      </c>
      <c r="C73">
        <f t="shared" si="34"/>
        <v>739.04414707173021</v>
      </c>
      <c r="D73">
        <f t="shared" si="44"/>
        <v>177.75928999999999</v>
      </c>
      <c r="E73">
        <f t="shared" si="44"/>
        <v>1.0241</v>
      </c>
      <c r="F73">
        <f t="shared" si="44"/>
        <v>2.6872500000000001</v>
      </c>
      <c r="G73">
        <f t="shared" si="44"/>
        <v>29.516400000000001</v>
      </c>
      <c r="H73">
        <f t="shared" si="44"/>
        <v>34.049720000000001</v>
      </c>
      <c r="I73">
        <f t="shared" si="44"/>
        <v>20.055630000000001</v>
      </c>
      <c r="J73">
        <f t="shared" si="44"/>
        <v>30.18356</v>
      </c>
      <c r="K73">
        <f t="shared" si="44"/>
        <v>553.64459999999997</v>
      </c>
      <c r="L73">
        <f t="shared" si="44"/>
        <v>451.77985999999999</v>
      </c>
      <c r="M73">
        <f t="shared" si="44"/>
        <v>0</v>
      </c>
      <c r="N73">
        <f t="shared" si="44"/>
        <v>225.49160000000001</v>
      </c>
      <c r="O73">
        <f t="shared" si="44"/>
        <v>1.7134974156890235</v>
      </c>
      <c r="P73">
        <f t="shared" si="44"/>
        <v>2.68601</v>
      </c>
      <c r="Q73">
        <f t="shared" si="44"/>
        <v>605.01418999999999</v>
      </c>
      <c r="R73">
        <f t="shared" si="43"/>
        <v>443.67968999999999</v>
      </c>
      <c r="S73">
        <f t="shared" si="43"/>
        <v>0.96109999999999995</v>
      </c>
      <c r="T73">
        <f t="shared" si="41"/>
        <v>70.929360000000003</v>
      </c>
      <c r="U73">
        <f t="shared" si="41"/>
        <v>0</v>
      </c>
      <c r="V73">
        <f t="shared" si="41"/>
        <v>118.40602</v>
      </c>
      <c r="W73">
        <f t="shared" si="36"/>
        <v>128.5934638393399</v>
      </c>
      <c r="X73">
        <f t="shared" si="37"/>
        <v>42.208875597729786</v>
      </c>
      <c r="Y73">
        <f t="shared" si="38"/>
        <v>126.6469639937951</v>
      </c>
      <c r="Z73">
        <f t="shared" si="39"/>
        <v>38.02217155493679</v>
      </c>
      <c r="AA73">
        <f t="shared" si="40"/>
        <v>10.071271885233463</v>
      </c>
      <c r="AB73">
        <f t="shared" si="31"/>
        <v>-0.60647068182271369</v>
      </c>
      <c r="AC73">
        <f t="shared" si="32"/>
        <v>10.677742567056177</v>
      </c>
    </row>
    <row r="74" spans="2:29">
      <c r="B74">
        <f t="shared" si="33"/>
        <v>842.28305</v>
      </c>
      <c r="C74">
        <f t="shared" si="34"/>
        <v>665.13973236455718</v>
      </c>
      <c r="D74">
        <f t="shared" si="44"/>
        <v>177.75928999999999</v>
      </c>
      <c r="E74">
        <f t="shared" si="44"/>
        <v>1.0241</v>
      </c>
      <c r="F74">
        <f t="shared" si="44"/>
        <v>2.6872500000000001</v>
      </c>
      <c r="G74">
        <f t="shared" si="44"/>
        <v>29.516400000000001</v>
      </c>
      <c r="H74">
        <f t="shared" si="44"/>
        <v>34.049720000000001</v>
      </c>
      <c r="I74">
        <f t="shared" si="44"/>
        <v>20.055630000000001</v>
      </c>
      <c r="J74">
        <f t="shared" si="44"/>
        <v>30.18356</v>
      </c>
      <c r="K74">
        <f t="shared" si="44"/>
        <v>553.64459999999997</v>
      </c>
      <c r="L74">
        <f t="shared" si="44"/>
        <v>451.77985999999999</v>
      </c>
      <c r="M74">
        <f t="shared" si="44"/>
        <v>0</v>
      </c>
      <c r="N74">
        <f t="shared" si="44"/>
        <v>225.49160000000001</v>
      </c>
      <c r="O74">
        <f t="shared" si="44"/>
        <v>1.7134974156890235</v>
      </c>
      <c r="P74">
        <f t="shared" si="44"/>
        <v>2.68601</v>
      </c>
      <c r="Q74">
        <f t="shared" si="44"/>
        <v>605.01418999999999</v>
      </c>
      <c r="R74">
        <f t="shared" si="43"/>
        <v>443.67968999999999</v>
      </c>
      <c r="S74">
        <f t="shared" si="43"/>
        <v>0.96109999999999995</v>
      </c>
      <c r="T74">
        <f t="shared" si="41"/>
        <v>70.929360000000003</v>
      </c>
      <c r="U74">
        <f t="shared" si="41"/>
        <v>0</v>
      </c>
      <c r="V74">
        <f t="shared" si="41"/>
        <v>118.40602</v>
      </c>
      <c r="W74">
        <f t="shared" si="36"/>
        <v>129.56596400675295</v>
      </c>
      <c r="X74">
        <f t="shared" si="37"/>
        <v>46.238162947182218</v>
      </c>
      <c r="Y74">
        <f t="shared" si="38"/>
        <v>153.8554945684331</v>
      </c>
      <c r="Z74">
        <f t="shared" si="39"/>
        <v>38.322403674835215</v>
      </c>
      <c r="AA74">
        <f t="shared" si="40"/>
        <v>10.961706072500899</v>
      </c>
      <c r="AB74">
        <f t="shared" si="31"/>
        <v>-0.71316559910653154</v>
      </c>
      <c r="AC74">
        <f t="shared" si="32"/>
        <v>11.674871671607431</v>
      </c>
    </row>
    <row r="75" spans="2:29">
      <c r="B75">
        <f t="shared" si="33"/>
        <v>842.28305</v>
      </c>
      <c r="C75">
        <f t="shared" si="34"/>
        <v>598.62575912810144</v>
      </c>
      <c r="D75">
        <f t="shared" si="44"/>
        <v>177.75928999999999</v>
      </c>
      <c r="E75">
        <f t="shared" si="44"/>
        <v>1.0241</v>
      </c>
      <c r="F75">
        <f t="shared" si="44"/>
        <v>2.6872500000000001</v>
      </c>
      <c r="G75">
        <f t="shared" si="44"/>
        <v>29.516400000000001</v>
      </c>
      <c r="H75">
        <f t="shared" si="44"/>
        <v>34.049720000000001</v>
      </c>
      <c r="I75">
        <f t="shared" si="44"/>
        <v>20.055630000000001</v>
      </c>
      <c r="J75">
        <f t="shared" si="44"/>
        <v>30.18356</v>
      </c>
      <c r="K75">
        <f t="shared" si="44"/>
        <v>553.64459999999997</v>
      </c>
      <c r="L75">
        <f t="shared" si="44"/>
        <v>451.77985999999999</v>
      </c>
      <c r="M75">
        <f t="shared" si="44"/>
        <v>0</v>
      </c>
      <c r="N75">
        <f t="shared" si="44"/>
        <v>225.49160000000001</v>
      </c>
      <c r="O75">
        <f t="shared" si="44"/>
        <v>1.7134974156890235</v>
      </c>
      <c r="P75">
        <f t="shared" si="44"/>
        <v>2.68601</v>
      </c>
      <c r="Q75">
        <f t="shared" si="44"/>
        <v>605.01418999999999</v>
      </c>
      <c r="R75">
        <f t="shared" si="43"/>
        <v>443.67968999999999</v>
      </c>
      <c r="S75">
        <f t="shared" si="43"/>
        <v>0.96109999999999995</v>
      </c>
      <c r="T75">
        <f t="shared" si="41"/>
        <v>70.929360000000003</v>
      </c>
      <c r="U75">
        <f t="shared" si="41"/>
        <v>0</v>
      </c>
      <c r="V75">
        <f t="shared" si="41"/>
        <v>118.40602</v>
      </c>
      <c r="W75">
        <f t="shared" si="36"/>
        <v>130.61959818457805</v>
      </c>
      <c r="X75">
        <f t="shared" si="37"/>
        <v>50.603606785566797</v>
      </c>
      <c r="Y75">
        <f t="shared" si="38"/>
        <v>182.91997940489634</v>
      </c>
      <c r="Z75">
        <f t="shared" si="39"/>
        <v>38.663771697988167</v>
      </c>
      <c r="AA75">
        <f t="shared" si="40"/>
        <v>11.930500281431634</v>
      </c>
      <c r="AB75">
        <f t="shared" si="31"/>
        <v>-0.82020781900288853</v>
      </c>
      <c r="AC75">
        <f t="shared" si="32"/>
        <v>12.750708100434522</v>
      </c>
    </row>
    <row r="76" spans="2:29">
      <c r="B76">
        <f t="shared" si="33"/>
        <v>842.28305</v>
      </c>
      <c r="C76">
        <f t="shared" si="34"/>
        <v>538.76318321529129</v>
      </c>
      <c r="D76">
        <f t="shared" si="44"/>
        <v>177.75928999999999</v>
      </c>
      <c r="E76">
        <f t="shared" si="44"/>
        <v>1.0241</v>
      </c>
      <c r="F76">
        <f t="shared" si="44"/>
        <v>2.6872500000000001</v>
      </c>
      <c r="G76">
        <f t="shared" si="44"/>
        <v>29.516400000000001</v>
      </c>
      <c r="H76">
        <f t="shared" si="44"/>
        <v>34.049720000000001</v>
      </c>
      <c r="I76">
        <f t="shared" si="44"/>
        <v>20.055630000000001</v>
      </c>
      <c r="J76">
        <f t="shared" si="44"/>
        <v>30.18356</v>
      </c>
      <c r="K76">
        <f t="shared" si="44"/>
        <v>553.64459999999997</v>
      </c>
      <c r="L76">
        <f t="shared" si="44"/>
        <v>451.77985999999999</v>
      </c>
      <c r="M76">
        <f t="shared" si="44"/>
        <v>0</v>
      </c>
      <c r="N76">
        <f t="shared" si="44"/>
        <v>225.49160000000001</v>
      </c>
      <c r="O76">
        <f t="shared" si="44"/>
        <v>1.7134974156890235</v>
      </c>
      <c r="P76">
        <f t="shared" si="44"/>
        <v>2.68601</v>
      </c>
      <c r="Q76">
        <f t="shared" si="44"/>
        <v>605.01418999999999</v>
      </c>
      <c r="R76">
        <f t="shared" si="43"/>
        <v>443.67968999999999</v>
      </c>
      <c r="S76">
        <f t="shared" si="43"/>
        <v>0.96109999999999995</v>
      </c>
      <c r="T76">
        <f t="shared" si="41"/>
        <v>70.929360000000003</v>
      </c>
      <c r="U76">
        <f t="shared" si="41"/>
        <v>0</v>
      </c>
      <c r="V76">
        <f t="shared" si="41"/>
        <v>118.40602</v>
      </c>
      <c r="W76">
        <f t="shared" si="36"/>
        <v>131.75886118668566</v>
      </c>
      <c r="X76">
        <f t="shared" si="37"/>
        <v>55.323830139668928</v>
      </c>
      <c r="Y76">
        <f t="shared" si="38"/>
        <v>212.71275894463685</v>
      </c>
      <c r="Z76">
        <f t="shared" si="39"/>
        <v>39.063156452476889</v>
      </c>
      <c r="AA76">
        <f t="shared" si="40"/>
        <v>12.983374766967319</v>
      </c>
      <c r="AB76">
        <f t="shared" si="31"/>
        <v>-0.92532323326679489</v>
      </c>
      <c r="AC76">
        <f t="shared" si="32"/>
        <v>13.908698000234114</v>
      </c>
    </row>
    <row r="77" spans="2:29">
      <c r="B77">
        <f t="shared" si="33"/>
        <v>842.28305</v>
      </c>
      <c r="C77">
        <f t="shared" si="34"/>
        <v>484.88686489376215</v>
      </c>
      <c r="D77">
        <f t="shared" si="44"/>
        <v>177.75928999999999</v>
      </c>
      <c r="E77">
        <f t="shared" si="44"/>
        <v>1.0241</v>
      </c>
      <c r="F77">
        <f t="shared" si="44"/>
        <v>2.6872500000000001</v>
      </c>
      <c r="G77">
        <f t="shared" si="44"/>
        <v>29.516400000000001</v>
      </c>
      <c r="H77">
        <f t="shared" si="44"/>
        <v>34.049720000000001</v>
      </c>
      <c r="I77">
        <f t="shared" si="44"/>
        <v>20.055630000000001</v>
      </c>
      <c r="J77">
        <f t="shared" si="44"/>
        <v>30.18356</v>
      </c>
      <c r="K77">
        <f t="shared" si="44"/>
        <v>553.64459999999997</v>
      </c>
      <c r="L77">
        <f t="shared" si="44"/>
        <v>451.77985999999999</v>
      </c>
      <c r="M77">
        <f t="shared" si="44"/>
        <v>0</v>
      </c>
      <c r="N77">
        <f t="shared" si="44"/>
        <v>225.49160000000001</v>
      </c>
      <c r="O77">
        <f t="shared" si="44"/>
        <v>1.7134974156890235</v>
      </c>
      <c r="P77">
        <f t="shared" si="44"/>
        <v>2.68601</v>
      </c>
      <c r="Q77">
        <f t="shared" si="44"/>
        <v>605.01418999999999</v>
      </c>
      <c r="R77">
        <f t="shared" si="43"/>
        <v>443.67968999999999</v>
      </c>
      <c r="S77">
        <f t="shared" si="43"/>
        <v>0.96109999999999995</v>
      </c>
      <c r="T77">
        <f t="shared" si="41"/>
        <v>70.929360000000003</v>
      </c>
      <c r="U77">
        <f t="shared" si="41"/>
        <v>0</v>
      </c>
      <c r="V77">
        <f t="shared" si="41"/>
        <v>118.40602</v>
      </c>
      <c r="W77">
        <f t="shared" si="36"/>
        <v>132.98805909014135</v>
      </c>
      <c r="X77">
        <f t="shared" si="37"/>
        <v>60.41667405715873</v>
      </c>
      <c r="Y77">
        <f t="shared" si="38"/>
        <v>241.96525926331259</v>
      </c>
      <c r="Z77">
        <f t="shared" si="39"/>
        <v>39.539221086609416</v>
      </c>
      <c r="AA77">
        <f t="shared" si="40"/>
        <v>14.123318148511801</v>
      </c>
      <c r="AB77">
        <f t="shared" si="31"/>
        <v>-1.02858637531574</v>
      </c>
      <c r="AC77">
        <f t="shared" si="32"/>
        <v>15.151904523827541</v>
      </c>
    </row>
    <row r="78" spans="2:29">
      <c r="B78">
        <f t="shared" si="33"/>
        <v>842.28305</v>
      </c>
      <c r="C78">
        <f t="shared" si="34"/>
        <v>436.39817840438593</v>
      </c>
      <c r="D78">
        <f t="shared" si="44"/>
        <v>177.75928999999999</v>
      </c>
      <c r="E78">
        <f t="shared" si="44"/>
        <v>1.0241</v>
      </c>
      <c r="F78">
        <f t="shared" si="44"/>
        <v>2.6872500000000001</v>
      </c>
      <c r="G78">
        <f t="shared" si="44"/>
        <v>29.516400000000001</v>
      </c>
      <c r="H78">
        <f t="shared" si="44"/>
        <v>34.049720000000001</v>
      </c>
      <c r="I78">
        <f t="shared" si="44"/>
        <v>20.055630000000001</v>
      </c>
      <c r="J78">
        <f t="shared" si="44"/>
        <v>30.18356</v>
      </c>
      <c r="K78">
        <f t="shared" si="44"/>
        <v>553.64459999999997</v>
      </c>
      <c r="L78">
        <f t="shared" si="44"/>
        <v>451.77985999999999</v>
      </c>
      <c r="M78">
        <f t="shared" si="44"/>
        <v>0</v>
      </c>
      <c r="N78">
        <f t="shared" si="44"/>
        <v>225.49160000000001</v>
      </c>
      <c r="O78">
        <f t="shared" si="44"/>
        <v>1.7134974156890235</v>
      </c>
      <c r="P78">
        <f t="shared" si="44"/>
        <v>2.68601</v>
      </c>
      <c r="Q78">
        <f t="shared" si="44"/>
        <v>605.01418999999999</v>
      </c>
      <c r="R78">
        <f t="shared" si="43"/>
        <v>443.67968999999999</v>
      </c>
      <c r="S78">
        <f t="shared" si="43"/>
        <v>0.96109999999999995</v>
      </c>
      <c r="T78">
        <f t="shared" si="41"/>
        <v>70.929360000000003</v>
      </c>
      <c r="U78">
        <f t="shared" si="41"/>
        <v>0</v>
      </c>
      <c r="V78">
        <f t="shared" si="41"/>
        <v>118.40602</v>
      </c>
      <c r="W78">
        <f t="shared" si="36"/>
        <v>134.31121028128774</v>
      </c>
      <c r="X78">
        <f t="shared" si="37"/>
        <v>65.898787618209326</v>
      </c>
      <c r="Y78">
        <f t="shared" si="38"/>
        <v>269.45790112650496</v>
      </c>
      <c r="Z78">
        <f t="shared" si="39"/>
        <v>40.110495011504959</v>
      </c>
      <c r="AA78">
        <f t="shared" si="40"/>
        <v>15.350198010470034</v>
      </c>
      <c r="AB78">
        <f t="shared" si="31"/>
        <v>-1.1326944071828393</v>
      </c>
      <c r="AC78">
        <f t="shared" si="32"/>
        <v>16.482892417652874</v>
      </c>
    </row>
    <row r="79" spans="2:29">
      <c r="B79">
        <f t="shared" si="33"/>
        <v>842.28305</v>
      </c>
      <c r="C79">
        <f t="shared" si="34"/>
        <v>392.75836056394735</v>
      </c>
      <c r="D79">
        <f t="shared" si="44"/>
        <v>177.75928999999999</v>
      </c>
      <c r="E79">
        <f t="shared" si="44"/>
        <v>1.0241</v>
      </c>
      <c r="F79">
        <f t="shared" si="44"/>
        <v>2.6872500000000001</v>
      </c>
      <c r="G79">
        <f t="shared" si="44"/>
        <v>29.516400000000001</v>
      </c>
      <c r="H79">
        <f t="shared" si="44"/>
        <v>34.049720000000001</v>
      </c>
      <c r="I79">
        <f t="shared" si="44"/>
        <v>20.055630000000001</v>
      </c>
      <c r="J79">
        <f t="shared" si="44"/>
        <v>30.18356</v>
      </c>
      <c r="K79">
        <f t="shared" si="44"/>
        <v>553.64459999999997</v>
      </c>
      <c r="L79">
        <f t="shared" si="44"/>
        <v>451.77985999999999</v>
      </c>
      <c r="M79">
        <f t="shared" si="44"/>
        <v>0</v>
      </c>
      <c r="N79">
        <f t="shared" si="44"/>
        <v>225.49160000000001</v>
      </c>
      <c r="O79">
        <f t="shared" si="44"/>
        <v>1.7134974156890235</v>
      </c>
      <c r="P79">
        <f t="shared" si="44"/>
        <v>2.68601</v>
      </c>
      <c r="Q79">
        <f t="shared" si="44"/>
        <v>605.01418999999999</v>
      </c>
      <c r="R79">
        <f t="shared" si="43"/>
        <v>443.67968999999999</v>
      </c>
      <c r="S79">
        <f t="shared" si="43"/>
        <v>0.96109999999999995</v>
      </c>
      <c r="T79">
        <f t="shared" si="41"/>
        <v>70.929360000000003</v>
      </c>
      <c r="U79">
        <f t="shared" si="41"/>
        <v>0</v>
      </c>
      <c r="V79">
        <f t="shared" si="41"/>
        <v>118.40602</v>
      </c>
      <c r="W79">
        <f t="shared" si="36"/>
        <v>135.73193475974145</v>
      </c>
      <c r="X79">
        <f t="shared" si="37"/>
        <v>71.785169297010043</v>
      </c>
      <c r="Y79">
        <f t="shared" si="38"/>
        <v>294.19442300808936</v>
      </c>
      <c r="Z79">
        <f t="shared" si="39"/>
        <v>40.793604245469858</v>
      </c>
      <c r="AA79">
        <f t="shared" si="40"/>
        <v>16.661231004713599</v>
      </c>
      <c r="AB79">
        <f t="shared" si="31"/>
        <v>-1.2423731379857941</v>
      </c>
      <c r="AC79">
        <f t="shared" si="32"/>
        <v>17.903604142699393</v>
      </c>
    </row>
    <row r="80" spans="2:29">
      <c r="B80">
        <f t="shared" si="33"/>
        <v>842.28305</v>
      </c>
      <c r="C80">
        <f t="shared" si="34"/>
        <v>353.48252450755263</v>
      </c>
      <c r="D80">
        <f t="shared" si="44"/>
        <v>177.75928999999999</v>
      </c>
      <c r="E80">
        <f t="shared" si="44"/>
        <v>1.0241</v>
      </c>
      <c r="F80">
        <f t="shared" si="44"/>
        <v>2.6872500000000001</v>
      </c>
      <c r="G80">
        <f t="shared" si="44"/>
        <v>29.516400000000001</v>
      </c>
      <c r="H80">
        <f t="shared" si="44"/>
        <v>34.049720000000001</v>
      </c>
      <c r="I80">
        <f t="shared" si="44"/>
        <v>20.055630000000001</v>
      </c>
      <c r="J80">
        <f t="shared" si="44"/>
        <v>30.18356</v>
      </c>
      <c r="K80">
        <f t="shared" si="44"/>
        <v>553.64459999999997</v>
      </c>
      <c r="L80">
        <f t="shared" si="44"/>
        <v>451.77985999999999</v>
      </c>
      <c r="M80">
        <f t="shared" si="44"/>
        <v>0</v>
      </c>
      <c r="N80">
        <f t="shared" si="44"/>
        <v>225.49160000000001</v>
      </c>
      <c r="O80">
        <f t="shared" si="44"/>
        <v>1.7134974156890235</v>
      </c>
      <c r="P80">
        <f t="shared" si="44"/>
        <v>2.68601</v>
      </c>
      <c r="Q80">
        <f t="shared" si="44"/>
        <v>605.01418999999999</v>
      </c>
      <c r="R80">
        <f t="shared" si="43"/>
        <v>443.67968999999999</v>
      </c>
      <c r="S80">
        <f t="shared" si="43"/>
        <v>0.96109999999999995</v>
      </c>
      <c r="T80">
        <f t="shared" si="41"/>
        <v>70.929360000000003</v>
      </c>
      <c r="U80">
        <f t="shared" si="41"/>
        <v>0</v>
      </c>
      <c r="V80">
        <f t="shared" si="41"/>
        <v>118.40602</v>
      </c>
      <c r="W80">
        <f t="shared" si="36"/>
        <v>137.25333301266392</v>
      </c>
      <c r="X80">
        <f t="shared" si="37"/>
        <v>78.088665110575107</v>
      </c>
      <c r="Y80">
        <f t="shared" si="38"/>
        <v>315.51006063143791</v>
      </c>
      <c r="Z80">
        <f t="shared" si="39"/>
        <v>41.602153381055572</v>
      </c>
      <c r="AA80">
        <f t="shared" si="40"/>
        <v>18.05199774548154</v>
      </c>
      <c r="AB80">
        <f t="shared" si="31"/>
        <v>-1.3632327471519829</v>
      </c>
      <c r="AC80">
        <f t="shared" si="32"/>
        <v>19.415230492633523</v>
      </c>
    </row>
    <row r="81" spans="2:29">
      <c r="B81">
        <f t="shared" si="33"/>
        <v>842.28305</v>
      </c>
      <c r="C81">
        <f t="shared" si="34"/>
        <v>318.13427205679739</v>
      </c>
      <c r="D81">
        <f t="shared" si="44"/>
        <v>177.75928999999999</v>
      </c>
      <c r="E81">
        <f t="shared" si="44"/>
        <v>1.0241</v>
      </c>
      <c r="F81">
        <f t="shared" si="44"/>
        <v>2.6872500000000001</v>
      </c>
      <c r="G81">
        <f t="shared" si="44"/>
        <v>29.516400000000001</v>
      </c>
      <c r="H81">
        <f t="shared" si="44"/>
        <v>34.049720000000001</v>
      </c>
      <c r="I81">
        <f t="shared" si="44"/>
        <v>20.055630000000001</v>
      </c>
      <c r="J81">
        <f t="shared" si="44"/>
        <v>30.18356</v>
      </c>
      <c r="K81">
        <f t="shared" si="44"/>
        <v>553.64459999999997</v>
      </c>
      <c r="L81">
        <f t="shared" si="44"/>
        <v>451.77985999999999</v>
      </c>
      <c r="M81">
        <f t="shared" si="44"/>
        <v>0</v>
      </c>
      <c r="N81">
        <f t="shared" si="44"/>
        <v>225.49160000000001</v>
      </c>
      <c r="O81">
        <f t="shared" si="44"/>
        <v>1.7134974156890235</v>
      </c>
      <c r="P81">
        <f t="shared" si="44"/>
        <v>2.68601</v>
      </c>
      <c r="Q81">
        <f t="shared" si="44"/>
        <v>605.01418999999999</v>
      </c>
      <c r="R81">
        <f t="shared" si="43"/>
        <v>443.67968999999999</v>
      </c>
      <c r="S81">
        <f t="shared" si="43"/>
        <v>0.96109999999999995</v>
      </c>
      <c r="T81">
        <f t="shared" si="41"/>
        <v>70.929360000000003</v>
      </c>
      <c r="U81">
        <f t="shared" si="41"/>
        <v>0</v>
      </c>
      <c r="V81">
        <f t="shared" si="41"/>
        <v>118.40602</v>
      </c>
      <c r="W81">
        <f t="shared" si="36"/>
        <v>138.87785660246732</v>
      </c>
      <c r="X81">
        <f t="shared" si="37"/>
        <v>84.819432434444991</v>
      </c>
      <c r="Y81">
        <f t="shared" si="38"/>
        <v>333.09435449197167</v>
      </c>
      <c r="Z81">
        <f t="shared" si="39"/>
        <v>42.546449879076675</v>
      </c>
      <c r="AA81">
        <f t="shared" si="40"/>
        <v>19.517473778073303</v>
      </c>
      <c r="AB81">
        <f t="shared" si="31"/>
        <v>-1.5006059495972863</v>
      </c>
      <c r="AC81">
        <f t="shared" si="32"/>
        <v>21.018079727670589</v>
      </c>
    </row>
    <row r="82" spans="2:29">
      <c r="B82">
        <f t="shared" si="33"/>
        <v>842.28305</v>
      </c>
      <c r="C82">
        <f t="shared" si="34"/>
        <v>286.32084485111767</v>
      </c>
      <c r="D82">
        <f t="shared" si="44"/>
        <v>177.75928999999999</v>
      </c>
      <c r="E82">
        <f t="shared" si="44"/>
        <v>1.0241</v>
      </c>
      <c r="F82">
        <f t="shared" si="44"/>
        <v>2.6872500000000001</v>
      </c>
      <c r="G82">
        <f t="shared" si="44"/>
        <v>29.516400000000001</v>
      </c>
      <c r="H82">
        <f t="shared" si="44"/>
        <v>34.049720000000001</v>
      </c>
      <c r="I82">
        <f t="shared" si="44"/>
        <v>20.055630000000001</v>
      </c>
      <c r="J82">
        <f t="shared" si="44"/>
        <v>30.18356</v>
      </c>
      <c r="K82">
        <f t="shared" si="44"/>
        <v>553.64459999999997</v>
      </c>
      <c r="L82">
        <f t="shared" si="44"/>
        <v>451.77985999999999</v>
      </c>
      <c r="M82">
        <f t="shared" si="44"/>
        <v>0</v>
      </c>
      <c r="N82">
        <f t="shared" si="44"/>
        <v>225.49160000000001</v>
      </c>
      <c r="O82">
        <f t="shared" si="44"/>
        <v>1.7134974156890235</v>
      </c>
      <c r="P82">
        <f t="shared" si="44"/>
        <v>2.68601</v>
      </c>
      <c r="Q82">
        <f t="shared" si="44"/>
        <v>605.01418999999999</v>
      </c>
      <c r="R82">
        <f t="shared" si="44"/>
        <v>443.67968999999999</v>
      </c>
      <c r="S82">
        <f t="shared" si="44"/>
        <v>0.96109999999999995</v>
      </c>
      <c r="T82">
        <f t="shared" si="41"/>
        <v>70.929360000000003</v>
      </c>
      <c r="U82">
        <f t="shared" si="41"/>
        <v>0</v>
      </c>
      <c r="V82">
        <f t="shared" si="41"/>
        <v>118.40602</v>
      </c>
      <c r="W82">
        <f t="shared" si="36"/>
        <v>140.60717353953169</v>
      </c>
      <c r="X82">
        <f t="shared" si="37"/>
        <v>91.984382211515538</v>
      </c>
      <c r="Y82">
        <f t="shared" si="38"/>
        <v>346.943105040023</v>
      </c>
      <c r="Z82">
        <f t="shared" si="39"/>
        <v>43.63392267084528</v>
      </c>
      <c r="AA82">
        <f t="shared" si="40"/>
        <v>21.052677186377124</v>
      </c>
      <c r="AB82">
        <f t="shared" si="31"/>
        <v>-1.658773132492513</v>
      </c>
      <c r="AC82">
        <f t="shared" si="32"/>
        <v>22.711450318869637</v>
      </c>
    </row>
    <row r="83" spans="2:29">
      <c r="B83">
        <f t="shared" si="33"/>
        <v>842.28305</v>
      </c>
      <c r="C83">
        <f t="shared" si="34"/>
        <v>257.68876036600591</v>
      </c>
      <c r="D83">
        <f t="shared" ref="D83:S98" si="45">D82</f>
        <v>177.75928999999999</v>
      </c>
      <c r="E83">
        <f t="shared" si="45"/>
        <v>1.0241</v>
      </c>
      <c r="F83">
        <f t="shared" si="45"/>
        <v>2.6872500000000001</v>
      </c>
      <c r="G83">
        <f t="shared" si="45"/>
        <v>29.516400000000001</v>
      </c>
      <c r="H83">
        <f t="shared" si="45"/>
        <v>34.049720000000001</v>
      </c>
      <c r="I83">
        <f t="shared" si="45"/>
        <v>20.055630000000001</v>
      </c>
      <c r="J83">
        <f t="shared" si="45"/>
        <v>30.18356</v>
      </c>
      <c r="K83">
        <f t="shared" si="45"/>
        <v>553.64459999999997</v>
      </c>
      <c r="L83">
        <f t="shared" si="45"/>
        <v>451.77985999999999</v>
      </c>
      <c r="M83">
        <f t="shared" si="45"/>
        <v>0</v>
      </c>
      <c r="N83">
        <f t="shared" si="45"/>
        <v>225.49160000000001</v>
      </c>
      <c r="O83">
        <f t="shared" si="45"/>
        <v>1.7134974156890235</v>
      </c>
      <c r="P83">
        <f t="shared" si="45"/>
        <v>2.68601</v>
      </c>
      <c r="Q83">
        <f t="shared" si="45"/>
        <v>605.01418999999999</v>
      </c>
      <c r="R83">
        <f t="shared" si="45"/>
        <v>443.67968999999999</v>
      </c>
      <c r="S83">
        <f t="shared" si="45"/>
        <v>0.96109999999999995</v>
      </c>
      <c r="T83">
        <f t="shared" si="41"/>
        <v>70.929360000000003</v>
      </c>
      <c r="U83">
        <f t="shared" si="41"/>
        <v>0</v>
      </c>
      <c r="V83">
        <f t="shared" si="41"/>
        <v>118.40602</v>
      </c>
      <c r="W83">
        <f t="shared" si="36"/>
        <v>142.44203249268236</v>
      </c>
      <c r="X83">
        <f t="shared" si="37"/>
        <v>99.586616345444781</v>
      </c>
      <c r="Y83">
        <f t="shared" si="38"/>
        <v>357.27226528181677</v>
      </c>
      <c r="Z83">
        <f t="shared" si="39"/>
        <v>44.869903743861713</v>
      </c>
      <c r="AA83">
        <f t="shared" si="40"/>
        <v>22.652830784085811</v>
      </c>
      <c r="AB83">
        <f t="shared" si="31"/>
        <v>-1.8406826206017968</v>
      </c>
      <c r="AC83">
        <f t="shared" si="32"/>
        <v>24.493513404687608</v>
      </c>
    </row>
    <row r="84" spans="2:29">
      <c r="B84">
        <f t="shared" si="33"/>
        <v>842.28305</v>
      </c>
      <c r="C84">
        <f t="shared" si="34"/>
        <v>231.91988432940533</v>
      </c>
      <c r="D84">
        <f t="shared" si="45"/>
        <v>177.75928999999999</v>
      </c>
      <c r="E84">
        <f t="shared" si="45"/>
        <v>1.0241</v>
      </c>
      <c r="F84">
        <f t="shared" si="45"/>
        <v>2.6872500000000001</v>
      </c>
      <c r="G84">
        <f t="shared" si="45"/>
        <v>29.516400000000001</v>
      </c>
      <c r="H84">
        <f t="shared" si="45"/>
        <v>34.049720000000001</v>
      </c>
      <c r="I84">
        <f t="shared" si="45"/>
        <v>20.055630000000001</v>
      </c>
      <c r="J84">
        <f t="shared" si="45"/>
        <v>30.18356</v>
      </c>
      <c r="K84">
        <f t="shared" si="45"/>
        <v>553.64459999999997</v>
      </c>
      <c r="L84">
        <f t="shared" si="45"/>
        <v>451.77985999999999</v>
      </c>
      <c r="M84">
        <f t="shared" si="45"/>
        <v>0</v>
      </c>
      <c r="N84">
        <f t="shared" si="45"/>
        <v>225.49160000000001</v>
      </c>
      <c r="O84">
        <f t="shared" si="45"/>
        <v>1.7134974156890235</v>
      </c>
      <c r="P84">
        <f t="shared" si="45"/>
        <v>2.68601</v>
      </c>
      <c r="Q84">
        <f t="shared" si="45"/>
        <v>605.01418999999999</v>
      </c>
      <c r="R84">
        <f t="shared" si="45"/>
        <v>443.67968999999999</v>
      </c>
      <c r="S84">
        <f t="shared" si="45"/>
        <v>0.96109999999999995</v>
      </c>
      <c r="T84">
        <f t="shared" si="41"/>
        <v>70.929360000000003</v>
      </c>
      <c r="U84">
        <f t="shared" si="41"/>
        <v>0</v>
      </c>
      <c r="V84">
        <f t="shared" si="41"/>
        <v>118.40602</v>
      </c>
      <c r="W84">
        <f t="shared" si="36"/>
        <v>144.382130858745</v>
      </c>
      <c r="X84">
        <f t="shared" si="37"/>
        <v>107.62488108308906</v>
      </c>
      <c r="Y84">
        <f t="shared" si="38"/>
        <v>364.42603117357766</v>
      </c>
      <c r="Z84">
        <f t="shared" si="39"/>
        <v>46.258446864221135</v>
      </c>
      <c r="AA84">
        <f t="shared" si="40"/>
        <v>24.31317173535485</v>
      </c>
      <c r="AB84">
        <f t="shared" si="31"/>
        <v>-2.0480401501752681</v>
      </c>
      <c r="AC84">
        <f t="shared" si="32"/>
        <v>26.361211885530118</v>
      </c>
    </row>
    <row r="85" spans="2:29">
      <c r="B85">
        <f t="shared" si="33"/>
        <v>842.28305</v>
      </c>
      <c r="C85">
        <f t="shared" si="34"/>
        <v>208.72789589646482</v>
      </c>
      <c r="D85">
        <f t="shared" si="45"/>
        <v>177.75928999999999</v>
      </c>
      <c r="E85">
        <f t="shared" si="45"/>
        <v>1.0241</v>
      </c>
      <c r="F85">
        <f t="shared" si="45"/>
        <v>2.6872500000000001</v>
      </c>
      <c r="G85">
        <f t="shared" si="45"/>
        <v>29.516400000000001</v>
      </c>
      <c r="H85">
        <f t="shared" si="45"/>
        <v>34.049720000000001</v>
      </c>
      <c r="I85">
        <f t="shared" si="45"/>
        <v>20.055630000000001</v>
      </c>
      <c r="J85">
        <f t="shared" si="45"/>
        <v>30.18356</v>
      </c>
      <c r="K85">
        <f t="shared" si="45"/>
        <v>553.64459999999997</v>
      </c>
      <c r="L85">
        <f t="shared" si="45"/>
        <v>451.77985999999999</v>
      </c>
      <c r="M85">
        <f t="shared" si="45"/>
        <v>0</v>
      </c>
      <c r="N85">
        <f t="shared" si="45"/>
        <v>225.49160000000001</v>
      </c>
      <c r="O85">
        <f t="shared" si="45"/>
        <v>1.7134974156890235</v>
      </c>
      <c r="P85">
        <f t="shared" si="45"/>
        <v>2.68601</v>
      </c>
      <c r="Q85">
        <f t="shared" si="45"/>
        <v>605.01418999999999</v>
      </c>
      <c r="R85">
        <f t="shared" si="45"/>
        <v>443.67968999999999</v>
      </c>
      <c r="S85">
        <f t="shared" si="45"/>
        <v>0.96109999999999995</v>
      </c>
      <c r="T85">
        <f t="shared" si="41"/>
        <v>70.929360000000003</v>
      </c>
      <c r="U85">
        <f t="shared" si="41"/>
        <v>0</v>
      </c>
      <c r="V85">
        <f t="shared" si="41"/>
        <v>118.40602</v>
      </c>
      <c r="W85">
        <f t="shared" si="36"/>
        <v>146.42599258318532</v>
      </c>
      <c r="X85">
        <f t="shared" si="37"/>
        <v>116.09306079787928</v>
      </c>
      <c r="Y85">
        <f t="shared" si="38"/>
        <v>368.79995681280229</v>
      </c>
      <c r="Z85">
        <f t="shared" si="39"/>
        <v>47.802972669035015</v>
      </c>
      <c r="AA85">
        <f t="shared" si="40"/>
        <v>26.028618619161026</v>
      </c>
      <c r="AB85">
        <f t="shared" si="31"/>
        <v>-2.2815649718038458</v>
      </c>
      <c r="AC85">
        <f t="shared" si="32"/>
        <v>28.310183590964872</v>
      </c>
    </row>
    <row r="86" spans="2:29">
      <c r="B86">
        <f t="shared" si="33"/>
        <v>842.28305</v>
      </c>
      <c r="C86">
        <f t="shared" si="34"/>
        <v>187.85510630681833</v>
      </c>
      <c r="D86">
        <f t="shared" si="45"/>
        <v>177.75928999999999</v>
      </c>
      <c r="E86">
        <f t="shared" si="45"/>
        <v>1.0241</v>
      </c>
      <c r="F86">
        <f t="shared" si="45"/>
        <v>2.6872500000000001</v>
      </c>
      <c r="G86">
        <f t="shared" si="45"/>
        <v>29.516400000000001</v>
      </c>
      <c r="H86">
        <f t="shared" si="45"/>
        <v>34.049720000000001</v>
      </c>
      <c r="I86">
        <f t="shared" si="45"/>
        <v>20.055630000000001</v>
      </c>
      <c r="J86">
        <f t="shared" si="45"/>
        <v>30.18356</v>
      </c>
      <c r="K86">
        <f t="shared" si="45"/>
        <v>553.64459999999997</v>
      </c>
      <c r="L86">
        <f t="shared" si="45"/>
        <v>451.77985999999999</v>
      </c>
      <c r="M86">
        <f t="shared" si="45"/>
        <v>0</v>
      </c>
      <c r="N86">
        <f t="shared" si="45"/>
        <v>225.49160000000001</v>
      </c>
      <c r="O86">
        <f t="shared" si="45"/>
        <v>1.7134974156890235</v>
      </c>
      <c r="P86">
        <f t="shared" si="45"/>
        <v>2.68601</v>
      </c>
      <c r="Q86">
        <f t="shared" si="45"/>
        <v>605.01418999999999</v>
      </c>
      <c r="R86">
        <f t="shared" si="45"/>
        <v>443.67968999999999</v>
      </c>
      <c r="S86">
        <f t="shared" si="45"/>
        <v>0.96109999999999995</v>
      </c>
      <c r="T86">
        <f t="shared" si="41"/>
        <v>70.929360000000003</v>
      </c>
      <c r="U86">
        <f t="shared" si="41"/>
        <v>0</v>
      </c>
      <c r="V86">
        <f t="shared" si="41"/>
        <v>118.40602</v>
      </c>
      <c r="W86">
        <f t="shared" si="36"/>
        <v>148.57086229525922</v>
      </c>
      <c r="X86">
        <f t="shared" si="37"/>
        <v>124.97973936789151</v>
      </c>
      <c r="Y86">
        <f t="shared" si="38"/>
        <v>370.7871119938921</v>
      </c>
      <c r="Z86">
        <f t="shared" si="39"/>
        <v>49.506658482930014</v>
      </c>
      <c r="AA86">
        <f t="shared" si="40"/>
        <v>27.793465493334331</v>
      </c>
      <c r="AB86">
        <f t="shared" si="31"/>
        <v>-2.5412505179912159</v>
      </c>
      <c r="AC86">
        <f t="shared" si="32"/>
        <v>30.334716011325547</v>
      </c>
    </row>
    <row r="87" spans="2:29">
      <c r="B87">
        <f t="shared" si="33"/>
        <v>842.28305</v>
      </c>
      <c r="C87">
        <f t="shared" si="34"/>
        <v>169.06959567613649</v>
      </c>
      <c r="D87">
        <f t="shared" si="45"/>
        <v>177.75928999999999</v>
      </c>
      <c r="E87">
        <f t="shared" si="45"/>
        <v>1.0241</v>
      </c>
      <c r="F87">
        <f t="shared" si="45"/>
        <v>2.6872500000000001</v>
      </c>
      <c r="G87">
        <f t="shared" si="45"/>
        <v>29.516400000000001</v>
      </c>
      <c r="H87">
        <f t="shared" si="45"/>
        <v>34.049720000000001</v>
      </c>
      <c r="I87">
        <f t="shared" si="45"/>
        <v>20.055630000000001</v>
      </c>
      <c r="J87">
        <f t="shared" si="45"/>
        <v>30.18356</v>
      </c>
      <c r="K87">
        <f t="shared" si="45"/>
        <v>553.64459999999997</v>
      </c>
      <c r="L87">
        <f t="shared" si="45"/>
        <v>451.77985999999999</v>
      </c>
      <c r="M87">
        <f t="shared" si="45"/>
        <v>0</v>
      </c>
      <c r="N87">
        <f t="shared" si="45"/>
        <v>225.49160000000001</v>
      </c>
      <c r="O87">
        <f t="shared" si="45"/>
        <v>1.7134974156890235</v>
      </c>
      <c r="P87">
        <f t="shared" si="45"/>
        <v>2.68601</v>
      </c>
      <c r="Q87">
        <f t="shared" si="45"/>
        <v>605.01418999999999</v>
      </c>
      <c r="R87">
        <f t="shared" si="45"/>
        <v>443.67968999999999</v>
      </c>
      <c r="S87">
        <f t="shared" si="45"/>
        <v>0.96109999999999995</v>
      </c>
      <c r="T87">
        <f t="shared" si="41"/>
        <v>70.929360000000003</v>
      </c>
      <c r="U87">
        <f t="shared" si="41"/>
        <v>0</v>
      </c>
      <c r="V87">
        <f t="shared" si="41"/>
        <v>118.40602</v>
      </c>
      <c r="W87">
        <f t="shared" si="36"/>
        <v>150.81262268337281</v>
      </c>
      <c r="X87">
        <f t="shared" si="37"/>
        <v>134.26785784334385</v>
      </c>
      <c r="Y87">
        <f t="shared" si="38"/>
        <v>370.74641668235046</v>
      </c>
      <c r="Z87">
        <f t="shared" si="39"/>
        <v>51.372581208930036</v>
      </c>
      <c r="AA87">
        <f t="shared" si="40"/>
        <v>29.601193712097022</v>
      </c>
      <c r="AB87">
        <f t="shared" si="31"/>
        <v>-2.8265458543095292</v>
      </c>
      <c r="AC87">
        <f t="shared" si="32"/>
        <v>32.427739566406551</v>
      </c>
    </row>
    <row r="88" spans="2:29">
      <c r="B88">
        <f t="shared" si="33"/>
        <v>842.28305</v>
      </c>
      <c r="C88">
        <f t="shared" si="34"/>
        <v>152.16263610852283</v>
      </c>
      <c r="D88">
        <f t="shared" si="45"/>
        <v>177.75928999999999</v>
      </c>
      <c r="E88">
        <f t="shared" si="45"/>
        <v>1.0241</v>
      </c>
      <c r="F88">
        <f t="shared" si="45"/>
        <v>2.6872500000000001</v>
      </c>
      <c r="G88">
        <f t="shared" si="45"/>
        <v>29.516400000000001</v>
      </c>
      <c r="H88">
        <f t="shared" si="45"/>
        <v>34.049720000000001</v>
      </c>
      <c r="I88">
        <f t="shared" si="45"/>
        <v>20.055630000000001</v>
      </c>
      <c r="J88">
        <f t="shared" si="45"/>
        <v>30.18356</v>
      </c>
      <c r="K88">
        <f t="shared" si="45"/>
        <v>553.64459999999997</v>
      </c>
      <c r="L88">
        <f t="shared" si="45"/>
        <v>451.77985999999999</v>
      </c>
      <c r="M88">
        <f t="shared" si="45"/>
        <v>0</v>
      </c>
      <c r="N88">
        <f t="shared" si="45"/>
        <v>225.49160000000001</v>
      </c>
      <c r="O88">
        <f t="shared" si="45"/>
        <v>1.7134974156890235</v>
      </c>
      <c r="P88">
        <f t="shared" si="45"/>
        <v>2.68601</v>
      </c>
      <c r="Q88">
        <f t="shared" si="45"/>
        <v>605.01418999999999</v>
      </c>
      <c r="R88">
        <f t="shared" si="45"/>
        <v>443.67968999999999</v>
      </c>
      <c r="S88">
        <f t="shared" si="45"/>
        <v>0.96109999999999995</v>
      </c>
      <c r="T88">
        <f t="shared" si="41"/>
        <v>70.929360000000003</v>
      </c>
      <c r="U88">
        <f t="shared" si="41"/>
        <v>0</v>
      </c>
      <c r="V88">
        <f t="shared" si="41"/>
        <v>118.40602</v>
      </c>
      <c r="W88">
        <f t="shared" si="36"/>
        <v>153.14574198275577</v>
      </c>
      <c r="X88">
        <f t="shared" si="37"/>
        <v>143.9344968761925</v>
      </c>
      <c r="Y88">
        <f t="shared" si="38"/>
        <v>368.98816871498781</v>
      </c>
      <c r="Z88">
        <f t="shared" si="39"/>
        <v>53.403664135166231</v>
      </c>
      <c r="AA88">
        <f t="shared" si="40"/>
        <v>31.444426790963874</v>
      </c>
      <c r="AB88">
        <f t="shared" si="31"/>
        <v>-3.1364384085787265</v>
      </c>
      <c r="AC88">
        <f t="shared" si="32"/>
        <v>34.5808651995426</v>
      </c>
    </row>
    <row r="89" spans="2:29">
      <c r="B89">
        <f t="shared" si="33"/>
        <v>842.28305</v>
      </c>
      <c r="C89">
        <f t="shared" si="34"/>
        <v>136.94637249767055</v>
      </c>
      <c r="D89">
        <f t="shared" si="45"/>
        <v>177.75928999999999</v>
      </c>
      <c r="E89">
        <f t="shared" si="45"/>
        <v>1.0241</v>
      </c>
      <c r="F89">
        <f t="shared" si="45"/>
        <v>2.6872500000000001</v>
      </c>
      <c r="G89">
        <f t="shared" si="45"/>
        <v>29.516400000000001</v>
      </c>
      <c r="H89">
        <f t="shared" si="45"/>
        <v>34.049720000000001</v>
      </c>
      <c r="I89">
        <f t="shared" si="45"/>
        <v>20.055630000000001</v>
      </c>
      <c r="J89">
        <f t="shared" si="45"/>
        <v>30.18356</v>
      </c>
      <c r="K89">
        <f t="shared" si="45"/>
        <v>553.64459999999997</v>
      </c>
      <c r="L89">
        <f t="shared" si="45"/>
        <v>451.77985999999999</v>
      </c>
      <c r="M89">
        <f t="shared" si="45"/>
        <v>0</v>
      </c>
      <c r="N89">
        <f t="shared" si="45"/>
        <v>225.49160000000001</v>
      </c>
      <c r="O89">
        <f t="shared" si="45"/>
        <v>1.7134974156890235</v>
      </c>
      <c r="P89">
        <f t="shared" si="45"/>
        <v>2.68601</v>
      </c>
      <c r="Q89">
        <f t="shared" si="45"/>
        <v>605.01418999999999</v>
      </c>
      <c r="R89">
        <f t="shared" si="45"/>
        <v>443.67968999999999</v>
      </c>
      <c r="S89">
        <f t="shared" si="45"/>
        <v>0.96109999999999995</v>
      </c>
      <c r="T89">
        <f t="shared" si="41"/>
        <v>70.929360000000003</v>
      </c>
      <c r="U89">
        <f t="shared" si="41"/>
        <v>0</v>
      </c>
      <c r="V89">
        <f t="shared" si="41"/>
        <v>118.40602</v>
      </c>
      <c r="W89">
        <f t="shared" si="36"/>
        <v>155.56325788951227</v>
      </c>
      <c r="X89">
        <f t="shared" si="37"/>
        <v>153.95081007242106</v>
      </c>
      <c r="Y89">
        <f t="shared" si="38"/>
        <v>365.77103324173663</v>
      </c>
      <c r="Z89">
        <f t="shared" si="39"/>
        <v>55.602487488714495</v>
      </c>
      <c r="AA89">
        <f t="shared" si="40"/>
        <v>33.315016040931368</v>
      </c>
      <c r="AB89">
        <f t="shared" si="31"/>
        <v>-3.4694541641230217</v>
      </c>
      <c r="AC89">
        <f t="shared" si="32"/>
        <v>36.78447020505439</v>
      </c>
    </row>
    <row r="90" spans="2:29">
      <c r="B90">
        <f t="shared" si="33"/>
        <v>842.28305</v>
      </c>
      <c r="C90">
        <f t="shared" si="34"/>
        <v>123.2517352479035</v>
      </c>
      <c r="D90">
        <f t="shared" si="45"/>
        <v>177.75928999999999</v>
      </c>
      <c r="E90">
        <f t="shared" si="45"/>
        <v>1.0241</v>
      </c>
      <c r="F90">
        <f t="shared" si="45"/>
        <v>2.6872500000000001</v>
      </c>
      <c r="G90">
        <f t="shared" si="45"/>
        <v>29.516400000000001</v>
      </c>
      <c r="H90">
        <f t="shared" si="45"/>
        <v>34.049720000000001</v>
      </c>
      <c r="I90">
        <f t="shared" si="45"/>
        <v>20.055630000000001</v>
      </c>
      <c r="J90">
        <f t="shared" si="45"/>
        <v>30.18356</v>
      </c>
      <c r="K90">
        <f t="shared" si="45"/>
        <v>553.64459999999997</v>
      </c>
      <c r="L90">
        <f t="shared" si="45"/>
        <v>451.77985999999999</v>
      </c>
      <c r="M90">
        <f t="shared" si="45"/>
        <v>0</v>
      </c>
      <c r="N90">
        <f t="shared" si="45"/>
        <v>225.49160000000001</v>
      </c>
      <c r="O90">
        <f t="shared" si="45"/>
        <v>1.7134974156890235</v>
      </c>
      <c r="P90">
        <f t="shared" si="45"/>
        <v>2.68601</v>
      </c>
      <c r="Q90">
        <f t="shared" si="45"/>
        <v>605.01418999999999</v>
      </c>
      <c r="R90">
        <f t="shared" si="45"/>
        <v>443.67968999999999</v>
      </c>
      <c r="S90">
        <f t="shared" si="45"/>
        <v>0.96109999999999995</v>
      </c>
      <c r="T90">
        <f t="shared" si="41"/>
        <v>70.929360000000003</v>
      </c>
      <c r="U90">
        <f t="shared" si="41"/>
        <v>0</v>
      </c>
      <c r="V90">
        <f t="shared" si="41"/>
        <v>118.40602</v>
      </c>
      <c r="W90">
        <f t="shared" si="36"/>
        <v>158.05680309894962</v>
      </c>
      <c r="X90">
        <f t="shared" si="37"/>
        <v>164.28212980309019</v>
      </c>
      <c r="Y90">
        <f t="shared" si="38"/>
        <v>361.30567766446677</v>
      </c>
      <c r="Z90">
        <f t="shared" si="39"/>
        <v>57.971015173072225</v>
      </c>
      <c r="AA90">
        <f t="shared" si="40"/>
        <v>35.204229257445625</v>
      </c>
      <c r="AB90">
        <f t="shared" si="31"/>
        <v>-3.8236044126100523</v>
      </c>
      <c r="AC90">
        <f t="shared" si="32"/>
        <v>39.027833670055678</v>
      </c>
    </row>
    <row r="91" spans="2:29">
      <c r="B91">
        <f t="shared" si="33"/>
        <v>842.28305</v>
      </c>
      <c r="C91">
        <f t="shared" si="34"/>
        <v>110.92656172311315</v>
      </c>
      <c r="D91">
        <f t="shared" si="45"/>
        <v>177.75928999999999</v>
      </c>
      <c r="E91">
        <f t="shared" si="45"/>
        <v>1.0241</v>
      </c>
      <c r="F91">
        <f t="shared" si="45"/>
        <v>2.6872500000000001</v>
      </c>
      <c r="G91">
        <f t="shared" si="45"/>
        <v>29.516400000000001</v>
      </c>
      <c r="H91">
        <f t="shared" si="45"/>
        <v>34.049720000000001</v>
      </c>
      <c r="I91">
        <f t="shared" si="45"/>
        <v>20.055630000000001</v>
      </c>
      <c r="J91">
        <f t="shared" si="45"/>
        <v>30.18356</v>
      </c>
      <c r="K91">
        <f t="shared" si="45"/>
        <v>553.64459999999997</v>
      </c>
      <c r="L91">
        <f t="shared" si="45"/>
        <v>451.77985999999999</v>
      </c>
      <c r="M91">
        <f t="shared" si="45"/>
        <v>0</v>
      </c>
      <c r="N91">
        <f t="shared" si="45"/>
        <v>225.49160000000001</v>
      </c>
      <c r="O91">
        <f t="shared" si="45"/>
        <v>1.7134974156890235</v>
      </c>
      <c r="P91">
        <f t="shared" si="45"/>
        <v>2.68601</v>
      </c>
      <c r="Q91">
        <f t="shared" si="45"/>
        <v>605.01418999999999</v>
      </c>
      <c r="R91">
        <f t="shared" si="45"/>
        <v>443.67968999999999</v>
      </c>
      <c r="S91">
        <f t="shared" si="45"/>
        <v>0.96109999999999995</v>
      </c>
      <c r="T91">
        <f t="shared" si="41"/>
        <v>70.929360000000003</v>
      </c>
      <c r="U91">
        <f t="shared" si="41"/>
        <v>0</v>
      </c>
      <c r="V91">
        <f t="shared" si="41"/>
        <v>118.40602</v>
      </c>
      <c r="W91">
        <f t="shared" si="36"/>
        <v>160.6166759889984</v>
      </c>
      <c r="X91">
        <f t="shared" si="37"/>
        <v>174.88826006167642</v>
      </c>
      <c r="Y91">
        <f t="shared" si="38"/>
        <v>355.76162233686358</v>
      </c>
      <c r="Z91">
        <f t="shared" si="39"/>
        <v>60.510278249021248</v>
      </c>
      <c r="AA91">
        <f t="shared" si="40"/>
        <v>37.103011255868822</v>
      </c>
      <c r="AB91">
        <f t="shared" si="31"/>
        <v>-4.1963086240281768</v>
      </c>
      <c r="AC91">
        <f t="shared" si="32"/>
        <v>41.299319879896998</v>
      </c>
    </row>
    <row r="92" spans="2:29">
      <c r="B92">
        <f t="shared" si="33"/>
        <v>842.28305</v>
      </c>
      <c r="C92">
        <f t="shared" si="34"/>
        <v>99.833905550801845</v>
      </c>
      <c r="D92">
        <f t="shared" si="45"/>
        <v>177.75928999999999</v>
      </c>
      <c r="E92">
        <f t="shared" si="45"/>
        <v>1.0241</v>
      </c>
      <c r="F92">
        <f t="shared" si="45"/>
        <v>2.6872500000000001</v>
      </c>
      <c r="G92">
        <f t="shared" si="45"/>
        <v>29.516400000000001</v>
      </c>
      <c r="H92">
        <f t="shared" si="45"/>
        <v>34.049720000000001</v>
      </c>
      <c r="I92">
        <f t="shared" si="45"/>
        <v>20.055630000000001</v>
      </c>
      <c r="J92">
        <f t="shared" si="45"/>
        <v>30.18356</v>
      </c>
      <c r="K92">
        <f t="shared" si="45"/>
        <v>553.64459999999997</v>
      </c>
      <c r="L92">
        <f t="shared" si="45"/>
        <v>451.77985999999999</v>
      </c>
      <c r="M92">
        <f t="shared" si="45"/>
        <v>0</v>
      </c>
      <c r="N92">
        <f t="shared" si="45"/>
        <v>225.49160000000001</v>
      </c>
      <c r="O92">
        <f t="shared" si="45"/>
        <v>1.7134974156890235</v>
      </c>
      <c r="P92">
        <f t="shared" si="45"/>
        <v>2.68601</v>
      </c>
      <c r="Q92">
        <f t="shared" si="45"/>
        <v>605.01418999999999</v>
      </c>
      <c r="R92">
        <f t="shared" si="45"/>
        <v>443.67968999999999</v>
      </c>
      <c r="S92">
        <f t="shared" si="45"/>
        <v>0.96109999999999995</v>
      </c>
      <c r="T92">
        <f t="shared" si="41"/>
        <v>70.929360000000003</v>
      </c>
      <c r="U92">
        <f t="shared" si="41"/>
        <v>0</v>
      </c>
      <c r="V92">
        <f t="shared" si="41"/>
        <v>118.40602</v>
      </c>
      <c r="W92">
        <f t="shared" si="36"/>
        <v>163.23195779158493</v>
      </c>
      <c r="X92">
        <f t="shared" si="37"/>
        <v>185.72396193147284</v>
      </c>
      <c r="Y92">
        <f t="shared" si="38"/>
        <v>349.27513748649193</v>
      </c>
      <c r="Z92">
        <f t="shared" si="39"/>
        <v>63.22004525124791</v>
      </c>
      <c r="AA92">
        <f t="shared" si="40"/>
        <v>39.002286043687384</v>
      </c>
      <c r="AB92">
        <f t="shared" si="31"/>
        <v>-4.5843186905871676</v>
      </c>
      <c r="AC92">
        <f t="shared" si="32"/>
        <v>43.586604734274552</v>
      </c>
    </row>
    <row r="93" spans="2:29">
      <c r="B93">
        <f t="shared" si="33"/>
        <v>842.28305</v>
      </c>
      <c r="C93">
        <f t="shared" si="34"/>
        <v>89.850514995721667</v>
      </c>
      <c r="D93">
        <f t="shared" si="45"/>
        <v>177.75928999999999</v>
      </c>
      <c r="E93">
        <f t="shared" si="45"/>
        <v>1.0241</v>
      </c>
      <c r="F93">
        <f t="shared" si="45"/>
        <v>2.6872500000000001</v>
      </c>
      <c r="G93">
        <f t="shared" si="45"/>
        <v>29.516400000000001</v>
      </c>
      <c r="H93">
        <f t="shared" si="45"/>
        <v>34.049720000000001</v>
      </c>
      <c r="I93">
        <f t="shared" si="45"/>
        <v>20.055630000000001</v>
      </c>
      <c r="J93">
        <f t="shared" si="45"/>
        <v>30.18356</v>
      </c>
      <c r="K93">
        <f t="shared" si="45"/>
        <v>553.64459999999997</v>
      </c>
      <c r="L93">
        <f t="shared" si="45"/>
        <v>451.77985999999999</v>
      </c>
      <c r="M93">
        <f t="shared" si="45"/>
        <v>0</v>
      </c>
      <c r="N93">
        <f t="shared" si="45"/>
        <v>225.49160000000001</v>
      </c>
      <c r="O93">
        <f t="shared" si="45"/>
        <v>1.7134974156890235</v>
      </c>
      <c r="P93">
        <f t="shared" si="45"/>
        <v>2.68601</v>
      </c>
      <c r="Q93">
        <f t="shared" si="45"/>
        <v>605.01418999999999</v>
      </c>
      <c r="R93">
        <f t="shared" si="45"/>
        <v>443.67968999999999</v>
      </c>
      <c r="S93">
        <f t="shared" si="45"/>
        <v>0.96109999999999995</v>
      </c>
      <c r="T93">
        <f t="shared" si="41"/>
        <v>70.929360000000003</v>
      </c>
      <c r="U93">
        <f t="shared" si="41"/>
        <v>0</v>
      </c>
      <c r="V93">
        <f t="shared" si="41"/>
        <v>118.40602</v>
      </c>
      <c r="W93">
        <f t="shared" si="36"/>
        <v>165.89067504357797</v>
      </c>
      <c r="X93">
        <f t="shared" si="37"/>
        <v>196.73962665647056</v>
      </c>
      <c r="Y93">
        <f t="shared" si="38"/>
        <v>341.95695353776836</v>
      </c>
      <c r="Z93">
        <f t="shared" si="39"/>
        <v>66.098502193926464</v>
      </c>
      <c r="AA93">
        <f t="shared" si="40"/>
        <v>40.893272309093604</v>
      </c>
      <c r="AB93">
        <f t="shared" si="31"/>
        <v>-4.9836646484166067</v>
      </c>
      <c r="AC93">
        <f t="shared" si="32"/>
        <v>45.87693695751021</v>
      </c>
    </row>
    <row r="94" spans="2:29">
      <c r="B94">
        <f t="shared" si="33"/>
        <v>842.28305</v>
      </c>
      <c r="C94">
        <f t="shared" si="34"/>
        <v>80.865463496149502</v>
      </c>
      <c r="D94">
        <f t="shared" si="45"/>
        <v>177.75928999999999</v>
      </c>
      <c r="E94">
        <f t="shared" si="45"/>
        <v>1.0241</v>
      </c>
      <c r="F94">
        <f t="shared" si="45"/>
        <v>2.6872500000000001</v>
      </c>
      <c r="G94">
        <f t="shared" si="45"/>
        <v>29.516400000000001</v>
      </c>
      <c r="H94">
        <f t="shared" si="45"/>
        <v>34.049720000000001</v>
      </c>
      <c r="I94">
        <f t="shared" si="45"/>
        <v>20.055630000000001</v>
      </c>
      <c r="J94">
        <f t="shared" si="45"/>
        <v>30.18356</v>
      </c>
      <c r="K94">
        <f t="shared" si="45"/>
        <v>553.64459999999997</v>
      </c>
      <c r="L94">
        <f t="shared" si="45"/>
        <v>451.77985999999999</v>
      </c>
      <c r="M94">
        <f t="shared" si="45"/>
        <v>0</v>
      </c>
      <c r="N94">
        <f t="shared" si="45"/>
        <v>225.49160000000001</v>
      </c>
      <c r="O94">
        <f t="shared" si="45"/>
        <v>1.7134974156890235</v>
      </c>
      <c r="P94">
        <f t="shared" si="45"/>
        <v>2.68601</v>
      </c>
      <c r="Q94">
        <f t="shared" si="45"/>
        <v>605.01418999999999</v>
      </c>
      <c r="R94">
        <f t="shared" si="45"/>
        <v>443.67968999999999</v>
      </c>
      <c r="S94">
        <f t="shared" si="45"/>
        <v>0.96109999999999995</v>
      </c>
      <c r="T94">
        <f t="shared" si="41"/>
        <v>70.929360000000003</v>
      </c>
      <c r="U94">
        <f t="shared" si="41"/>
        <v>0</v>
      </c>
      <c r="V94">
        <f t="shared" si="41"/>
        <v>118.40602</v>
      </c>
      <c r="W94">
        <f t="shared" si="36"/>
        <v>168.58000337420839</v>
      </c>
      <c r="X94">
        <f t="shared" si="37"/>
        <v>207.88211997856232</v>
      </c>
      <c r="Y94">
        <f t="shared" si="38"/>
        <v>333.89916771221738</v>
      </c>
      <c r="Z94">
        <f t="shared" si="39"/>
        <v>69.141960869479618</v>
      </c>
      <c r="AA94">
        <f t="shared" si="40"/>
        <v>42.767785760440269</v>
      </c>
      <c r="AB94">
        <f t="shared" si="31"/>
        <v>-5.3896372509520916</v>
      </c>
      <c r="AC94">
        <f t="shared" si="32"/>
        <v>48.15742301139236</v>
      </c>
    </row>
    <row r="95" spans="2:29">
      <c r="B95">
        <f t="shared" si="33"/>
        <v>842.28305</v>
      </c>
      <c r="C95">
        <f t="shared" si="34"/>
        <v>72.778917146534553</v>
      </c>
      <c r="D95">
        <f t="shared" si="45"/>
        <v>177.75928999999999</v>
      </c>
      <c r="E95">
        <f t="shared" si="45"/>
        <v>1.0241</v>
      </c>
      <c r="F95">
        <f t="shared" si="45"/>
        <v>2.6872500000000001</v>
      </c>
      <c r="G95">
        <f t="shared" si="45"/>
        <v>29.516400000000001</v>
      </c>
      <c r="H95">
        <f t="shared" si="45"/>
        <v>34.049720000000001</v>
      </c>
      <c r="I95">
        <f t="shared" si="45"/>
        <v>20.055630000000001</v>
      </c>
      <c r="J95">
        <f t="shared" si="45"/>
        <v>30.18356</v>
      </c>
      <c r="K95">
        <f t="shared" si="45"/>
        <v>553.64459999999997</v>
      </c>
      <c r="L95">
        <f t="shared" si="45"/>
        <v>451.77985999999999</v>
      </c>
      <c r="M95">
        <f t="shared" si="45"/>
        <v>0</v>
      </c>
      <c r="N95">
        <f t="shared" si="45"/>
        <v>225.49160000000001</v>
      </c>
      <c r="O95">
        <f t="shared" si="45"/>
        <v>1.7134974156890235</v>
      </c>
      <c r="P95">
        <f t="shared" si="45"/>
        <v>2.68601</v>
      </c>
      <c r="Q95">
        <f t="shared" si="45"/>
        <v>605.01418999999999</v>
      </c>
      <c r="R95">
        <f t="shared" si="45"/>
        <v>443.67968999999999</v>
      </c>
      <c r="S95">
        <f t="shared" si="45"/>
        <v>0.96109999999999995</v>
      </c>
      <c r="T95">
        <f t="shared" si="41"/>
        <v>70.929360000000003</v>
      </c>
      <c r="U95">
        <f t="shared" si="41"/>
        <v>0</v>
      </c>
      <c r="V95">
        <f t="shared" si="41"/>
        <v>118.40602</v>
      </c>
      <c r="W95">
        <f t="shared" si="36"/>
        <v>171.28650600335098</v>
      </c>
      <c r="X95">
        <f t="shared" si="37"/>
        <v>219.09577028967021</v>
      </c>
      <c r="Y95">
        <f t="shared" si="38"/>
        <v>325.18109756574199</v>
      </c>
      <c r="Z95">
        <f t="shared" si="39"/>
        <v>72.344611795843434</v>
      </c>
      <c r="AA95">
        <f t="shared" si="40"/>
        <v>44.618504042139151</v>
      </c>
      <c r="AB95">
        <f t="shared" si="31"/>
        <v>-5.7968184321051694</v>
      </c>
      <c r="AC95">
        <f t="shared" si="32"/>
        <v>50.41532247424432</v>
      </c>
    </row>
    <row r="96" spans="2:29">
      <c r="B96">
        <f t="shared" si="33"/>
        <v>842.28305</v>
      </c>
      <c r="C96">
        <f t="shared" si="34"/>
        <v>65.501025431881104</v>
      </c>
      <c r="D96">
        <f t="shared" si="45"/>
        <v>177.75928999999999</v>
      </c>
      <c r="E96">
        <f t="shared" si="45"/>
        <v>1.0241</v>
      </c>
      <c r="F96">
        <f t="shared" si="45"/>
        <v>2.6872500000000001</v>
      </c>
      <c r="G96">
        <f t="shared" si="45"/>
        <v>29.516400000000001</v>
      </c>
      <c r="H96">
        <f t="shared" si="45"/>
        <v>34.049720000000001</v>
      </c>
      <c r="I96">
        <f t="shared" si="45"/>
        <v>20.055630000000001</v>
      </c>
      <c r="J96">
        <f t="shared" si="45"/>
        <v>30.18356</v>
      </c>
      <c r="K96">
        <f t="shared" si="45"/>
        <v>553.64459999999997</v>
      </c>
      <c r="L96">
        <f t="shared" si="45"/>
        <v>451.77985999999999</v>
      </c>
      <c r="M96">
        <f t="shared" si="45"/>
        <v>0</v>
      </c>
      <c r="N96">
        <f t="shared" si="45"/>
        <v>225.49160000000001</v>
      </c>
      <c r="O96">
        <f t="shared" si="45"/>
        <v>1.7134974156890235</v>
      </c>
      <c r="P96">
        <f t="shared" si="45"/>
        <v>2.68601</v>
      </c>
      <c r="Q96">
        <f t="shared" si="45"/>
        <v>605.01418999999999</v>
      </c>
      <c r="R96">
        <f t="shared" si="45"/>
        <v>443.67968999999999</v>
      </c>
      <c r="S96">
        <f t="shared" si="45"/>
        <v>0.96109999999999995</v>
      </c>
      <c r="T96">
        <f t="shared" si="41"/>
        <v>70.929360000000003</v>
      </c>
      <c r="U96">
        <f t="shared" si="41"/>
        <v>0</v>
      </c>
      <c r="V96">
        <f t="shared" si="41"/>
        <v>118.40602</v>
      </c>
      <c r="W96">
        <f t="shared" si="36"/>
        <v>173.99639795003475</v>
      </c>
      <c r="X96">
        <f t="shared" si="37"/>
        <v>230.32346330714424</v>
      </c>
      <c r="Y96">
        <f t="shared" si="38"/>
        <v>315.87403256383192</v>
      </c>
      <c r="Z96">
        <f t="shared" si="39"/>
        <v>75.698336832805907</v>
      </c>
      <c r="AA96">
        <f t="shared" si="40"/>
        <v>46.439173191260977</v>
      </c>
      <c r="AB96">
        <f t="shared" si="31"/>
        <v>-6.1991663246265603</v>
      </c>
      <c r="AC96">
        <f t="shared" si="32"/>
        <v>52.638339515887537</v>
      </c>
    </row>
    <row r="97" spans="2:29">
      <c r="B97">
        <f t="shared" si="33"/>
        <v>842.28305</v>
      </c>
      <c r="C97">
        <f t="shared" si="34"/>
        <v>58.950922888692993</v>
      </c>
      <c r="D97">
        <f t="shared" si="45"/>
        <v>177.75928999999999</v>
      </c>
      <c r="E97">
        <f t="shared" si="45"/>
        <v>1.0241</v>
      </c>
      <c r="F97">
        <f t="shared" si="45"/>
        <v>2.6872500000000001</v>
      </c>
      <c r="G97">
        <f t="shared" si="45"/>
        <v>29.516400000000001</v>
      </c>
      <c r="H97">
        <f t="shared" si="45"/>
        <v>34.049720000000001</v>
      </c>
      <c r="I97">
        <f t="shared" si="45"/>
        <v>20.055630000000001</v>
      </c>
      <c r="J97">
        <f t="shared" si="45"/>
        <v>30.18356</v>
      </c>
      <c r="K97">
        <f t="shared" si="45"/>
        <v>553.64459999999997</v>
      </c>
      <c r="L97">
        <f t="shared" si="45"/>
        <v>451.77985999999999</v>
      </c>
      <c r="M97">
        <f t="shared" si="45"/>
        <v>0</v>
      </c>
      <c r="N97">
        <f t="shared" si="45"/>
        <v>225.49160000000001</v>
      </c>
      <c r="O97">
        <f t="shared" si="45"/>
        <v>1.7134974156890235</v>
      </c>
      <c r="P97">
        <f t="shared" si="45"/>
        <v>2.68601</v>
      </c>
      <c r="Q97">
        <f t="shared" si="45"/>
        <v>605.01418999999999</v>
      </c>
      <c r="R97">
        <f t="shared" si="45"/>
        <v>443.67968999999999</v>
      </c>
      <c r="S97">
        <f t="shared" si="45"/>
        <v>0.96109999999999995</v>
      </c>
      <c r="T97">
        <f t="shared" si="41"/>
        <v>70.929360000000003</v>
      </c>
      <c r="U97">
        <f t="shared" si="41"/>
        <v>0</v>
      </c>
      <c r="V97">
        <f t="shared" si="41"/>
        <v>118.40602</v>
      </c>
      <c r="W97">
        <f t="shared" si="36"/>
        <v>176.69582512503777</v>
      </c>
      <c r="X97">
        <f t="shared" si="37"/>
        <v>241.5077984172768</v>
      </c>
      <c r="Y97">
        <f t="shared" si="38"/>
        <v>306.04493281980598</v>
      </c>
      <c r="Z97">
        <f t="shared" si="39"/>
        <v>79.192595151688266</v>
      </c>
      <c r="AA97">
        <f t="shared" si="40"/>
        <v>48.224739410869653</v>
      </c>
      <c r="AB97">
        <f t="shared" si="31"/>
        <v>-6.5901567336387643</v>
      </c>
      <c r="AC97">
        <f t="shared" si="32"/>
        <v>54.814896144508417</v>
      </c>
    </row>
    <row r="98" spans="2:29">
      <c r="B98">
        <f t="shared" si="33"/>
        <v>842.28305</v>
      </c>
      <c r="C98">
        <f t="shared" si="34"/>
        <v>53.055830599823693</v>
      </c>
      <c r="D98">
        <f t="shared" si="45"/>
        <v>177.75928999999999</v>
      </c>
      <c r="E98">
        <f t="shared" si="45"/>
        <v>1.0241</v>
      </c>
      <c r="F98">
        <f t="shared" si="45"/>
        <v>2.6872500000000001</v>
      </c>
      <c r="G98">
        <f t="shared" si="45"/>
        <v>29.516400000000001</v>
      </c>
      <c r="H98">
        <f t="shared" si="45"/>
        <v>34.049720000000001</v>
      </c>
      <c r="I98">
        <f t="shared" si="45"/>
        <v>20.055630000000001</v>
      </c>
      <c r="J98">
        <f t="shared" si="45"/>
        <v>30.18356</v>
      </c>
      <c r="K98">
        <f t="shared" si="45"/>
        <v>553.64459999999997</v>
      </c>
      <c r="L98">
        <f t="shared" si="45"/>
        <v>451.77985999999999</v>
      </c>
      <c r="M98">
        <f t="shared" si="45"/>
        <v>0</v>
      </c>
      <c r="N98">
        <f t="shared" si="45"/>
        <v>225.49160000000001</v>
      </c>
      <c r="O98">
        <f t="shared" si="45"/>
        <v>1.7134974156890235</v>
      </c>
      <c r="P98">
        <f t="shared" si="45"/>
        <v>2.68601</v>
      </c>
      <c r="Q98">
        <f t="shared" si="45"/>
        <v>605.01418999999999</v>
      </c>
      <c r="R98">
        <f t="shared" si="45"/>
        <v>443.67968999999999</v>
      </c>
      <c r="S98">
        <f t="shared" ref="S98" si="46">S97</f>
        <v>0.96109999999999995</v>
      </c>
      <c r="T98">
        <f t="shared" si="41"/>
        <v>70.929360000000003</v>
      </c>
      <c r="U98">
        <f t="shared" si="41"/>
        <v>0</v>
      </c>
      <c r="V98">
        <f t="shared" si="41"/>
        <v>118.40602</v>
      </c>
      <c r="W98">
        <f t="shared" si="36"/>
        <v>179.37114640020741</v>
      </c>
      <c r="X98">
        <f t="shared" si="37"/>
        <v>252.59225735206206</v>
      </c>
      <c r="Y98">
        <f t="shared" si="38"/>
        <v>295.75916503836714</v>
      </c>
      <c r="Z98">
        <f t="shared" si="39"/>
        <v>82.814394243143425</v>
      </c>
      <c r="AA98">
        <f t="shared" si="40"/>
        <v>49.971396425178277</v>
      </c>
      <c r="AB98">
        <f t="shared" ref="AB98:AB156" si="47">(Y98*((B98/(B98+Z98)))-(Y98*(((B98^O98)/((B98^O98)+(W98^O98))))))</f>
        <v>-6.9629777285124419</v>
      </c>
      <c r="AC98">
        <f t="shared" ref="AC98:AC156" si="48">(X98*(((B98^O98)/((B98^O98)+(W98^O98)))-(((B98^P98)/((B98^P98)+(Q98^P98))))))</f>
        <v>56.934374153690719</v>
      </c>
    </row>
    <row r="99" spans="2:29">
      <c r="B99">
        <f t="shared" ref="B99:B156" si="49">B98</f>
        <v>842.28305</v>
      </c>
      <c r="C99">
        <f t="shared" ref="C99:C156" si="50">C98*0.9</f>
        <v>47.750247539841325</v>
      </c>
      <c r="D99">
        <f t="shared" ref="D99:S114" si="51">D98</f>
        <v>177.75928999999999</v>
      </c>
      <c r="E99">
        <f t="shared" si="51"/>
        <v>1.0241</v>
      </c>
      <c r="F99">
        <f t="shared" si="51"/>
        <v>2.6872500000000001</v>
      </c>
      <c r="G99">
        <f t="shared" si="51"/>
        <v>29.516400000000001</v>
      </c>
      <c r="H99">
        <f t="shared" si="51"/>
        <v>34.049720000000001</v>
      </c>
      <c r="I99">
        <f t="shared" si="51"/>
        <v>20.055630000000001</v>
      </c>
      <c r="J99">
        <f t="shared" si="51"/>
        <v>30.18356</v>
      </c>
      <c r="K99">
        <f t="shared" si="51"/>
        <v>553.64459999999997</v>
      </c>
      <c r="L99">
        <f t="shared" si="51"/>
        <v>451.77985999999999</v>
      </c>
      <c r="M99">
        <f t="shared" si="51"/>
        <v>0</v>
      </c>
      <c r="N99">
        <f t="shared" si="51"/>
        <v>225.49160000000001</v>
      </c>
      <c r="O99">
        <f t="shared" si="51"/>
        <v>1.7134974156890235</v>
      </c>
      <c r="P99">
        <f t="shared" si="51"/>
        <v>2.68601</v>
      </c>
      <c r="Q99">
        <f t="shared" si="51"/>
        <v>605.01418999999999</v>
      </c>
      <c r="R99">
        <f t="shared" si="51"/>
        <v>443.67968999999999</v>
      </c>
      <c r="S99">
        <f t="shared" si="51"/>
        <v>0.96109999999999995</v>
      </c>
      <c r="T99">
        <f t="shared" si="41"/>
        <v>70.929360000000003</v>
      </c>
      <c r="U99">
        <f t="shared" si="41"/>
        <v>0</v>
      </c>
      <c r="V99">
        <f t="shared" si="41"/>
        <v>118.40602</v>
      </c>
      <c r="W99">
        <f t="shared" ref="W99:W156" si="52">N99-((N99-V99)*((C99^S99)/((C99^S99)+(T99^S99))))</f>
        <v>182.00920652882735</v>
      </c>
      <c r="X99">
        <f t="shared" ref="X99:X156" si="53">R99-((R99-U99)*((C99^S99)/((C99^S99)+(T99^S99))))</f>
        <v>263.52233495977976</v>
      </c>
      <c r="Y99">
        <f t="shared" ref="Y99:Y156" si="54">I99-((I99-L99)*((C99^E99)/((C99^E99)+(J99^E99))))+(((I99-L99))*((C99^F99)/((C99^F99)+(K99^F99))))-(((I99-M99))*((C99^F99)/((C99^F99)+(K99^F99))))</f>
        <v>285.08237831362487</v>
      </c>
      <c r="Z99">
        <f t="shared" ref="Z99:Z156" si="55">D99-((D99-G99)*((C99^E99)/((C99^E99)+(J99^E99))))+(((D99-G99))*((C99^F99)/((C99^F99)+(K99^F99))))-(((D99-H99))*((C99^F99)/((C99^F99)+(K99^F99))))</f>
        <v>86.548354594338292</v>
      </c>
      <c r="AA99">
        <f t="shared" ref="AA99:AA156" si="56">(Y99*((B99/(B99+Z99)))-(Y99*(((B99^O99)/((B99^O99)+(W99^O99))))))+(X99*(((B99^O99)/((B99^O99)+(W99^O99)))-(((B99^P99)/((B99^P99)+(Q99^P99))))))</f>
        <v>51.676546477990989</v>
      </c>
      <c r="AB99">
        <f t="shared" si="47"/>
        <v>-7.3107685503184712</v>
      </c>
      <c r="AC99">
        <f t="shared" si="48"/>
        <v>58.98731502830946</v>
      </c>
    </row>
    <row r="100" spans="2:29">
      <c r="B100">
        <f t="shared" si="49"/>
        <v>842.28305</v>
      </c>
      <c r="C100">
        <f t="shared" si="50"/>
        <v>42.975222785857191</v>
      </c>
      <c r="D100">
        <f t="shared" si="51"/>
        <v>177.75928999999999</v>
      </c>
      <c r="E100">
        <f t="shared" si="51"/>
        <v>1.0241</v>
      </c>
      <c r="F100">
        <f t="shared" si="51"/>
        <v>2.6872500000000001</v>
      </c>
      <c r="G100">
        <f t="shared" si="51"/>
        <v>29.516400000000001</v>
      </c>
      <c r="H100">
        <f t="shared" si="51"/>
        <v>34.049720000000001</v>
      </c>
      <c r="I100">
        <f t="shared" si="51"/>
        <v>20.055630000000001</v>
      </c>
      <c r="J100">
        <f t="shared" si="51"/>
        <v>30.18356</v>
      </c>
      <c r="K100">
        <f t="shared" si="51"/>
        <v>553.64459999999997</v>
      </c>
      <c r="L100">
        <f t="shared" si="51"/>
        <v>451.77985999999999</v>
      </c>
      <c r="M100">
        <f t="shared" si="51"/>
        <v>0</v>
      </c>
      <c r="N100">
        <f t="shared" si="51"/>
        <v>225.49160000000001</v>
      </c>
      <c r="O100">
        <f t="shared" si="51"/>
        <v>1.7134974156890235</v>
      </c>
      <c r="P100">
        <f t="shared" si="51"/>
        <v>2.68601</v>
      </c>
      <c r="Q100">
        <f t="shared" si="51"/>
        <v>605.01418999999999</v>
      </c>
      <c r="R100">
        <f t="shared" si="51"/>
        <v>443.67968999999999</v>
      </c>
      <c r="S100">
        <f t="shared" si="51"/>
        <v>0.96109999999999995</v>
      </c>
      <c r="T100">
        <f t="shared" si="41"/>
        <v>70.929360000000003</v>
      </c>
      <c r="U100">
        <f t="shared" si="41"/>
        <v>0</v>
      </c>
      <c r="V100">
        <f t="shared" si="41"/>
        <v>118.40602</v>
      </c>
      <c r="W100">
        <f t="shared" si="52"/>
        <v>184.59758846015691</v>
      </c>
      <c r="X100">
        <f t="shared" si="53"/>
        <v>274.24658460099107</v>
      </c>
      <c r="Y100">
        <f t="shared" si="54"/>
        <v>274.08162356993387</v>
      </c>
      <c r="Z100">
        <f t="shared" si="55"/>
        <v>90.376872436654281</v>
      </c>
      <c r="AA100">
        <f t="shared" si="56"/>
        <v>53.338681364269419</v>
      </c>
      <c r="AB100">
        <f t="shared" si="47"/>
        <v>-7.6268888491216273</v>
      </c>
      <c r="AC100">
        <f t="shared" si="48"/>
        <v>60.965570213391047</v>
      </c>
    </row>
    <row r="101" spans="2:29">
      <c r="B101">
        <f t="shared" si="49"/>
        <v>842.28305</v>
      </c>
      <c r="C101">
        <f t="shared" si="50"/>
        <v>38.677700507271474</v>
      </c>
      <c r="D101">
        <f t="shared" si="51"/>
        <v>177.75928999999999</v>
      </c>
      <c r="E101">
        <f t="shared" si="51"/>
        <v>1.0241</v>
      </c>
      <c r="F101">
        <f t="shared" si="51"/>
        <v>2.6872500000000001</v>
      </c>
      <c r="G101">
        <f t="shared" si="51"/>
        <v>29.516400000000001</v>
      </c>
      <c r="H101">
        <f t="shared" si="51"/>
        <v>34.049720000000001</v>
      </c>
      <c r="I101">
        <f t="shared" si="51"/>
        <v>20.055630000000001</v>
      </c>
      <c r="J101">
        <f t="shared" si="51"/>
        <v>30.18356</v>
      </c>
      <c r="K101">
        <f t="shared" si="51"/>
        <v>553.64459999999997</v>
      </c>
      <c r="L101">
        <f t="shared" si="51"/>
        <v>451.77985999999999</v>
      </c>
      <c r="M101">
        <f t="shared" si="51"/>
        <v>0</v>
      </c>
      <c r="N101">
        <f t="shared" si="51"/>
        <v>225.49160000000001</v>
      </c>
      <c r="O101">
        <f t="shared" si="51"/>
        <v>1.7134974156890235</v>
      </c>
      <c r="P101">
        <f t="shared" si="51"/>
        <v>2.68601</v>
      </c>
      <c r="Q101">
        <f t="shared" si="51"/>
        <v>605.01418999999999</v>
      </c>
      <c r="R101">
        <f t="shared" si="51"/>
        <v>443.67968999999999</v>
      </c>
      <c r="S101">
        <f t="shared" si="51"/>
        <v>0.96109999999999995</v>
      </c>
      <c r="T101">
        <f t="shared" si="41"/>
        <v>70.929360000000003</v>
      </c>
      <c r="U101">
        <f t="shared" si="41"/>
        <v>0</v>
      </c>
      <c r="V101">
        <f t="shared" si="41"/>
        <v>118.40602</v>
      </c>
      <c r="W101">
        <f t="shared" si="52"/>
        <v>187.1248350732719</v>
      </c>
      <c r="X101">
        <f t="shared" si="53"/>
        <v>284.7175368418101</v>
      </c>
      <c r="Y101">
        <f t="shared" si="54"/>
        <v>262.82581895302718</v>
      </c>
      <c r="Z101">
        <f t="shared" si="55"/>
        <v>94.280379691816336</v>
      </c>
      <c r="AA101">
        <f t="shared" si="56"/>
        <v>54.957197719023902</v>
      </c>
      <c r="AB101">
        <f t="shared" si="47"/>
        <v>-7.9052000345052136</v>
      </c>
      <c r="AC101">
        <f t="shared" si="48"/>
        <v>62.862397753529116</v>
      </c>
    </row>
    <row r="102" spans="2:29">
      <c r="B102">
        <f t="shared" si="49"/>
        <v>842.28305</v>
      </c>
      <c r="C102">
        <f t="shared" si="50"/>
        <v>34.809930456544329</v>
      </c>
      <c r="D102">
        <f t="shared" si="51"/>
        <v>177.75928999999999</v>
      </c>
      <c r="E102">
        <f t="shared" si="51"/>
        <v>1.0241</v>
      </c>
      <c r="F102">
        <f t="shared" si="51"/>
        <v>2.6872500000000001</v>
      </c>
      <c r="G102">
        <f t="shared" si="51"/>
        <v>29.516400000000001</v>
      </c>
      <c r="H102">
        <f t="shared" si="51"/>
        <v>34.049720000000001</v>
      </c>
      <c r="I102">
        <f t="shared" si="51"/>
        <v>20.055630000000001</v>
      </c>
      <c r="J102">
        <f t="shared" si="51"/>
        <v>30.18356</v>
      </c>
      <c r="K102">
        <f t="shared" si="51"/>
        <v>553.64459999999997</v>
      </c>
      <c r="L102">
        <f t="shared" si="51"/>
        <v>451.77985999999999</v>
      </c>
      <c r="M102">
        <f t="shared" si="51"/>
        <v>0</v>
      </c>
      <c r="N102">
        <f t="shared" si="51"/>
        <v>225.49160000000001</v>
      </c>
      <c r="O102">
        <f t="shared" si="51"/>
        <v>1.7134974156890235</v>
      </c>
      <c r="P102">
        <f t="shared" si="51"/>
        <v>2.68601</v>
      </c>
      <c r="Q102">
        <f t="shared" si="51"/>
        <v>605.01418999999999</v>
      </c>
      <c r="R102">
        <f t="shared" si="51"/>
        <v>443.67968999999999</v>
      </c>
      <c r="S102">
        <f t="shared" si="51"/>
        <v>0.96109999999999995</v>
      </c>
      <c r="T102">
        <f t="shared" si="41"/>
        <v>70.929360000000003</v>
      </c>
      <c r="U102">
        <f t="shared" si="41"/>
        <v>0</v>
      </c>
      <c r="V102">
        <f t="shared" si="41"/>
        <v>118.40602</v>
      </c>
      <c r="W102">
        <f t="shared" si="52"/>
        <v>189.58063248992099</v>
      </c>
      <c r="X102">
        <f t="shared" si="53"/>
        <v>294.89245896037801</v>
      </c>
      <c r="Y102">
        <f t="shared" si="54"/>
        <v>251.38566314422812</v>
      </c>
      <c r="Z102">
        <f t="shared" si="55"/>
        <v>98.237694290479666</v>
      </c>
      <c r="AA102">
        <f t="shared" si="56"/>
        <v>56.532167059001836</v>
      </c>
      <c r="AB102">
        <f t="shared" si="47"/>
        <v>-8.1403379192574619</v>
      </c>
      <c r="AC102">
        <f t="shared" si="48"/>
        <v>64.672504978259298</v>
      </c>
    </row>
    <row r="103" spans="2:29">
      <c r="B103">
        <f t="shared" si="49"/>
        <v>842.28305</v>
      </c>
      <c r="C103">
        <f t="shared" si="50"/>
        <v>31.328937410889896</v>
      </c>
      <c r="D103">
        <f t="shared" si="51"/>
        <v>177.75928999999999</v>
      </c>
      <c r="E103">
        <f t="shared" si="51"/>
        <v>1.0241</v>
      </c>
      <c r="F103">
        <f t="shared" si="51"/>
        <v>2.6872500000000001</v>
      </c>
      <c r="G103">
        <f t="shared" si="51"/>
        <v>29.516400000000001</v>
      </c>
      <c r="H103">
        <f t="shared" si="51"/>
        <v>34.049720000000001</v>
      </c>
      <c r="I103">
        <f t="shared" si="51"/>
        <v>20.055630000000001</v>
      </c>
      <c r="J103">
        <f t="shared" si="51"/>
        <v>30.18356</v>
      </c>
      <c r="K103">
        <f t="shared" si="51"/>
        <v>553.64459999999997</v>
      </c>
      <c r="L103">
        <f t="shared" si="51"/>
        <v>451.77985999999999</v>
      </c>
      <c r="M103">
        <f t="shared" si="51"/>
        <v>0</v>
      </c>
      <c r="N103">
        <f t="shared" si="51"/>
        <v>225.49160000000001</v>
      </c>
      <c r="O103">
        <f t="shared" si="51"/>
        <v>1.7134974156890235</v>
      </c>
      <c r="P103">
        <f t="shared" si="51"/>
        <v>2.68601</v>
      </c>
      <c r="Q103">
        <f t="shared" si="51"/>
        <v>605.01418999999999</v>
      </c>
      <c r="R103">
        <f t="shared" si="51"/>
        <v>443.67968999999999</v>
      </c>
      <c r="S103">
        <f t="shared" si="51"/>
        <v>0.96109999999999995</v>
      </c>
      <c r="T103">
        <f t="shared" si="41"/>
        <v>70.929360000000003</v>
      </c>
      <c r="U103">
        <f t="shared" si="41"/>
        <v>0</v>
      </c>
      <c r="V103">
        <f t="shared" si="41"/>
        <v>118.40602</v>
      </c>
      <c r="W103">
        <f t="shared" si="52"/>
        <v>191.95594969025314</v>
      </c>
      <c r="X103">
        <f t="shared" si="53"/>
        <v>304.73393340628411</v>
      </c>
      <c r="Y103">
        <f t="shared" si="54"/>
        <v>239.83310007713044</v>
      </c>
      <c r="Z103">
        <f t="shared" si="55"/>
        <v>102.22644794362763</v>
      </c>
      <c r="AA103">
        <f t="shared" si="56"/>
        <v>58.064084888686793</v>
      </c>
      <c r="AB103">
        <f t="shared" si="47"/>
        <v>-8.3279553815605425</v>
      </c>
      <c r="AC103">
        <f t="shared" si="48"/>
        <v>66.392040270247335</v>
      </c>
    </row>
    <row r="104" spans="2:29">
      <c r="B104">
        <f t="shared" si="49"/>
        <v>842.28305</v>
      </c>
      <c r="C104">
        <f t="shared" si="50"/>
        <v>28.196043669800908</v>
      </c>
      <c r="D104">
        <f t="shared" si="51"/>
        <v>177.75928999999999</v>
      </c>
      <c r="E104">
        <f t="shared" si="51"/>
        <v>1.0241</v>
      </c>
      <c r="F104">
        <f t="shared" si="51"/>
        <v>2.6872500000000001</v>
      </c>
      <c r="G104">
        <f t="shared" si="51"/>
        <v>29.516400000000001</v>
      </c>
      <c r="H104">
        <f t="shared" si="51"/>
        <v>34.049720000000001</v>
      </c>
      <c r="I104">
        <f t="shared" si="51"/>
        <v>20.055630000000001</v>
      </c>
      <c r="J104">
        <f t="shared" si="51"/>
        <v>30.18356</v>
      </c>
      <c r="K104">
        <f t="shared" si="51"/>
        <v>553.64459999999997</v>
      </c>
      <c r="L104">
        <f t="shared" si="51"/>
        <v>451.77985999999999</v>
      </c>
      <c r="M104">
        <f t="shared" si="51"/>
        <v>0</v>
      </c>
      <c r="N104">
        <f t="shared" si="51"/>
        <v>225.49160000000001</v>
      </c>
      <c r="O104">
        <f t="shared" si="51"/>
        <v>1.7134974156890235</v>
      </c>
      <c r="P104">
        <f t="shared" si="51"/>
        <v>2.68601</v>
      </c>
      <c r="Q104">
        <f t="shared" si="51"/>
        <v>605.01418999999999</v>
      </c>
      <c r="R104">
        <f t="shared" si="51"/>
        <v>443.67968999999999</v>
      </c>
      <c r="S104">
        <f t="shared" si="51"/>
        <v>0.96109999999999995</v>
      </c>
      <c r="T104">
        <f t="shared" si="41"/>
        <v>70.929360000000003</v>
      </c>
      <c r="U104">
        <f t="shared" si="41"/>
        <v>0</v>
      </c>
      <c r="V104">
        <f t="shared" si="41"/>
        <v>118.40602</v>
      </c>
      <c r="W104">
        <f t="shared" si="52"/>
        <v>194.2431318958555</v>
      </c>
      <c r="X104">
        <f t="shared" si="53"/>
        <v>314.2102447075365</v>
      </c>
      <c r="Y104">
        <f t="shared" si="54"/>
        <v>228.24044088291643</v>
      </c>
      <c r="Z104">
        <f t="shared" si="55"/>
        <v>106.22357285625201</v>
      </c>
      <c r="AA104">
        <f t="shared" si="56"/>
        <v>59.553624014407774</v>
      </c>
      <c r="AB104">
        <f t="shared" si="47"/>
        <v>-8.4649156971599382</v>
      </c>
      <c r="AC104">
        <f t="shared" si="48"/>
        <v>68.018539711567712</v>
      </c>
    </row>
    <row r="105" spans="2:29">
      <c r="B105">
        <f t="shared" si="49"/>
        <v>842.28305</v>
      </c>
      <c r="C105">
        <f t="shared" si="50"/>
        <v>25.376439302820817</v>
      </c>
      <c r="D105">
        <f t="shared" si="51"/>
        <v>177.75928999999999</v>
      </c>
      <c r="E105">
        <f t="shared" si="51"/>
        <v>1.0241</v>
      </c>
      <c r="F105">
        <f t="shared" si="51"/>
        <v>2.6872500000000001</v>
      </c>
      <c r="G105">
        <f t="shared" si="51"/>
        <v>29.516400000000001</v>
      </c>
      <c r="H105">
        <f t="shared" si="51"/>
        <v>34.049720000000001</v>
      </c>
      <c r="I105">
        <f t="shared" si="51"/>
        <v>20.055630000000001</v>
      </c>
      <c r="J105">
        <f t="shared" si="51"/>
        <v>30.18356</v>
      </c>
      <c r="K105">
        <f t="shared" si="51"/>
        <v>553.64459999999997</v>
      </c>
      <c r="L105">
        <f t="shared" si="51"/>
        <v>451.77985999999999</v>
      </c>
      <c r="M105">
        <f t="shared" si="51"/>
        <v>0</v>
      </c>
      <c r="N105">
        <f t="shared" si="51"/>
        <v>225.49160000000001</v>
      </c>
      <c r="O105">
        <f t="shared" si="51"/>
        <v>1.7134974156890235</v>
      </c>
      <c r="P105">
        <f t="shared" si="51"/>
        <v>2.68601</v>
      </c>
      <c r="Q105">
        <f t="shared" si="51"/>
        <v>605.01418999999999</v>
      </c>
      <c r="R105">
        <f t="shared" si="51"/>
        <v>443.67968999999999</v>
      </c>
      <c r="S105">
        <f t="shared" si="51"/>
        <v>0.96109999999999995</v>
      </c>
      <c r="T105">
        <f t="shared" si="41"/>
        <v>70.929360000000003</v>
      </c>
      <c r="U105">
        <f t="shared" si="41"/>
        <v>0</v>
      </c>
      <c r="V105">
        <f t="shared" si="41"/>
        <v>118.40602</v>
      </c>
      <c r="W105">
        <f t="shared" si="52"/>
        <v>196.43594785250792</v>
      </c>
      <c r="X105">
        <f t="shared" si="53"/>
        <v>323.29557537366918</v>
      </c>
      <c r="Y105">
        <f t="shared" si="54"/>
        <v>216.6792503428758</v>
      </c>
      <c r="Z105">
        <f t="shared" si="55"/>
        <v>110.20582443158264</v>
      </c>
      <c r="AA105">
        <f t="shared" si="56"/>
        <v>61.001415005384018</v>
      </c>
      <c r="AB105">
        <f t="shared" si="47"/>
        <v>-8.549421363780624</v>
      </c>
      <c r="AC105">
        <f t="shared" si="48"/>
        <v>69.550836369164642</v>
      </c>
    </row>
    <row r="106" spans="2:29">
      <c r="B106">
        <f t="shared" si="49"/>
        <v>842.28305</v>
      </c>
      <c r="C106">
        <f t="shared" si="50"/>
        <v>22.838795372538737</v>
      </c>
      <c r="D106">
        <f t="shared" si="51"/>
        <v>177.75928999999999</v>
      </c>
      <c r="E106">
        <f t="shared" si="51"/>
        <v>1.0241</v>
      </c>
      <c r="F106">
        <f t="shared" si="51"/>
        <v>2.6872500000000001</v>
      </c>
      <c r="G106">
        <f t="shared" si="51"/>
        <v>29.516400000000001</v>
      </c>
      <c r="H106">
        <f t="shared" si="51"/>
        <v>34.049720000000001</v>
      </c>
      <c r="I106">
        <f t="shared" si="51"/>
        <v>20.055630000000001</v>
      </c>
      <c r="J106">
        <f t="shared" si="51"/>
        <v>30.18356</v>
      </c>
      <c r="K106">
        <f t="shared" si="51"/>
        <v>553.64459999999997</v>
      </c>
      <c r="L106">
        <f t="shared" si="51"/>
        <v>451.77985999999999</v>
      </c>
      <c r="M106">
        <f t="shared" si="51"/>
        <v>0</v>
      </c>
      <c r="N106">
        <f t="shared" si="51"/>
        <v>225.49160000000001</v>
      </c>
      <c r="O106">
        <f t="shared" si="51"/>
        <v>1.7134974156890235</v>
      </c>
      <c r="P106">
        <f t="shared" si="51"/>
        <v>2.68601</v>
      </c>
      <c r="Q106">
        <f t="shared" si="51"/>
        <v>605.01418999999999</v>
      </c>
      <c r="R106">
        <f t="shared" si="51"/>
        <v>443.67968999999999</v>
      </c>
      <c r="S106">
        <f t="shared" si="51"/>
        <v>0.96109999999999995</v>
      </c>
      <c r="T106">
        <f t="shared" si="41"/>
        <v>70.929360000000003</v>
      </c>
      <c r="U106">
        <f t="shared" si="41"/>
        <v>0</v>
      </c>
      <c r="V106">
        <f t="shared" si="41"/>
        <v>118.40602</v>
      </c>
      <c r="W106">
        <f t="shared" si="52"/>
        <v>198.52959352546534</v>
      </c>
      <c r="X106">
        <f t="shared" si="53"/>
        <v>331.97002120612945</v>
      </c>
      <c r="Y106">
        <f t="shared" si="54"/>
        <v>205.21910390449179</v>
      </c>
      <c r="Z106">
        <f t="shared" si="55"/>
        <v>114.1503142693801</v>
      </c>
      <c r="AA106">
        <f t="shared" si="56"/>
        <v>62.40787193037464</v>
      </c>
      <c r="AB106">
        <f t="shared" si="47"/>
        <v>-8.5810691521060392</v>
      </c>
      <c r="AC106">
        <f t="shared" si="48"/>
        <v>70.988941082480679</v>
      </c>
    </row>
    <row r="107" spans="2:29">
      <c r="B107">
        <f t="shared" si="49"/>
        <v>842.28305</v>
      </c>
      <c r="C107">
        <f t="shared" si="50"/>
        <v>20.554915835284863</v>
      </c>
      <c r="D107">
        <f t="shared" si="51"/>
        <v>177.75928999999999</v>
      </c>
      <c r="E107">
        <f t="shared" si="51"/>
        <v>1.0241</v>
      </c>
      <c r="F107">
        <f t="shared" si="51"/>
        <v>2.6872500000000001</v>
      </c>
      <c r="G107">
        <f t="shared" si="51"/>
        <v>29.516400000000001</v>
      </c>
      <c r="H107">
        <f t="shared" si="51"/>
        <v>34.049720000000001</v>
      </c>
      <c r="I107">
        <f t="shared" si="51"/>
        <v>20.055630000000001</v>
      </c>
      <c r="J107">
        <f t="shared" si="51"/>
        <v>30.18356</v>
      </c>
      <c r="K107">
        <f t="shared" si="51"/>
        <v>553.64459999999997</v>
      </c>
      <c r="L107">
        <f t="shared" si="51"/>
        <v>451.77985999999999</v>
      </c>
      <c r="M107">
        <f t="shared" si="51"/>
        <v>0</v>
      </c>
      <c r="N107">
        <f t="shared" si="51"/>
        <v>225.49160000000001</v>
      </c>
      <c r="O107">
        <f t="shared" si="51"/>
        <v>1.7134974156890235</v>
      </c>
      <c r="P107">
        <f t="shared" si="51"/>
        <v>2.68601</v>
      </c>
      <c r="Q107">
        <f t="shared" si="51"/>
        <v>605.01418999999999</v>
      </c>
      <c r="R107">
        <f t="shared" si="51"/>
        <v>443.67968999999999</v>
      </c>
      <c r="S107">
        <f t="shared" si="51"/>
        <v>0.96109999999999995</v>
      </c>
      <c r="T107">
        <f t="shared" si="41"/>
        <v>70.929360000000003</v>
      </c>
      <c r="U107">
        <f t="shared" si="41"/>
        <v>0</v>
      </c>
      <c r="V107">
        <f t="shared" si="41"/>
        <v>118.40602</v>
      </c>
      <c r="W107">
        <f t="shared" si="52"/>
        <v>200.52065665359663</v>
      </c>
      <c r="X107">
        <f t="shared" si="53"/>
        <v>340.21944443808763</v>
      </c>
      <c r="Y107">
        <f t="shared" si="54"/>
        <v>193.92631607151864</v>
      </c>
      <c r="Z107">
        <f t="shared" si="55"/>
        <v>118.03502706770881</v>
      </c>
      <c r="AA107">
        <f t="shared" si="56"/>
        <v>63.773074909074282</v>
      </c>
      <c r="AB107">
        <f t="shared" si="47"/>
        <v>-8.5608289827404462</v>
      </c>
      <c r="AC107">
        <f t="shared" si="48"/>
        <v>72.333903891814728</v>
      </c>
    </row>
    <row r="108" spans="2:29">
      <c r="B108">
        <f t="shared" si="49"/>
        <v>842.28305</v>
      </c>
      <c r="C108">
        <f t="shared" si="50"/>
        <v>18.499424251756377</v>
      </c>
      <c r="D108">
        <f t="shared" si="51"/>
        <v>177.75928999999999</v>
      </c>
      <c r="E108">
        <f t="shared" si="51"/>
        <v>1.0241</v>
      </c>
      <c r="F108">
        <f t="shared" si="51"/>
        <v>2.6872500000000001</v>
      </c>
      <c r="G108">
        <f t="shared" si="51"/>
        <v>29.516400000000001</v>
      </c>
      <c r="H108">
        <f t="shared" si="51"/>
        <v>34.049720000000001</v>
      </c>
      <c r="I108">
        <f t="shared" si="51"/>
        <v>20.055630000000001</v>
      </c>
      <c r="J108">
        <f t="shared" si="51"/>
        <v>30.18356</v>
      </c>
      <c r="K108">
        <f t="shared" si="51"/>
        <v>553.64459999999997</v>
      </c>
      <c r="L108">
        <f t="shared" si="51"/>
        <v>451.77985999999999</v>
      </c>
      <c r="M108">
        <f t="shared" si="51"/>
        <v>0</v>
      </c>
      <c r="N108">
        <f t="shared" si="51"/>
        <v>225.49160000000001</v>
      </c>
      <c r="O108">
        <f t="shared" si="51"/>
        <v>1.7134974156890235</v>
      </c>
      <c r="P108">
        <f t="shared" si="51"/>
        <v>2.68601</v>
      </c>
      <c r="Q108">
        <f t="shared" si="51"/>
        <v>605.01418999999999</v>
      </c>
      <c r="R108">
        <f t="shared" si="51"/>
        <v>443.67968999999999</v>
      </c>
      <c r="S108">
        <f t="shared" si="51"/>
        <v>0.96109999999999995</v>
      </c>
      <c r="T108">
        <f t="shared" si="41"/>
        <v>70.929360000000003</v>
      </c>
      <c r="U108">
        <f t="shared" si="41"/>
        <v>0</v>
      </c>
      <c r="V108">
        <f t="shared" si="41"/>
        <v>118.40602</v>
      </c>
      <c r="W108">
        <f t="shared" si="52"/>
        <v>202.40704800230071</v>
      </c>
      <c r="X108">
        <f t="shared" si="53"/>
        <v>348.03518889977624</v>
      </c>
      <c r="Y108">
        <f t="shared" si="54"/>
        <v>182.86273107583489</v>
      </c>
      <c r="Z108">
        <f t="shared" si="55"/>
        <v>121.83929649417486</v>
      </c>
      <c r="AA108">
        <f t="shared" si="56"/>
        <v>65.096713698099606</v>
      </c>
      <c r="AB108">
        <f t="shared" si="47"/>
        <v>-8.4909511189146372</v>
      </c>
      <c r="AC108">
        <f t="shared" si="48"/>
        <v>73.587664817014243</v>
      </c>
    </row>
    <row r="109" spans="2:29">
      <c r="B109">
        <f t="shared" si="49"/>
        <v>842.28305</v>
      </c>
      <c r="C109">
        <f t="shared" si="50"/>
        <v>16.64948182658074</v>
      </c>
      <c r="D109">
        <f t="shared" si="51"/>
        <v>177.75928999999999</v>
      </c>
      <c r="E109">
        <f t="shared" si="51"/>
        <v>1.0241</v>
      </c>
      <c r="F109">
        <f t="shared" si="51"/>
        <v>2.6872500000000001</v>
      </c>
      <c r="G109">
        <f t="shared" si="51"/>
        <v>29.516400000000001</v>
      </c>
      <c r="H109">
        <f t="shared" si="51"/>
        <v>34.049720000000001</v>
      </c>
      <c r="I109">
        <f t="shared" si="51"/>
        <v>20.055630000000001</v>
      </c>
      <c r="J109">
        <f t="shared" si="51"/>
        <v>30.18356</v>
      </c>
      <c r="K109">
        <f t="shared" si="51"/>
        <v>553.64459999999997</v>
      </c>
      <c r="L109">
        <f t="shared" si="51"/>
        <v>451.77985999999999</v>
      </c>
      <c r="M109">
        <f t="shared" si="51"/>
        <v>0</v>
      </c>
      <c r="N109">
        <f t="shared" si="51"/>
        <v>225.49160000000001</v>
      </c>
      <c r="O109">
        <f t="shared" si="51"/>
        <v>1.7134974156890235</v>
      </c>
      <c r="P109">
        <f t="shared" si="51"/>
        <v>2.68601</v>
      </c>
      <c r="Q109">
        <f t="shared" si="51"/>
        <v>605.01418999999999</v>
      </c>
      <c r="R109">
        <f t="shared" si="51"/>
        <v>443.67968999999999</v>
      </c>
      <c r="S109">
        <f t="shared" si="51"/>
        <v>0.96109999999999995</v>
      </c>
      <c r="T109">
        <f t="shared" si="41"/>
        <v>70.929360000000003</v>
      </c>
      <c r="U109">
        <f t="shared" si="41"/>
        <v>0</v>
      </c>
      <c r="V109">
        <f t="shared" si="41"/>
        <v>118.40602</v>
      </c>
      <c r="W109">
        <f t="shared" si="52"/>
        <v>204.18790598198652</v>
      </c>
      <c r="X109">
        <f t="shared" si="53"/>
        <v>355.41368483135756</v>
      </c>
      <c r="Y109">
        <f t="shared" si="54"/>
        <v>172.08465236272232</v>
      </c>
      <c r="Z109">
        <f t="shared" si="55"/>
        <v>125.54421852821373</v>
      </c>
      <c r="AA109">
        <f t="shared" si="56"/>
        <v>66.378089550834602</v>
      </c>
      <c r="AB109">
        <f t="shared" si="47"/>
        <v>-8.3748121853039947</v>
      </c>
      <c r="AC109">
        <f t="shared" si="48"/>
        <v>74.752901736138597</v>
      </c>
    </row>
    <row r="110" spans="2:29">
      <c r="B110">
        <f t="shared" si="49"/>
        <v>842.28305</v>
      </c>
      <c r="C110">
        <f t="shared" si="50"/>
        <v>14.984533643922665</v>
      </c>
      <c r="D110">
        <f t="shared" si="51"/>
        <v>177.75928999999999</v>
      </c>
      <c r="E110">
        <f t="shared" si="51"/>
        <v>1.0241</v>
      </c>
      <c r="F110">
        <f t="shared" si="51"/>
        <v>2.6872500000000001</v>
      </c>
      <c r="G110">
        <f t="shared" si="51"/>
        <v>29.516400000000001</v>
      </c>
      <c r="H110">
        <f t="shared" si="51"/>
        <v>34.049720000000001</v>
      </c>
      <c r="I110">
        <f t="shared" si="51"/>
        <v>20.055630000000001</v>
      </c>
      <c r="J110">
        <f t="shared" si="51"/>
        <v>30.18356</v>
      </c>
      <c r="K110">
        <f t="shared" si="51"/>
        <v>553.64459999999997</v>
      </c>
      <c r="L110">
        <f t="shared" si="51"/>
        <v>451.77985999999999</v>
      </c>
      <c r="M110">
        <f t="shared" si="51"/>
        <v>0</v>
      </c>
      <c r="N110">
        <f t="shared" si="51"/>
        <v>225.49160000000001</v>
      </c>
      <c r="O110">
        <f t="shared" si="51"/>
        <v>1.7134974156890235</v>
      </c>
      <c r="P110">
        <f t="shared" si="51"/>
        <v>2.68601</v>
      </c>
      <c r="Q110">
        <f t="shared" si="51"/>
        <v>605.01418999999999</v>
      </c>
      <c r="R110">
        <f t="shared" si="51"/>
        <v>443.67968999999999</v>
      </c>
      <c r="S110">
        <f t="shared" si="51"/>
        <v>0.96109999999999995</v>
      </c>
      <c r="T110">
        <f t="shared" si="41"/>
        <v>70.929360000000003</v>
      </c>
      <c r="U110">
        <f t="shared" si="41"/>
        <v>0</v>
      </c>
      <c r="V110">
        <f t="shared" si="41"/>
        <v>118.40602</v>
      </c>
      <c r="W110">
        <f t="shared" si="52"/>
        <v>205.86348158969244</v>
      </c>
      <c r="X110">
        <f t="shared" si="53"/>
        <v>362.35597217012457</v>
      </c>
      <c r="Y110">
        <f t="shared" si="54"/>
        <v>161.64196950133663</v>
      </c>
      <c r="Z110">
        <f t="shared" si="55"/>
        <v>129.13298577779821</v>
      </c>
      <c r="AA110">
        <f t="shared" si="56"/>
        <v>67.61616684529811</v>
      </c>
      <c r="AB110">
        <f t="shared" si="47"/>
        <v>-8.2167149696061301</v>
      </c>
      <c r="AC110">
        <f t="shared" si="48"/>
        <v>75.832881814904241</v>
      </c>
    </row>
    <row r="111" spans="2:29">
      <c r="B111">
        <f t="shared" si="49"/>
        <v>842.28305</v>
      </c>
      <c r="C111">
        <f t="shared" si="50"/>
        <v>13.486080279530398</v>
      </c>
      <c r="D111">
        <f t="shared" si="51"/>
        <v>177.75928999999999</v>
      </c>
      <c r="E111">
        <f t="shared" si="51"/>
        <v>1.0241</v>
      </c>
      <c r="F111">
        <f t="shared" si="51"/>
        <v>2.6872500000000001</v>
      </c>
      <c r="G111">
        <f t="shared" si="51"/>
        <v>29.516400000000001</v>
      </c>
      <c r="H111">
        <f t="shared" si="51"/>
        <v>34.049720000000001</v>
      </c>
      <c r="I111">
        <f t="shared" si="51"/>
        <v>20.055630000000001</v>
      </c>
      <c r="J111">
        <f t="shared" si="51"/>
        <v>30.18356</v>
      </c>
      <c r="K111">
        <f t="shared" si="51"/>
        <v>553.64459999999997</v>
      </c>
      <c r="L111">
        <f t="shared" si="51"/>
        <v>451.77985999999999</v>
      </c>
      <c r="M111">
        <f t="shared" si="51"/>
        <v>0</v>
      </c>
      <c r="N111">
        <f t="shared" si="51"/>
        <v>225.49160000000001</v>
      </c>
      <c r="O111">
        <f t="shared" si="51"/>
        <v>1.7134974156890235</v>
      </c>
      <c r="P111">
        <f t="shared" si="51"/>
        <v>2.68601</v>
      </c>
      <c r="Q111">
        <f t="shared" si="51"/>
        <v>605.01418999999999</v>
      </c>
      <c r="R111">
        <f t="shared" si="51"/>
        <v>443.67968999999999</v>
      </c>
      <c r="S111">
        <f t="shared" si="51"/>
        <v>0.96109999999999995</v>
      </c>
      <c r="T111">
        <f t="shared" si="41"/>
        <v>70.929360000000003</v>
      </c>
      <c r="U111">
        <f t="shared" si="41"/>
        <v>0</v>
      </c>
      <c r="V111">
        <f t="shared" si="41"/>
        <v>118.40602</v>
      </c>
      <c r="W111">
        <f t="shared" si="52"/>
        <v>207.43501045976771</v>
      </c>
      <c r="X111">
        <f t="shared" si="53"/>
        <v>368.86717042764013</v>
      </c>
      <c r="Y111">
        <f t="shared" si="54"/>
        <v>151.57752114166226</v>
      </c>
      <c r="Z111">
        <f t="shared" si="55"/>
        <v>132.5911322588322</v>
      </c>
      <c r="AA111">
        <f t="shared" si="56"/>
        <v>68.809662054518085</v>
      </c>
      <c r="AB111">
        <f t="shared" si="47"/>
        <v>-8.0216594284728728</v>
      </c>
      <c r="AC111">
        <f t="shared" si="48"/>
        <v>76.831321482990958</v>
      </c>
    </row>
    <row r="112" spans="2:29">
      <c r="B112">
        <f t="shared" si="49"/>
        <v>842.28305</v>
      </c>
      <c r="C112">
        <f t="shared" si="50"/>
        <v>12.137472251577359</v>
      </c>
      <c r="D112">
        <f t="shared" si="51"/>
        <v>177.75928999999999</v>
      </c>
      <c r="E112">
        <f t="shared" si="51"/>
        <v>1.0241</v>
      </c>
      <c r="F112">
        <f t="shared" si="51"/>
        <v>2.6872500000000001</v>
      </c>
      <c r="G112">
        <f t="shared" si="51"/>
        <v>29.516400000000001</v>
      </c>
      <c r="H112">
        <f t="shared" si="51"/>
        <v>34.049720000000001</v>
      </c>
      <c r="I112">
        <f t="shared" si="51"/>
        <v>20.055630000000001</v>
      </c>
      <c r="J112">
        <f t="shared" si="51"/>
        <v>30.18356</v>
      </c>
      <c r="K112">
        <f t="shared" si="51"/>
        <v>553.64459999999997</v>
      </c>
      <c r="L112">
        <f t="shared" si="51"/>
        <v>451.77985999999999</v>
      </c>
      <c r="M112">
        <f t="shared" si="51"/>
        <v>0</v>
      </c>
      <c r="N112">
        <f t="shared" si="51"/>
        <v>225.49160000000001</v>
      </c>
      <c r="O112">
        <f t="shared" si="51"/>
        <v>1.7134974156890235</v>
      </c>
      <c r="P112">
        <f t="shared" si="51"/>
        <v>2.68601</v>
      </c>
      <c r="Q112">
        <f t="shared" si="51"/>
        <v>605.01418999999999</v>
      </c>
      <c r="R112">
        <f t="shared" si="51"/>
        <v>443.67968999999999</v>
      </c>
      <c r="S112">
        <f t="shared" si="51"/>
        <v>0.96109999999999995</v>
      </c>
      <c r="T112">
        <f t="shared" si="41"/>
        <v>70.929360000000003</v>
      </c>
      <c r="U112">
        <f t="shared" si="41"/>
        <v>0</v>
      </c>
      <c r="V112">
        <f t="shared" si="41"/>
        <v>118.40602</v>
      </c>
      <c r="W112">
        <f t="shared" si="52"/>
        <v>208.90457827533319</v>
      </c>
      <c r="X112">
        <f t="shared" si="53"/>
        <v>374.95592105908906</v>
      </c>
      <c r="Y112">
        <f t="shared" si="54"/>
        <v>141.92671231327094</v>
      </c>
      <c r="Z112">
        <f t="shared" si="55"/>
        <v>135.90668443570297</v>
      </c>
      <c r="AA112">
        <f t="shared" si="56"/>
        <v>69.957155766146442</v>
      </c>
      <c r="AB112">
        <f t="shared" si="47"/>
        <v>-7.7951027307106528</v>
      </c>
      <c r="AC112">
        <f t="shared" si="48"/>
        <v>77.752258496857095</v>
      </c>
    </row>
    <row r="113" spans="2:29">
      <c r="B113">
        <f t="shared" si="49"/>
        <v>842.28305</v>
      </c>
      <c r="C113">
        <f t="shared" si="50"/>
        <v>10.923725026419623</v>
      </c>
      <c r="D113">
        <f t="shared" si="51"/>
        <v>177.75928999999999</v>
      </c>
      <c r="E113">
        <f t="shared" si="51"/>
        <v>1.0241</v>
      </c>
      <c r="F113">
        <f t="shared" si="51"/>
        <v>2.6872500000000001</v>
      </c>
      <c r="G113">
        <f t="shared" si="51"/>
        <v>29.516400000000001</v>
      </c>
      <c r="H113">
        <f t="shared" si="51"/>
        <v>34.049720000000001</v>
      </c>
      <c r="I113">
        <f t="shared" si="51"/>
        <v>20.055630000000001</v>
      </c>
      <c r="J113">
        <f t="shared" si="51"/>
        <v>30.18356</v>
      </c>
      <c r="K113">
        <f t="shared" si="51"/>
        <v>553.64459999999997</v>
      </c>
      <c r="L113">
        <f t="shared" si="51"/>
        <v>451.77985999999999</v>
      </c>
      <c r="M113">
        <f t="shared" si="51"/>
        <v>0</v>
      </c>
      <c r="N113">
        <f t="shared" si="51"/>
        <v>225.49160000000001</v>
      </c>
      <c r="O113">
        <f t="shared" si="51"/>
        <v>1.7134974156890235</v>
      </c>
      <c r="P113">
        <f t="shared" si="51"/>
        <v>2.68601</v>
      </c>
      <c r="Q113">
        <f t="shared" si="51"/>
        <v>605.01418999999999</v>
      </c>
      <c r="R113">
        <f t="shared" si="51"/>
        <v>443.67968999999999</v>
      </c>
      <c r="S113">
        <f t="shared" si="51"/>
        <v>0.96109999999999995</v>
      </c>
      <c r="T113">
        <f t="shared" si="41"/>
        <v>70.929360000000003</v>
      </c>
      <c r="U113">
        <f t="shared" si="41"/>
        <v>0</v>
      </c>
      <c r="V113">
        <f t="shared" si="41"/>
        <v>118.40602</v>
      </c>
      <c r="W113">
        <f t="shared" si="52"/>
        <v>210.27498500550172</v>
      </c>
      <c r="X113">
        <f t="shared" si="53"/>
        <v>380.63382496748727</v>
      </c>
      <c r="Y113">
        <f t="shared" si="54"/>
        <v>132.7173854007608</v>
      </c>
      <c r="Z113">
        <f t="shared" si="55"/>
        <v>139.07022032397654</v>
      </c>
      <c r="AA113">
        <f t="shared" si="56"/>
        <v>71.057213527426498</v>
      </c>
      <c r="AB113">
        <f t="shared" si="47"/>
        <v>-7.5427247583588724</v>
      </c>
      <c r="AC113">
        <f t="shared" si="48"/>
        <v>78.59993828578537</v>
      </c>
    </row>
    <row r="114" spans="2:29">
      <c r="B114">
        <f t="shared" si="49"/>
        <v>842.28305</v>
      </c>
      <c r="C114">
        <f t="shared" si="50"/>
        <v>9.8313525237776602</v>
      </c>
      <c r="D114">
        <f t="shared" si="51"/>
        <v>177.75928999999999</v>
      </c>
      <c r="E114">
        <f t="shared" si="51"/>
        <v>1.0241</v>
      </c>
      <c r="F114">
        <f t="shared" si="51"/>
        <v>2.6872500000000001</v>
      </c>
      <c r="G114">
        <f t="shared" si="51"/>
        <v>29.516400000000001</v>
      </c>
      <c r="H114">
        <f t="shared" si="51"/>
        <v>34.049720000000001</v>
      </c>
      <c r="I114">
        <f t="shared" si="51"/>
        <v>20.055630000000001</v>
      </c>
      <c r="J114">
        <f t="shared" si="51"/>
        <v>30.18356</v>
      </c>
      <c r="K114">
        <f t="shared" si="51"/>
        <v>553.64459999999997</v>
      </c>
      <c r="L114">
        <f t="shared" si="51"/>
        <v>451.77985999999999</v>
      </c>
      <c r="M114">
        <f t="shared" si="51"/>
        <v>0</v>
      </c>
      <c r="N114">
        <f t="shared" si="51"/>
        <v>225.49160000000001</v>
      </c>
      <c r="O114">
        <f t="shared" si="51"/>
        <v>1.7134974156890235</v>
      </c>
      <c r="P114">
        <f t="shared" si="51"/>
        <v>2.68601</v>
      </c>
      <c r="Q114">
        <f t="shared" si="51"/>
        <v>605.01418999999999</v>
      </c>
      <c r="R114">
        <f t="shared" si="51"/>
        <v>443.67968999999999</v>
      </c>
      <c r="S114">
        <f t="shared" ref="R114:V129" si="57">S113</f>
        <v>0.96109999999999995</v>
      </c>
      <c r="T114">
        <f t="shared" si="57"/>
        <v>70.929360000000003</v>
      </c>
      <c r="U114">
        <f t="shared" si="57"/>
        <v>0</v>
      </c>
      <c r="V114">
        <f t="shared" si="57"/>
        <v>118.40602</v>
      </c>
      <c r="W114">
        <f t="shared" si="52"/>
        <v>211.54961250081266</v>
      </c>
      <c r="X114">
        <f t="shared" si="53"/>
        <v>385.91489392172946</v>
      </c>
      <c r="Y114">
        <f t="shared" si="54"/>
        <v>123.96992795068789</v>
      </c>
      <c r="Z114">
        <f t="shared" si="55"/>
        <v>142.07484362712165</v>
      </c>
      <c r="AA114">
        <f t="shared" si="56"/>
        <v>72.108502924458548</v>
      </c>
      <c r="AB114">
        <f t="shared" si="47"/>
        <v>-7.270212697928585</v>
      </c>
      <c r="AC114">
        <f t="shared" si="48"/>
        <v>79.378715622387134</v>
      </c>
    </row>
    <row r="115" spans="2:29">
      <c r="B115">
        <f t="shared" si="49"/>
        <v>842.28305</v>
      </c>
      <c r="C115">
        <f t="shared" si="50"/>
        <v>8.8482172713998946</v>
      </c>
      <c r="D115">
        <f t="shared" ref="D115:S130" si="58">D114</f>
        <v>177.75928999999999</v>
      </c>
      <c r="E115">
        <f t="shared" si="58"/>
        <v>1.0241</v>
      </c>
      <c r="F115">
        <f t="shared" si="58"/>
        <v>2.6872500000000001</v>
      </c>
      <c r="G115">
        <f t="shared" si="58"/>
        <v>29.516400000000001</v>
      </c>
      <c r="H115">
        <f t="shared" si="58"/>
        <v>34.049720000000001</v>
      </c>
      <c r="I115">
        <f t="shared" si="58"/>
        <v>20.055630000000001</v>
      </c>
      <c r="J115">
        <f t="shared" si="58"/>
        <v>30.18356</v>
      </c>
      <c r="K115">
        <f t="shared" si="58"/>
        <v>553.64459999999997</v>
      </c>
      <c r="L115">
        <f t="shared" si="58"/>
        <v>451.77985999999999</v>
      </c>
      <c r="M115">
        <f t="shared" si="58"/>
        <v>0</v>
      </c>
      <c r="N115">
        <f t="shared" si="58"/>
        <v>225.49160000000001</v>
      </c>
      <c r="O115">
        <f t="shared" si="58"/>
        <v>1.7134974156890235</v>
      </c>
      <c r="P115">
        <f t="shared" si="58"/>
        <v>2.68601</v>
      </c>
      <c r="Q115">
        <f t="shared" si="58"/>
        <v>605.01418999999999</v>
      </c>
      <c r="R115">
        <f t="shared" si="57"/>
        <v>443.67968999999999</v>
      </c>
      <c r="S115">
        <f t="shared" si="57"/>
        <v>0.96109999999999995</v>
      </c>
      <c r="T115">
        <f t="shared" si="57"/>
        <v>70.929360000000003</v>
      </c>
      <c r="U115">
        <f t="shared" si="57"/>
        <v>0</v>
      </c>
      <c r="V115">
        <f t="shared" si="57"/>
        <v>118.40602</v>
      </c>
      <c r="W115">
        <f t="shared" si="52"/>
        <v>212.73229899487481</v>
      </c>
      <c r="X115">
        <f t="shared" si="53"/>
        <v>390.81503058861483</v>
      </c>
      <c r="Y115">
        <f t="shared" si="54"/>
        <v>115.69758802600875</v>
      </c>
      <c r="Z115">
        <f t="shared" si="55"/>
        <v>144.9160838590677</v>
      </c>
      <c r="AA115">
        <f t="shared" si="56"/>
        <v>73.109896982078794</v>
      </c>
      <c r="AB115">
        <f t="shared" si="47"/>
        <v>-6.9830747451528765</v>
      </c>
      <c r="AC115">
        <f t="shared" si="48"/>
        <v>80.092971727231671</v>
      </c>
    </row>
    <row r="116" spans="2:29">
      <c r="B116">
        <f t="shared" si="49"/>
        <v>842.28305</v>
      </c>
      <c r="C116">
        <f t="shared" si="50"/>
        <v>7.9633955442599049</v>
      </c>
      <c r="D116">
        <f t="shared" si="58"/>
        <v>177.75928999999999</v>
      </c>
      <c r="E116">
        <f t="shared" si="58"/>
        <v>1.0241</v>
      </c>
      <c r="F116">
        <f t="shared" si="58"/>
        <v>2.6872500000000001</v>
      </c>
      <c r="G116">
        <f t="shared" si="58"/>
        <v>29.516400000000001</v>
      </c>
      <c r="H116">
        <f t="shared" si="58"/>
        <v>34.049720000000001</v>
      </c>
      <c r="I116">
        <f t="shared" si="58"/>
        <v>20.055630000000001</v>
      </c>
      <c r="J116">
        <f t="shared" si="58"/>
        <v>30.18356</v>
      </c>
      <c r="K116">
        <f t="shared" si="58"/>
        <v>553.64459999999997</v>
      </c>
      <c r="L116">
        <f t="shared" si="58"/>
        <v>451.77985999999999</v>
      </c>
      <c r="M116">
        <f t="shared" si="58"/>
        <v>0</v>
      </c>
      <c r="N116">
        <f t="shared" si="58"/>
        <v>225.49160000000001</v>
      </c>
      <c r="O116">
        <f t="shared" si="58"/>
        <v>1.7134974156890235</v>
      </c>
      <c r="P116">
        <f t="shared" si="58"/>
        <v>2.68601</v>
      </c>
      <c r="Q116">
        <f t="shared" si="58"/>
        <v>605.01418999999999</v>
      </c>
      <c r="R116">
        <f t="shared" si="57"/>
        <v>443.67968999999999</v>
      </c>
      <c r="S116">
        <f t="shared" si="57"/>
        <v>0.96109999999999995</v>
      </c>
      <c r="T116">
        <f t="shared" si="57"/>
        <v>70.929360000000003</v>
      </c>
      <c r="U116">
        <f t="shared" si="57"/>
        <v>0</v>
      </c>
      <c r="V116">
        <f t="shared" si="57"/>
        <v>118.40602</v>
      </c>
      <c r="W116">
        <f t="shared" si="52"/>
        <v>213.82722309915911</v>
      </c>
      <c r="X116">
        <f t="shared" si="53"/>
        <v>395.35154789713005</v>
      </c>
      <c r="Y116">
        <f t="shared" si="54"/>
        <v>107.90695956657278</v>
      </c>
      <c r="Z116">
        <f t="shared" si="55"/>
        <v>147.59173601968411</v>
      </c>
      <c r="AA116">
        <f t="shared" si="56"/>
        <v>74.06055714300156</v>
      </c>
      <c r="AB116">
        <f t="shared" si="47"/>
        <v>-6.6864890729331421</v>
      </c>
      <c r="AC116">
        <f t="shared" si="48"/>
        <v>80.747046215934702</v>
      </c>
    </row>
    <row r="117" spans="2:29">
      <c r="B117">
        <f t="shared" si="49"/>
        <v>842.28305</v>
      </c>
      <c r="C117">
        <f t="shared" si="50"/>
        <v>7.1670559898339148</v>
      </c>
      <c r="D117">
        <f t="shared" si="58"/>
        <v>177.75928999999999</v>
      </c>
      <c r="E117">
        <f t="shared" si="58"/>
        <v>1.0241</v>
      </c>
      <c r="F117">
        <f t="shared" si="58"/>
        <v>2.6872500000000001</v>
      </c>
      <c r="G117">
        <f t="shared" si="58"/>
        <v>29.516400000000001</v>
      </c>
      <c r="H117">
        <f t="shared" si="58"/>
        <v>34.049720000000001</v>
      </c>
      <c r="I117">
        <f t="shared" si="58"/>
        <v>20.055630000000001</v>
      </c>
      <c r="J117">
        <f t="shared" si="58"/>
        <v>30.18356</v>
      </c>
      <c r="K117">
        <f t="shared" si="58"/>
        <v>553.64459999999997</v>
      </c>
      <c r="L117">
        <f t="shared" si="58"/>
        <v>451.77985999999999</v>
      </c>
      <c r="M117">
        <f t="shared" si="58"/>
        <v>0</v>
      </c>
      <c r="N117">
        <f t="shared" si="58"/>
        <v>225.49160000000001</v>
      </c>
      <c r="O117">
        <f t="shared" si="58"/>
        <v>1.7134974156890235</v>
      </c>
      <c r="P117">
        <f t="shared" si="58"/>
        <v>2.68601</v>
      </c>
      <c r="Q117">
        <f t="shared" si="58"/>
        <v>605.01418999999999</v>
      </c>
      <c r="R117">
        <f t="shared" si="57"/>
        <v>443.67968999999999</v>
      </c>
      <c r="S117">
        <f t="shared" si="57"/>
        <v>0.96109999999999995</v>
      </c>
      <c r="T117">
        <f t="shared" si="57"/>
        <v>70.929360000000003</v>
      </c>
      <c r="U117">
        <f t="shared" si="57"/>
        <v>0</v>
      </c>
      <c r="V117">
        <f t="shared" si="57"/>
        <v>118.40602</v>
      </c>
      <c r="W117">
        <f t="shared" si="52"/>
        <v>214.83879899502119</v>
      </c>
      <c r="X117">
        <f t="shared" si="53"/>
        <v>399.54273479538057</v>
      </c>
      <c r="Y117">
        <f t="shared" si="54"/>
        <v>100.59859608389068</v>
      </c>
      <c r="Z117">
        <f t="shared" si="55"/>
        <v>150.10165464226529</v>
      </c>
      <c r="AA117">
        <f t="shared" si="56"/>
        <v>74.959992264547083</v>
      </c>
      <c r="AB117">
        <f t="shared" si="47"/>
        <v>-6.3851905461674363</v>
      </c>
      <c r="AC117">
        <f t="shared" si="48"/>
        <v>81.345182810714519</v>
      </c>
    </row>
    <row r="118" spans="2:29">
      <c r="B118">
        <f t="shared" si="49"/>
        <v>842.28305</v>
      </c>
      <c r="C118">
        <f t="shared" si="50"/>
        <v>6.4503503908505238</v>
      </c>
      <c r="D118">
        <f t="shared" si="58"/>
        <v>177.75928999999999</v>
      </c>
      <c r="E118">
        <f t="shared" si="58"/>
        <v>1.0241</v>
      </c>
      <c r="F118">
        <f t="shared" si="58"/>
        <v>2.6872500000000001</v>
      </c>
      <c r="G118">
        <f t="shared" si="58"/>
        <v>29.516400000000001</v>
      </c>
      <c r="H118">
        <f t="shared" si="58"/>
        <v>34.049720000000001</v>
      </c>
      <c r="I118">
        <f t="shared" si="58"/>
        <v>20.055630000000001</v>
      </c>
      <c r="J118">
        <f t="shared" si="58"/>
        <v>30.18356</v>
      </c>
      <c r="K118">
        <f t="shared" si="58"/>
        <v>553.64459999999997</v>
      </c>
      <c r="L118">
        <f t="shared" si="58"/>
        <v>451.77985999999999</v>
      </c>
      <c r="M118">
        <f t="shared" si="58"/>
        <v>0</v>
      </c>
      <c r="N118">
        <f t="shared" si="58"/>
        <v>225.49160000000001</v>
      </c>
      <c r="O118">
        <f t="shared" si="58"/>
        <v>1.7134974156890235</v>
      </c>
      <c r="P118">
        <f t="shared" si="58"/>
        <v>2.68601</v>
      </c>
      <c r="Q118">
        <f t="shared" si="58"/>
        <v>605.01418999999999</v>
      </c>
      <c r="R118">
        <f t="shared" si="57"/>
        <v>443.67968999999999</v>
      </c>
      <c r="S118">
        <f t="shared" si="57"/>
        <v>0.96109999999999995</v>
      </c>
      <c r="T118">
        <f t="shared" si="57"/>
        <v>70.929360000000003</v>
      </c>
      <c r="U118">
        <f t="shared" si="57"/>
        <v>0</v>
      </c>
      <c r="V118">
        <f t="shared" si="57"/>
        <v>118.40602</v>
      </c>
      <c r="W118">
        <f t="shared" si="52"/>
        <v>215.77158375729167</v>
      </c>
      <c r="X118">
        <f t="shared" si="53"/>
        <v>403.4074722713404</v>
      </c>
      <c r="Y118">
        <f t="shared" si="54"/>
        <v>93.767710563315333</v>
      </c>
      <c r="Z118">
        <f t="shared" si="55"/>
        <v>152.44751706289404</v>
      </c>
      <c r="AA118">
        <f t="shared" si="56"/>
        <v>75.808092890613409</v>
      </c>
      <c r="AB118">
        <f t="shared" si="47"/>
        <v>-6.0833945480382994</v>
      </c>
      <c r="AC118">
        <f t="shared" si="48"/>
        <v>81.891487438651708</v>
      </c>
    </row>
    <row r="119" spans="2:29">
      <c r="B119">
        <f t="shared" si="49"/>
        <v>842.28305</v>
      </c>
      <c r="C119">
        <f t="shared" si="50"/>
        <v>5.8053153517654712</v>
      </c>
      <c r="D119">
        <f t="shared" si="58"/>
        <v>177.75928999999999</v>
      </c>
      <c r="E119">
        <f t="shared" si="58"/>
        <v>1.0241</v>
      </c>
      <c r="F119">
        <f t="shared" si="58"/>
        <v>2.6872500000000001</v>
      </c>
      <c r="G119">
        <f t="shared" si="58"/>
        <v>29.516400000000001</v>
      </c>
      <c r="H119">
        <f t="shared" si="58"/>
        <v>34.049720000000001</v>
      </c>
      <c r="I119">
        <f t="shared" si="58"/>
        <v>20.055630000000001</v>
      </c>
      <c r="J119">
        <f t="shared" si="58"/>
        <v>30.18356</v>
      </c>
      <c r="K119">
        <f t="shared" si="58"/>
        <v>553.64459999999997</v>
      </c>
      <c r="L119">
        <f t="shared" si="58"/>
        <v>451.77985999999999</v>
      </c>
      <c r="M119">
        <f t="shared" si="58"/>
        <v>0</v>
      </c>
      <c r="N119">
        <f t="shared" si="58"/>
        <v>225.49160000000001</v>
      </c>
      <c r="O119">
        <f t="shared" si="58"/>
        <v>1.7134974156890235</v>
      </c>
      <c r="P119">
        <f t="shared" si="58"/>
        <v>2.68601</v>
      </c>
      <c r="Q119">
        <f t="shared" si="58"/>
        <v>605.01418999999999</v>
      </c>
      <c r="R119">
        <f t="shared" si="57"/>
        <v>443.67968999999999</v>
      </c>
      <c r="S119">
        <f t="shared" si="57"/>
        <v>0.96109999999999995</v>
      </c>
      <c r="T119">
        <f t="shared" si="57"/>
        <v>70.929360000000003</v>
      </c>
      <c r="U119">
        <f t="shared" si="57"/>
        <v>0</v>
      </c>
      <c r="V119">
        <f t="shared" si="57"/>
        <v>118.40602</v>
      </c>
      <c r="W119">
        <f t="shared" si="52"/>
        <v>216.63019710473247</v>
      </c>
      <c r="X119">
        <f t="shared" si="53"/>
        <v>406.96490086090768</v>
      </c>
      <c r="Y119">
        <f t="shared" si="54"/>
        <v>87.404921951004781</v>
      </c>
      <c r="Z119">
        <f t="shared" si="55"/>
        <v>154.63256980700174</v>
      </c>
      <c r="AA119">
        <f t="shared" si="56"/>
        <v>76.605142289935998</v>
      </c>
      <c r="AB119">
        <f t="shared" si="47"/>
        <v>-5.7847549011016355</v>
      </c>
      <c r="AC119">
        <f t="shared" si="48"/>
        <v>82.389897191037633</v>
      </c>
    </row>
    <row r="120" spans="2:29">
      <c r="B120">
        <f t="shared" si="49"/>
        <v>842.28305</v>
      </c>
      <c r="C120">
        <f t="shared" si="50"/>
        <v>5.224783816588924</v>
      </c>
      <c r="D120">
        <f t="shared" si="58"/>
        <v>177.75928999999999</v>
      </c>
      <c r="E120">
        <f t="shared" si="58"/>
        <v>1.0241</v>
      </c>
      <c r="F120">
        <f t="shared" si="58"/>
        <v>2.6872500000000001</v>
      </c>
      <c r="G120">
        <f t="shared" si="58"/>
        <v>29.516400000000001</v>
      </c>
      <c r="H120">
        <f t="shared" si="58"/>
        <v>34.049720000000001</v>
      </c>
      <c r="I120">
        <f t="shared" si="58"/>
        <v>20.055630000000001</v>
      </c>
      <c r="J120">
        <f t="shared" si="58"/>
        <v>30.18356</v>
      </c>
      <c r="K120">
        <f t="shared" si="58"/>
        <v>553.64459999999997</v>
      </c>
      <c r="L120">
        <f t="shared" si="58"/>
        <v>451.77985999999999</v>
      </c>
      <c r="M120">
        <f t="shared" si="58"/>
        <v>0</v>
      </c>
      <c r="N120">
        <f t="shared" si="58"/>
        <v>225.49160000000001</v>
      </c>
      <c r="O120">
        <f t="shared" si="58"/>
        <v>1.7134974156890235</v>
      </c>
      <c r="P120">
        <f t="shared" si="58"/>
        <v>2.68601</v>
      </c>
      <c r="Q120">
        <f t="shared" si="58"/>
        <v>605.01418999999999</v>
      </c>
      <c r="R120">
        <f t="shared" si="57"/>
        <v>443.67968999999999</v>
      </c>
      <c r="S120">
        <f t="shared" si="57"/>
        <v>0.96109999999999995</v>
      </c>
      <c r="T120">
        <f t="shared" si="57"/>
        <v>70.929360000000003</v>
      </c>
      <c r="U120">
        <f t="shared" si="57"/>
        <v>0</v>
      </c>
      <c r="V120">
        <f t="shared" si="57"/>
        <v>118.40602</v>
      </c>
      <c r="W120">
        <f t="shared" si="52"/>
        <v>217.41925336805429</v>
      </c>
      <c r="X120">
        <f t="shared" si="53"/>
        <v>410.23413877607032</v>
      </c>
      <c r="Y120">
        <f t="shared" si="54"/>
        <v>81.497013227131461</v>
      </c>
      <c r="Z120">
        <f t="shared" si="55"/>
        <v>156.66137032925349</v>
      </c>
      <c r="AA120">
        <f t="shared" si="56"/>
        <v>77.351807308021051</v>
      </c>
      <c r="AB120">
        <f t="shared" si="47"/>
        <v>-5.4923512786942865</v>
      </c>
      <c r="AC120">
        <f t="shared" si="48"/>
        <v>82.844158586715338</v>
      </c>
    </row>
    <row r="121" spans="2:29">
      <c r="B121">
        <f t="shared" si="49"/>
        <v>842.28305</v>
      </c>
      <c r="C121">
        <f t="shared" si="50"/>
        <v>4.7023054349300315</v>
      </c>
      <c r="D121">
        <f t="shared" si="58"/>
        <v>177.75928999999999</v>
      </c>
      <c r="E121">
        <f t="shared" si="58"/>
        <v>1.0241</v>
      </c>
      <c r="F121">
        <f t="shared" si="58"/>
        <v>2.6872500000000001</v>
      </c>
      <c r="G121">
        <f t="shared" si="58"/>
        <v>29.516400000000001</v>
      </c>
      <c r="H121">
        <f t="shared" si="58"/>
        <v>34.049720000000001</v>
      </c>
      <c r="I121">
        <f t="shared" si="58"/>
        <v>20.055630000000001</v>
      </c>
      <c r="J121">
        <f t="shared" si="58"/>
        <v>30.18356</v>
      </c>
      <c r="K121">
        <f t="shared" si="58"/>
        <v>553.64459999999997</v>
      </c>
      <c r="L121">
        <f t="shared" si="58"/>
        <v>451.77985999999999</v>
      </c>
      <c r="M121">
        <f t="shared" si="58"/>
        <v>0</v>
      </c>
      <c r="N121">
        <f t="shared" si="58"/>
        <v>225.49160000000001</v>
      </c>
      <c r="O121">
        <f t="shared" si="58"/>
        <v>1.7134974156890235</v>
      </c>
      <c r="P121">
        <f t="shared" si="58"/>
        <v>2.68601</v>
      </c>
      <c r="Q121">
        <f t="shared" si="58"/>
        <v>605.01418999999999</v>
      </c>
      <c r="R121">
        <f t="shared" si="57"/>
        <v>443.67968999999999</v>
      </c>
      <c r="S121">
        <f t="shared" si="57"/>
        <v>0.96109999999999995</v>
      </c>
      <c r="T121">
        <f t="shared" si="57"/>
        <v>70.929360000000003</v>
      </c>
      <c r="U121">
        <f t="shared" si="57"/>
        <v>0</v>
      </c>
      <c r="V121">
        <f t="shared" si="57"/>
        <v>118.40602</v>
      </c>
      <c r="W121">
        <f t="shared" si="52"/>
        <v>218.14330508963658</v>
      </c>
      <c r="X121">
        <f t="shared" si="53"/>
        <v>413.23404822583558</v>
      </c>
      <c r="Y121">
        <f t="shared" si="54"/>
        <v>76.027671970580869</v>
      </c>
      <c r="Z121">
        <f t="shared" si="55"/>
        <v>158.53953426184862</v>
      </c>
      <c r="AA121">
        <f t="shared" si="56"/>
        <v>78.049112976250655</v>
      </c>
      <c r="AB121">
        <f t="shared" si="47"/>
        <v>-5.2087006580319937</v>
      </c>
      <c r="AC121">
        <f t="shared" si="48"/>
        <v>83.257813634282655</v>
      </c>
    </row>
    <row r="122" spans="2:29">
      <c r="B122">
        <f t="shared" si="49"/>
        <v>842.28305</v>
      </c>
      <c r="C122">
        <f t="shared" si="50"/>
        <v>4.2320748914370281</v>
      </c>
      <c r="D122">
        <f t="shared" si="58"/>
        <v>177.75928999999999</v>
      </c>
      <c r="E122">
        <f t="shared" si="58"/>
        <v>1.0241</v>
      </c>
      <c r="F122">
        <f t="shared" si="58"/>
        <v>2.6872500000000001</v>
      </c>
      <c r="G122">
        <f t="shared" si="58"/>
        <v>29.516400000000001</v>
      </c>
      <c r="H122">
        <f t="shared" si="58"/>
        <v>34.049720000000001</v>
      </c>
      <c r="I122">
        <f t="shared" si="58"/>
        <v>20.055630000000001</v>
      </c>
      <c r="J122">
        <f t="shared" si="58"/>
        <v>30.18356</v>
      </c>
      <c r="K122">
        <f t="shared" si="58"/>
        <v>553.64459999999997</v>
      </c>
      <c r="L122">
        <f t="shared" si="58"/>
        <v>451.77985999999999</v>
      </c>
      <c r="M122">
        <f t="shared" si="58"/>
        <v>0</v>
      </c>
      <c r="N122">
        <f t="shared" si="58"/>
        <v>225.49160000000001</v>
      </c>
      <c r="O122">
        <f t="shared" si="58"/>
        <v>1.7134974156890235</v>
      </c>
      <c r="P122">
        <f t="shared" si="58"/>
        <v>2.68601</v>
      </c>
      <c r="Q122">
        <f t="shared" si="58"/>
        <v>605.01418999999999</v>
      </c>
      <c r="R122">
        <f t="shared" si="57"/>
        <v>443.67968999999999</v>
      </c>
      <c r="S122">
        <f t="shared" si="57"/>
        <v>0.96109999999999995</v>
      </c>
      <c r="T122">
        <f t="shared" si="57"/>
        <v>70.929360000000003</v>
      </c>
      <c r="U122">
        <f t="shared" si="57"/>
        <v>0</v>
      </c>
      <c r="V122">
        <f t="shared" si="57"/>
        <v>118.40602</v>
      </c>
      <c r="W122">
        <f t="shared" si="52"/>
        <v>218.80679740758373</v>
      </c>
      <c r="X122">
        <f t="shared" si="53"/>
        <v>415.98304641909539</v>
      </c>
      <c r="Y122">
        <f t="shared" si="54"/>
        <v>70.978190754062496</v>
      </c>
      <c r="Z122">
        <f t="shared" si="55"/>
        <v>160.27349607658715</v>
      </c>
      <c r="AA122">
        <f t="shared" si="56"/>
        <v>78.698405147265646</v>
      </c>
      <c r="AB122">
        <f t="shared" si="47"/>
        <v>-4.9357871478322792</v>
      </c>
      <c r="AC122">
        <f t="shared" si="48"/>
        <v>83.634192295097918</v>
      </c>
    </row>
    <row r="123" spans="2:29">
      <c r="B123">
        <f t="shared" si="49"/>
        <v>842.28305</v>
      </c>
      <c r="C123">
        <f t="shared" si="50"/>
        <v>3.8088674022933255</v>
      </c>
      <c r="D123">
        <f t="shared" si="58"/>
        <v>177.75928999999999</v>
      </c>
      <c r="E123">
        <f t="shared" si="58"/>
        <v>1.0241</v>
      </c>
      <c r="F123">
        <f t="shared" si="58"/>
        <v>2.6872500000000001</v>
      </c>
      <c r="G123">
        <f t="shared" si="58"/>
        <v>29.516400000000001</v>
      </c>
      <c r="H123">
        <f t="shared" si="58"/>
        <v>34.049720000000001</v>
      </c>
      <c r="I123">
        <f t="shared" si="58"/>
        <v>20.055630000000001</v>
      </c>
      <c r="J123">
        <f t="shared" si="58"/>
        <v>30.18356</v>
      </c>
      <c r="K123">
        <f t="shared" si="58"/>
        <v>553.64459999999997</v>
      </c>
      <c r="L123">
        <f t="shared" si="58"/>
        <v>451.77985999999999</v>
      </c>
      <c r="M123">
        <f t="shared" si="58"/>
        <v>0</v>
      </c>
      <c r="N123">
        <f t="shared" si="58"/>
        <v>225.49160000000001</v>
      </c>
      <c r="O123">
        <f t="shared" si="58"/>
        <v>1.7134974156890235</v>
      </c>
      <c r="P123">
        <f t="shared" si="58"/>
        <v>2.68601</v>
      </c>
      <c r="Q123">
        <f t="shared" si="58"/>
        <v>605.01418999999999</v>
      </c>
      <c r="R123">
        <f t="shared" si="57"/>
        <v>443.67968999999999</v>
      </c>
      <c r="S123">
        <f t="shared" si="57"/>
        <v>0.96109999999999995</v>
      </c>
      <c r="T123">
        <f t="shared" si="57"/>
        <v>70.929360000000003</v>
      </c>
      <c r="U123">
        <f t="shared" si="57"/>
        <v>0</v>
      </c>
      <c r="V123">
        <f t="shared" si="57"/>
        <v>118.40602</v>
      </c>
      <c r="W123">
        <f t="shared" si="52"/>
        <v>219.41403221366224</v>
      </c>
      <c r="X123">
        <f t="shared" si="53"/>
        <v>418.49895706288248</v>
      </c>
      <c r="Y123">
        <f t="shared" si="54"/>
        <v>66.328111067711291</v>
      </c>
      <c r="Z123">
        <f t="shared" si="55"/>
        <v>161.87028885189378</v>
      </c>
      <c r="AA123">
        <f t="shared" si="56"/>
        <v>79.301305308924583</v>
      </c>
      <c r="AB123">
        <f t="shared" si="47"/>
        <v>-4.6751047793611136</v>
      </c>
      <c r="AC123">
        <f t="shared" si="48"/>
        <v>83.976410088285689</v>
      </c>
    </row>
    <row r="124" spans="2:29">
      <c r="B124">
        <f t="shared" si="49"/>
        <v>842.28305</v>
      </c>
      <c r="C124">
        <f t="shared" si="50"/>
        <v>3.4279806620639932</v>
      </c>
      <c r="D124">
        <f t="shared" si="58"/>
        <v>177.75928999999999</v>
      </c>
      <c r="E124">
        <f t="shared" si="58"/>
        <v>1.0241</v>
      </c>
      <c r="F124">
        <f t="shared" si="58"/>
        <v>2.6872500000000001</v>
      </c>
      <c r="G124">
        <f t="shared" si="58"/>
        <v>29.516400000000001</v>
      </c>
      <c r="H124">
        <f t="shared" si="58"/>
        <v>34.049720000000001</v>
      </c>
      <c r="I124">
        <f t="shared" si="58"/>
        <v>20.055630000000001</v>
      </c>
      <c r="J124">
        <f t="shared" si="58"/>
        <v>30.18356</v>
      </c>
      <c r="K124">
        <f t="shared" si="58"/>
        <v>553.64459999999997</v>
      </c>
      <c r="L124">
        <f t="shared" si="58"/>
        <v>451.77985999999999</v>
      </c>
      <c r="M124">
        <f t="shared" si="58"/>
        <v>0</v>
      </c>
      <c r="N124">
        <f t="shared" si="58"/>
        <v>225.49160000000001</v>
      </c>
      <c r="O124">
        <f t="shared" si="58"/>
        <v>1.7134974156890235</v>
      </c>
      <c r="P124">
        <f t="shared" si="58"/>
        <v>2.68601</v>
      </c>
      <c r="Q124">
        <f t="shared" si="58"/>
        <v>605.01418999999999</v>
      </c>
      <c r="R124">
        <f t="shared" si="57"/>
        <v>443.67968999999999</v>
      </c>
      <c r="S124">
        <f t="shared" si="57"/>
        <v>0.96109999999999995</v>
      </c>
      <c r="T124">
        <f t="shared" si="57"/>
        <v>70.929360000000003</v>
      </c>
      <c r="U124">
        <f t="shared" si="57"/>
        <v>0</v>
      </c>
      <c r="V124">
        <f t="shared" si="57"/>
        <v>118.40602</v>
      </c>
      <c r="W124">
        <f t="shared" si="52"/>
        <v>219.96914099206364</v>
      </c>
      <c r="X124">
        <f t="shared" si="53"/>
        <v>420.79889782724513</v>
      </c>
      <c r="Y124">
        <f t="shared" si="54"/>
        <v>62.055800316414633</v>
      </c>
      <c r="Z124">
        <f t="shared" si="55"/>
        <v>163.33734680517637</v>
      </c>
      <c r="AA124">
        <f t="shared" si="56"/>
        <v>79.859661307751622</v>
      </c>
      <c r="AB124">
        <f t="shared" si="47"/>
        <v>-4.4277084251043206</v>
      </c>
      <c r="AC124">
        <f t="shared" si="48"/>
        <v>84.28736973285595</v>
      </c>
    </row>
    <row r="125" spans="2:29">
      <c r="B125">
        <f t="shared" si="49"/>
        <v>842.28305</v>
      </c>
      <c r="C125">
        <f t="shared" si="50"/>
        <v>3.085182595857594</v>
      </c>
      <c r="D125">
        <f t="shared" si="58"/>
        <v>177.75928999999999</v>
      </c>
      <c r="E125">
        <f t="shared" si="58"/>
        <v>1.0241</v>
      </c>
      <c r="F125">
        <f t="shared" si="58"/>
        <v>2.6872500000000001</v>
      </c>
      <c r="G125">
        <f t="shared" si="58"/>
        <v>29.516400000000001</v>
      </c>
      <c r="H125">
        <f t="shared" si="58"/>
        <v>34.049720000000001</v>
      </c>
      <c r="I125">
        <f t="shared" si="58"/>
        <v>20.055630000000001</v>
      </c>
      <c r="J125">
        <f t="shared" si="58"/>
        <v>30.18356</v>
      </c>
      <c r="K125">
        <f t="shared" si="58"/>
        <v>553.64459999999997</v>
      </c>
      <c r="L125">
        <f t="shared" si="58"/>
        <v>451.77985999999999</v>
      </c>
      <c r="M125">
        <f t="shared" si="58"/>
        <v>0</v>
      </c>
      <c r="N125">
        <f t="shared" si="58"/>
        <v>225.49160000000001</v>
      </c>
      <c r="O125">
        <f t="shared" si="58"/>
        <v>1.7134974156890235</v>
      </c>
      <c r="P125">
        <f t="shared" si="58"/>
        <v>2.68601</v>
      </c>
      <c r="Q125">
        <f t="shared" si="58"/>
        <v>605.01418999999999</v>
      </c>
      <c r="R125">
        <f t="shared" si="57"/>
        <v>443.67968999999999</v>
      </c>
      <c r="S125">
        <f t="shared" si="57"/>
        <v>0.96109999999999995</v>
      </c>
      <c r="T125">
        <f t="shared" si="57"/>
        <v>70.929360000000003</v>
      </c>
      <c r="U125">
        <f t="shared" si="57"/>
        <v>0</v>
      </c>
      <c r="V125">
        <f t="shared" si="57"/>
        <v>118.40602</v>
      </c>
      <c r="W125">
        <f t="shared" si="52"/>
        <v>220.47606522628865</v>
      </c>
      <c r="X125">
        <f t="shared" si="53"/>
        <v>422.89919916655191</v>
      </c>
      <c r="Y125">
        <f t="shared" si="54"/>
        <v>58.138956496345557</v>
      </c>
      <c r="Z125">
        <f t="shared" si="55"/>
        <v>164.68233249596503</v>
      </c>
      <c r="AA125">
        <f t="shared" si="56"/>
        <v>80.375497114196804</v>
      </c>
      <c r="AB125">
        <f t="shared" si="47"/>
        <v>-4.1942687637528238</v>
      </c>
      <c r="AC125">
        <f t="shared" si="48"/>
        <v>84.569765877949635</v>
      </c>
    </row>
    <row r="126" spans="2:29">
      <c r="B126">
        <f t="shared" si="49"/>
        <v>842.28305</v>
      </c>
      <c r="C126">
        <f t="shared" si="50"/>
        <v>2.7766643362718346</v>
      </c>
      <c r="D126">
        <f t="shared" si="58"/>
        <v>177.75928999999999</v>
      </c>
      <c r="E126">
        <f t="shared" si="58"/>
        <v>1.0241</v>
      </c>
      <c r="F126">
        <f t="shared" si="58"/>
        <v>2.6872500000000001</v>
      </c>
      <c r="G126">
        <f t="shared" si="58"/>
        <v>29.516400000000001</v>
      </c>
      <c r="H126">
        <f t="shared" si="58"/>
        <v>34.049720000000001</v>
      </c>
      <c r="I126">
        <f t="shared" si="58"/>
        <v>20.055630000000001</v>
      </c>
      <c r="J126">
        <f t="shared" si="58"/>
        <v>30.18356</v>
      </c>
      <c r="K126">
        <f t="shared" si="58"/>
        <v>553.64459999999997</v>
      </c>
      <c r="L126">
        <f t="shared" si="58"/>
        <v>451.77985999999999</v>
      </c>
      <c r="M126">
        <f t="shared" si="58"/>
        <v>0</v>
      </c>
      <c r="N126">
        <f t="shared" si="58"/>
        <v>225.49160000000001</v>
      </c>
      <c r="O126">
        <f t="shared" si="58"/>
        <v>1.7134974156890235</v>
      </c>
      <c r="P126">
        <f t="shared" si="58"/>
        <v>2.68601</v>
      </c>
      <c r="Q126">
        <f t="shared" si="58"/>
        <v>605.01418999999999</v>
      </c>
      <c r="R126">
        <f t="shared" si="57"/>
        <v>443.67968999999999</v>
      </c>
      <c r="S126">
        <f t="shared" si="57"/>
        <v>0.96109999999999995</v>
      </c>
      <c r="T126">
        <f t="shared" si="57"/>
        <v>70.929360000000003</v>
      </c>
      <c r="U126">
        <f t="shared" si="57"/>
        <v>0</v>
      </c>
      <c r="V126">
        <f t="shared" si="57"/>
        <v>118.40602</v>
      </c>
      <c r="W126">
        <f t="shared" si="52"/>
        <v>220.93854328868215</v>
      </c>
      <c r="X126">
        <f t="shared" si="53"/>
        <v>424.81534999988122</v>
      </c>
      <c r="Y126">
        <f t="shared" si="54"/>
        <v>54.555039295645855</v>
      </c>
      <c r="Z126">
        <f t="shared" si="55"/>
        <v>165.91298917080081</v>
      </c>
      <c r="AA126">
        <f t="shared" si="56"/>
        <v>80.8509640915277</v>
      </c>
      <c r="AB126">
        <f t="shared" si="47"/>
        <v>-3.9751280300526304</v>
      </c>
      <c r="AC126">
        <f t="shared" si="48"/>
        <v>84.826092121580331</v>
      </c>
    </row>
    <row r="127" spans="2:29">
      <c r="B127">
        <f t="shared" si="49"/>
        <v>842.28305</v>
      </c>
      <c r="C127">
        <f t="shared" si="50"/>
        <v>2.4989979026446512</v>
      </c>
      <c r="D127">
        <f t="shared" si="58"/>
        <v>177.75928999999999</v>
      </c>
      <c r="E127">
        <f t="shared" si="58"/>
        <v>1.0241</v>
      </c>
      <c r="F127">
        <f t="shared" si="58"/>
        <v>2.6872500000000001</v>
      </c>
      <c r="G127">
        <f t="shared" si="58"/>
        <v>29.516400000000001</v>
      </c>
      <c r="H127">
        <f t="shared" si="58"/>
        <v>34.049720000000001</v>
      </c>
      <c r="I127">
        <f t="shared" si="58"/>
        <v>20.055630000000001</v>
      </c>
      <c r="J127">
        <f t="shared" si="58"/>
        <v>30.18356</v>
      </c>
      <c r="K127">
        <f t="shared" si="58"/>
        <v>553.64459999999997</v>
      </c>
      <c r="L127">
        <f t="shared" si="58"/>
        <v>451.77985999999999</v>
      </c>
      <c r="M127">
        <f t="shared" si="58"/>
        <v>0</v>
      </c>
      <c r="N127">
        <f t="shared" si="58"/>
        <v>225.49160000000001</v>
      </c>
      <c r="O127">
        <f t="shared" si="58"/>
        <v>1.7134974156890235</v>
      </c>
      <c r="P127">
        <f t="shared" si="58"/>
        <v>2.68601</v>
      </c>
      <c r="Q127">
        <f t="shared" si="58"/>
        <v>605.01418999999999</v>
      </c>
      <c r="R127">
        <f t="shared" si="57"/>
        <v>443.67968999999999</v>
      </c>
      <c r="S127">
        <f t="shared" si="57"/>
        <v>0.96109999999999995</v>
      </c>
      <c r="T127">
        <f t="shared" si="57"/>
        <v>70.929360000000003</v>
      </c>
      <c r="U127">
        <f t="shared" si="57"/>
        <v>0</v>
      </c>
      <c r="V127">
        <f t="shared" si="57"/>
        <v>118.40602</v>
      </c>
      <c r="W127">
        <f t="shared" si="52"/>
        <v>221.36010278729782</v>
      </c>
      <c r="X127">
        <f t="shared" si="53"/>
        <v>426.56196600235654</v>
      </c>
      <c r="Y127">
        <f t="shared" si="54"/>
        <v>51.281629559850586</v>
      </c>
      <c r="Z127">
        <f t="shared" si="55"/>
        <v>167.03701761367708</v>
      </c>
      <c r="AA127">
        <f t="shared" si="56"/>
        <v>81.288295566272495</v>
      </c>
      <c r="AB127">
        <f t="shared" si="47"/>
        <v>-3.7703540894801577</v>
      </c>
      <c r="AC127">
        <f t="shared" si="48"/>
        <v>85.05864965575266</v>
      </c>
    </row>
    <row r="128" spans="2:29">
      <c r="B128">
        <f t="shared" si="49"/>
        <v>842.28305</v>
      </c>
      <c r="C128">
        <f t="shared" si="50"/>
        <v>2.2490981123801861</v>
      </c>
      <c r="D128">
        <f t="shared" si="58"/>
        <v>177.75928999999999</v>
      </c>
      <c r="E128">
        <f t="shared" si="58"/>
        <v>1.0241</v>
      </c>
      <c r="F128">
        <f t="shared" si="58"/>
        <v>2.6872500000000001</v>
      </c>
      <c r="G128">
        <f t="shared" si="58"/>
        <v>29.516400000000001</v>
      </c>
      <c r="H128">
        <f t="shared" si="58"/>
        <v>34.049720000000001</v>
      </c>
      <c r="I128">
        <f t="shared" si="58"/>
        <v>20.055630000000001</v>
      </c>
      <c r="J128">
        <f t="shared" si="58"/>
        <v>30.18356</v>
      </c>
      <c r="K128">
        <f t="shared" si="58"/>
        <v>553.64459999999997</v>
      </c>
      <c r="L128">
        <f t="shared" si="58"/>
        <v>451.77985999999999</v>
      </c>
      <c r="M128">
        <f t="shared" si="58"/>
        <v>0</v>
      </c>
      <c r="N128">
        <f t="shared" si="58"/>
        <v>225.49160000000001</v>
      </c>
      <c r="O128">
        <f t="shared" si="58"/>
        <v>1.7134974156890235</v>
      </c>
      <c r="P128">
        <f t="shared" si="58"/>
        <v>2.68601</v>
      </c>
      <c r="Q128">
        <f t="shared" si="58"/>
        <v>605.01418999999999</v>
      </c>
      <c r="R128">
        <f t="shared" si="57"/>
        <v>443.67968999999999</v>
      </c>
      <c r="S128">
        <f t="shared" si="57"/>
        <v>0.96109999999999995</v>
      </c>
      <c r="T128">
        <f t="shared" si="57"/>
        <v>70.929360000000003</v>
      </c>
      <c r="U128">
        <f t="shared" si="57"/>
        <v>0</v>
      </c>
      <c r="V128">
        <f t="shared" si="57"/>
        <v>118.40602</v>
      </c>
      <c r="W128">
        <f t="shared" si="52"/>
        <v>221.74405742619541</v>
      </c>
      <c r="X128">
        <f t="shared" si="53"/>
        <v>428.15277659665071</v>
      </c>
      <c r="Y128">
        <f t="shared" si="54"/>
        <v>48.296721370046484</v>
      </c>
      <c r="Z128">
        <f t="shared" si="55"/>
        <v>168.06197606609931</v>
      </c>
      <c r="AA128">
        <f t="shared" si="56"/>
        <v>81.689765893178816</v>
      </c>
      <c r="AB128">
        <f t="shared" si="47"/>
        <v>-3.5797911055408704</v>
      </c>
      <c r="AC128">
        <f t="shared" si="48"/>
        <v>85.269556998719679</v>
      </c>
    </row>
    <row r="129" spans="2:29">
      <c r="B129">
        <f t="shared" si="49"/>
        <v>842.28305</v>
      </c>
      <c r="C129">
        <f t="shared" si="50"/>
        <v>2.0241883011421677</v>
      </c>
      <c r="D129">
        <f t="shared" si="58"/>
        <v>177.75928999999999</v>
      </c>
      <c r="E129">
        <f t="shared" si="58"/>
        <v>1.0241</v>
      </c>
      <c r="F129">
        <f t="shared" si="58"/>
        <v>2.6872500000000001</v>
      </c>
      <c r="G129">
        <f t="shared" si="58"/>
        <v>29.516400000000001</v>
      </c>
      <c r="H129">
        <f t="shared" si="58"/>
        <v>34.049720000000001</v>
      </c>
      <c r="I129">
        <f t="shared" si="58"/>
        <v>20.055630000000001</v>
      </c>
      <c r="J129">
        <f t="shared" si="58"/>
        <v>30.18356</v>
      </c>
      <c r="K129">
        <f t="shared" si="58"/>
        <v>553.64459999999997</v>
      </c>
      <c r="L129">
        <f t="shared" si="58"/>
        <v>451.77985999999999</v>
      </c>
      <c r="M129">
        <f t="shared" si="58"/>
        <v>0</v>
      </c>
      <c r="N129">
        <f t="shared" si="58"/>
        <v>225.49160000000001</v>
      </c>
      <c r="O129">
        <f t="shared" si="58"/>
        <v>1.7134974156890235</v>
      </c>
      <c r="P129">
        <f t="shared" si="58"/>
        <v>2.68601</v>
      </c>
      <c r="Q129">
        <f t="shared" si="58"/>
        <v>605.01418999999999</v>
      </c>
      <c r="R129">
        <f t="shared" si="57"/>
        <v>443.67968999999999</v>
      </c>
      <c r="S129">
        <f t="shared" si="57"/>
        <v>0.96109999999999995</v>
      </c>
      <c r="T129">
        <f t="shared" si="57"/>
        <v>70.929360000000003</v>
      </c>
      <c r="U129">
        <f t="shared" si="57"/>
        <v>0</v>
      </c>
      <c r="V129">
        <f t="shared" si="57"/>
        <v>118.40602</v>
      </c>
      <c r="W129">
        <f t="shared" si="52"/>
        <v>222.09350752866791</v>
      </c>
      <c r="X129">
        <f t="shared" si="53"/>
        <v>429.60062712083402</v>
      </c>
      <c r="Y129">
        <f t="shared" si="54"/>
        <v>45.578952505453564</v>
      </c>
      <c r="Z129">
        <f t="shared" si="55"/>
        <v>168.99520125203267</v>
      </c>
      <c r="AA129">
        <f t="shared" si="56"/>
        <v>82.057654691257</v>
      </c>
      <c r="AB129">
        <f t="shared" si="47"/>
        <v>-3.4031056910907935</v>
      </c>
      <c r="AC129">
        <f t="shared" si="48"/>
        <v>85.460760382347786</v>
      </c>
    </row>
    <row r="130" spans="2:29">
      <c r="B130">
        <f t="shared" si="49"/>
        <v>842.28305</v>
      </c>
      <c r="C130">
        <f t="shared" si="50"/>
        <v>1.8217694710279511</v>
      </c>
      <c r="D130">
        <f t="shared" si="58"/>
        <v>177.75928999999999</v>
      </c>
      <c r="E130">
        <f t="shared" si="58"/>
        <v>1.0241</v>
      </c>
      <c r="F130">
        <f t="shared" si="58"/>
        <v>2.6872500000000001</v>
      </c>
      <c r="G130">
        <f t="shared" si="58"/>
        <v>29.516400000000001</v>
      </c>
      <c r="H130">
        <f t="shared" si="58"/>
        <v>34.049720000000001</v>
      </c>
      <c r="I130">
        <f t="shared" si="58"/>
        <v>20.055630000000001</v>
      </c>
      <c r="J130">
        <f t="shared" si="58"/>
        <v>30.18356</v>
      </c>
      <c r="K130">
        <f t="shared" si="58"/>
        <v>553.64459999999997</v>
      </c>
      <c r="L130">
        <f t="shared" si="58"/>
        <v>451.77985999999999</v>
      </c>
      <c r="M130">
        <f t="shared" si="58"/>
        <v>0</v>
      </c>
      <c r="N130">
        <f t="shared" si="58"/>
        <v>225.49160000000001</v>
      </c>
      <c r="O130">
        <f t="shared" si="58"/>
        <v>1.7134974156890235</v>
      </c>
      <c r="P130">
        <f t="shared" si="58"/>
        <v>2.68601</v>
      </c>
      <c r="Q130">
        <f t="shared" si="58"/>
        <v>605.01418999999999</v>
      </c>
      <c r="R130">
        <f t="shared" si="58"/>
        <v>443.67968999999999</v>
      </c>
      <c r="S130">
        <f t="shared" si="58"/>
        <v>0.96109999999999995</v>
      </c>
      <c r="T130">
        <f t="shared" ref="T130:V156" si="59">T129</f>
        <v>70.929360000000003</v>
      </c>
      <c r="U130">
        <f t="shared" si="59"/>
        <v>0</v>
      </c>
      <c r="V130">
        <f t="shared" si="59"/>
        <v>118.40602</v>
      </c>
      <c r="W130">
        <f t="shared" si="52"/>
        <v>222.41134347110281</v>
      </c>
      <c r="X130">
        <f t="shared" si="53"/>
        <v>430.91749305563474</v>
      </c>
      <c r="Y130">
        <f t="shared" si="54"/>
        <v>43.107779931065465</v>
      </c>
      <c r="Z130">
        <f t="shared" si="55"/>
        <v>169.84374824041041</v>
      </c>
      <c r="AA130">
        <f t="shared" si="56"/>
        <v>82.394216511543874</v>
      </c>
      <c r="AB130">
        <f t="shared" si="47"/>
        <v>-3.2398279427304217</v>
      </c>
      <c r="AC130">
        <f t="shared" si="48"/>
        <v>85.634044454274303</v>
      </c>
    </row>
    <row r="131" spans="2:29">
      <c r="B131">
        <f t="shared" si="49"/>
        <v>842.28305</v>
      </c>
      <c r="C131">
        <f t="shared" si="50"/>
        <v>1.6395925239251561</v>
      </c>
      <c r="D131">
        <f t="shared" ref="D131:S146" si="60">D130</f>
        <v>177.75928999999999</v>
      </c>
      <c r="E131">
        <f t="shared" si="60"/>
        <v>1.0241</v>
      </c>
      <c r="F131">
        <f t="shared" si="60"/>
        <v>2.6872500000000001</v>
      </c>
      <c r="G131">
        <f t="shared" si="60"/>
        <v>29.516400000000001</v>
      </c>
      <c r="H131">
        <f t="shared" si="60"/>
        <v>34.049720000000001</v>
      </c>
      <c r="I131">
        <f t="shared" si="60"/>
        <v>20.055630000000001</v>
      </c>
      <c r="J131">
        <f t="shared" si="60"/>
        <v>30.18356</v>
      </c>
      <c r="K131">
        <f t="shared" si="60"/>
        <v>553.64459999999997</v>
      </c>
      <c r="L131">
        <f t="shared" si="60"/>
        <v>451.77985999999999</v>
      </c>
      <c r="M131">
        <f t="shared" si="60"/>
        <v>0</v>
      </c>
      <c r="N131">
        <f t="shared" si="60"/>
        <v>225.49160000000001</v>
      </c>
      <c r="O131">
        <f t="shared" si="60"/>
        <v>1.7134974156890235</v>
      </c>
      <c r="P131">
        <f t="shared" si="60"/>
        <v>2.68601</v>
      </c>
      <c r="Q131">
        <f t="shared" si="60"/>
        <v>605.01418999999999</v>
      </c>
      <c r="R131">
        <f t="shared" si="60"/>
        <v>443.67968999999999</v>
      </c>
      <c r="S131">
        <f t="shared" si="60"/>
        <v>0.96109999999999995</v>
      </c>
      <c r="T131">
        <f t="shared" si="59"/>
        <v>70.929360000000003</v>
      </c>
      <c r="U131">
        <f t="shared" si="59"/>
        <v>0</v>
      </c>
      <c r="V131">
        <f t="shared" si="59"/>
        <v>118.40602</v>
      </c>
      <c r="W131">
        <f t="shared" si="52"/>
        <v>222.70025137293533</v>
      </c>
      <c r="X131">
        <f t="shared" si="53"/>
        <v>432.11450359919814</v>
      </c>
      <c r="Y131">
        <f t="shared" si="54"/>
        <v>40.863607300051683</v>
      </c>
      <c r="Z131">
        <f t="shared" si="55"/>
        <v>170.61434675483784</v>
      </c>
      <c r="AA131">
        <f t="shared" si="56"/>
        <v>82.701655881014091</v>
      </c>
      <c r="AB131">
        <f t="shared" si="47"/>
        <v>-3.0893871506803023</v>
      </c>
      <c r="AC131">
        <f t="shared" si="48"/>
        <v>85.7910430316944</v>
      </c>
    </row>
    <row r="132" spans="2:29">
      <c r="B132">
        <f t="shared" si="49"/>
        <v>842.28305</v>
      </c>
      <c r="C132">
        <f t="shared" si="50"/>
        <v>1.4756332715326406</v>
      </c>
      <c r="D132">
        <f t="shared" si="60"/>
        <v>177.75928999999999</v>
      </c>
      <c r="E132">
        <f t="shared" si="60"/>
        <v>1.0241</v>
      </c>
      <c r="F132">
        <f t="shared" si="60"/>
        <v>2.6872500000000001</v>
      </c>
      <c r="G132">
        <f t="shared" si="60"/>
        <v>29.516400000000001</v>
      </c>
      <c r="H132">
        <f t="shared" si="60"/>
        <v>34.049720000000001</v>
      </c>
      <c r="I132">
        <f t="shared" si="60"/>
        <v>20.055630000000001</v>
      </c>
      <c r="J132">
        <f t="shared" si="60"/>
        <v>30.18356</v>
      </c>
      <c r="K132">
        <f t="shared" si="60"/>
        <v>553.64459999999997</v>
      </c>
      <c r="L132">
        <f t="shared" si="60"/>
        <v>451.77985999999999</v>
      </c>
      <c r="M132">
        <f t="shared" si="60"/>
        <v>0</v>
      </c>
      <c r="N132">
        <f t="shared" si="60"/>
        <v>225.49160000000001</v>
      </c>
      <c r="O132">
        <f t="shared" si="60"/>
        <v>1.7134974156890235</v>
      </c>
      <c r="P132">
        <f t="shared" si="60"/>
        <v>2.68601</v>
      </c>
      <c r="Q132">
        <f t="shared" si="60"/>
        <v>605.01418999999999</v>
      </c>
      <c r="R132">
        <f t="shared" si="60"/>
        <v>443.67968999999999</v>
      </c>
      <c r="S132">
        <f t="shared" si="60"/>
        <v>0.96109999999999995</v>
      </c>
      <c r="T132">
        <f t="shared" si="59"/>
        <v>70.929360000000003</v>
      </c>
      <c r="U132">
        <f t="shared" si="59"/>
        <v>0</v>
      </c>
      <c r="V132">
        <f t="shared" si="59"/>
        <v>118.40602</v>
      </c>
      <c r="W132">
        <f t="shared" si="52"/>
        <v>222.96272048177357</v>
      </c>
      <c r="X132">
        <f t="shared" si="53"/>
        <v>433.20197226532406</v>
      </c>
      <c r="Y132">
        <f t="shared" si="54"/>
        <v>38.827871417945047</v>
      </c>
      <c r="Z132">
        <f t="shared" si="55"/>
        <v>171.31337155238447</v>
      </c>
      <c r="AA132">
        <f t="shared" si="56"/>
        <v>82.982107441840441</v>
      </c>
      <c r="AB132">
        <f t="shared" si="47"/>
        <v>-2.9511422657269151</v>
      </c>
      <c r="AC132">
        <f t="shared" si="48"/>
        <v>85.933249707567356</v>
      </c>
    </row>
    <row r="133" spans="2:29">
      <c r="B133">
        <f t="shared" si="49"/>
        <v>842.28305</v>
      </c>
      <c r="C133">
        <f t="shared" si="50"/>
        <v>1.3280699443793766</v>
      </c>
      <c r="D133">
        <f t="shared" si="60"/>
        <v>177.75928999999999</v>
      </c>
      <c r="E133">
        <f t="shared" si="60"/>
        <v>1.0241</v>
      </c>
      <c r="F133">
        <f t="shared" si="60"/>
        <v>2.6872500000000001</v>
      </c>
      <c r="G133">
        <f t="shared" si="60"/>
        <v>29.516400000000001</v>
      </c>
      <c r="H133">
        <f t="shared" si="60"/>
        <v>34.049720000000001</v>
      </c>
      <c r="I133">
        <f t="shared" si="60"/>
        <v>20.055630000000001</v>
      </c>
      <c r="J133">
        <f t="shared" si="60"/>
        <v>30.18356</v>
      </c>
      <c r="K133">
        <f t="shared" si="60"/>
        <v>553.64459999999997</v>
      </c>
      <c r="L133">
        <f t="shared" si="60"/>
        <v>451.77985999999999</v>
      </c>
      <c r="M133">
        <f t="shared" si="60"/>
        <v>0</v>
      </c>
      <c r="N133">
        <f t="shared" si="60"/>
        <v>225.49160000000001</v>
      </c>
      <c r="O133">
        <f t="shared" si="60"/>
        <v>1.7134974156890235</v>
      </c>
      <c r="P133">
        <f t="shared" si="60"/>
        <v>2.68601</v>
      </c>
      <c r="Q133">
        <f t="shared" si="60"/>
        <v>605.01418999999999</v>
      </c>
      <c r="R133">
        <f t="shared" si="60"/>
        <v>443.67968999999999</v>
      </c>
      <c r="S133">
        <f t="shared" si="60"/>
        <v>0.96109999999999995</v>
      </c>
      <c r="T133">
        <f t="shared" si="59"/>
        <v>70.929360000000003</v>
      </c>
      <c r="U133">
        <f t="shared" si="59"/>
        <v>0</v>
      </c>
      <c r="V133">
        <f t="shared" si="59"/>
        <v>118.40602</v>
      </c>
      <c r="W133">
        <f t="shared" si="52"/>
        <v>223.2010517798673</v>
      </c>
      <c r="X133">
        <f t="shared" si="53"/>
        <v>434.18943254200678</v>
      </c>
      <c r="Y133">
        <f t="shared" si="54"/>
        <v>36.983094294985506</v>
      </c>
      <c r="Z133">
        <f t="shared" si="55"/>
        <v>171.94682460165666</v>
      </c>
      <c r="AA133">
        <f t="shared" si="56"/>
        <v>83.23762075788143</v>
      </c>
      <c r="AB133">
        <f t="shared" si="47"/>
        <v>-2.8244074044486034</v>
      </c>
      <c r="AC133">
        <f t="shared" si="48"/>
        <v>86.062028162330037</v>
      </c>
    </row>
    <row r="134" spans="2:29">
      <c r="B134">
        <f t="shared" si="49"/>
        <v>842.28305</v>
      </c>
      <c r="C134">
        <f t="shared" si="50"/>
        <v>1.1952629499414391</v>
      </c>
      <c r="D134">
        <f t="shared" si="60"/>
        <v>177.75928999999999</v>
      </c>
      <c r="E134">
        <f t="shared" si="60"/>
        <v>1.0241</v>
      </c>
      <c r="F134">
        <f t="shared" si="60"/>
        <v>2.6872500000000001</v>
      </c>
      <c r="G134">
        <f t="shared" si="60"/>
        <v>29.516400000000001</v>
      </c>
      <c r="H134">
        <f t="shared" si="60"/>
        <v>34.049720000000001</v>
      </c>
      <c r="I134">
        <f t="shared" si="60"/>
        <v>20.055630000000001</v>
      </c>
      <c r="J134">
        <f t="shared" si="60"/>
        <v>30.18356</v>
      </c>
      <c r="K134">
        <f t="shared" si="60"/>
        <v>553.64459999999997</v>
      </c>
      <c r="L134">
        <f t="shared" si="60"/>
        <v>451.77985999999999</v>
      </c>
      <c r="M134">
        <f t="shared" si="60"/>
        <v>0</v>
      </c>
      <c r="N134">
        <f t="shared" si="60"/>
        <v>225.49160000000001</v>
      </c>
      <c r="O134">
        <f t="shared" si="60"/>
        <v>1.7134974156890235</v>
      </c>
      <c r="P134">
        <f t="shared" si="60"/>
        <v>2.68601</v>
      </c>
      <c r="Q134">
        <f t="shared" si="60"/>
        <v>605.01418999999999</v>
      </c>
      <c r="R134">
        <f t="shared" si="60"/>
        <v>443.67968999999999</v>
      </c>
      <c r="S134">
        <f t="shared" si="60"/>
        <v>0.96109999999999995</v>
      </c>
      <c r="T134">
        <f t="shared" si="59"/>
        <v>70.929360000000003</v>
      </c>
      <c r="U134">
        <f t="shared" si="59"/>
        <v>0</v>
      </c>
      <c r="V134">
        <f t="shared" si="59"/>
        <v>118.40602</v>
      </c>
      <c r="W134">
        <f t="shared" si="52"/>
        <v>223.41736741726231</v>
      </c>
      <c r="X134">
        <f t="shared" si="53"/>
        <v>435.08567697511882</v>
      </c>
      <c r="Y134">
        <f t="shared" si="54"/>
        <v>35.312906910104779</v>
      </c>
      <c r="Z134">
        <f t="shared" si="55"/>
        <v>172.52032696166032</v>
      </c>
      <c r="AA134">
        <f t="shared" si="56"/>
        <v>83.470149276211899</v>
      </c>
      <c r="AB134">
        <f t="shared" si="47"/>
        <v>-2.7084728002305241</v>
      </c>
      <c r="AC134">
        <f t="shared" si="48"/>
        <v>86.178622076442423</v>
      </c>
    </row>
    <row r="135" spans="2:29">
      <c r="B135">
        <f t="shared" si="49"/>
        <v>842.28305</v>
      </c>
      <c r="C135">
        <f t="shared" si="50"/>
        <v>1.0757366549472953</v>
      </c>
      <c r="D135">
        <f t="shared" si="60"/>
        <v>177.75928999999999</v>
      </c>
      <c r="E135">
        <f t="shared" si="60"/>
        <v>1.0241</v>
      </c>
      <c r="F135">
        <f t="shared" si="60"/>
        <v>2.6872500000000001</v>
      </c>
      <c r="G135">
        <f t="shared" si="60"/>
        <v>29.516400000000001</v>
      </c>
      <c r="H135">
        <f t="shared" si="60"/>
        <v>34.049720000000001</v>
      </c>
      <c r="I135">
        <f t="shared" si="60"/>
        <v>20.055630000000001</v>
      </c>
      <c r="J135">
        <f t="shared" si="60"/>
        <v>30.18356</v>
      </c>
      <c r="K135">
        <f t="shared" si="60"/>
        <v>553.64459999999997</v>
      </c>
      <c r="L135">
        <f t="shared" si="60"/>
        <v>451.77985999999999</v>
      </c>
      <c r="M135">
        <f t="shared" si="60"/>
        <v>0</v>
      </c>
      <c r="N135">
        <f t="shared" si="60"/>
        <v>225.49160000000001</v>
      </c>
      <c r="O135">
        <f t="shared" si="60"/>
        <v>1.7134974156890235</v>
      </c>
      <c r="P135">
        <f t="shared" si="60"/>
        <v>2.68601</v>
      </c>
      <c r="Q135">
        <f t="shared" si="60"/>
        <v>605.01418999999999</v>
      </c>
      <c r="R135">
        <f t="shared" si="60"/>
        <v>443.67968999999999</v>
      </c>
      <c r="S135">
        <f t="shared" si="60"/>
        <v>0.96109999999999995</v>
      </c>
      <c r="T135">
        <f t="shared" si="59"/>
        <v>70.929360000000003</v>
      </c>
      <c r="U135">
        <f t="shared" si="59"/>
        <v>0</v>
      </c>
      <c r="V135">
        <f t="shared" si="59"/>
        <v>118.40602</v>
      </c>
      <c r="W135">
        <f t="shared" si="52"/>
        <v>223.61362064759044</v>
      </c>
      <c r="X135">
        <f t="shared" si="53"/>
        <v>435.89879833462845</v>
      </c>
      <c r="Y135">
        <f t="shared" si="54"/>
        <v>33.802050201769234</v>
      </c>
      <c r="Z135">
        <f t="shared" si="55"/>
        <v>173.03911847080278</v>
      </c>
      <c r="AA135">
        <f t="shared" si="56"/>
        <v>83.681542896313175</v>
      </c>
      <c r="AB135">
        <f t="shared" si="47"/>
        <v>-2.6026216764602488</v>
      </c>
      <c r="AC135">
        <f t="shared" si="48"/>
        <v>86.28416457277342</v>
      </c>
    </row>
    <row r="136" spans="2:29">
      <c r="B136">
        <f t="shared" si="49"/>
        <v>842.28305</v>
      </c>
      <c r="C136">
        <f t="shared" si="50"/>
        <v>0.96816298945256585</v>
      </c>
      <c r="D136">
        <f t="shared" si="60"/>
        <v>177.75928999999999</v>
      </c>
      <c r="E136">
        <f t="shared" si="60"/>
        <v>1.0241</v>
      </c>
      <c r="F136">
        <f t="shared" si="60"/>
        <v>2.6872500000000001</v>
      </c>
      <c r="G136">
        <f t="shared" si="60"/>
        <v>29.516400000000001</v>
      </c>
      <c r="H136">
        <f t="shared" si="60"/>
        <v>34.049720000000001</v>
      </c>
      <c r="I136">
        <f t="shared" si="60"/>
        <v>20.055630000000001</v>
      </c>
      <c r="J136">
        <f t="shared" si="60"/>
        <v>30.18356</v>
      </c>
      <c r="K136">
        <f t="shared" si="60"/>
        <v>553.64459999999997</v>
      </c>
      <c r="L136">
        <f t="shared" si="60"/>
        <v>451.77985999999999</v>
      </c>
      <c r="M136">
        <f t="shared" si="60"/>
        <v>0</v>
      </c>
      <c r="N136">
        <f t="shared" si="60"/>
        <v>225.49160000000001</v>
      </c>
      <c r="O136">
        <f t="shared" si="60"/>
        <v>1.7134974156890235</v>
      </c>
      <c r="P136">
        <f t="shared" si="60"/>
        <v>2.68601</v>
      </c>
      <c r="Q136">
        <f t="shared" si="60"/>
        <v>605.01418999999999</v>
      </c>
      <c r="R136">
        <f t="shared" si="60"/>
        <v>443.67968999999999</v>
      </c>
      <c r="S136">
        <f t="shared" si="60"/>
        <v>0.96109999999999995</v>
      </c>
      <c r="T136">
        <f t="shared" si="59"/>
        <v>70.929360000000003</v>
      </c>
      <c r="U136">
        <f t="shared" si="59"/>
        <v>0</v>
      </c>
      <c r="V136">
        <f t="shared" si="59"/>
        <v>118.40602</v>
      </c>
      <c r="W136">
        <f t="shared" si="52"/>
        <v>223.79160600440457</v>
      </c>
      <c r="X136">
        <f t="shared" si="53"/>
        <v>436.63623177744904</v>
      </c>
      <c r="Y136">
        <f t="shared" si="54"/>
        <v>32.436358146212172</v>
      </c>
      <c r="Z136">
        <f t="shared" si="55"/>
        <v>173.50806357941164</v>
      </c>
      <c r="AA136">
        <f t="shared" si="56"/>
        <v>83.873543600195006</v>
      </c>
      <c r="AB136">
        <f t="shared" si="47"/>
        <v>-2.5061435441723674</v>
      </c>
      <c r="AC136">
        <f t="shared" si="48"/>
        <v>86.379687144367367</v>
      </c>
    </row>
    <row r="137" spans="2:29">
      <c r="B137">
        <f t="shared" si="49"/>
        <v>842.28305</v>
      </c>
      <c r="C137">
        <f t="shared" si="50"/>
        <v>0.87134669050730928</v>
      </c>
      <c r="D137">
        <f t="shared" si="60"/>
        <v>177.75928999999999</v>
      </c>
      <c r="E137">
        <f t="shared" si="60"/>
        <v>1.0241</v>
      </c>
      <c r="F137">
        <f t="shared" si="60"/>
        <v>2.6872500000000001</v>
      </c>
      <c r="G137">
        <f t="shared" si="60"/>
        <v>29.516400000000001</v>
      </c>
      <c r="H137">
        <f t="shared" si="60"/>
        <v>34.049720000000001</v>
      </c>
      <c r="I137">
        <f t="shared" si="60"/>
        <v>20.055630000000001</v>
      </c>
      <c r="J137">
        <f t="shared" si="60"/>
        <v>30.18356</v>
      </c>
      <c r="K137">
        <f t="shared" si="60"/>
        <v>553.64459999999997</v>
      </c>
      <c r="L137">
        <f t="shared" si="60"/>
        <v>451.77985999999999</v>
      </c>
      <c r="M137">
        <f t="shared" si="60"/>
        <v>0</v>
      </c>
      <c r="N137">
        <f t="shared" si="60"/>
        <v>225.49160000000001</v>
      </c>
      <c r="O137">
        <f t="shared" si="60"/>
        <v>1.7134974156890235</v>
      </c>
      <c r="P137">
        <f t="shared" si="60"/>
        <v>2.68601</v>
      </c>
      <c r="Q137">
        <f t="shared" si="60"/>
        <v>605.01418999999999</v>
      </c>
      <c r="R137">
        <f t="shared" si="60"/>
        <v>443.67968999999999</v>
      </c>
      <c r="S137">
        <f t="shared" si="60"/>
        <v>0.96109999999999995</v>
      </c>
      <c r="T137">
        <f t="shared" si="59"/>
        <v>70.929360000000003</v>
      </c>
      <c r="U137">
        <f t="shared" si="59"/>
        <v>0</v>
      </c>
      <c r="V137">
        <f t="shared" si="59"/>
        <v>118.40602</v>
      </c>
      <c r="W137">
        <f t="shared" si="52"/>
        <v>223.95296950956126</v>
      </c>
      <c r="X137">
        <f t="shared" si="53"/>
        <v>437.30479714306807</v>
      </c>
      <c r="Y137">
        <f t="shared" si="54"/>
        <v>31.202727125612562</v>
      </c>
      <c r="Z137">
        <f t="shared" si="55"/>
        <v>173.93166188450022</v>
      </c>
      <c r="AA137">
        <f t="shared" si="56"/>
        <v>84.047783622131163</v>
      </c>
      <c r="AB137">
        <f t="shared" si="47"/>
        <v>-2.4183444216097421</v>
      </c>
      <c r="AC137">
        <f t="shared" si="48"/>
        <v>86.466128043740909</v>
      </c>
    </row>
    <row r="138" spans="2:29">
      <c r="B138">
        <f t="shared" si="49"/>
        <v>842.28305</v>
      </c>
      <c r="C138">
        <f t="shared" si="50"/>
        <v>0.78421202145657842</v>
      </c>
      <c r="D138">
        <f t="shared" si="60"/>
        <v>177.75928999999999</v>
      </c>
      <c r="E138">
        <f t="shared" si="60"/>
        <v>1.0241</v>
      </c>
      <c r="F138">
        <f t="shared" si="60"/>
        <v>2.6872500000000001</v>
      </c>
      <c r="G138">
        <f t="shared" si="60"/>
        <v>29.516400000000001</v>
      </c>
      <c r="H138">
        <f t="shared" si="60"/>
        <v>34.049720000000001</v>
      </c>
      <c r="I138">
        <f t="shared" si="60"/>
        <v>20.055630000000001</v>
      </c>
      <c r="J138">
        <f t="shared" si="60"/>
        <v>30.18356</v>
      </c>
      <c r="K138">
        <f t="shared" si="60"/>
        <v>553.64459999999997</v>
      </c>
      <c r="L138">
        <f t="shared" si="60"/>
        <v>451.77985999999999</v>
      </c>
      <c r="M138">
        <f t="shared" si="60"/>
        <v>0</v>
      </c>
      <c r="N138">
        <f t="shared" si="60"/>
        <v>225.49160000000001</v>
      </c>
      <c r="O138">
        <f t="shared" si="60"/>
        <v>1.7134974156890235</v>
      </c>
      <c r="P138">
        <f t="shared" si="60"/>
        <v>2.68601</v>
      </c>
      <c r="Q138">
        <f t="shared" si="60"/>
        <v>605.01418999999999</v>
      </c>
      <c r="R138">
        <f t="shared" si="60"/>
        <v>443.67968999999999</v>
      </c>
      <c r="S138">
        <f t="shared" si="60"/>
        <v>0.96109999999999995</v>
      </c>
      <c r="T138">
        <f t="shared" si="59"/>
        <v>70.929360000000003</v>
      </c>
      <c r="U138">
        <f t="shared" si="59"/>
        <v>0</v>
      </c>
      <c r="V138">
        <f t="shared" si="59"/>
        <v>118.40602</v>
      </c>
      <c r="W138">
        <f t="shared" si="52"/>
        <v>224.09921875091743</v>
      </c>
      <c r="X138">
        <f t="shared" si="53"/>
        <v>437.91074070771651</v>
      </c>
      <c r="Y138">
        <f t="shared" si="54"/>
        <v>30.089075157337071</v>
      </c>
      <c r="Z138">
        <f t="shared" si="55"/>
        <v>174.31406214188837</v>
      </c>
      <c r="AA138">
        <f t="shared" si="56"/>
        <v>84.205785677868434</v>
      </c>
      <c r="AB138">
        <f t="shared" si="47"/>
        <v>-2.3385544477675744</v>
      </c>
      <c r="AC138">
        <f t="shared" si="48"/>
        <v>86.544340125636012</v>
      </c>
    </row>
    <row r="139" spans="2:29">
      <c r="B139">
        <f t="shared" si="49"/>
        <v>842.28305</v>
      </c>
      <c r="C139">
        <f t="shared" si="50"/>
        <v>0.70579081931092058</v>
      </c>
      <c r="D139">
        <f t="shared" si="60"/>
        <v>177.75928999999999</v>
      </c>
      <c r="E139">
        <f t="shared" si="60"/>
        <v>1.0241</v>
      </c>
      <c r="F139">
        <f t="shared" si="60"/>
        <v>2.6872500000000001</v>
      </c>
      <c r="G139">
        <f t="shared" si="60"/>
        <v>29.516400000000001</v>
      </c>
      <c r="H139">
        <f t="shared" si="60"/>
        <v>34.049720000000001</v>
      </c>
      <c r="I139">
        <f t="shared" si="60"/>
        <v>20.055630000000001</v>
      </c>
      <c r="J139">
        <f t="shared" si="60"/>
        <v>30.18356</v>
      </c>
      <c r="K139">
        <f t="shared" si="60"/>
        <v>553.64459999999997</v>
      </c>
      <c r="L139">
        <f t="shared" si="60"/>
        <v>451.77985999999999</v>
      </c>
      <c r="M139">
        <f t="shared" si="60"/>
        <v>0</v>
      </c>
      <c r="N139">
        <f t="shared" si="60"/>
        <v>225.49160000000001</v>
      </c>
      <c r="O139">
        <f t="shared" si="60"/>
        <v>1.7134974156890235</v>
      </c>
      <c r="P139">
        <f t="shared" si="60"/>
        <v>2.68601</v>
      </c>
      <c r="Q139">
        <f t="shared" si="60"/>
        <v>605.01418999999999</v>
      </c>
      <c r="R139">
        <f t="shared" si="60"/>
        <v>443.67968999999999</v>
      </c>
      <c r="S139">
        <f t="shared" si="60"/>
        <v>0.96109999999999995</v>
      </c>
      <c r="T139">
        <f t="shared" si="59"/>
        <v>70.929360000000003</v>
      </c>
      <c r="U139">
        <f t="shared" si="59"/>
        <v>0</v>
      </c>
      <c r="V139">
        <f t="shared" si="59"/>
        <v>118.40602</v>
      </c>
      <c r="W139">
        <f t="shared" si="52"/>
        <v>224.23173270521789</v>
      </c>
      <c r="X139">
        <f t="shared" si="53"/>
        <v>438.45977588280454</v>
      </c>
      <c r="Y139">
        <f t="shared" si="54"/>
        <v>29.084293969579019</v>
      </c>
      <c r="Z139">
        <f t="shared" si="55"/>
        <v>174.65907873160273</v>
      </c>
      <c r="AA139">
        <f t="shared" si="56"/>
        <v>84.348964823120539</v>
      </c>
      <c r="AB139">
        <f t="shared" si="47"/>
        <v>-2.2661333238898891</v>
      </c>
      <c r="AC139">
        <f t="shared" si="48"/>
        <v>86.615098147010428</v>
      </c>
    </row>
    <row r="140" spans="2:29">
      <c r="B140">
        <f t="shared" si="49"/>
        <v>842.28305</v>
      </c>
      <c r="C140">
        <f t="shared" si="50"/>
        <v>0.6352117373798285</v>
      </c>
      <c r="D140">
        <f t="shared" si="60"/>
        <v>177.75928999999999</v>
      </c>
      <c r="E140">
        <f t="shared" si="60"/>
        <v>1.0241</v>
      </c>
      <c r="F140">
        <f t="shared" si="60"/>
        <v>2.6872500000000001</v>
      </c>
      <c r="G140">
        <f t="shared" si="60"/>
        <v>29.516400000000001</v>
      </c>
      <c r="H140">
        <f t="shared" si="60"/>
        <v>34.049720000000001</v>
      </c>
      <c r="I140">
        <f t="shared" si="60"/>
        <v>20.055630000000001</v>
      </c>
      <c r="J140">
        <f t="shared" si="60"/>
        <v>30.18356</v>
      </c>
      <c r="K140">
        <f t="shared" si="60"/>
        <v>553.64459999999997</v>
      </c>
      <c r="L140">
        <f t="shared" si="60"/>
        <v>451.77985999999999</v>
      </c>
      <c r="M140">
        <f t="shared" si="60"/>
        <v>0</v>
      </c>
      <c r="N140">
        <f t="shared" si="60"/>
        <v>225.49160000000001</v>
      </c>
      <c r="O140">
        <f t="shared" si="60"/>
        <v>1.7134974156890235</v>
      </c>
      <c r="P140">
        <f t="shared" si="60"/>
        <v>2.68601</v>
      </c>
      <c r="Q140">
        <f t="shared" si="60"/>
        <v>605.01418999999999</v>
      </c>
      <c r="R140">
        <f t="shared" si="60"/>
        <v>443.67968999999999</v>
      </c>
      <c r="S140">
        <f t="shared" si="60"/>
        <v>0.96109999999999995</v>
      </c>
      <c r="T140">
        <f t="shared" si="59"/>
        <v>70.929360000000003</v>
      </c>
      <c r="U140">
        <f t="shared" si="59"/>
        <v>0</v>
      </c>
      <c r="V140">
        <f t="shared" si="59"/>
        <v>118.40602</v>
      </c>
      <c r="W140">
        <f t="shared" si="52"/>
        <v>224.35177121424925</v>
      </c>
      <c r="X140">
        <f t="shared" si="53"/>
        <v>438.95712247676329</v>
      </c>
      <c r="Y140">
        <f t="shared" si="54"/>
        <v>28.178196379462708</v>
      </c>
      <c r="Z140">
        <f t="shared" si="55"/>
        <v>174.97020973396573</v>
      </c>
      <c r="AA140">
        <f t="shared" si="56"/>
        <v>84.478631564697849</v>
      </c>
      <c r="AB140">
        <f t="shared" si="47"/>
        <v>-2.2004739720618574</v>
      </c>
      <c r="AC140">
        <f t="shared" si="48"/>
        <v>86.679105536759707</v>
      </c>
    </row>
    <row r="141" spans="2:29">
      <c r="B141">
        <f t="shared" si="49"/>
        <v>842.28305</v>
      </c>
      <c r="C141">
        <f t="shared" si="50"/>
        <v>0.57169056364184567</v>
      </c>
      <c r="D141">
        <f t="shared" si="60"/>
        <v>177.75928999999999</v>
      </c>
      <c r="E141">
        <f t="shared" si="60"/>
        <v>1.0241</v>
      </c>
      <c r="F141">
        <f t="shared" si="60"/>
        <v>2.6872500000000001</v>
      </c>
      <c r="G141">
        <f t="shared" si="60"/>
        <v>29.516400000000001</v>
      </c>
      <c r="H141">
        <f t="shared" si="60"/>
        <v>34.049720000000001</v>
      </c>
      <c r="I141">
        <f t="shared" si="60"/>
        <v>20.055630000000001</v>
      </c>
      <c r="J141">
        <f t="shared" si="60"/>
        <v>30.18356</v>
      </c>
      <c r="K141">
        <f t="shared" si="60"/>
        <v>553.64459999999997</v>
      </c>
      <c r="L141">
        <f t="shared" si="60"/>
        <v>451.77985999999999</v>
      </c>
      <c r="M141">
        <f t="shared" si="60"/>
        <v>0</v>
      </c>
      <c r="N141">
        <f t="shared" si="60"/>
        <v>225.49160000000001</v>
      </c>
      <c r="O141">
        <f t="shared" si="60"/>
        <v>1.7134974156890235</v>
      </c>
      <c r="P141">
        <f t="shared" si="60"/>
        <v>2.68601</v>
      </c>
      <c r="Q141">
        <f t="shared" si="60"/>
        <v>605.01418999999999</v>
      </c>
      <c r="R141">
        <f t="shared" si="60"/>
        <v>443.67968999999999</v>
      </c>
      <c r="S141">
        <f t="shared" si="60"/>
        <v>0.96109999999999995</v>
      </c>
      <c r="T141">
        <f t="shared" si="59"/>
        <v>70.929360000000003</v>
      </c>
      <c r="U141">
        <f t="shared" si="59"/>
        <v>0</v>
      </c>
      <c r="V141">
        <f t="shared" si="59"/>
        <v>118.40602</v>
      </c>
      <c r="W141">
        <f t="shared" si="52"/>
        <v>224.46048404888671</v>
      </c>
      <c r="X141">
        <f t="shared" si="53"/>
        <v>439.40754424943299</v>
      </c>
      <c r="Y141">
        <f t="shared" si="54"/>
        <v>27.361460961664353</v>
      </c>
      <c r="Z141">
        <f t="shared" si="55"/>
        <v>175.25065593430085</v>
      </c>
      <c r="AA141">
        <f t="shared" si="56"/>
        <v>84.595995901073621</v>
      </c>
      <c r="AB141">
        <f t="shared" si="47"/>
        <v>-2.1410047528089038</v>
      </c>
      <c r="AC141">
        <f t="shared" si="48"/>
        <v>86.737000653882532</v>
      </c>
    </row>
    <row r="142" spans="2:29">
      <c r="B142">
        <f t="shared" si="49"/>
        <v>842.28305</v>
      </c>
      <c r="C142">
        <f t="shared" si="50"/>
        <v>0.51452150727766111</v>
      </c>
      <c r="D142">
        <f t="shared" si="60"/>
        <v>177.75928999999999</v>
      </c>
      <c r="E142">
        <f t="shared" si="60"/>
        <v>1.0241</v>
      </c>
      <c r="F142">
        <f t="shared" si="60"/>
        <v>2.6872500000000001</v>
      </c>
      <c r="G142">
        <f t="shared" si="60"/>
        <v>29.516400000000001</v>
      </c>
      <c r="H142">
        <f t="shared" si="60"/>
        <v>34.049720000000001</v>
      </c>
      <c r="I142">
        <f t="shared" si="60"/>
        <v>20.055630000000001</v>
      </c>
      <c r="J142">
        <f t="shared" si="60"/>
        <v>30.18356</v>
      </c>
      <c r="K142">
        <f t="shared" si="60"/>
        <v>553.64459999999997</v>
      </c>
      <c r="L142">
        <f t="shared" si="60"/>
        <v>451.77985999999999</v>
      </c>
      <c r="M142">
        <f t="shared" si="60"/>
        <v>0</v>
      </c>
      <c r="N142">
        <f t="shared" si="60"/>
        <v>225.49160000000001</v>
      </c>
      <c r="O142">
        <f t="shared" si="60"/>
        <v>1.7134974156890235</v>
      </c>
      <c r="P142">
        <f t="shared" si="60"/>
        <v>2.68601</v>
      </c>
      <c r="Q142">
        <f t="shared" si="60"/>
        <v>605.01418999999999</v>
      </c>
      <c r="R142">
        <f t="shared" si="60"/>
        <v>443.67968999999999</v>
      </c>
      <c r="S142">
        <f t="shared" si="60"/>
        <v>0.96109999999999995</v>
      </c>
      <c r="T142">
        <f t="shared" si="59"/>
        <v>70.929360000000003</v>
      </c>
      <c r="U142">
        <f t="shared" si="59"/>
        <v>0</v>
      </c>
      <c r="V142">
        <f t="shared" si="59"/>
        <v>118.40602</v>
      </c>
      <c r="W142">
        <f t="shared" si="52"/>
        <v>224.55891951729839</v>
      </c>
      <c r="X142">
        <f t="shared" si="53"/>
        <v>439.81538457779368</v>
      </c>
      <c r="Y142">
        <f t="shared" si="54"/>
        <v>26.62557558921938</v>
      </c>
      <c r="Z142">
        <f t="shared" si="55"/>
        <v>175.50334021358182</v>
      </c>
      <c r="AA142">
        <f t="shared" si="56"/>
        <v>84.702172020088</v>
      </c>
      <c r="AB142">
        <f t="shared" si="47"/>
        <v>-2.0871905369622787</v>
      </c>
      <c r="AC142">
        <f t="shared" si="48"/>
        <v>86.789362557050282</v>
      </c>
    </row>
    <row r="143" spans="2:29">
      <c r="B143">
        <f t="shared" si="49"/>
        <v>842.28305</v>
      </c>
      <c r="C143">
        <f t="shared" si="50"/>
        <v>0.46306935654989501</v>
      </c>
      <c r="D143">
        <f t="shared" si="60"/>
        <v>177.75928999999999</v>
      </c>
      <c r="E143">
        <f t="shared" si="60"/>
        <v>1.0241</v>
      </c>
      <c r="F143">
        <f t="shared" si="60"/>
        <v>2.6872500000000001</v>
      </c>
      <c r="G143">
        <f t="shared" si="60"/>
        <v>29.516400000000001</v>
      </c>
      <c r="H143">
        <f t="shared" si="60"/>
        <v>34.049720000000001</v>
      </c>
      <c r="I143">
        <f t="shared" si="60"/>
        <v>20.055630000000001</v>
      </c>
      <c r="J143">
        <f t="shared" si="60"/>
        <v>30.18356</v>
      </c>
      <c r="K143">
        <f t="shared" si="60"/>
        <v>553.64459999999997</v>
      </c>
      <c r="L143">
        <f t="shared" si="60"/>
        <v>451.77985999999999</v>
      </c>
      <c r="M143">
        <f t="shared" si="60"/>
        <v>0</v>
      </c>
      <c r="N143">
        <f t="shared" si="60"/>
        <v>225.49160000000001</v>
      </c>
      <c r="O143">
        <f t="shared" si="60"/>
        <v>1.7134974156890235</v>
      </c>
      <c r="P143">
        <f t="shared" si="60"/>
        <v>2.68601</v>
      </c>
      <c r="Q143">
        <f t="shared" si="60"/>
        <v>605.01418999999999</v>
      </c>
      <c r="R143">
        <f t="shared" si="60"/>
        <v>443.67968999999999</v>
      </c>
      <c r="S143">
        <f t="shared" si="60"/>
        <v>0.96109999999999995</v>
      </c>
      <c r="T143">
        <f t="shared" si="59"/>
        <v>70.929360000000003</v>
      </c>
      <c r="U143">
        <f t="shared" si="59"/>
        <v>0</v>
      </c>
      <c r="V143">
        <f t="shared" si="59"/>
        <v>118.40602</v>
      </c>
      <c r="W143">
        <f t="shared" si="52"/>
        <v>224.64803259099165</v>
      </c>
      <c r="X143">
        <f t="shared" si="53"/>
        <v>440.18460012400618</v>
      </c>
      <c r="Y143">
        <f t="shared" si="54"/>
        <v>25.962781080906673</v>
      </c>
      <c r="Z143">
        <f t="shared" si="55"/>
        <v>175.73092690149221</v>
      </c>
      <c r="AA143">
        <f t="shared" si="56"/>
        <v>84.79818342833677</v>
      </c>
      <c r="AB143">
        <f t="shared" si="47"/>
        <v>-2.0385328829248799</v>
      </c>
      <c r="AC143">
        <f t="shared" si="48"/>
        <v>86.836716311261654</v>
      </c>
    </row>
    <row r="144" spans="2:29">
      <c r="B144">
        <f t="shared" si="49"/>
        <v>842.28305</v>
      </c>
      <c r="C144">
        <f t="shared" si="50"/>
        <v>0.41676242089490551</v>
      </c>
      <c r="D144">
        <f t="shared" si="60"/>
        <v>177.75928999999999</v>
      </c>
      <c r="E144">
        <f t="shared" si="60"/>
        <v>1.0241</v>
      </c>
      <c r="F144">
        <f t="shared" si="60"/>
        <v>2.6872500000000001</v>
      </c>
      <c r="G144">
        <f t="shared" si="60"/>
        <v>29.516400000000001</v>
      </c>
      <c r="H144">
        <f t="shared" si="60"/>
        <v>34.049720000000001</v>
      </c>
      <c r="I144">
        <f t="shared" si="60"/>
        <v>20.055630000000001</v>
      </c>
      <c r="J144">
        <f t="shared" si="60"/>
        <v>30.18356</v>
      </c>
      <c r="K144">
        <f t="shared" si="60"/>
        <v>553.64459999999997</v>
      </c>
      <c r="L144">
        <f t="shared" si="60"/>
        <v>451.77985999999999</v>
      </c>
      <c r="M144">
        <f t="shared" si="60"/>
        <v>0</v>
      </c>
      <c r="N144">
        <f t="shared" si="60"/>
        <v>225.49160000000001</v>
      </c>
      <c r="O144">
        <f t="shared" si="60"/>
        <v>1.7134974156890235</v>
      </c>
      <c r="P144">
        <f t="shared" si="60"/>
        <v>2.68601</v>
      </c>
      <c r="Q144">
        <f t="shared" si="60"/>
        <v>605.01418999999999</v>
      </c>
      <c r="R144">
        <f t="shared" si="60"/>
        <v>443.67968999999999</v>
      </c>
      <c r="S144">
        <f t="shared" si="60"/>
        <v>0.96109999999999995</v>
      </c>
      <c r="T144">
        <f t="shared" si="59"/>
        <v>70.929360000000003</v>
      </c>
      <c r="U144">
        <f t="shared" si="59"/>
        <v>0</v>
      </c>
      <c r="V144">
        <f t="shared" si="59"/>
        <v>118.40602</v>
      </c>
      <c r="W144">
        <f t="shared" si="52"/>
        <v>224.72869253622227</v>
      </c>
      <c r="X144">
        <f t="shared" si="53"/>
        <v>440.51879245405974</v>
      </c>
      <c r="Y144">
        <f t="shared" si="54"/>
        <v>25.366015897077141</v>
      </c>
      <c r="Z144">
        <f t="shared" si="55"/>
        <v>175.93584076872884</v>
      </c>
      <c r="AA144">
        <f t="shared" si="56"/>
        <v>84.884968328775116</v>
      </c>
      <c r="AB144">
        <f t="shared" si="47"/>
        <v>-1.9945695300256432</v>
      </c>
      <c r="AC144">
        <f t="shared" si="48"/>
        <v>86.879537858800759</v>
      </c>
    </row>
    <row r="145" spans="2:29">
      <c r="B145">
        <f t="shared" si="49"/>
        <v>842.28305</v>
      </c>
      <c r="C145">
        <f t="shared" si="50"/>
        <v>0.37508617880541495</v>
      </c>
      <c r="D145">
        <f t="shared" si="60"/>
        <v>177.75928999999999</v>
      </c>
      <c r="E145">
        <f t="shared" si="60"/>
        <v>1.0241</v>
      </c>
      <c r="F145">
        <f t="shared" si="60"/>
        <v>2.6872500000000001</v>
      </c>
      <c r="G145">
        <f t="shared" si="60"/>
        <v>29.516400000000001</v>
      </c>
      <c r="H145">
        <f t="shared" si="60"/>
        <v>34.049720000000001</v>
      </c>
      <c r="I145">
        <f t="shared" si="60"/>
        <v>20.055630000000001</v>
      </c>
      <c r="J145">
        <f t="shared" si="60"/>
        <v>30.18356</v>
      </c>
      <c r="K145">
        <f t="shared" si="60"/>
        <v>553.64459999999997</v>
      </c>
      <c r="L145">
        <f t="shared" si="60"/>
        <v>451.77985999999999</v>
      </c>
      <c r="M145">
        <f t="shared" si="60"/>
        <v>0</v>
      </c>
      <c r="N145">
        <f t="shared" si="60"/>
        <v>225.49160000000001</v>
      </c>
      <c r="O145">
        <f t="shared" si="60"/>
        <v>1.7134974156890235</v>
      </c>
      <c r="P145">
        <f t="shared" si="60"/>
        <v>2.68601</v>
      </c>
      <c r="Q145">
        <f t="shared" si="60"/>
        <v>605.01418999999999</v>
      </c>
      <c r="R145">
        <f t="shared" si="60"/>
        <v>443.67968999999999</v>
      </c>
      <c r="S145">
        <f t="shared" si="60"/>
        <v>0.96109999999999995</v>
      </c>
      <c r="T145">
        <f t="shared" si="59"/>
        <v>70.929360000000003</v>
      </c>
      <c r="U145">
        <f t="shared" si="59"/>
        <v>0</v>
      </c>
      <c r="V145">
        <f t="shared" si="59"/>
        <v>118.40602</v>
      </c>
      <c r="W145">
        <f t="shared" si="52"/>
        <v>224.80169004910869</v>
      </c>
      <c r="X145">
        <f t="shared" si="53"/>
        <v>440.8212376001589</v>
      </c>
      <c r="Y145">
        <f t="shared" si="54"/>
        <v>24.828862582687929</v>
      </c>
      <c r="Z145">
        <f t="shared" si="55"/>
        <v>176.1202854187955</v>
      </c>
      <c r="AA145">
        <f t="shared" si="56"/>
        <v>84.963385099888995</v>
      </c>
      <c r="AB145">
        <f t="shared" si="47"/>
        <v>-1.9548733824638731</v>
      </c>
      <c r="AC145">
        <f t="shared" si="48"/>
        <v>86.918258482352869</v>
      </c>
    </row>
    <row r="146" spans="2:29">
      <c r="B146">
        <f t="shared" si="49"/>
        <v>842.28305</v>
      </c>
      <c r="C146">
        <f t="shared" si="50"/>
        <v>0.33757756092487345</v>
      </c>
      <c r="D146">
        <f t="shared" si="60"/>
        <v>177.75928999999999</v>
      </c>
      <c r="E146">
        <f t="shared" si="60"/>
        <v>1.0241</v>
      </c>
      <c r="F146">
        <f t="shared" si="60"/>
        <v>2.6872500000000001</v>
      </c>
      <c r="G146">
        <f t="shared" si="60"/>
        <v>29.516400000000001</v>
      </c>
      <c r="H146">
        <f t="shared" si="60"/>
        <v>34.049720000000001</v>
      </c>
      <c r="I146">
        <f t="shared" si="60"/>
        <v>20.055630000000001</v>
      </c>
      <c r="J146">
        <f t="shared" si="60"/>
        <v>30.18356</v>
      </c>
      <c r="K146">
        <f t="shared" si="60"/>
        <v>553.64459999999997</v>
      </c>
      <c r="L146">
        <f t="shared" si="60"/>
        <v>451.77985999999999</v>
      </c>
      <c r="M146">
        <f t="shared" si="60"/>
        <v>0</v>
      </c>
      <c r="N146">
        <f t="shared" si="60"/>
        <v>225.49160000000001</v>
      </c>
      <c r="O146">
        <f t="shared" si="60"/>
        <v>1.7134974156890235</v>
      </c>
      <c r="P146">
        <f t="shared" si="60"/>
        <v>2.68601</v>
      </c>
      <c r="Q146">
        <f t="shared" si="60"/>
        <v>605.01418999999999</v>
      </c>
      <c r="R146">
        <f t="shared" si="60"/>
        <v>443.67968999999999</v>
      </c>
      <c r="S146">
        <f t="shared" ref="R146:S156" si="61">S145</f>
        <v>0.96109999999999995</v>
      </c>
      <c r="T146">
        <f t="shared" si="59"/>
        <v>70.929360000000003</v>
      </c>
      <c r="U146">
        <f t="shared" si="59"/>
        <v>0</v>
      </c>
      <c r="V146">
        <f t="shared" si="59"/>
        <v>118.40602</v>
      </c>
      <c r="W146">
        <f t="shared" si="52"/>
        <v>224.86774390110517</v>
      </c>
      <c r="X146">
        <f t="shared" si="53"/>
        <v>441.09491359441608</v>
      </c>
      <c r="Y146">
        <f t="shared" si="54"/>
        <v>24.345496456874073</v>
      </c>
      <c r="Z146">
        <f t="shared" si="55"/>
        <v>176.28626090796999</v>
      </c>
      <c r="AA146">
        <f t="shared" si="56"/>
        <v>85.034217761508927</v>
      </c>
      <c r="AB146">
        <f t="shared" si="47"/>
        <v>-1.9190511265928158</v>
      </c>
      <c r="AC146">
        <f t="shared" si="48"/>
        <v>86.953268888101746</v>
      </c>
    </row>
    <row r="147" spans="2:29">
      <c r="B147">
        <f t="shared" si="49"/>
        <v>842.28305</v>
      </c>
      <c r="C147">
        <f t="shared" si="50"/>
        <v>0.30381980483238613</v>
      </c>
      <c r="D147">
        <f t="shared" ref="D147:Q156" si="62">D146</f>
        <v>177.75928999999999</v>
      </c>
      <c r="E147">
        <f t="shared" si="62"/>
        <v>1.0241</v>
      </c>
      <c r="F147">
        <f t="shared" si="62"/>
        <v>2.6872500000000001</v>
      </c>
      <c r="G147">
        <f t="shared" si="62"/>
        <v>29.516400000000001</v>
      </c>
      <c r="H147">
        <f t="shared" si="62"/>
        <v>34.049720000000001</v>
      </c>
      <c r="I147">
        <f t="shared" si="62"/>
        <v>20.055630000000001</v>
      </c>
      <c r="J147">
        <f t="shared" si="62"/>
        <v>30.18356</v>
      </c>
      <c r="K147">
        <f t="shared" si="62"/>
        <v>553.64459999999997</v>
      </c>
      <c r="L147">
        <f t="shared" si="62"/>
        <v>451.77985999999999</v>
      </c>
      <c r="M147">
        <f t="shared" si="62"/>
        <v>0</v>
      </c>
      <c r="N147">
        <f t="shared" si="62"/>
        <v>225.49160000000001</v>
      </c>
      <c r="O147">
        <f t="shared" si="62"/>
        <v>1.7134974156890235</v>
      </c>
      <c r="P147">
        <f t="shared" si="62"/>
        <v>2.68601</v>
      </c>
      <c r="Q147">
        <f t="shared" si="62"/>
        <v>605.01418999999999</v>
      </c>
      <c r="R147">
        <f t="shared" si="61"/>
        <v>443.67968999999999</v>
      </c>
      <c r="S147">
        <f t="shared" si="61"/>
        <v>0.96109999999999995</v>
      </c>
      <c r="T147">
        <f t="shared" si="59"/>
        <v>70.929360000000003</v>
      </c>
      <c r="U147">
        <f t="shared" si="59"/>
        <v>0</v>
      </c>
      <c r="V147">
        <f t="shared" si="59"/>
        <v>118.40602</v>
      </c>
      <c r="W147">
        <f t="shared" si="52"/>
        <v>224.92750710772594</v>
      </c>
      <c r="X147">
        <f t="shared" si="53"/>
        <v>441.34252602726571</v>
      </c>
      <c r="Y147">
        <f t="shared" si="54"/>
        <v>23.910636886902033</v>
      </c>
      <c r="Z147">
        <f t="shared" si="55"/>
        <v>176.4355804775409</v>
      </c>
      <c r="AA147">
        <f t="shared" si="56"/>
        <v>85.098181339224439</v>
      </c>
      <c r="AB147">
        <f t="shared" si="47"/>
        <v>-1.8867415968768135</v>
      </c>
      <c r="AC147">
        <f t="shared" si="48"/>
        <v>86.984922936101256</v>
      </c>
    </row>
    <row r="148" spans="2:29">
      <c r="B148">
        <f t="shared" si="49"/>
        <v>842.28305</v>
      </c>
      <c r="C148">
        <f t="shared" si="50"/>
        <v>0.27343782434914754</v>
      </c>
      <c r="D148">
        <f t="shared" si="62"/>
        <v>177.75928999999999</v>
      </c>
      <c r="E148">
        <f t="shared" si="62"/>
        <v>1.0241</v>
      </c>
      <c r="F148">
        <f t="shared" si="62"/>
        <v>2.6872500000000001</v>
      </c>
      <c r="G148">
        <f t="shared" si="62"/>
        <v>29.516400000000001</v>
      </c>
      <c r="H148">
        <f t="shared" si="62"/>
        <v>34.049720000000001</v>
      </c>
      <c r="I148">
        <f t="shared" si="62"/>
        <v>20.055630000000001</v>
      </c>
      <c r="J148">
        <f t="shared" si="62"/>
        <v>30.18356</v>
      </c>
      <c r="K148">
        <f t="shared" si="62"/>
        <v>553.64459999999997</v>
      </c>
      <c r="L148">
        <f t="shared" si="62"/>
        <v>451.77985999999999</v>
      </c>
      <c r="M148">
        <f t="shared" si="62"/>
        <v>0</v>
      </c>
      <c r="N148">
        <f t="shared" si="62"/>
        <v>225.49160000000001</v>
      </c>
      <c r="O148">
        <f t="shared" si="62"/>
        <v>1.7134974156890235</v>
      </c>
      <c r="P148">
        <f t="shared" si="62"/>
        <v>2.68601</v>
      </c>
      <c r="Q148">
        <f t="shared" si="62"/>
        <v>605.01418999999999</v>
      </c>
      <c r="R148">
        <f t="shared" si="61"/>
        <v>443.67968999999999</v>
      </c>
      <c r="S148">
        <f t="shared" si="61"/>
        <v>0.96109999999999995</v>
      </c>
      <c r="T148">
        <f t="shared" si="59"/>
        <v>70.929360000000003</v>
      </c>
      <c r="U148">
        <f t="shared" si="59"/>
        <v>0</v>
      </c>
      <c r="V148">
        <f t="shared" si="59"/>
        <v>118.40602</v>
      </c>
      <c r="W148">
        <f t="shared" si="52"/>
        <v>224.98157263795571</v>
      </c>
      <c r="X148">
        <f t="shared" si="53"/>
        <v>441.56653170283869</v>
      </c>
      <c r="Y148">
        <f t="shared" si="54"/>
        <v>23.519501355338992</v>
      </c>
      <c r="Z148">
        <f t="shared" si="55"/>
        <v>176.56988632668583</v>
      </c>
      <c r="AA148">
        <f t="shared" si="56"/>
        <v>85.155927061815461</v>
      </c>
      <c r="AB148">
        <f t="shared" si="47"/>
        <v>-1.857613982513822</v>
      </c>
      <c r="AC148">
        <f t="shared" si="48"/>
        <v>87.013541044329287</v>
      </c>
    </row>
    <row r="149" spans="2:29">
      <c r="B149">
        <f t="shared" si="49"/>
        <v>842.28305</v>
      </c>
      <c r="C149">
        <f t="shared" si="50"/>
        <v>0.24609404191423279</v>
      </c>
      <c r="D149">
        <f t="shared" si="62"/>
        <v>177.75928999999999</v>
      </c>
      <c r="E149">
        <f t="shared" si="62"/>
        <v>1.0241</v>
      </c>
      <c r="F149">
        <f t="shared" si="62"/>
        <v>2.6872500000000001</v>
      </c>
      <c r="G149">
        <f t="shared" si="62"/>
        <v>29.516400000000001</v>
      </c>
      <c r="H149">
        <f t="shared" si="62"/>
        <v>34.049720000000001</v>
      </c>
      <c r="I149">
        <f t="shared" si="62"/>
        <v>20.055630000000001</v>
      </c>
      <c r="J149">
        <f t="shared" si="62"/>
        <v>30.18356</v>
      </c>
      <c r="K149">
        <f t="shared" si="62"/>
        <v>553.64459999999997</v>
      </c>
      <c r="L149">
        <f t="shared" si="62"/>
        <v>451.77985999999999</v>
      </c>
      <c r="M149">
        <f t="shared" si="62"/>
        <v>0</v>
      </c>
      <c r="N149">
        <f t="shared" si="62"/>
        <v>225.49160000000001</v>
      </c>
      <c r="O149">
        <f t="shared" si="62"/>
        <v>1.7134974156890235</v>
      </c>
      <c r="P149">
        <f t="shared" si="62"/>
        <v>2.68601</v>
      </c>
      <c r="Q149">
        <f t="shared" si="62"/>
        <v>605.01418999999999</v>
      </c>
      <c r="R149">
        <f t="shared" si="61"/>
        <v>443.67968999999999</v>
      </c>
      <c r="S149">
        <f t="shared" si="61"/>
        <v>0.96109999999999995</v>
      </c>
      <c r="T149">
        <f t="shared" si="59"/>
        <v>70.929360000000003</v>
      </c>
      <c r="U149">
        <f t="shared" si="59"/>
        <v>0</v>
      </c>
      <c r="V149">
        <f t="shared" si="59"/>
        <v>118.40602</v>
      </c>
      <c r="W149">
        <f t="shared" si="52"/>
        <v>225.03047868495355</v>
      </c>
      <c r="X149">
        <f t="shared" si="53"/>
        <v>441.76916047667669</v>
      </c>
      <c r="Y149">
        <f t="shared" si="54"/>
        <v>23.167762427700577</v>
      </c>
      <c r="Z149">
        <f t="shared" si="55"/>
        <v>176.69066438921897</v>
      </c>
      <c r="AA149">
        <f t="shared" si="56"/>
        <v>85.20804734462898</v>
      </c>
      <c r="AB149">
        <f t="shared" si="47"/>
        <v>-1.8313659470829293</v>
      </c>
      <c r="AC149">
        <f t="shared" si="48"/>
        <v>87.039413291711909</v>
      </c>
    </row>
    <row r="150" spans="2:29">
      <c r="B150">
        <f t="shared" si="49"/>
        <v>842.28305</v>
      </c>
      <c r="C150">
        <f t="shared" si="50"/>
        <v>0.22148463772280952</v>
      </c>
      <c r="D150">
        <f t="shared" si="62"/>
        <v>177.75928999999999</v>
      </c>
      <c r="E150">
        <f t="shared" si="62"/>
        <v>1.0241</v>
      </c>
      <c r="F150">
        <f t="shared" si="62"/>
        <v>2.6872500000000001</v>
      </c>
      <c r="G150">
        <f t="shared" si="62"/>
        <v>29.516400000000001</v>
      </c>
      <c r="H150">
        <f t="shared" si="62"/>
        <v>34.049720000000001</v>
      </c>
      <c r="I150">
        <f t="shared" si="62"/>
        <v>20.055630000000001</v>
      </c>
      <c r="J150">
        <f t="shared" si="62"/>
        <v>30.18356</v>
      </c>
      <c r="K150">
        <f t="shared" si="62"/>
        <v>553.64459999999997</v>
      </c>
      <c r="L150">
        <f t="shared" si="62"/>
        <v>451.77985999999999</v>
      </c>
      <c r="M150">
        <f t="shared" si="62"/>
        <v>0</v>
      </c>
      <c r="N150">
        <f t="shared" si="62"/>
        <v>225.49160000000001</v>
      </c>
      <c r="O150">
        <f t="shared" si="62"/>
        <v>1.7134974156890235</v>
      </c>
      <c r="P150">
        <f t="shared" si="62"/>
        <v>2.68601</v>
      </c>
      <c r="Q150">
        <f t="shared" si="62"/>
        <v>605.01418999999999</v>
      </c>
      <c r="R150">
        <f t="shared" si="61"/>
        <v>443.67968999999999</v>
      </c>
      <c r="S150">
        <f t="shared" si="61"/>
        <v>0.96109999999999995</v>
      </c>
      <c r="T150">
        <f t="shared" si="59"/>
        <v>70.929360000000003</v>
      </c>
      <c r="U150">
        <f t="shared" si="59"/>
        <v>0</v>
      </c>
      <c r="V150">
        <f t="shared" si="59"/>
        <v>118.40602</v>
      </c>
      <c r="W150">
        <f t="shared" si="52"/>
        <v>225.07471352072773</v>
      </c>
      <c r="X150">
        <f t="shared" si="53"/>
        <v>441.95243536974334</v>
      </c>
      <c r="Y150">
        <f t="shared" si="54"/>
        <v>22.851507649180942</v>
      </c>
      <c r="Z150">
        <f t="shared" si="55"/>
        <v>176.79925810443058</v>
      </c>
      <c r="AA150">
        <f t="shared" si="56"/>
        <v>85.255080526865527</v>
      </c>
      <c r="AB150">
        <f t="shared" si="47"/>
        <v>-1.8077217172472544</v>
      </c>
      <c r="AC150">
        <f t="shared" si="48"/>
        <v>87.062802244112788</v>
      </c>
    </row>
    <row r="151" spans="2:29">
      <c r="B151">
        <f t="shared" si="49"/>
        <v>842.28305</v>
      </c>
      <c r="C151">
        <f t="shared" si="50"/>
        <v>0.19933617395052858</v>
      </c>
      <c r="D151">
        <f t="shared" si="62"/>
        <v>177.75928999999999</v>
      </c>
      <c r="E151">
        <f t="shared" si="62"/>
        <v>1.0241</v>
      </c>
      <c r="F151">
        <f t="shared" si="62"/>
        <v>2.6872500000000001</v>
      </c>
      <c r="G151">
        <f t="shared" si="62"/>
        <v>29.516400000000001</v>
      </c>
      <c r="H151">
        <f t="shared" si="62"/>
        <v>34.049720000000001</v>
      </c>
      <c r="I151">
        <f t="shared" si="62"/>
        <v>20.055630000000001</v>
      </c>
      <c r="J151">
        <f t="shared" si="62"/>
        <v>30.18356</v>
      </c>
      <c r="K151">
        <f t="shared" si="62"/>
        <v>553.64459999999997</v>
      </c>
      <c r="L151">
        <f t="shared" si="62"/>
        <v>451.77985999999999</v>
      </c>
      <c r="M151">
        <f t="shared" si="62"/>
        <v>0</v>
      </c>
      <c r="N151">
        <f t="shared" si="62"/>
        <v>225.49160000000001</v>
      </c>
      <c r="O151">
        <f t="shared" si="62"/>
        <v>1.7134974156890235</v>
      </c>
      <c r="P151">
        <f t="shared" si="62"/>
        <v>2.68601</v>
      </c>
      <c r="Q151">
        <f t="shared" si="62"/>
        <v>605.01418999999999</v>
      </c>
      <c r="R151">
        <f t="shared" si="61"/>
        <v>443.67968999999999</v>
      </c>
      <c r="S151">
        <f t="shared" si="61"/>
        <v>0.96109999999999995</v>
      </c>
      <c r="T151">
        <f t="shared" si="59"/>
        <v>70.929360000000003</v>
      </c>
      <c r="U151">
        <f t="shared" si="59"/>
        <v>0</v>
      </c>
      <c r="V151">
        <f t="shared" si="59"/>
        <v>118.40602</v>
      </c>
      <c r="W151">
        <f t="shared" si="52"/>
        <v>225.11471995865645</v>
      </c>
      <c r="X151">
        <f t="shared" si="53"/>
        <v>442.11819105765409</v>
      </c>
      <c r="Y151">
        <f t="shared" si="54"/>
        <v>22.56720233933185</v>
      </c>
      <c r="Z151">
        <f t="shared" si="55"/>
        <v>176.89688119274348</v>
      </c>
      <c r="AA151">
        <f t="shared" si="56"/>
        <v>85.297515342810243</v>
      </c>
      <c r="AB151">
        <f t="shared" si="47"/>
        <v>-1.7864301831037182</v>
      </c>
      <c r="AC151">
        <f t="shared" si="48"/>
        <v>87.083945525913961</v>
      </c>
    </row>
    <row r="152" spans="2:29">
      <c r="B152">
        <f t="shared" si="49"/>
        <v>842.28305</v>
      </c>
      <c r="C152">
        <f t="shared" si="50"/>
        <v>0.17940255655547571</v>
      </c>
      <c r="D152">
        <f t="shared" si="62"/>
        <v>177.75928999999999</v>
      </c>
      <c r="E152">
        <f t="shared" si="62"/>
        <v>1.0241</v>
      </c>
      <c r="F152">
        <f t="shared" si="62"/>
        <v>2.6872500000000001</v>
      </c>
      <c r="G152">
        <f t="shared" si="62"/>
        <v>29.516400000000001</v>
      </c>
      <c r="H152">
        <f t="shared" si="62"/>
        <v>34.049720000000001</v>
      </c>
      <c r="I152">
        <f t="shared" si="62"/>
        <v>20.055630000000001</v>
      </c>
      <c r="J152">
        <f t="shared" si="62"/>
        <v>30.18356</v>
      </c>
      <c r="K152">
        <f t="shared" si="62"/>
        <v>553.64459999999997</v>
      </c>
      <c r="L152">
        <f t="shared" si="62"/>
        <v>451.77985999999999</v>
      </c>
      <c r="M152">
        <f t="shared" si="62"/>
        <v>0</v>
      </c>
      <c r="N152">
        <f t="shared" si="62"/>
        <v>225.49160000000001</v>
      </c>
      <c r="O152">
        <f t="shared" si="62"/>
        <v>1.7134974156890235</v>
      </c>
      <c r="P152">
        <f t="shared" si="62"/>
        <v>2.68601</v>
      </c>
      <c r="Q152">
        <f t="shared" si="62"/>
        <v>605.01418999999999</v>
      </c>
      <c r="R152">
        <f t="shared" si="61"/>
        <v>443.67968999999999</v>
      </c>
      <c r="S152">
        <f t="shared" si="61"/>
        <v>0.96109999999999995</v>
      </c>
      <c r="T152">
        <f t="shared" si="59"/>
        <v>70.929360000000003</v>
      </c>
      <c r="U152">
        <f t="shared" si="59"/>
        <v>0</v>
      </c>
      <c r="V152">
        <f t="shared" si="59"/>
        <v>118.40602</v>
      </c>
      <c r="W152">
        <f t="shared" si="52"/>
        <v>225.15089944824612</v>
      </c>
      <c r="X152">
        <f t="shared" si="53"/>
        <v>442.26809083618178</v>
      </c>
      <c r="Y152">
        <f t="shared" si="54"/>
        <v>22.311655209283479</v>
      </c>
      <c r="Z152">
        <f t="shared" si="55"/>
        <v>176.9846294621039</v>
      </c>
      <c r="AA152">
        <f t="shared" si="56"/>
        <v>85.335795116566686</v>
      </c>
      <c r="AB152">
        <f t="shared" si="47"/>
        <v>-1.7672630418203354</v>
      </c>
      <c r="AC152">
        <f t="shared" si="48"/>
        <v>87.103058158387014</v>
      </c>
    </row>
    <row r="153" spans="2:29">
      <c r="B153">
        <f t="shared" si="49"/>
        <v>842.28305</v>
      </c>
      <c r="C153">
        <f t="shared" si="50"/>
        <v>0.16146230089992814</v>
      </c>
      <c r="D153">
        <f t="shared" si="62"/>
        <v>177.75928999999999</v>
      </c>
      <c r="E153">
        <f t="shared" si="62"/>
        <v>1.0241</v>
      </c>
      <c r="F153">
        <f t="shared" si="62"/>
        <v>2.6872500000000001</v>
      </c>
      <c r="G153">
        <f t="shared" si="62"/>
        <v>29.516400000000001</v>
      </c>
      <c r="H153">
        <f t="shared" si="62"/>
        <v>34.049720000000001</v>
      </c>
      <c r="I153">
        <f t="shared" si="62"/>
        <v>20.055630000000001</v>
      </c>
      <c r="J153">
        <f t="shared" si="62"/>
        <v>30.18356</v>
      </c>
      <c r="K153">
        <f t="shared" si="62"/>
        <v>553.64459999999997</v>
      </c>
      <c r="L153">
        <f t="shared" si="62"/>
        <v>451.77985999999999</v>
      </c>
      <c r="M153">
        <f t="shared" si="62"/>
        <v>0</v>
      </c>
      <c r="N153">
        <f t="shared" si="62"/>
        <v>225.49160000000001</v>
      </c>
      <c r="O153">
        <f t="shared" si="62"/>
        <v>1.7134974156890235</v>
      </c>
      <c r="P153">
        <f t="shared" si="62"/>
        <v>2.68601</v>
      </c>
      <c r="Q153">
        <f t="shared" si="62"/>
        <v>605.01418999999999</v>
      </c>
      <c r="R153">
        <f t="shared" si="61"/>
        <v>443.67968999999999</v>
      </c>
      <c r="S153">
        <f t="shared" si="61"/>
        <v>0.96109999999999995</v>
      </c>
      <c r="T153">
        <f t="shared" si="59"/>
        <v>70.929360000000003</v>
      </c>
      <c r="U153">
        <f t="shared" si="59"/>
        <v>0</v>
      </c>
      <c r="V153">
        <f t="shared" si="59"/>
        <v>118.40602</v>
      </c>
      <c r="W153">
        <f t="shared" si="52"/>
        <v>225.18361582650638</v>
      </c>
      <c r="X153">
        <f t="shared" si="53"/>
        <v>442.40364216404907</v>
      </c>
      <c r="Y153">
        <f t="shared" si="54"/>
        <v>22.081986694328322</v>
      </c>
      <c r="Z153">
        <f t="shared" si="55"/>
        <v>177.06349168192867</v>
      </c>
      <c r="AA153">
        <f t="shared" si="56"/>
        <v>85.370321677263732</v>
      </c>
      <c r="AB153">
        <f t="shared" si="47"/>
        <v>-1.7500130073687927</v>
      </c>
      <c r="AC153">
        <f t="shared" si="48"/>
        <v>87.120334684632525</v>
      </c>
    </row>
    <row r="154" spans="2:29">
      <c r="B154">
        <f t="shared" si="49"/>
        <v>842.28305</v>
      </c>
      <c r="C154">
        <f t="shared" si="50"/>
        <v>0.14531607080993533</v>
      </c>
      <c r="D154">
        <f t="shared" si="62"/>
        <v>177.75928999999999</v>
      </c>
      <c r="E154">
        <f t="shared" si="62"/>
        <v>1.0241</v>
      </c>
      <c r="F154">
        <f t="shared" si="62"/>
        <v>2.6872500000000001</v>
      </c>
      <c r="G154">
        <f t="shared" si="62"/>
        <v>29.516400000000001</v>
      </c>
      <c r="H154">
        <f t="shared" si="62"/>
        <v>34.049720000000001</v>
      </c>
      <c r="I154">
        <f t="shared" si="62"/>
        <v>20.055630000000001</v>
      </c>
      <c r="J154">
        <f t="shared" si="62"/>
        <v>30.18356</v>
      </c>
      <c r="K154">
        <f t="shared" si="62"/>
        <v>553.64459999999997</v>
      </c>
      <c r="L154">
        <f t="shared" si="62"/>
        <v>451.77985999999999</v>
      </c>
      <c r="M154">
        <f t="shared" si="62"/>
        <v>0</v>
      </c>
      <c r="N154">
        <f t="shared" si="62"/>
        <v>225.49160000000001</v>
      </c>
      <c r="O154">
        <f t="shared" si="62"/>
        <v>1.7134974156890235</v>
      </c>
      <c r="P154">
        <f t="shared" si="62"/>
        <v>2.68601</v>
      </c>
      <c r="Q154">
        <f t="shared" si="62"/>
        <v>605.01418999999999</v>
      </c>
      <c r="R154">
        <f t="shared" si="61"/>
        <v>443.67968999999999</v>
      </c>
      <c r="S154">
        <f t="shared" si="61"/>
        <v>0.96109999999999995</v>
      </c>
      <c r="T154">
        <f t="shared" si="59"/>
        <v>70.929360000000003</v>
      </c>
      <c r="U154">
        <f t="shared" si="59"/>
        <v>0</v>
      </c>
      <c r="V154">
        <f t="shared" si="59"/>
        <v>118.40602</v>
      </c>
      <c r="W154">
        <f t="shared" si="52"/>
        <v>225.21319874991286</v>
      </c>
      <c r="X154">
        <f t="shared" si="53"/>
        <v>442.52621088232348</v>
      </c>
      <c r="Y154">
        <f t="shared" si="54"/>
        <v>21.875599872920773</v>
      </c>
      <c r="Z154">
        <f t="shared" si="55"/>
        <v>177.13435956890046</v>
      </c>
      <c r="AA154">
        <f t="shared" si="56"/>
        <v>85.401458997351313</v>
      </c>
      <c r="AB154">
        <f t="shared" si="47"/>
        <v>-1.7344921021080495</v>
      </c>
      <c r="AC154">
        <f t="shared" si="48"/>
        <v>87.135951099459362</v>
      </c>
    </row>
    <row r="155" spans="2:29">
      <c r="B155">
        <f t="shared" si="49"/>
        <v>842.28305</v>
      </c>
      <c r="C155">
        <f t="shared" si="50"/>
        <v>0.13078446372894181</v>
      </c>
      <c r="D155">
        <f t="shared" si="62"/>
        <v>177.75928999999999</v>
      </c>
      <c r="E155">
        <f t="shared" si="62"/>
        <v>1.0241</v>
      </c>
      <c r="F155">
        <f t="shared" si="62"/>
        <v>2.6872500000000001</v>
      </c>
      <c r="G155">
        <f t="shared" si="62"/>
        <v>29.516400000000001</v>
      </c>
      <c r="H155">
        <f t="shared" si="62"/>
        <v>34.049720000000001</v>
      </c>
      <c r="I155">
        <f t="shared" si="62"/>
        <v>20.055630000000001</v>
      </c>
      <c r="J155">
        <f t="shared" si="62"/>
        <v>30.18356</v>
      </c>
      <c r="K155">
        <f t="shared" si="62"/>
        <v>553.64459999999997</v>
      </c>
      <c r="L155">
        <f t="shared" si="62"/>
        <v>451.77985999999999</v>
      </c>
      <c r="M155">
        <f t="shared" si="62"/>
        <v>0</v>
      </c>
      <c r="N155">
        <f t="shared" si="62"/>
        <v>225.49160000000001</v>
      </c>
      <c r="O155">
        <f t="shared" si="62"/>
        <v>1.7134974156890235</v>
      </c>
      <c r="P155">
        <f t="shared" si="62"/>
        <v>2.68601</v>
      </c>
      <c r="Q155">
        <f t="shared" si="62"/>
        <v>605.01418999999999</v>
      </c>
      <c r="R155">
        <f t="shared" si="61"/>
        <v>443.67968999999999</v>
      </c>
      <c r="S155">
        <f t="shared" si="61"/>
        <v>0.96109999999999995</v>
      </c>
      <c r="T155">
        <f t="shared" si="59"/>
        <v>70.929360000000003</v>
      </c>
      <c r="U155">
        <f t="shared" si="59"/>
        <v>0</v>
      </c>
      <c r="V155">
        <f t="shared" si="59"/>
        <v>118.40602</v>
      </c>
      <c r="W155">
        <f t="shared" si="52"/>
        <v>225.23994683022474</v>
      </c>
      <c r="X155">
        <f t="shared" si="53"/>
        <v>442.63703420681662</v>
      </c>
      <c r="Y155">
        <f t="shared" si="54"/>
        <v>21.690153829284831</v>
      </c>
      <c r="Z155">
        <f t="shared" si="55"/>
        <v>177.19803693365822</v>
      </c>
      <c r="AA155">
        <f t="shared" si="56"/>
        <v>85.429536560805147</v>
      </c>
      <c r="AB155">
        <f t="shared" si="47"/>
        <v>-1.7205300404066968</v>
      </c>
      <c r="AC155">
        <f t="shared" si="48"/>
        <v>87.150066601211847</v>
      </c>
    </row>
    <row r="156" spans="2:29">
      <c r="B156">
        <f t="shared" si="49"/>
        <v>842.28305</v>
      </c>
      <c r="C156">
        <f t="shared" si="50"/>
        <v>0.11770601735604763</v>
      </c>
      <c r="D156">
        <f t="shared" si="62"/>
        <v>177.75928999999999</v>
      </c>
      <c r="E156">
        <f t="shared" si="62"/>
        <v>1.0241</v>
      </c>
      <c r="F156">
        <f t="shared" si="62"/>
        <v>2.6872500000000001</v>
      </c>
      <c r="G156">
        <f t="shared" si="62"/>
        <v>29.516400000000001</v>
      </c>
      <c r="H156">
        <f t="shared" si="62"/>
        <v>34.049720000000001</v>
      </c>
      <c r="I156">
        <f t="shared" si="62"/>
        <v>20.055630000000001</v>
      </c>
      <c r="J156">
        <f t="shared" si="62"/>
        <v>30.18356</v>
      </c>
      <c r="K156">
        <f t="shared" si="62"/>
        <v>553.64459999999997</v>
      </c>
      <c r="L156">
        <f t="shared" si="62"/>
        <v>451.77985999999999</v>
      </c>
      <c r="M156">
        <f t="shared" si="62"/>
        <v>0</v>
      </c>
      <c r="N156">
        <f t="shared" si="62"/>
        <v>225.49160000000001</v>
      </c>
      <c r="O156">
        <f t="shared" si="62"/>
        <v>1.7134974156890235</v>
      </c>
      <c r="P156">
        <f t="shared" si="62"/>
        <v>2.68601</v>
      </c>
      <c r="Q156">
        <f t="shared" si="62"/>
        <v>605.01418999999999</v>
      </c>
      <c r="R156">
        <f t="shared" si="61"/>
        <v>443.67968999999999</v>
      </c>
      <c r="S156">
        <f t="shared" si="61"/>
        <v>0.96109999999999995</v>
      </c>
      <c r="T156">
        <f t="shared" si="59"/>
        <v>70.929360000000003</v>
      </c>
      <c r="U156">
        <f t="shared" si="59"/>
        <v>0</v>
      </c>
      <c r="V156">
        <f t="shared" si="59"/>
        <v>118.40602</v>
      </c>
      <c r="W156">
        <f t="shared" si="52"/>
        <v>225.26413049651083</v>
      </c>
      <c r="X156">
        <f t="shared" si="53"/>
        <v>442.73723258610227</v>
      </c>
      <c r="Y156">
        <f t="shared" si="54"/>
        <v>21.523539309138211</v>
      </c>
      <c r="Z156">
        <f t="shared" si="55"/>
        <v>177.25524804006557</v>
      </c>
      <c r="AA156">
        <f t="shared" si="56"/>
        <v>85.454852471099713</v>
      </c>
      <c r="AB156">
        <f t="shared" si="47"/>
        <v>-1.7079727101485744</v>
      </c>
      <c r="AC156">
        <f t="shared" si="48"/>
        <v>87.16282518124828</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codeName="Sheet20"/>
  <dimension ref="C1:T281"/>
  <sheetViews>
    <sheetView topLeftCell="A30" workbookViewId="0">
      <selection activeCell="E45" sqref="E45:E281"/>
    </sheetView>
  </sheetViews>
  <sheetFormatPr defaultRowHeight="14.4"/>
  <cols>
    <col min="5" max="5" width="10" bestFit="1" customWidth="1"/>
    <col min="19" max="19" width="11" bestFit="1" customWidth="1"/>
  </cols>
  <sheetData>
    <row r="1" spans="3:14">
      <c r="C1" t="s">
        <v>31</v>
      </c>
    </row>
    <row r="3" spans="3:14">
      <c r="F3" t="s">
        <v>32</v>
      </c>
      <c r="G3" t="s">
        <v>33</v>
      </c>
      <c r="H3" t="s">
        <v>34</v>
      </c>
      <c r="I3" t="s">
        <v>35</v>
      </c>
      <c r="J3" t="s">
        <v>36</v>
      </c>
      <c r="K3" t="s">
        <v>37</v>
      </c>
    </row>
    <row r="4" spans="3:14">
      <c r="F4">
        <f>'ms15'!F4</f>
        <v>524.94690688677917</v>
      </c>
      <c r="G4">
        <f>'ms15'!G4</f>
        <v>624.17144125568268</v>
      </c>
      <c r="H4">
        <f>'ms15'!H4</f>
        <v>112.14521728004539</v>
      </c>
      <c r="I4">
        <f>'ms15'!I4</f>
        <v>39.083941084086938</v>
      </c>
      <c r="J4">
        <f>'ms15'!J4</f>
        <v>19.215326763382993</v>
      </c>
      <c r="K4">
        <f>'ms15'!K4</f>
        <v>283.40968011690484</v>
      </c>
    </row>
    <row r="9" spans="3:14">
      <c r="D9" t="s">
        <v>8</v>
      </c>
      <c r="E9" t="s">
        <v>7</v>
      </c>
      <c r="F9" t="s">
        <v>32</v>
      </c>
      <c r="G9" t="s">
        <v>33</v>
      </c>
      <c r="H9" t="s">
        <v>34</v>
      </c>
      <c r="I9" t="s">
        <v>35</v>
      </c>
      <c r="J9" t="s">
        <v>36</v>
      </c>
      <c r="K9" t="s">
        <v>37</v>
      </c>
    </row>
    <row r="10" spans="3:14">
      <c r="D10" s="2">
        <v>0.33</v>
      </c>
      <c r="E10" s="1">
        <v>25</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46.163597915858468</v>
      </c>
      <c r="M10" s="2">
        <v>50.714790000000001</v>
      </c>
      <c r="N10">
        <f>ABS(L10-M10)</f>
        <v>4.5511920841415332</v>
      </c>
    </row>
    <row r="11" spans="3:14">
      <c r="D11" s="2">
        <v>1</v>
      </c>
      <c r="E11" s="1">
        <f>E10</f>
        <v>25</v>
      </c>
      <c r="F11">
        <f>F10</f>
        <v>524.94690688677917</v>
      </c>
      <c r="G11" s="1">
        <f>G10</f>
        <v>624.17144125568268</v>
      </c>
      <c r="H11" s="1">
        <f t="shared" ref="H11:K26" si="1">H10</f>
        <v>112.14521728004539</v>
      </c>
      <c r="I11" s="1">
        <f t="shared" si="1"/>
        <v>39.083941084086938</v>
      </c>
      <c r="J11" s="1">
        <f t="shared" si="1"/>
        <v>19.215326763382993</v>
      </c>
      <c r="K11" s="1">
        <f t="shared" si="1"/>
        <v>283.40968011690484</v>
      </c>
      <c r="L11" s="1">
        <f>((F11*E11*(1/(1+(E11/G11)))*(1/(1+(D11/H11))))+(E11*I11*(1/(1+(D11/H11)))*(1/(1+(D11/J11)))))/((E11*(1+(E11/G11)))+(K11*(1/(1+(D11/H11)))*(1/(1+(D11/J11)+(E11/G11)))))</f>
        <v>47.409809802760407</v>
      </c>
      <c r="M11" s="2">
        <v>51.71649</v>
      </c>
      <c r="N11">
        <f t="shared" ref="N11:N31" si="2">ABS(L11-M11)</f>
        <v>4.3066801972395936</v>
      </c>
    </row>
    <row r="12" spans="3:14">
      <c r="D12" s="2">
        <v>3.33</v>
      </c>
      <c r="E12" s="1">
        <f t="shared" ref="E12:K27" si="3">E11</f>
        <v>25</v>
      </c>
      <c r="F12">
        <f t="shared" si="3"/>
        <v>524.94690688677917</v>
      </c>
      <c r="G12" s="1">
        <f t="shared" si="3"/>
        <v>624.17144125568268</v>
      </c>
      <c r="H12" s="1">
        <f t="shared" si="1"/>
        <v>112.14521728004539</v>
      </c>
      <c r="I12" s="1">
        <f t="shared" si="1"/>
        <v>39.083941084086938</v>
      </c>
      <c r="J12" s="1">
        <f t="shared" si="1"/>
        <v>19.215326763382993</v>
      </c>
      <c r="K12" s="1">
        <f t="shared" si="1"/>
        <v>283.40968011690484</v>
      </c>
      <c r="L12" s="1">
        <f t="shared" ref="L12:L31" si="4">((F12*E12*(1/(1+(E12/G12)))*(1/(1+(D12/H12))))+(E12*I12*(1/(1+(D12/H12)))*(1/(1+(D12/J12)))))/((E12*(1+(E12/G12)))+(K12*(1/(1+(D12/H12)))*(1/(1+(D12/J12)+(E12/G12)))))</f>
        <v>51.66542583597662</v>
      </c>
      <c r="M12" s="2">
        <v>52.6066</v>
      </c>
      <c r="N12">
        <f t="shared" si="2"/>
        <v>0.94117416402337994</v>
      </c>
    </row>
    <row r="13" spans="3:14">
      <c r="D13" s="2">
        <v>6.66</v>
      </c>
      <c r="E13" s="1">
        <f t="shared" si="3"/>
        <v>25</v>
      </c>
      <c r="F13">
        <f t="shared" si="3"/>
        <v>524.94690688677917</v>
      </c>
      <c r="G13" s="1">
        <f t="shared" si="3"/>
        <v>624.17144125568268</v>
      </c>
      <c r="H13" s="1">
        <f t="shared" si="1"/>
        <v>112.14521728004539</v>
      </c>
      <c r="I13" s="1">
        <f t="shared" si="1"/>
        <v>39.083941084086938</v>
      </c>
      <c r="J13" s="1">
        <f t="shared" si="1"/>
        <v>19.215326763382993</v>
      </c>
      <c r="K13" s="1">
        <f t="shared" si="1"/>
        <v>283.40968011690484</v>
      </c>
      <c r="L13" s="1">
        <f t="shared" si="4"/>
        <v>57.53414335999787</v>
      </c>
      <c r="M13" s="2">
        <v>72.625619999999998</v>
      </c>
      <c r="N13">
        <f t="shared" si="2"/>
        <v>15.091476640002128</v>
      </c>
    </row>
    <row r="14" spans="3:14">
      <c r="D14" s="2">
        <v>10</v>
      </c>
      <c r="E14" s="1">
        <f t="shared" si="3"/>
        <v>25</v>
      </c>
      <c r="F14">
        <f t="shared" si="3"/>
        <v>524.94690688677917</v>
      </c>
      <c r="G14" s="1">
        <f t="shared" si="3"/>
        <v>624.17144125568268</v>
      </c>
      <c r="H14" s="1">
        <f t="shared" si="1"/>
        <v>112.14521728004539</v>
      </c>
      <c r="I14" s="1">
        <f t="shared" si="1"/>
        <v>39.083941084086938</v>
      </c>
      <c r="J14" s="1">
        <f t="shared" si="1"/>
        <v>19.215326763382993</v>
      </c>
      <c r="K14" s="1">
        <f t="shared" si="1"/>
        <v>283.40968011690484</v>
      </c>
      <c r="L14" s="1">
        <f t="shared" si="4"/>
        <v>63.165930113103663</v>
      </c>
      <c r="M14" s="2">
        <v>64.76294</v>
      </c>
      <c r="N14">
        <f t="shared" si="2"/>
        <v>1.5970098868963376</v>
      </c>
    </row>
    <row r="15" spans="3:14">
      <c r="D15" s="2">
        <v>21</v>
      </c>
      <c r="E15" s="1">
        <f t="shared" si="3"/>
        <v>25</v>
      </c>
      <c r="F15">
        <f t="shared" si="3"/>
        <v>524.94690688677917</v>
      </c>
      <c r="G15" s="1">
        <f t="shared" si="3"/>
        <v>624.17144125568268</v>
      </c>
      <c r="H15" s="1">
        <f t="shared" si="1"/>
        <v>112.14521728004539</v>
      </c>
      <c r="I15" s="1">
        <f t="shared" si="1"/>
        <v>39.083941084086938</v>
      </c>
      <c r="J15" s="1">
        <f t="shared" si="1"/>
        <v>19.215326763382993</v>
      </c>
      <c r="K15" s="1">
        <f t="shared" si="1"/>
        <v>283.40968011690484</v>
      </c>
      <c r="L15" s="1">
        <f t="shared" si="4"/>
        <v>79.912362346792378</v>
      </c>
      <c r="M15" s="2">
        <v>83.103899999999996</v>
      </c>
      <c r="N15">
        <f t="shared" si="2"/>
        <v>3.1915376532076181</v>
      </c>
    </row>
    <row r="16" spans="3:14">
      <c r="D16" s="2">
        <v>33.299999999999997</v>
      </c>
      <c r="E16" s="1">
        <f t="shared" si="3"/>
        <v>25</v>
      </c>
      <c r="F16">
        <f t="shared" si="3"/>
        <v>524.94690688677917</v>
      </c>
      <c r="G16" s="1">
        <f t="shared" si="3"/>
        <v>624.17144125568268</v>
      </c>
      <c r="H16" s="1">
        <f t="shared" si="1"/>
        <v>112.14521728004539</v>
      </c>
      <c r="I16" s="1">
        <f t="shared" si="1"/>
        <v>39.083941084086938</v>
      </c>
      <c r="J16" s="1">
        <f t="shared" si="1"/>
        <v>19.215326763382993</v>
      </c>
      <c r="K16" s="1">
        <f t="shared" si="1"/>
        <v>283.40968011690484</v>
      </c>
      <c r="L16" s="1">
        <f t="shared" si="4"/>
        <v>95.463793207732365</v>
      </c>
      <c r="M16" s="2">
        <v>95.468389999999999</v>
      </c>
      <c r="N16">
        <f t="shared" si="2"/>
        <v>4.5967922676339867E-3</v>
      </c>
    </row>
    <row r="17" spans="4:14">
      <c r="D17" s="2">
        <v>45</v>
      </c>
      <c r="E17" s="1">
        <f t="shared" si="3"/>
        <v>25</v>
      </c>
      <c r="F17">
        <f t="shared" si="3"/>
        <v>524.94690688677917</v>
      </c>
      <c r="G17" s="1">
        <f t="shared" si="3"/>
        <v>624.17144125568268</v>
      </c>
      <c r="H17" s="1">
        <f t="shared" si="1"/>
        <v>112.14521728004539</v>
      </c>
      <c r="I17" s="1">
        <f t="shared" si="1"/>
        <v>39.083941084086938</v>
      </c>
      <c r="J17" s="1">
        <f t="shared" si="1"/>
        <v>19.215326763382993</v>
      </c>
      <c r="K17" s="1">
        <f t="shared" si="1"/>
        <v>283.40968011690484</v>
      </c>
      <c r="L17" s="1">
        <f t="shared" si="4"/>
        <v>107.37773242929441</v>
      </c>
      <c r="M17" s="2">
        <v>107.65851000000001</v>
      </c>
      <c r="N17">
        <f t="shared" si="2"/>
        <v>0.28077757070559528</v>
      </c>
    </row>
    <row r="18" spans="4:14">
      <c r="D18" s="2">
        <v>66.599999999999994</v>
      </c>
      <c r="E18" s="1">
        <f t="shared" si="3"/>
        <v>25</v>
      </c>
      <c r="F18">
        <f t="shared" si="3"/>
        <v>524.94690688677917</v>
      </c>
      <c r="G18" s="1">
        <f t="shared" si="3"/>
        <v>624.17144125568268</v>
      </c>
      <c r="H18" s="1">
        <f t="shared" si="1"/>
        <v>112.14521728004539</v>
      </c>
      <c r="I18" s="1">
        <f t="shared" si="1"/>
        <v>39.083941084086938</v>
      </c>
      <c r="J18" s="1">
        <f t="shared" si="1"/>
        <v>19.215326763382993</v>
      </c>
      <c r="K18" s="1">
        <f t="shared" si="1"/>
        <v>283.40968011690484</v>
      </c>
      <c r="L18" s="1">
        <f t="shared" si="4"/>
        <v>123.03296092983688</v>
      </c>
      <c r="M18" s="2">
        <v>130.57277999999999</v>
      </c>
      <c r="N18">
        <f t="shared" si="2"/>
        <v>7.5398190701631194</v>
      </c>
    </row>
    <row r="19" spans="4:14">
      <c r="D19" s="2">
        <v>100</v>
      </c>
      <c r="E19" s="1">
        <f t="shared" si="3"/>
        <v>25</v>
      </c>
      <c r="F19">
        <f t="shared" si="3"/>
        <v>524.94690688677917</v>
      </c>
      <c r="G19" s="1">
        <f t="shared" si="3"/>
        <v>624.17144125568268</v>
      </c>
      <c r="H19" s="1">
        <f t="shared" si="1"/>
        <v>112.14521728004539</v>
      </c>
      <c r="I19" s="1">
        <f t="shared" si="1"/>
        <v>39.083941084086938</v>
      </c>
      <c r="J19" s="1">
        <f t="shared" si="1"/>
        <v>19.215326763382993</v>
      </c>
      <c r="K19" s="1">
        <f t="shared" si="1"/>
        <v>283.40968011690484</v>
      </c>
      <c r="L19" s="1">
        <f t="shared" si="4"/>
        <v>135.08722228549993</v>
      </c>
      <c r="M19" s="2">
        <v>144.29605000000001</v>
      </c>
      <c r="N19">
        <f t="shared" si="2"/>
        <v>9.2088277145000745</v>
      </c>
    </row>
    <row r="20" spans="4:14">
      <c r="D20" s="2">
        <v>333</v>
      </c>
      <c r="E20" s="1">
        <f t="shared" si="3"/>
        <v>25</v>
      </c>
      <c r="F20">
        <f t="shared" si="3"/>
        <v>524.94690688677917</v>
      </c>
      <c r="G20" s="1">
        <f t="shared" si="3"/>
        <v>624.17144125568268</v>
      </c>
      <c r="H20" s="1">
        <f t="shared" si="1"/>
        <v>112.14521728004539</v>
      </c>
      <c r="I20" s="1">
        <f t="shared" si="1"/>
        <v>39.083941084086938</v>
      </c>
      <c r="J20" s="1">
        <f t="shared" si="1"/>
        <v>19.215326763382993</v>
      </c>
      <c r="K20" s="1">
        <f t="shared" si="1"/>
        <v>283.40968011690484</v>
      </c>
      <c r="L20" s="1">
        <f t="shared" si="4"/>
        <v>106.81000541294652</v>
      </c>
      <c r="M20" s="2">
        <v>136.00161</v>
      </c>
      <c r="N20">
        <f t="shared" si="2"/>
        <v>29.191604587053476</v>
      </c>
    </row>
    <row r="21" spans="4:14">
      <c r="D21" s="2">
        <v>450</v>
      </c>
      <c r="E21" s="1">
        <f t="shared" si="3"/>
        <v>25</v>
      </c>
      <c r="F21">
        <f t="shared" si="3"/>
        <v>524.94690688677917</v>
      </c>
      <c r="G21" s="1">
        <f t="shared" si="3"/>
        <v>624.17144125568268</v>
      </c>
      <c r="H21" s="1">
        <f t="shared" si="1"/>
        <v>112.14521728004539</v>
      </c>
      <c r="I21" s="1">
        <f t="shared" si="1"/>
        <v>39.083941084086938</v>
      </c>
      <c r="J21" s="1">
        <f t="shared" si="1"/>
        <v>19.215326763382993</v>
      </c>
      <c r="K21" s="1">
        <f t="shared" si="1"/>
        <v>283.40968011690484</v>
      </c>
      <c r="L21" s="1">
        <f t="shared" si="4"/>
        <v>89.191305993283137</v>
      </c>
      <c r="M21" s="2">
        <v>121.13715000000001</v>
      </c>
      <c r="N21">
        <f t="shared" si="2"/>
        <v>31.945844006716868</v>
      </c>
    </row>
    <row r="22" spans="4:14">
      <c r="D22" s="2">
        <v>666</v>
      </c>
      <c r="E22" s="1">
        <f t="shared" si="3"/>
        <v>25</v>
      </c>
      <c r="F22">
        <f t="shared" si="3"/>
        <v>524.94690688677917</v>
      </c>
      <c r="G22" s="1">
        <f t="shared" si="3"/>
        <v>624.17144125568268</v>
      </c>
      <c r="H22" s="1">
        <f t="shared" si="1"/>
        <v>112.14521728004539</v>
      </c>
      <c r="I22" s="1">
        <f t="shared" si="1"/>
        <v>39.083941084086938</v>
      </c>
      <c r="J22" s="1">
        <f t="shared" si="1"/>
        <v>19.215326763382993</v>
      </c>
      <c r="K22" s="1">
        <f t="shared" si="1"/>
        <v>283.40968011690484</v>
      </c>
      <c r="L22" s="1">
        <f t="shared" si="4"/>
        <v>67.137501653978561</v>
      </c>
      <c r="M22" s="2">
        <v>62.451709999999999</v>
      </c>
      <c r="N22">
        <f t="shared" si="2"/>
        <v>4.685791653978562</v>
      </c>
    </row>
    <row r="23" spans="4:14">
      <c r="D23" s="2">
        <v>800</v>
      </c>
      <c r="E23" s="1">
        <f t="shared" si="3"/>
        <v>25</v>
      </c>
      <c r="F23">
        <f t="shared" si="3"/>
        <v>524.94690688677917</v>
      </c>
      <c r="G23" s="1">
        <f t="shared" si="3"/>
        <v>624.17144125568268</v>
      </c>
      <c r="H23" s="1">
        <f t="shared" si="1"/>
        <v>112.14521728004539</v>
      </c>
      <c r="I23" s="1">
        <f t="shared" si="1"/>
        <v>39.083941084086938</v>
      </c>
      <c r="J23" s="1">
        <f t="shared" si="1"/>
        <v>19.215326763382993</v>
      </c>
      <c r="K23" s="1">
        <f t="shared" si="1"/>
        <v>283.40968011690484</v>
      </c>
      <c r="L23" s="1">
        <f t="shared" si="4"/>
        <v>57.953628095063344</v>
      </c>
      <c r="M23" s="2">
        <v>48.769460000000002</v>
      </c>
      <c r="N23">
        <f t="shared" si="2"/>
        <v>9.1841680950633418</v>
      </c>
    </row>
    <row r="24" spans="4:14">
      <c r="D24" s="2">
        <v>1000</v>
      </c>
      <c r="E24" s="1">
        <f t="shared" si="3"/>
        <v>25</v>
      </c>
      <c r="F24">
        <f t="shared" si="3"/>
        <v>524.94690688677917</v>
      </c>
      <c r="G24" s="1">
        <f t="shared" si="3"/>
        <v>624.17144125568268</v>
      </c>
      <c r="H24" s="1">
        <f t="shared" si="1"/>
        <v>112.14521728004539</v>
      </c>
      <c r="I24" s="1">
        <f t="shared" si="1"/>
        <v>39.083941084086938</v>
      </c>
      <c r="J24" s="1">
        <f t="shared" si="1"/>
        <v>19.215326763382993</v>
      </c>
      <c r="K24" s="1">
        <f t="shared" si="1"/>
        <v>283.40968011690484</v>
      </c>
      <c r="L24" s="1">
        <f t="shared" si="4"/>
        <v>48.012750318449292</v>
      </c>
      <c r="M24" s="2">
        <v>39.090020000000003</v>
      </c>
      <c r="N24">
        <f t="shared" si="2"/>
        <v>8.9227303184492897</v>
      </c>
    </row>
    <row r="25" spans="4:14">
      <c r="D25" s="2">
        <v>1800</v>
      </c>
      <c r="E25" s="1">
        <f t="shared" si="3"/>
        <v>25</v>
      </c>
      <c r="F25">
        <f t="shared" si="3"/>
        <v>524.94690688677917</v>
      </c>
      <c r="G25" s="1">
        <f t="shared" si="3"/>
        <v>624.17144125568268</v>
      </c>
      <c r="H25" s="1">
        <f t="shared" si="1"/>
        <v>112.14521728004539</v>
      </c>
      <c r="I25" s="1">
        <f t="shared" si="1"/>
        <v>39.083941084086938</v>
      </c>
      <c r="J25" s="1">
        <f t="shared" si="1"/>
        <v>19.215326763382993</v>
      </c>
      <c r="K25" s="1">
        <f t="shared" si="1"/>
        <v>283.40968011690484</v>
      </c>
      <c r="L25" s="1">
        <f t="shared" si="4"/>
        <v>28.294235881890703</v>
      </c>
      <c r="M25" s="2">
        <v>7.3106400000000002</v>
      </c>
      <c r="N25">
        <f t="shared" si="2"/>
        <v>20.983595881890704</v>
      </c>
    </row>
    <row r="26" spans="4:14">
      <c r="D26" s="2">
        <v>3333</v>
      </c>
      <c r="E26" s="1">
        <f t="shared" si="3"/>
        <v>25</v>
      </c>
      <c r="F26">
        <f t="shared" si="3"/>
        <v>524.94690688677917</v>
      </c>
      <c r="G26" s="1">
        <f t="shared" si="3"/>
        <v>624.17144125568268</v>
      </c>
      <c r="H26" s="1">
        <f t="shared" si="1"/>
        <v>112.14521728004539</v>
      </c>
      <c r="I26" s="1">
        <f t="shared" si="1"/>
        <v>39.083941084086938</v>
      </c>
      <c r="J26" s="1">
        <f t="shared" si="1"/>
        <v>19.215326763382993</v>
      </c>
      <c r="K26" s="1">
        <f t="shared" si="1"/>
        <v>283.40968011690484</v>
      </c>
      <c r="L26" s="1">
        <f t="shared" si="4"/>
        <v>15.772049778990624</v>
      </c>
      <c r="M26" s="2">
        <v>-2.6281099999999999</v>
      </c>
      <c r="N26">
        <f t="shared" si="2"/>
        <v>18.400159778990623</v>
      </c>
    </row>
    <row r="27" spans="4:14">
      <c r="D27" s="2">
        <v>6666</v>
      </c>
      <c r="E27" s="1">
        <f t="shared" si="3"/>
        <v>25</v>
      </c>
      <c r="F27">
        <f t="shared" si="3"/>
        <v>524.94690688677917</v>
      </c>
      <c r="G27" s="1">
        <f t="shared" si="3"/>
        <v>624.17144125568268</v>
      </c>
      <c r="H27" s="1">
        <f t="shared" si="3"/>
        <v>112.14521728004539</v>
      </c>
      <c r="I27" s="1">
        <f t="shared" si="3"/>
        <v>39.083941084086938</v>
      </c>
      <c r="J27" s="1">
        <f t="shared" si="3"/>
        <v>19.215326763382993</v>
      </c>
      <c r="K27" s="1">
        <f t="shared" si="3"/>
        <v>283.40968011690484</v>
      </c>
      <c r="L27" s="1">
        <f t="shared" si="4"/>
        <v>8.0268632530383037</v>
      </c>
      <c r="M27" s="2">
        <v>-0.18620999999999999</v>
      </c>
      <c r="N27">
        <f t="shared" si="2"/>
        <v>8.2130732530383028</v>
      </c>
    </row>
    <row r="28" spans="4:14">
      <c r="D28" s="2">
        <v>10000</v>
      </c>
      <c r="E28" s="1">
        <f t="shared" ref="E28:K31" si="5">E27</f>
        <v>25</v>
      </c>
      <c r="F28">
        <f t="shared" si="5"/>
        <v>524.94690688677917</v>
      </c>
      <c r="G28" s="1">
        <f t="shared" si="5"/>
        <v>624.17144125568268</v>
      </c>
      <c r="H28" s="1">
        <f t="shared" si="5"/>
        <v>112.14521728004539</v>
      </c>
      <c r="I28" s="1">
        <f t="shared" si="5"/>
        <v>39.083941084086938</v>
      </c>
      <c r="J28" s="1">
        <f t="shared" si="5"/>
        <v>19.215326763382993</v>
      </c>
      <c r="K28" s="1">
        <f t="shared" si="5"/>
        <v>283.40968011690484</v>
      </c>
      <c r="L28" s="1">
        <f t="shared" si="4"/>
        <v>5.3815284985586063</v>
      </c>
      <c r="M28" s="2">
        <v>-1.92374</v>
      </c>
      <c r="N28">
        <f t="shared" si="2"/>
        <v>7.3052684985586058</v>
      </c>
    </row>
    <row r="29" spans="4:14">
      <c r="D29" s="2">
        <v>21000</v>
      </c>
      <c r="E29" s="1">
        <f t="shared" si="5"/>
        <v>25</v>
      </c>
      <c r="F29">
        <f t="shared" si="5"/>
        <v>524.94690688677917</v>
      </c>
      <c r="G29" s="1">
        <f t="shared" si="5"/>
        <v>624.17144125568268</v>
      </c>
      <c r="H29" s="1">
        <f t="shared" si="5"/>
        <v>112.14521728004539</v>
      </c>
      <c r="I29" s="1">
        <f t="shared" si="5"/>
        <v>39.083941084086938</v>
      </c>
      <c r="J29" s="1">
        <f t="shared" si="5"/>
        <v>19.215326763382993</v>
      </c>
      <c r="K29" s="1">
        <f t="shared" si="5"/>
        <v>283.40968011690484</v>
      </c>
      <c r="L29" s="1">
        <f t="shared" si="4"/>
        <v>2.5778669948175832</v>
      </c>
      <c r="M29" s="2">
        <v>-0.83240000000000003</v>
      </c>
      <c r="N29">
        <f t="shared" si="2"/>
        <v>3.410266994817583</v>
      </c>
    </row>
    <row r="30" spans="4:14">
      <c r="D30" s="2">
        <v>33000</v>
      </c>
      <c r="E30" s="1">
        <f t="shared" si="5"/>
        <v>25</v>
      </c>
      <c r="F30">
        <f t="shared" si="5"/>
        <v>524.94690688677917</v>
      </c>
      <c r="G30" s="1">
        <f t="shared" si="5"/>
        <v>624.17144125568268</v>
      </c>
      <c r="H30" s="1">
        <f t="shared" si="5"/>
        <v>112.14521728004539</v>
      </c>
      <c r="I30" s="1">
        <f t="shared" si="5"/>
        <v>39.083941084086938</v>
      </c>
      <c r="J30" s="1">
        <f t="shared" si="5"/>
        <v>19.215326763382993</v>
      </c>
      <c r="K30" s="1">
        <f t="shared" si="5"/>
        <v>283.40968011690484</v>
      </c>
      <c r="L30" s="1">
        <f t="shared" si="4"/>
        <v>1.6436450503082953</v>
      </c>
      <c r="M30" s="2">
        <v>-0.42764999999999997</v>
      </c>
      <c r="N30">
        <f t="shared" si="2"/>
        <v>2.0712950503082954</v>
      </c>
    </row>
    <row r="31" spans="4:14">
      <c r="D31" s="2">
        <v>100000</v>
      </c>
      <c r="E31" s="1">
        <f t="shared" si="5"/>
        <v>25</v>
      </c>
      <c r="F31">
        <f t="shared" si="5"/>
        <v>524.94690688677917</v>
      </c>
      <c r="G31" s="1">
        <f t="shared" si="5"/>
        <v>624.17144125568268</v>
      </c>
      <c r="H31" s="1">
        <f t="shared" si="5"/>
        <v>112.14521728004539</v>
      </c>
      <c r="I31" s="1">
        <f t="shared" si="5"/>
        <v>39.083941084086938</v>
      </c>
      <c r="J31" s="1">
        <f t="shared" si="5"/>
        <v>19.215326763382993</v>
      </c>
      <c r="K31" s="1">
        <f t="shared" si="5"/>
        <v>283.40968011690484</v>
      </c>
      <c r="L31" s="1">
        <f t="shared" si="4"/>
        <v>0.54363046702248952</v>
      </c>
      <c r="M31" s="2">
        <v>-0.17707000000000001</v>
      </c>
      <c r="N31">
        <f t="shared" si="2"/>
        <v>0.72070046702248947</v>
      </c>
    </row>
    <row r="32" spans="4:14">
      <c r="N32">
        <f>SUM(N10:N31)</f>
        <v>191.74759035903512</v>
      </c>
    </row>
    <row r="43" spans="5:20">
      <c r="E43" t="s">
        <v>8</v>
      </c>
      <c r="F43" t="s">
        <v>7</v>
      </c>
      <c r="G43" t="s">
        <v>32</v>
      </c>
      <c r="H43" t="s">
        <v>33</v>
      </c>
      <c r="I43" t="s">
        <v>34</v>
      </c>
      <c r="J43" t="s">
        <v>35</v>
      </c>
      <c r="K43" t="s">
        <v>36</v>
      </c>
      <c r="L43" t="s">
        <v>37</v>
      </c>
    </row>
    <row r="44" spans="5:20">
      <c r="E44" s="4">
        <v>50000</v>
      </c>
      <c r="F44" s="1">
        <f>E10</f>
        <v>25</v>
      </c>
      <c r="G44" s="1">
        <f t="shared" ref="G44:L44" si="6">F10</f>
        <v>524.94690688677917</v>
      </c>
      <c r="H44" s="1">
        <f t="shared" si="6"/>
        <v>624.17144125568268</v>
      </c>
      <c r="I44" s="1">
        <f t="shared" si="6"/>
        <v>112.14521728004539</v>
      </c>
      <c r="J44" s="1">
        <f t="shared" si="6"/>
        <v>39.083941084086938</v>
      </c>
      <c r="K44" s="1">
        <f t="shared" si="6"/>
        <v>19.215326763382993</v>
      </c>
      <c r="L44" s="1">
        <f t="shared" si="6"/>
        <v>283.40968011690484</v>
      </c>
      <c r="M44" s="1">
        <f>((G44*F44*(1/(1+(F44/H44)))*(1/(1+(E44/I44))))+(F44*J44*(1/(1+(E44/I44)))*(1/(1+(E44/K44)))))/((F44*(1+(F44/H44)))+(L44*(1/(1+(E44/I44)))*(1/(1+(E44/K44)+(F44/H44)))))</f>
        <v>1.0860528725156797</v>
      </c>
      <c r="P44">
        <f>E44</f>
        <v>50000</v>
      </c>
      <c r="Q44" s="1">
        <f>M44</f>
        <v>1.0860528725156797</v>
      </c>
      <c r="S44">
        <f>'s25'!C32</f>
        <v>50000</v>
      </c>
      <c r="T44">
        <f>'s25'!AA32</f>
        <v>0.13669907476846116</v>
      </c>
    </row>
    <row r="45" spans="5:20">
      <c r="E45">
        <f>E44*0.9</f>
        <v>45000</v>
      </c>
      <c r="F45" s="1">
        <f>F44</f>
        <v>25</v>
      </c>
      <c r="G45">
        <f>G44</f>
        <v>524.94690688677917</v>
      </c>
      <c r="H45" s="1">
        <f>H44</f>
        <v>624.17144125568268</v>
      </c>
      <c r="I45" s="1">
        <f t="shared" ref="I45:L60" si="7">I44</f>
        <v>112.14521728004539</v>
      </c>
      <c r="J45" s="1">
        <f t="shared" si="7"/>
        <v>39.083941084086938</v>
      </c>
      <c r="K45" s="1">
        <f t="shared" si="7"/>
        <v>19.215326763382993</v>
      </c>
      <c r="L45" s="1">
        <f t="shared" si="7"/>
        <v>283.40968011690484</v>
      </c>
      <c r="M45" s="1">
        <f>((G45*F45*(1/(1+(F45/H45)))*(1/(1+(E45/I45))))+(F45*J45*(1/(1+(E45/I45)))*(1/(1+(E45/K45)))))/((F45*(1+(F45/H45)))+(L45*(1/(1+(E45/I45)))*(1/(1+(E45/K45)+(F45/H45)))))</f>
        <v>1.2064267696491113</v>
      </c>
      <c r="P45">
        <f t="shared" ref="P45:P108" si="8">E45</f>
        <v>45000</v>
      </c>
      <c r="Q45" s="1">
        <f t="shared" ref="Q45:Q108" si="9">M45</f>
        <v>1.2064267696491113</v>
      </c>
      <c r="S45">
        <f>'s25'!C33</f>
        <v>45000</v>
      </c>
      <c r="T45">
        <f>'s25'!AA33</f>
        <v>0.15076070711992018</v>
      </c>
    </row>
    <row r="46" spans="5:20">
      <c r="E46">
        <f t="shared" ref="E46:E109" si="10">E45*0.9</f>
        <v>40500</v>
      </c>
      <c r="F46" s="1">
        <f t="shared" ref="F46:L90" si="11">F45</f>
        <v>25</v>
      </c>
      <c r="G46">
        <f t="shared" si="11"/>
        <v>524.94690688677917</v>
      </c>
      <c r="H46" s="1">
        <f t="shared" si="11"/>
        <v>624.17144125568268</v>
      </c>
      <c r="I46" s="1">
        <f t="shared" si="7"/>
        <v>112.14521728004539</v>
      </c>
      <c r="J46" s="1">
        <f t="shared" si="7"/>
        <v>39.083941084086938</v>
      </c>
      <c r="K46" s="1">
        <f t="shared" si="7"/>
        <v>19.215326763382993</v>
      </c>
      <c r="L46" s="1">
        <f t="shared" si="7"/>
        <v>283.40968011690484</v>
      </c>
      <c r="M46" s="1">
        <f t="shared" ref="M46:M90" si="12">((G46*F46*(1/(1+(F46/H46)))*(1/(1+(E46/I46))))+(F46*J46*(1/(1+(E46/I46)))*(1/(1+(E46/K46)))))/((F46*(1+(F46/H46)))+(L46*(1/(1+(E46/I46)))*(1/(1+(E46/K46)+(F46/H46)))))</f>
        <v>1.3401053234756999</v>
      </c>
      <c r="P46">
        <f t="shared" si="8"/>
        <v>40500</v>
      </c>
      <c r="Q46" s="1">
        <f t="shared" si="9"/>
        <v>1.3401053234756999</v>
      </c>
      <c r="S46">
        <f>'s25'!C34</f>
        <v>40500</v>
      </c>
      <c r="T46">
        <f>'s25'!AA34</f>
        <v>0.16629875294823299</v>
      </c>
    </row>
    <row r="47" spans="5:20">
      <c r="E47">
        <f t="shared" si="10"/>
        <v>36450</v>
      </c>
      <c r="F47" s="1">
        <f t="shared" si="11"/>
        <v>25</v>
      </c>
      <c r="G47">
        <f t="shared" si="11"/>
        <v>524.94690688677917</v>
      </c>
      <c r="H47" s="1">
        <f t="shared" si="11"/>
        <v>624.17144125568268</v>
      </c>
      <c r="I47" s="1">
        <f t="shared" si="7"/>
        <v>112.14521728004539</v>
      </c>
      <c r="J47" s="1">
        <f t="shared" si="7"/>
        <v>39.083941084086938</v>
      </c>
      <c r="K47" s="1">
        <f t="shared" si="7"/>
        <v>19.215326763382993</v>
      </c>
      <c r="L47" s="1">
        <f t="shared" si="7"/>
        <v>283.40968011690484</v>
      </c>
      <c r="M47" s="1">
        <f t="shared" si="12"/>
        <v>1.4885502957215853</v>
      </c>
      <c r="P47">
        <f t="shared" si="8"/>
        <v>36450</v>
      </c>
      <c r="Q47" s="1">
        <f t="shared" si="9"/>
        <v>1.4885502957215853</v>
      </c>
      <c r="S47">
        <f>'s25'!C35</f>
        <v>36450</v>
      </c>
      <c r="T47">
        <f>'s25'!AA35</f>
        <v>0.18348078577661986</v>
      </c>
    </row>
    <row r="48" spans="5:20">
      <c r="E48">
        <f t="shared" si="10"/>
        <v>32805</v>
      </c>
      <c r="F48" s="1">
        <f t="shared" si="11"/>
        <v>25</v>
      </c>
      <c r="G48">
        <f t="shared" si="11"/>
        <v>524.94690688677917</v>
      </c>
      <c r="H48" s="1">
        <f t="shared" si="11"/>
        <v>624.17144125568268</v>
      </c>
      <c r="I48" s="1">
        <f t="shared" si="7"/>
        <v>112.14521728004539</v>
      </c>
      <c r="J48" s="1">
        <f t="shared" si="7"/>
        <v>39.083941084086938</v>
      </c>
      <c r="K48" s="1">
        <f t="shared" si="7"/>
        <v>19.215326763382993</v>
      </c>
      <c r="L48" s="1">
        <f t="shared" si="7"/>
        <v>283.40968011690484</v>
      </c>
      <c r="M48" s="1">
        <f t="shared" si="12"/>
        <v>1.6533819651991626</v>
      </c>
      <c r="P48">
        <f t="shared" si="8"/>
        <v>32805</v>
      </c>
      <c r="Q48" s="1">
        <f t="shared" si="9"/>
        <v>1.6533819651991626</v>
      </c>
      <c r="S48">
        <f>'s25'!C36</f>
        <v>32805</v>
      </c>
      <c r="T48">
        <f>'s25'!AA36</f>
        <v>0.20249782554433443</v>
      </c>
    </row>
    <row r="49" spans="5:20">
      <c r="E49">
        <f t="shared" si="10"/>
        <v>29524.5</v>
      </c>
      <c r="F49" s="1">
        <f t="shared" si="11"/>
        <v>25</v>
      </c>
      <c r="G49">
        <f t="shared" si="11"/>
        <v>524.94690688677917</v>
      </c>
      <c r="H49" s="1">
        <f t="shared" si="11"/>
        <v>624.17144125568268</v>
      </c>
      <c r="I49" s="1">
        <f t="shared" si="7"/>
        <v>112.14521728004539</v>
      </c>
      <c r="J49" s="1">
        <f t="shared" si="7"/>
        <v>39.083941084086938</v>
      </c>
      <c r="K49" s="1">
        <f t="shared" si="7"/>
        <v>19.215326763382993</v>
      </c>
      <c r="L49" s="1">
        <f t="shared" si="7"/>
        <v>283.40968011690484</v>
      </c>
      <c r="M49" s="1">
        <f t="shared" si="12"/>
        <v>1.8363958175556434</v>
      </c>
      <c r="P49">
        <f t="shared" si="8"/>
        <v>29524.5</v>
      </c>
      <c r="Q49" s="1">
        <f t="shared" si="9"/>
        <v>1.8363958175556434</v>
      </c>
      <c r="S49">
        <f>'s25'!C37</f>
        <v>29524.5</v>
      </c>
      <c r="T49">
        <f>'s25'!AA37</f>
        <v>0.22356897606144205</v>
      </c>
    </row>
    <row r="50" spans="5:20">
      <c r="E50">
        <f t="shared" si="10"/>
        <v>26572.05</v>
      </c>
      <c r="F50" s="1">
        <f t="shared" si="11"/>
        <v>25</v>
      </c>
      <c r="G50">
        <f t="shared" si="11"/>
        <v>524.94690688677917</v>
      </c>
      <c r="H50" s="1">
        <f t="shared" si="11"/>
        <v>624.17144125568268</v>
      </c>
      <c r="I50" s="1">
        <f t="shared" si="7"/>
        <v>112.14521728004539</v>
      </c>
      <c r="J50" s="1">
        <f t="shared" si="7"/>
        <v>39.083941084086938</v>
      </c>
      <c r="K50" s="1">
        <f t="shared" si="7"/>
        <v>19.215326763382993</v>
      </c>
      <c r="L50" s="1">
        <f t="shared" si="7"/>
        <v>283.40968011690484</v>
      </c>
      <c r="M50" s="1">
        <f t="shared" si="12"/>
        <v>2.0395808699051057</v>
      </c>
      <c r="P50">
        <f t="shared" si="8"/>
        <v>26572.05</v>
      </c>
      <c r="Q50" s="1">
        <f t="shared" si="9"/>
        <v>2.0395808699051057</v>
      </c>
      <c r="S50">
        <f>'s25'!C38</f>
        <v>26572.05</v>
      </c>
      <c r="T50">
        <f>'s25'!AA38</f>
        <v>0.24694730374455798</v>
      </c>
    </row>
    <row r="51" spans="5:20">
      <c r="E51">
        <f t="shared" si="10"/>
        <v>23914.845000000001</v>
      </c>
      <c r="F51" s="1">
        <f t="shared" si="11"/>
        <v>25</v>
      </c>
      <c r="G51">
        <f t="shared" si="11"/>
        <v>524.94690688677917</v>
      </c>
      <c r="H51" s="1">
        <f t="shared" si="11"/>
        <v>624.17144125568268</v>
      </c>
      <c r="I51" s="1">
        <f t="shared" si="7"/>
        <v>112.14521728004539</v>
      </c>
      <c r="J51" s="1">
        <f t="shared" si="7"/>
        <v>39.083941084086938</v>
      </c>
      <c r="K51" s="1">
        <f t="shared" si="7"/>
        <v>19.215326763382993</v>
      </c>
      <c r="L51" s="1">
        <f t="shared" si="7"/>
        <v>283.40968011690484</v>
      </c>
      <c r="M51" s="1">
        <f t="shared" si="12"/>
        <v>2.2651397594506029</v>
      </c>
      <c r="P51">
        <f t="shared" si="8"/>
        <v>23914.845000000001</v>
      </c>
      <c r="Q51" s="1">
        <f t="shared" si="9"/>
        <v>2.2651397594506029</v>
      </c>
      <c r="S51">
        <f>'s25'!C39</f>
        <v>23914.845000000001</v>
      </c>
      <c r="T51">
        <f>'s25'!AA39</f>
        <v>0.27292734210405478</v>
      </c>
    </row>
    <row r="52" spans="5:20">
      <c r="E52">
        <f t="shared" si="10"/>
        <v>21523.360500000003</v>
      </c>
      <c r="F52" s="1">
        <f t="shared" si="11"/>
        <v>25</v>
      </c>
      <c r="G52">
        <f t="shared" si="11"/>
        <v>524.94690688677917</v>
      </c>
      <c r="H52" s="1">
        <f t="shared" si="11"/>
        <v>624.17144125568268</v>
      </c>
      <c r="I52" s="1">
        <f t="shared" si="7"/>
        <v>112.14521728004539</v>
      </c>
      <c r="J52" s="1">
        <f t="shared" si="7"/>
        <v>39.083941084086938</v>
      </c>
      <c r="K52" s="1">
        <f t="shared" si="7"/>
        <v>19.215326763382993</v>
      </c>
      <c r="L52" s="1">
        <f t="shared" si="7"/>
        <v>283.40968011690484</v>
      </c>
      <c r="M52" s="1">
        <f t="shared" si="12"/>
        <v>2.5155107268575767</v>
      </c>
      <c r="P52">
        <f t="shared" si="8"/>
        <v>21523.360500000003</v>
      </c>
      <c r="Q52" s="1">
        <f t="shared" si="9"/>
        <v>2.5155107268575767</v>
      </c>
      <c r="S52">
        <f>'s25'!C40</f>
        <v>21523.360500000003</v>
      </c>
      <c r="T52">
        <f>'s25'!AA40</f>
        <v>0.30185473113752581</v>
      </c>
    </row>
    <row r="53" spans="5:20">
      <c r="E53">
        <f t="shared" si="10"/>
        <v>19371.024450000004</v>
      </c>
      <c r="F53" s="1">
        <f t="shared" si="11"/>
        <v>25</v>
      </c>
      <c r="G53">
        <f t="shared" si="11"/>
        <v>524.94690688677917</v>
      </c>
      <c r="H53" s="1">
        <f t="shared" si="11"/>
        <v>624.17144125568268</v>
      </c>
      <c r="I53" s="1">
        <f t="shared" si="7"/>
        <v>112.14521728004539</v>
      </c>
      <c r="J53" s="1">
        <f t="shared" si="7"/>
        <v>39.083941084086938</v>
      </c>
      <c r="K53" s="1">
        <f t="shared" si="7"/>
        <v>19.215326763382993</v>
      </c>
      <c r="L53" s="1">
        <f t="shared" si="7"/>
        <v>283.40968011690484</v>
      </c>
      <c r="M53" s="1">
        <f t="shared" si="12"/>
        <v>2.7933916238797738</v>
      </c>
      <c r="P53">
        <f t="shared" si="8"/>
        <v>19371.024450000004</v>
      </c>
      <c r="Q53" s="1">
        <f t="shared" si="9"/>
        <v>2.7933916238797738</v>
      </c>
      <c r="S53">
        <f>'s25'!C41</f>
        <v>19371.024450000004</v>
      </c>
      <c r="T53">
        <f>'s25'!AA41</f>
        <v>0.33413866619662663</v>
      </c>
    </row>
    <row r="54" spans="5:20">
      <c r="E54">
        <f t="shared" si="10"/>
        <v>17433.922005000004</v>
      </c>
      <c r="F54" s="1">
        <f t="shared" si="11"/>
        <v>25</v>
      </c>
      <c r="G54">
        <f t="shared" si="11"/>
        <v>524.94690688677917</v>
      </c>
      <c r="H54" s="1">
        <f t="shared" si="11"/>
        <v>624.17144125568268</v>
      </c>
      <c r="I54" s="1">
        <f t="shared" si="7"/>
        <v>112.14521728004539</v>
      </c>
      <c r="J54" s="1">
        <f t="shared" si="7"/>
        <v>39.083941084086938</v>
      </c>
      <c r="K54" s="1">
        <f t="shared" si="7"/>
        <v>19.215326763382993</v>
      </c>
      <c r="L54" s="1">
        <f t="shared" si="7"/>
        <v>283.40968011690484</v>
      </c>
      <c r="M54" s="1">
        <f t="shared" si="12"/>
        <v>3.1017660694751292</v>
      </c>
      <c r="P54">
        <f t="shared" si="8"/>
        <v>17433.922005000004</v>
      </c>
      <c r="Q54" s="1">
        <f t="shared" si="9"/>
        <v>3.1017660694751292</v>
      </c>
      <c r="S54">
        <f>'s25'!C42</f>
        <v>17433.922005000004</v>
      </c>
      <c r="T54">
        <f>'s25'!AA42</f>
        <v>0.37026805022993708</v>
      </c>
    </row>
    <row r="55" spans="5:20">
      <c r="E55">
        <f t="shared" si="10"/>
        <v>15690.529804500004</v>
      </c>
      <c r="F55" s="1">
        <f t="shared" si="11"/>
        <v>25</v>
      </c>
      <c r="G55">
        <f t="shared" si="11"/>
        <v>524.94690688677917</v>
      </c>
      <c r="H55" s="1">
        <f t="shared" si="11"/>
        <v>624.17144125568268</v>
      </c>
      <c r="I55" s="1">
        <f t="shared" si="7"/>
        <v>112.14521728004539</v>
      </c>
      <c r="J55" s="1">
        <f t="shared" si="7"/>
        <v>39.083941084086938</v>
      </c>
      <c r="K55" s="1">
        <f t="shared" si="7"/>
        <v>19.215326763382993</v>
      </c>
      <c r="L55" s="1">
        <f t="shared" si="7"/>
        <v>283.40968011690484</v>
      </c>
      <c r="M55" s="1">
        <f t="shared" si="12"/>
        <v>3.4439318679818172</v>
      </c>
      <c r="P55">
        <f t="shared" si="8"/>
        <v>15690.529804500004</v>
      </c>
      <c r="Q55" s="1">
        <f t="shared" si="9"/>
        <v>3.4439318679818172</v>
      </c>
      <c r="S55">
        <f>'s25'!C43</f>
        <v>15690.529804500004</v>
      </c>
      <c r="T55">
        <f>'s25'!AA43</f>
        <v>0.41083253392923624</v>
      </c>
    </row>
    <row r="56" spans="5:20">
      <c r="E56">
        <f t="shared" si="10"/>
        <v>14121.476824050003</v>
      </c>
      <c r="F56" s="1">
        <f t="shared" si="11"/>
        <v>25</v>
      </c>
      <c r="G56">
        <f t="shared" si="11"/>
        <v>524.94690688677917</v>
      </c>
      <c r="H56" s="1">
        <f t="shared" si="11"/>
        <v>624.17144125568268</v>
      </c>
      <c r="I56" s="1">
        <f t="shared" si="7"/>
        <v>112.14521728004539</v>
      </c>
      <c r="J56" s="1">
        <f t="shared" si="7"/>
        <v>39.083941084086938</v>
      </c>
      <c r="K56" s="1">
        <f t="shared" si="7"/>
        <v>19.215326763382993</v>
      </c>
      <c r="L56" s="1">
        <f t="shared" si="7"/>
        <v>283.40968011690484</v>
      </c>
      <c r="M56" s="1">
        <f t="shared" si="12"/>
        <v>3.8235317850618147</v>
      </c>
      <c r="P56">
        <f t="shared" si="8"/>
        <v>14121.476824050003</v>
      </c>
      <c r="Q56" s="1">
        <f t="shared" si="9"/>
        <v>3.8235317850618147</v>
      </c>
      <c r="S56">
        <f>'s25'!C44</f>
        <v>14121.476824050003</v>
      </c>
      <c r="T56">
        <f>'s25'!AA44</f>
        <v>0.4565500130221844</v>
      </c>
    </row>
    <row r="57" spans="5:20">
      <c r="E57">
        <f t="shared" si="10"/>
        <v>12709.329141645003</v>
      </c>
      <c r="F57" s="1">
        <f t="shared" si="11"/>
        <v>25</v>
      </c>
      <c r="G57">
        <f t="shared" si="11"/>
        <v>524.94690688677917</v>
      </c>
      <c r="H57" s="1">
        <f t="shared" si="11"/>
        <v>624.17144125568268</v>
      </c>
      <c r="I57" s="1">
        <f t="shared" si="7"/>
        <v>112.14521728004539</v>
      </c>
      <c r="J57" s="1">
        <f t="shared" si="7"/>
        <v>39.083941084086938</v>
      </c>
      <c r="K57" s="1">
        <f t="shared" si="7"/>
        <v>19.215326763382993</v>
      </c>
      <c r="L57" s="1">
        <f t="shared" si="7"/>
        <v>283.40968011690484</v>
      </c>
      <c r="M57" s="1">
        <f t="shared" si="12"/>
        <v>4.2445867497756939</v>
      </c>
      <c r="P57">
        <f t="shared" si="8"/>
        <v>12709.329141645003</v>
      </c>
      <c r="Q57" s="1">
        <f t="shared" si="9"/>
        <v>4.2445867497756939</v>
      </c>
      <c r="S57">
        <f>'s25'!C45</f>
        <v>12709.329141645003</v>
      </c>
      <c r="T57">
        <f>'s25'!AA45</f>
        <v>0.50830266055538398</v>
      </c>
    </row>
    <row r="58" spans="5:20">
      <c r="E58">
        <f t="shared" si="10"/>
        <v>11438.396227480504</v>
      </c>
      <c r="F58" s="1">
        <f t="shared" si="11"/>
        <v>25</v>
      </c>
      <c r="G58">
        <f t="shared" si="11"/>
        <v>524.94690688677917</v>
      </c>
      <c r="H58" s="1">
        <f t="shared" si="11"/>
        <v>624.17144125568268</v>
      </c>
      <c r="I58" s="1">
        <f t="shared" si="7"/>
        <v>112.14521728004539</v>
      </c>
      <c r="J58" s="1">
        <f t="shared" si="7"/>
        <v>39.083941084086938</v>
      </c>
      <c r="K58" s="1">
        <f t="shared" si="7"/>
        <v>19.215326763382993</v>
      </c>
      <c r="L58" s="1">
        <f t="shared" si="7"/>
        <v>283.40968011690484</v>
      </c>
      <c r="M58" s="1">
        <f t="shared" si="12"/>
        <v>4.7115315114247744</v>
      </c>
      <c r="P58">
        <f t="shared" si="8"/>
        <v>11438.396227480504</v>
      </c>
      <c r="Q58" s="1">
        <f t="shared" si="9"/>
        <v>4.7115315114247744</v>
      </c>
      <c r="S58">
        <f>'s25'!C46</f>
        <v>11438.396227480504</v>
      </c>
      <c r="T58">
        <f>'s25'!AA46</f>
        <v>0.56718424323606054</v>
      </c>
    </row>
    <row r="59" spans="5:20">
      <c r="E59">
        <f t="shared" si="10"/>
        <v>10294.556604732454</v>
      </c>
      <c r="F59" s="1">
        <f t="shared" si="11"/>
        <v>25</v>
      </c>
      <c r="G59">
        <f t="shared" si="11"/>
        <v>524.94690688677917</v>
      </c>
      <c r="H59" s="1">
        <f t="shared" si="11"/>
        <v>624.17144125568268</v>
      </c>
      <c r="I59" s="1">
        <f t="shared" si="7"/>
        <v>112.14521728004539</v>
      </c>
      <c r="J59" s="1">
        <f t="shared" si="7"/>
        <v>39.083941084086938</v>
      </c>
      <c r="K59" s="1">
        <f t="shared" si="7"/>
        <v>19.215326763382993</v>
      </c>
      <c r="L59" s="1">
        <f t="shared" si="7"/>
        <v>283.40968011690484</v>
      </c>
      <c r="M59" s="1">
        <f t="shared" si="12"/>
        <v>5.2292527240105917</v>
      </c>
      <c r="P59">
        <f t="shared" si="8"/>
        <v>10294.556604732454</v>
      </c>
      <c r="Q59" s="1">
        <f t="shared" si="9"/>
        <v>5.2292527240105917</v>
      </c>
      <c r="S59">
        <f>'s25'!C47</f>
        <v>10294.556604732454</v>
      </c>
      <c r="T59">
        <f>'s25'!AA47</f>
        <v>0.63456235472051459</v>
      </c>
    </row>
    <row r="60" spans="5:20">
      <c r="E60">
        <f t="shared" si="10"/>
        <v>9265.1009442592094</v>
      </c>
      <c r="F60" s="1">
        <f t="shared" si="11"/>
        <v>25</v>
      </c>
      <c r="G60">
        <f t="shared" si="11"/>
        <v>524.94690688677917</v>
      </c>
      <c r="H60" s="1">
        <f t="shared" si="11"/>
        <v>624.17144125568268</v>
      </c>
      <c r="I60" s="1">
        <f t="shared" si="7"/>
        <v>112.14521728004539</v>
      </c>
      <c r="J60" s="1">
        <f t="shared" si="7"/>
        <v>39.083941084086938</v>
      </c>
      <c r="K60" s="1">
        <f t="shared" si="7"/>
        <v>19.215326763382993</v>
      </c>
      <c r="L60" s="1">
        <f t="shared" si="7"/>
        <v>283.40968011690484</v>
      </c>
      <c r="M60" s="1">
        <f t="shared" si="12"/>
        <v>5.8031293546832483</v>
      </c>
      <c r="P60">
        <f t="shared" si="8"/>
        <v>9265.1009442592094</v>
      </c>
      <c r="Q60" s="1">
        <f t="shared" si="9"/>
        <v>5.8031293546832483</v>
      </c>
      <c r="S60">
        <f>'s25'!C48</f>
        <v>9265.1009442592094</v>
      </c>
      <c r="T60">
        <f>'s25'!AA48</f>
        <v>0.71216035895687446</v>
      </c>
    </row>
    <row r="61" spans="5:20">
      <c r="E61">
        <f t="shared" si="10"/>
        <v>8338.5908498332883</v>
      </c>
      <c r="F61" s="1">
        <f t="shared" si="11"/>
        <v>25</v>
      </c>
      <c r="G61">
        <f t="shared" si="11"/>
        <v>524.94690688677917</v>
      </c>
      <c r="H61" s="1">
        <f t="shared" si="11"/>
        <v>624.17144125568268</v>
      </c>
      <c r="I61" s="1">
        <f t="shared" si="11"/>
        <v>112.14521728004539</v>
      </c>
      <c r="J61" s="1">
        <f t="shared" si="11"/>
        <v>39.083941084086938</v>
      </c>
      <c r="K61" s="1">
        <f t="shared" si="11"/>
        <v>19.215326763382993</v>
      </c>
      <c r="L61" s="1">
        <f t="shared" si="11"/>
        <v>283.40968011690484</v>
      </c>
      <c r="M61" s="1">
        <f t="shared" si="12"/>
        <v>6.4390752095622723</v>
      </c>
      <c r="P61">
        <f t="shared" si="8"/>
        <v>8338.5908498332883</v>
      </c>
      <c r="Q61" s="1">
        <f t="shared" si="9"/>
        <v>6.4390752095622723</v>
      </c>
      <c r="S61">
        <f>'s25'!C49</f>
        <v>8338.5908498332883</v>
      </c>
      <c r="T61">
        <f>'s25'!AA49</f>
        <v>0.80216535357096919</v>
      </c>
    </row>
    <row r="62" spans="5:20">
      <c r="E62">
        <f t="shared" si="10"/>
        <v>7504.7317648499593</v>
      </c>
      <c r="F62" s="1">
        <f t="shared" si="11"/>
        <v>25</v>
      </c>
      <c r="G62">
        <f t="shared" si="11"/>
        <v>524.94690688677917</v>
      </c>
      <c r="H62" s="1">
        <f t="shared" si="11"/>
        <v>624.17144125568268</v>
      </c>
      <c r="I62" s="1">
        <f t="shared" si="11"/>
        <v>112.14521728004539</v>
      </c>
      <c r="J62" s="1">
        <f t="shared" si="11"/>
        <v>39.083941084086938</v>
      </c>
      <c r="K62" s="1">
        <f t="shared" si="11"/>
        <v>19.215326763382993</v>
      </c>
      <c r="L62" s="1">
        <f t="shared" si="11"/>
        <v>283.40968011690484</v>
      </c>
      <c r="M62" s="1">
        <f t="shared" si="12"/>
        <v>7.1435832335458347</v>
      </c>
      <c r="P62">
        <f t="shared" si="8"/>
        <v>7504.7317648499593</v>
      </c>
      <c r="Q62" s="1">
        <f t="shared" si="9"/>
        <v>7.1435832335458347</v>
      </c>
      <c r="S62">
        <f>'s25'!C50</f>
        <v>7504.7317648499593</v>
      </c>
      <c r="T62">
        <f>'s25'!AA50</f>
        <v>0.90737043565194531</v>
      </c>
    </row>
    <row r="63" spans="5:20">
      <c r="E63">
        <f t="shared" si="10"/>
        <v>6754.2585883649635</v>
      </c>
      <c r="F63" s="1">
        <f t="shared" si="11"/>
        <v>25</v>
      </c>
      <c r="G63">
        <f t="shared" si="11"/>
        <v>524.94690688677917</v>
      </c>
      <c r="H63" s="1">
        <f t="shared" si="11"/>
        <v>624.17144125568268</v>
      </c>
      <c r="I63" s="1">
        <f t="shared" si="11"/>
        <v>112.14521728004539</v>
      </c>
      <c r="J63" s="1">
        <f t="shared" si="11"/>
        <v>39.083941084086938</v>
      </c>
      <c r="K63" s="1">
        <f t="shared" si="11"/>
        <v>19.215326763382993</v>
      </c>
      <c r="L63" s="1">
        <f t="shared" si="11"/>
        <v>283.40968011690484</v>
      </c>
      <c r="M63" s="1">
        <f t="shared" si="12"/>
        <v>7.9237710611431034</v>
      </c>
      <c r="P63">
        <f t="shared" si="8"/>
        <v>6754.2585883649635</v>
      </c>
      <c r="Q63" s="1">
        <f t="shared" si="9"/>
        <v>7.9237710611431034</v>
      </c>
      <c r="S63">
        <f>'s25'!C51</f>
        <v>6754.2585883649635</v>
      </c>
      <c r="T63">
        <f>'s25'!AA51</f>
        <v>1.0313620978913931</v>
      </c>
    </row>
    <row r="64" spans="5:20">
      <c r="E64">
        <f t="shared" si="10"/>
        <v>6078.8327295284671</v>
      </c>
      <c r="F64" s="1">
        <f t="shared" si="11"/>
        <v>25</v>
      </c>
      <c r="G64">
        <f t="shared" si="11"/>
        <v>524.94690688677917</v>
      </c>
      <c r="H64" s="1">
        <f t="shared" si="11"/>
        <v>624.17144125568268</v>
      </c>
      <c r="I64" s="1">
        <f t="shared" si="11"/>
        <v>112.14521728004539</v>
      </c>
      <c r="J64" s="1">
        <f t="shared" si="11"/>
        <v>39.083941084086938</v>
      </c>
      <c r="K64" s="1">
        <f t="shared" si="11"/>
        <v>19.215326763382993</v>
      </c>
      <c r="L64" s="1">
        <f t="shared" si="11"/>
        <v>283.40968011690484</v>
      </c>
      <c r="M64" s="1">
        <f t="shared" si="12"/>
        <v>8.7874270618195371</v>
      </c>
      <c r="P64">
        <f t="shared" si="8"/>
        <v>6078.8327295284671</v>
      </c>
      <c r="Q64" s="1">
        <f t="shared" si="9"/>
        <v>8.7874270618195371</v>
      </c>
      <c r="S64">
        <f>'s25'!C52</f>
        <v>6078.8327295284671</v>
      </c>
      <c r="T64">
        <f>'s25'!AA52</f>
        <v>1.1787668348625258</v>
      </c>
    </row>
    <row r="65" spans="5:20">
      <c r="E65">
        <f t="shared" si="10"/>
        <v>5470.9494565756204</v>
      </c>
      <c r="F65" s="1">
        <f t="shared" si="11"/>
        <v>25</v>
      </c>
      <c r="G65">
        <f t="shared" si="11"/>
        <v>524.94690688677917</v>
      </c>
      <c r="H65" s="1">
        <f t="shared" si="11"/>
        <v>624.17144125568268</v>
      </c>
      <c r="I65" s="1">
        <f t="shared" si="11"/>
        <v>112.14521728004539</v>
      </c>
      <c r="J65" s="1">
        <f t="shared" si="11"/>
        <v>39.083941084086938</v>
      </c>
      <c r="K65" s="1">
        <f t="shared" si="11"/>
        <v>19.215326763382993</v>
      </c>
      <c r="L65" s="1">
        <f t="shared" si="11"/>
        <v>283.40968011690484</v>
      </c>
      <c r="M65" s="1">
        <f t="shared" si="12"/>
        <v>9.7430558221873902</v>
      </c>
      <c r="P65">
        <f t="shared" si="8"/>
        <v>5470.9494565756204</v>
      </c>
      <c r="Q65" s="1">
        <f t="shared" si="9"/>
        <v>9.7430558221873902</v>
      </c>
      <c r="S65">
        <f>'s25'!C53</f>
        <v>5470.9494565756204</v>
      </c>
      <c r="T65">
        <f>'s25'!AA53</f>
        <v>1.3555751336070823</v>
      </c>
    </row>
    <row r="66" spans="5:20">
      <c r="E66">
        <f t="shared" si="10"/>
        <v>4923.8545109180586</v>
      </c>
      <c r="F66" s="1">
        <f t="shared" si="11"/>
        <v>25</v>
      </c>
      <c r="G66">
        <f t="shared" si="11"/>
        <v>524.94690688677917</v>
      </c>
      <c r="H66" s="1">
        <f t="shared" si="11"/>
        <v>624.17144125568268</v>
      </c>
      <c r="I66" s="1">
        <f t="shared" si="11"/>
        <v>112.14521728004539</v>
      </c>
      <c r="J66" s="1">
        <f t="shared" si="11"/>
        <v>39.083941084086938</v>
      </c>
      <c r="K66" s="1">
        <f t="shared" si="11"/>
        <v>19.215326763382993</v>
      </c>
      <c r="L66" s="1">
        <f t="shared" si="11"/>
        <v>283.40968011690484</v>
      </c>
      <c r="M66" s="1">
        <f t="shared" si="12"/>
        <v>10.79992162207191</v>
      </c>
      <c r="P66">
        <f t="shared" si="8"/>
        <v>4923.8545109180586</v>
      </c>
      <c r="Q66" s="1">
        <f t="shared" si="9"/>
        <v>10.79992162207191</v>
      </c>
      <c r="S66">
        <f>'s25'!C54</f>
        <v>4923.8545109180586</v>
      </c>
      <c r="T66">
        <f>'s25'!AA54</f>
        <v>1.569566071374918</v>
      </c>
    </row>
    <row r="67" spans="5:20">
      <c r="E67">
        <f t="shared" si="10"/>
        <v>4431.4690598262532</v>
      </c>
      <c r="F67" s="1">
        <f t="shared" si="11"/>
        <v>25</v>
      </c>
      <c r="G67">
        <f t="shared" si="11"/>
        <v>524.94690688677917</v>
      </c>
      <c r="H67" s="1">
        <f t="shared" si="11"/>
        <v>624.17144125568268</v>
      </c>
      <c r="I67" s="1">
        <f t="shared" si="11"/>
        <v>112.14521728004539</v>
      </c>
      <c r="J67" s="1">
        <f t="shared" si="11"/>
        <v>39.083941084086938</v>
      </c>
      <c r="K67" s="1">
        <f t="shared" si="11"/>
        <v>19.215326763382993</v>
      </c>
      <c r="L67" s="1">
        <f t="shared" si="11"/>
        <v>283.40968011690484</v>
      </c>
      <c r="M67" s="1">
        <f t="shared" si="12"/>
        <v>11.968087972282239</v>
      </c>
      <c r="P67">
        <f t="shared" si="8"/>
        <v>4431.4690598262532</v>
      </c>
      <c r="Q67" s="1">
        <f t="shared" si="9"/>
        <v>11.968087972282239</v>
      </c>
      <c r="S67">
        <f>'s25'!C55</f>
        <v>4431.4690598262532</v>
      </c>
      <c r="T67">
        <f>'s25'!AA55</f>
        <v>1.8308617764797857</v>
      </c>
    </row>
    <row r="68" spans="5:20">
      <c r="E68">
        <f t="shared" si="10"/>
        <v>3988.3221538436278</v>
      </c>
      <c r="F68" s="1">
        <f t="shared" si="11"/>
        <v>25</v>
      </c>
      <c r="G68">
        <f t="shared" si="11"/>
        <v>524.94690688677917</v>
      </c>
      <c r="H68" s="1">
        <f t="shared" si="11"/>
        <v>624.17144125568268</v>
      </c>
      <c r="I68" s="1">
        <f t="shared" si="11"/>
        <v>112.14521728004539</v>
      </c>
      <c r="J68" s="1">
        <f t="shared" si="11"/>
        <v>39.083941084086938</v>
      </c>
      <c r="K68" s="1">
        <f t="shared" si="11"/>
        <v>19.215326763382993</v>
      </c>
      <c r="L68" s="1">
        <f t="shared" si="11"/>
        <v>283.40968011690484</v>
      </c>
      <c r="M68" s="1">
        <f t="shared" si="12"/>
        <v>13.258450665628359</v>
      </c>
      <c r="P68">
        <f t="shared" si="8"/>
        <v>3988.3221538436278</v>
      </c>
      <c r="Q68" s="1">
        <f t="shared" si="9"/>
        <v>13.258450665628359</v>
      </c>
      <c r="S68">
        <f>'s25'!C56</f>
        <v>3988.3221538436278</v>
      </c>
      <c r="T68">
        <f>'s25'!AA56</f>
        <v>2.1526478656919292</v>
      </c>
    </row>
    <row r="69" spans="5:20">
      <c r="E69">
        <f t="shared" si="10"/>
        <v>3589.489938459265</v>
      </c>
      <c r="F69" s="1">
        <f t="shared" si="11"/>
        <v>25</v>
      </c>
      <c r="G69">
        <f t="shared" si="11"/>
        <v>524.94690688677917</v>
      </c>
      <c r="H69" s="1">
        <f t="shared" si="11"/>
        <v>624.17144125568268</v>
      </c>
      <c r="I69" s="1">
        <f t="shared" si="11"/>
        <v>112.14521728004539</v>
      </c>
      <c r="J69" s="1">
        <f t="shared" si="11"/>
        <v>39.083941084086938</v>
      </c>
      <c r="K69" s="1">
        <f t="shared" si="11"/>
        <v>19.215326763382993</v>
      </c>
      <c r="L69" s="1">
        <f t="shared" si="11"/>
        <v>283.40968011690484</v>
      </c>
      <c r="M69" s="1">
        <f t="shared" si="12"/>
        <v>14.682761022793064</v>
      </c>
      <c r="P69">
        <f t="shared" si="8"/>
        <v>3589.489938459265</v>
      </c>
      <c r="Q69" s="1">
        <f t="shared" si="9"/>
        <v>14.682761022793064</v>
      </c>
      <c r="S69">
        <f>'s25'!C57</f>
        <v>3589.489938459265</v>
      </c>
      <c r="T69">
        <f>'s25'!AA57</f>
        <v>2.5521031062656818</v>
      </c>
    </row>
    <row r="70" spans="5:20">
      <c r="E70">
        <f t="shared" si="10"/>
        <v>3230.5409446133385</v>
      </c>
      <c r="F70" s="1">
        <f t="shared" si="11"/>
        <v>25</v>
      </c>
      <c r="G70">
        <f t="shared" si="11"/>
        <v>524.94690688677917</v>
      </c>
      <c r="H70" s="1">
        <f t="shared" si="11"/>
        <v>624.17144125568268</v>
      </c>
      <c r="I70" s="1">
        <f t="shared" si="11"/>
        <v>112.14521728004539</v>
      </c>
      <c r="J70" s="1">
        <f t="shared" si="11"/>
        <v>39.083941084086938</v>
      </c>
      <c r="K70" s="1">
        <f t="shared" si="11"/>
        <v>19.215326763382993</v>
      </c>
      <c r="L70" s="1">
        <f t="shared" si="11"/>
        <v>283.40968011690484</v>
      </c>
      <c r="M70" s="1">
        <f t="shared" si="12"/>
        <v>16.253635061716292</v>
      </c>
      <c r="P70">
        <f t="shared" si="8"/>
        <v>3230.5409446133385</v>
      </c>
      <c r="Q70" s="1">
        <f t="shared" si="9"/>
        <v>16.253635061716292</v>
      </c>
      <c r="S70">
        <f>'s25'!C58</f>
        <v>3230.5409446133385</v>
      </c>
      <c r="T70">
        <f>'s25'!AA58</f>
        <v>3.0515876866265237</v>
      </c>
    </row>
    <row r="71" spans="5:20">
      <c r="E71">
        <f t="shared" si="10"/>
        <v>2907.4868501520045</v>
      </c>
      <c r="F71" s="1">
        <f t="shared" si="11"/>
        <v>25</v>
      </c>
      <c r="G71">
        <f t="shared" si="11"/>
        <v>524.94690688677917</v>
      </c>
      <c r="H71" s="1">
        <f t="shared" si="11"/>
        <v>624.17144125568268</v>
      </c>
      <c r="I71" s="1">
        <f t="shared" si="11"/>
        <v>112.14521728004539</v>
      </c>
      <c r="J71" s="1">
        <f t="shared" si="11"/>
        <v>39.083941084086938</v>
      </c>
      <c r="K71" s="1">
        <f t="shared" si="11"/>
        <v>19.215326763382993</v>
      </c>
      <c r="L71" s="1">
        <f t="shared" si="11"/>
        <v>283.40968011690484</v>
      </c>
      <c r="M71" s="1">
        <f t="shared" si="12"/>
        <v>17.984543152369003</v>
      </c>
      <c r="P71">
        <f t="shared" si="8"/>
        <v>2907.4868501520045</v>
      </c>
      <c r="Q71" s="1">
        <f t="shared" si="9"/>
        <v>17.984543152369003</v>
      </c>
      <c r="S71">
        <f>'s25'!C59</f>
        <v>2907.4868501520045</v>
      </c>
      <c r="T71">
        <f>'s25'!AA59</f>
        <v>3.6801420426864091</v>
      </c>
    </row>
    <row r="72" spans="5:20">
      <c r="E72">
        <f t="shared" si="10"/>
        <v>2616.7381651368041</v>
      </c>
      <c r="F72" s="1">
        <f t="shared" si="11"/>
        <v>25</v>
      </c>
      <c r="G72">
        <f t="shared" si="11"/>
        <v>524.94690688677917</v>
      </c>
      <c r="H72" s="1">
        <f t="shared" si="11"/>
        <v>624.17144125568268</v>
      </c>
      <c r="I72" s="1">
        <f t="shared" si="11"/>
        <v>112.14521728004539</v>
      </c>
      <c r="J72" s="1">
        <f t="shared" si="11"/>
        <v>39.083941084086938</v>
      </c>
      <c r="K72" s="1">
        <f t="shared" si="11"/>
        <v>19.215326763382993</v>
      </c>
      <c r="L72" s="1">
        <f t="shared" si="11"/>
        <v>283.40968011690484</v>
      </c>
      <c r="M72" s="1">
        <f t="shared" si="12"/>
        <v>19.889773308658146</v>
      </c>
      <c r="P72">
        <f t="shared" si="8"/>
        <v>2616.7381651368041</v>
      </c>
      <c r="Q72" s="1">
        <f t="shared" si="9"/>
        <v>19.889773308658146</v>
      </c>
      <c r="S72">
        <f>'s25'!C60</f>
        <v>2616.7381651368041</v>
      </c>
      <c r="T72">
        <f>'s25'!AA60</f>
        <v>4.4753424018672145</v>
      </c>
    </row>
    <row r="73" spans="5:20">
      <c r="E73">
        <f t="shared" si="10"/>
        <v>2355.0643486231238</v>
      </c>
      <c r="F73" s="1">
        <f t="shared" si="11"/>
        <v>25</v>
      </c>
      <c r="G73">
        <f t="shared" si="11"/>
        <v>524.94690688677917</v>
      </c>
      <c r="H73" s="1">
        <f t="shared" si="11"/>
        <v>624.17144125568268</v>
      </c>
      <c r="I73" s="1">
        <f t="shared" si="11"/>
        <v>112.14521728004539</v>
      </c>
      <c r="J73" s="1">
        <f t="shared" si="11"/>
        <v>39.083941084086938</v>
      </c>
      <c r="K73" s="1">
        <f t="shared" si="11"/>
        <v>19.215326763382993</v>
      </c>
      <c r="L73" s="1">
        <f t="shared" si="11"/>
        <v>283.40968011690484</v>
      </c>
      <c r="M73" s="1">
        <f t="shared" si="12"/>
        <v>21.984359592230518</v>
      </c>
      <c r="P73">
        <f t="shared" si="8"/>
        <v>2355.0643486231238</v>
      </c>
      <c r="Q73" s="1">
        <f t="shared" si="9"/>
        <v>21.984359592230518</v>
      </c>
      <c r="S73">
        <f>'s25'!C61</f>
        <v>2355.0643486231238</v>
      </c>
      <c r="T73">
        <f>'s25'!AA61</f>
        <v>5.4855367639999457</v>
      </c>
    </row>
    <row r="74" spans="5:20">
      <c r="E74">
        <f t="shared" si="10"/>
        <v>2119.5579137608115</v>
      </c>
      <c r="F74" s="1">
        <f t="shared" si="11"/>
        <v>25</v>
      </c>
      <c r="G74">
        <f t="shared" si="11"/>
        <v>524.94690688677917</v>
      </c>
      <c r="H74" s="1">
        <f t="shared" si="11"/>
        <v>624.17144125568268</v>
      </c>
      <c r="I74" s="1">
        <f t="shared" si="11"/>
        <v>112.14521728004539</v>
      </c>
      <c r="J74" s="1">
        <f t="shared" si="11"/>
        <v>39.083941084086938</v>
      </c>
      <c r="K74" s="1">
        <f t="shared" si="11"/>
        <v>19.215326763382993</v>
      </c>
      <c r="L74" s="1">
        <f t="shared" si="11"/>
        <v>283.40968011690484</v>
      </c>
      <c r="M74" s="1">
        <f t="shared" si="12"/>
        <v>24.283965149492204</v>
      </c>
      <c r="P74">
        <f t="shared" si="8"/>
        <v>2119.5579137608115</v>
      </c>
      <c r="Q74" s="1">
        <f t="shared" si="9"/>
        <v>24.283965149492204</v>
      </c>
      <c r="S74">
        <f>'s25'!C62</f>
        <v>2119.5579137608115</v>
      </c>
      <c r="T74">
        <f>'s25'!AA62</f>
        <v>6.7724323268823099</v>
      </c>
    </row>
    <row r="75" spans="5:20">
      <c r="E75">
        <f t="shared" si="10"/>
        <v>1907.6021223847304</v>
      </c>
      <c r="F75" s="1">
        <f t="shared" si="11"/>
        <v>25</v>
      </c>
      <c r="G75">
        <f t="shared" si="11"/>
        <v>524.94690688677917</v>
      </c>
      <c r="H75" s="1">
        <f t="shared" si="11"/>
        <v>624.17144125568268</v>
      </c>
      <c r="I75" s="1">
        <f t="shared" si="11"/>
        <v>112.14521728004539</v>
      </c>
      <c r="J75" s="1">
        <f t="shared" si="11"/>
        <v>39.083941084086938</v>
      </c>
      <c r="K75" s="1">
        <f t="shared" si="11"/>
        <v>19.215326763382993</v>
      </c>
      <c r="L75" s="1">
        <f t="shared" si="11"/>
        <v>283.40968011690484</v>
      </c>
      <c r="M75" s="1">
        <f t="shared" si="12"/>
        <v>26.80470718956915</v>
      </c>
      <c r="P75">
        <f t="shared" si="8"/>
        <v>1907.6021223847304</v>
      </c>
      <c r="Q75" s="1">
        <f t="shared" si="9"/>
        <v>26.80470718956915</v>
      </c>
      <c r="S75">
        <f>'s25'!C63</f>
        <v>1907.6021223847304</v>
      </c>
      <c r="T75">
        <f>'s25'!AA63</f>
        <v>8.4139016246518921</v>
      </c>
    </row>
    <row r="76" spans="5:20">
      <c r="E76">
        <f t="shared" si="10"/>
        <v>1716.8419101462573</v>
      </c>
      <c r="F76" s="1">
        <f t="shared" si="11"/>
        <v>25</v>
      </c>
      <c r="G76">
        <f t="shared" si="11"/>
        <v>524.94690688677917</v>
      </c>
      <c r="H76" s="1">
        <f t="shared" si="11"/>
        <v>624.17144125568268</v>
      </c>
      <c r="I76" s="1">
        <f t="shared" si="11"/>
        <v>112.14521728004539</v>
      </c>
      <c r="J76" s="1">
        <f t="shared" si="11"/>
        <v>39.083941084086938</v>
      </c>
      <c r="K76" s="1">
        <f t="shared" si="11"/>
        <v>19.215326763382993</v>
      </c>
      <c r="L76" s="1">
        <f t="shared" si="11"/>
        <v>283.40968011690484</v>
      </c>
      <c r="M76" s="1">
        <f t="shared" si="12"/>
        <v>29.562908797583209</v>
      </c>
      <c r="P76">
        <f t="shared" si="8"/>
        <v>1716.8419101462573</v>
      </c>
      <c r="Q76" s="1">
        <f t="shared" si="9"/>
        <v>29.562908797583209</v>
      </c>
      <c r="S76">
        <f>'s25'!C64</f>
        <v>1716.8419101462573</v>
      </c>
      <c r="T76">
        <f>'s25'!AA64</f>
        <v>10.506691244853435</v>
      </c>
    </row>
    <row r="77" spans="5:20">
      <c r="E77">
        <f t="shared" si="10"/>
        <v>1545.1577191316317</v>
      </c>
      <c r="F77" s="1">
        <f t="shared" si="11"/>
        <v>25</v>
      </c>
      <c r="G77">
        <f t="shared" si="11"/>
        <v>524.94690688677917</v>
      </c>
      <c r="H77" s="1">
        <f t="shared" si="11"/>
        <v>624.17144125568268</v>
      </c>
      <c r="I77" s="1">
        <f t="shared" si="11"/>
        <v>112.14521728004539</v>
      </c>
      <c r="J77" s="1">
        <f t="shared" si="11"/>
        <v>39.083941084086938</v>
      </c>
      <c r="K77" s="1">
        <f t="shared" si="11"/>
        <v>19.215326763382993</v>
      </c>
      <c r="L77" s="1">
        <f t="shared" si="11"/>
        <v>283.40968011690484</v>
      </c>
      <c r="M77" s="1">
        <f t="shared" si="12"/>
        <v>32.574759994705232</v>
      </c>
      <c r="P77">
        <f t="shared" si="8"/>
        <v>1545.1577191316317</v>
      </c>
      <c r="Q77" s="1">
        <f t="shared" si="9"/>
        <v>32.574759994705232</v>
      </c>
      <c r="S77">
        <f>'s25'!C65</f>
        <v>1545.1577191316317</v>
      </c>
      <c r="T77">
        <f>'s25'!AA65</f>
        <v>13.168420814181822</v>
      </c>
    </row>
    <row r="78" spans="5:20">
      <c r="E78">
        <f t="shared" si="10"/>
        <v>1390.6419472184684</v>
      </c>
      <c r="F78" s="1">
        <f t="shared" si="11"/>
        <v>25</v>
      </c>
      <c r="G78">
        <f t="shared" si="11"/>
        <v>524.94690688677917</v>
      </c>
      <c r="H78" s="1">
        <f t="shared" si="11"/>
        <v>624.17144125568268</v>
      </c>
      <c r="I78" s="1">
        <f t="shared" si="11"/>
        <v>112.14521728004539</v>
      </c>
      <c r="J78" s="1">
        <f t="shared" si="11"/>
        <v>39.083941084086938</v>
      </c>
      <c r="K78" s="1">
        <f t="shared" si="11"/>
        <v>19.215326763382993</v>
      </c>
      <c r="L78" s="1">
        <f t="shared" si="11"/>
        <v>283.40968011690484</v>
      </c>
      <c r="M78" s="1">
        <f t="shared" si="12"/>
        <v>35.855868139091704</v>
      </c>
      <c r="P78">
        <f t="shared" si="8"/>
        <v>1390.6419472184684</v>
      </c>
      <c r="Q78" s="1">
        <f t="shared" si="9"/>
        <v>35.855868139091704</v>
      </c>
      <c r="S78">
        <f>'s25'!C66</f>
        <v>1390.6419472184684</v>
      </c>
      <c r="T78">
        <f>'s25'!AA66</f>
        <v>16.537826973784849</v>
      </c>
    </row>
    <row r="79" spans="5:20">
      <c r="E79">
        <f t="shared" si="10"/>
        <v>1251.5777524966215</v>
      </c>
      <c r="F79" s="1">
        <f t="shared" si="11"/>
        <v>25</v>
      </c>
      <c r="G79">
        <f t="shared" si="11"/>
        <v>524.94690688677917</v>
      </c>
      <c r="H79" s="1">
        <f t="shared" si="11"/>
        <v>624.17144125568268</v>
      </c>
      <c r="I79" s="1">
        <f t="shared" si="11"/>
        <v>112.14521728004539</v>
      </c>
      <c r="J79" s="1">
        <f t="shared" si="11"/>
        <v>39.083941084086938</v>
      </c>
      <c r="K79" s="1">
        <f t="shared" si="11"/>
        <v>19.215326763382993</v>
      </c>
      <c r="L79" s="1">
        <f t="shared" si="11"/>
        <v>283.40968011690484</v>
      </c>
      <c r="M79" s="1">
        <f t="shared" si="12"/>
        <v>39.420675995209493</v>
      </c>
      <c r="P79">
        <f t="shared" si="8"/>
        <v>1251.5777524966215</v>
      </c>
      <c r="Q79" s="1">
        <f t="shared" si="9"/>
        <v>39.420675995209493</v>
      </c>
      <c r="S79">
        <f>'s25'!C67</f>
        <v>1251.5777524966215</v>
      </c>
      <c r="T79">
        <f>'s25'!AA67</f>
        <v>20.771655792206008</v>
      </c>
    </row>
    <row r="80" spans="5:20">
      <c r="E80">
        <f t="shared" si="10"/>
        <v>1126.4199772469594</v>
      </c>
      <c r="F80" s="1">
        <f t="shared" si="11"/>
        <v>25</v>
      </c>
      <c r="G80">
        <f t="shared" si="11"/>
        <v>524.94690688677917</v>
      </c>
      <c r="H80" s="1">
        <f t="shared" si="11"/>
        <v>624.17144125568268</v>
      </c>
      <c r="I80" s="1">
        <f t="shared" si="11"/>
        <v>112.14521728004539</v>
      </c>
      <c r="J80" s="1">
        <f t="shared" si="11"/>
        <v>39.083941084086938</v>
      </c>
      <c r="K80" s="1">
        <f t="shared" si="11"/>
        <v>19.215326763382993</v>
      </c>
      <c r="L80" s="1">
        <f t="shared" si="11"/>
        <v>283.40968011690484</v>
      </c>
      <c r="M80" s="1">
        <f t="shared" si="12"/>
        <v>43.281725172228732</v>
      </c>
      <c r="P80">
        <f t="shared" si="8"/>
        <v>1126.4199772469594</v>
      </c>
      <c r="Q80" s="1">
        <f t="shared" si="9"/>
        <v>43.281725172228732</v>
      </c>
      <c r="S80">
        <f>'s25'!C68</f>
        <v>1126.4199772469594</v>
      </c>
      <c r="T80">
        <f>'s25'!AA68</f>
        <v>26.036061686868681</v>
      </c>
    </row>
    <row r="81" spans="5:20">
      <c r="E81">
        <f t="shared" si="10"/>
        <v>1013.7779795222635</v>
      </c>
      <c r="F81" s="1">
        <f t="shared" si="11"/>
        <v>25</v>
      </c>
      <c r="G81">
        <f t="shared" si="11"/>
        <v>524.94690688677917</v>
      </c>
      <c r="H81" s="1">
        <f t="shared" si="11"/>
        <v>624.17144125568268</v>
      </c>
      <c r="I81" s="1">
        <f t="shared" si="11"/>
        <v>112.14521728004539</v>
      </c>
      <c r="J81" s="1">
        <f t="shared" si="11"/>
        <v>39.083941084086938</v>
      </c>
      <c r="K81" s="1">
        <f t="shared" si="11"/>
        <v>19.215326763382993</v>
      </c>
      <c r="L81" s="1">
        <f t="shared" si="11"/>
        <v>283.40968011690484</v>
      </c>
      <c r="M81" s="1">
        <f t="shared" si="12"/>
        <v>47.448743994447078</v>
      </c>
      <c r="P81">
        <f t="shared" si="8"/>
        <v>1013.7779795222635</v>
      </c>
      <c r="Q81" s="1">
        <f t="shared" si="9"/>
        <v>47.448743994447078</v>
      </c>
      <c r="S81">
        <f>'s25'!C69</f>
        <v>1013.7779795222635</v>
      </c>
      <c r="T81">
        <f>'s25'!AA69</f>
        <v>32.490150165340062</v>
      </c>
    </row>
    <row r="82" spans="5:20">
      <c r="E82">
        <f t="shared" si="10"/>
        <v>912.40018157003715</v>
      </c>
      <c r="F82" s="1">
        <f t="shared" si="11"/>
        <v>25</v>
      </c>
      <c r="G82">
        <f t="shared" si="11"/>
        <v>524.94690688677917</v>
      </c>
      <c r="H82" s="1">
        <f t="shared" si="11"/>
        <v>624.17144125568268</v>
      </c>
      <c r="I82" s="1">
        <f t="shared" si="11"/>
        <v>112.14521728004539</v>
      </c>
      <c r="J82" s="1">
        <f t="shared" si="11"/>
        <v>39.083941084086938</v>
      </c>
      <c r="K82" s="1">
        <f t="shared" si="11"/>
        <v>19.215326763382993</v>
      </c>
      <c r="L82" s="1">
        <f t="shared" si="11"/>
        <v>283.40968011690484</v>
      </c>
      <c r="M82" s="1">
        <f t="shared" si="12"/>
        <v>51.927543373523662</v>
      </c>
      <c r="P82">
        <f t="shared" si="8"/>
        <v>912.40018157003715</v>
      </c>
      <c r="Q82" s="1">
        <f t="shared" si="9"/>
        <v>51.927543373523662</v>
      </c>
      <c r="S82">
        <f>'s25'!C70</f>
        <v>912.40018157003715</v>
      </c>
      <c r="T82">
        <f>'s25'!AA70</f>
        <v>40.259981856135106</v>
      </c>
    </row>
    <row r="83" spans="5:20">
      <c r="E83">
        <f t="shared" si="10"/>
        <v>821.1601634130335</v>
      </c>
      <c r="F83" s="1">
        <f t="shared" si="11"/>
        <v>25</v>
      </c>
      <c r="G83">
        <f t="shared" si="11"/>
        <v>524.94690688677917</v>
      </c>
      <c r="H83" s="1">
        <f t="shared" si="11"/>
        <v>624.17144125568268</v>
      </c>
      <c r="I83" s="1">
        <f t="shared" si="11"/>
        <v>112.14521728004539</v>
      </c>
      <c r="J83" s="1">
        <f t="shared" si="11"/>
        <v>39.083941084086938</v>
      </c>
      <c r="K83" s="1">
        <f t="shared" si="11"/>
        <v>19.215326763382993</v>
      </c>
      <c r="L83" s="1">
        <f t="shared" si="11"/>
        <v>283.40968011690484</v>
      </c>
      <c r="M83" s="1">
        <f t="shared" si="12"/>
        <v>56.718713375027967</v>
      </c>
      <c r="P83">
        <f t="shared" si="8"/>
        <v>821.1601634130335</v>
      </c>
      <c r="Q83" s="1">
        <f t="shared" si="9"/>
        <v>56.718713375027967</v>
      </c>
      <c r="S83">
        <f>'s25'!C71</f>
        <v>821.1601634130335</v>
      </c>
      <c r="T83">
        <f>'s25'!AA71</f>
        <v>49.40366699283431</v>
      </c>
    </row>
    <row r="84" spans="5:20">
      <c r="E84">
        <f t="shared" si="10"/>
        <v>739.04414707173021</v>
      </c>
      <c r="F84" s="1">
        <f t="shared" si="11"/>
        <v>25</v>
      </c>
      <c r="G84">
        <f t="shared" si="11"/>
        <v>524.94690688677917</v>
      </c>
      <c r="H84" s="1">
        <f t="shared" si="11"/>
        <v>624.17144125568268</v>
      </c>
      <c r="I84" s="1">
        <f t="shared" si="11"/>
        <v>112.14521728004539</v>
      </c>
      <c r="J84" s="1">
        <f t="shared" si="11"/>
        <v>39.083941084086938</v>
      </c>
      <c r="K84" s="1">
        <f t="shared" si="11"/>
        <v>19.215326763382993</v>
      </c>
      <c r="L84" s="1">
        <f t="shared" si="11"/>
        <v>283.40968011690484</v>
      </c>
      <c r="M84" s="1">
        <f t="shared" si="12"/>
        <v>61.816128630535601</v>
      </c>
      <c r="P84">
        <f t="shared" si="8"/>
        <v>739.04414707173021</v>
      </c>
      <c r="Q84" s="1">
        <f t="shared" si="9"/>
        <v>61.816128630535601</v>
      </c>
      <c r="S84">
        <f>'s25'!C72</f>
        <v>739.04414707173021</v>
      </c>
      <c r="T84">
        <f>'s25'!AA72</f>
        <v>59.872526198540385</v>
      </c>
    </row>
    <row r="85" spans="5:20">
      <c r="E85">
        <f t="shared" si="10"/>
        <v>665.13973236455718</v>
      </c>
      <c r="F85" s="1">
        <f t="shared" si="11"/>
        <v>25</v>
      </c>
      <c r="G85">
        <f t="shared" si="11"/>
        <v>524.94690688677917</v>
      </c>
      <c r="H85" s="1">
        <f t="shared" si="11"/>
        <v>624.17144125568268</v>
      </c>
      <c r="I85" s="1">
        <f t="shared" si="11"/>
        <v>112.14521728004539</v>
      </c>
      <c r="J85" s="1">
        <f t="shared" si="11"/>
        <v>39.083941084086938</v>
      </c>
      <c r="K85" s="1">
        <f t="shared" si="11"/>
        <v>19.215326763382993</v>
      </c>
      <c r="L85" s="1">
        <f t="shared" si="11"/>
        <v>283.40968011690484</v>
      </c>
      <c r="M85" s="1">
        <f t="shared" si="12"/>
        <v>67.205294306376743</v>
      </c>
      <c r="P85">
        <f t="shared" si="8"/>
        <v>665.13973236455718</v>
      </c>
      <c r="Q85" s="1">
        <f t="shared" si="9"/>
        <v>67.205294306376743</v>
      </c>
      <c r="S85">
        <f>'s25'!C73</f>
        <v>665.13973236455718</v>
      </c>
      <c r="T85">
        <f>'s25'!AA73</f>
        <v>71.47883097290422</v>
      </c>
    </row>
    <row r="86" spans="5:20">
      <c r="E86">
        <f t="shared" si="10"/>
        <v>598.62575912810144</v>
      </c>
      <c r="F86" s="1">
        <f t="shared" si="11"/>
        <v>25</v>
      </c>
      <c r="G86">
        <f t="shared" si="11"/>
        <v>524.94690688677917</v>
      </c>
      <c r="H86" s="1">
        <f t="shared" si="11"/>
        <v>624.17144125568268</v>
      </c>
      <c r="I86" s="1">
        <f t="shared" si="11"/>
        <v>112.14521728004539</v>
      </c>
      <c r="J86" s="1">
        <f t="shared" si="11"/>
        <v>39.083941084086938</v>
      </c>
      <c r="K86" s="1">
        <f t="shared" si="11"/>
        <v>19.215326763382993</v>
      </c>
      <c r="L86" s="1">
        <f t="shared" si="11"/>
        <v>283.40968011690484</v>
      </c>
      <c r="M86" s="1">
        <f t="shared" si="12"/>
        <v>72.86159739854773</v>
      </c>
      <c r="P86">
        <f t="shared" si="8"/>
        <v>598.62575912810144</v>
      </c>
      <c r="Q86" s="1">
        <f t="shared" si="9"/>
        <v>72.86159739854773</v>
      </c>
      <c r="S86">
        <f>'s25'!C74</f>
        <v>598.62575912810144</v>
      </c>
      <c r="T86">
        <f>'s25'!AA74</f>
        <v>83.88447768718693</v>
      </c>
    </row>
    <row r="87" spans="5:20">
      <c r="E87">
        <f t="shared" si="10"/>
        <v>538.76318321529129</v>
      </c>
      <c r="F87" s="1">
        <f t="shared" si="11"/>
        <v>25</v>
      </c>
      <c r="G87">
        <f t="shared" si="11"/>
        <v>524.94690688677917</v>
      </c>
      <c r="H87" s="1">
        <f t="shared" si="11"/>
        <v>624.17144125568268</v>
      </c>
      <c r="I87" s="1">
        <f t="shared" si="11"/>
        <v>112.14521728004539</v>
      </c>
      <c r="J87" s="1">
        <f t="shared" si="11"/>
        <v>39.083941084086938</v>
      </c>
      <c r="K87" s="1">
        <f t="shared" si="11"/>
        <v>19.215326763382993</v>
      </c>
      <c r="L87" s="1">
        <f t="shared" si="11"/>
        <v>283.40968011690484</v>
      </c>
      <c r="M87" s="1">
        <f t="shared" si="12"/>
        <v>78.74857102008815</v>
      </c>
      <c r="P87">
        <f t="shared" si="8"/>
        <v>538.76318321529129</v>
      </c>
      <c r="Q87" s="1">
        <f t="shared" si="9"/>
        <v>78.74857102008815</v>
      </c>
      <c r="S87">
        <f>'s25'!C75</f>
        <v>538.76318321529129</v>
      </c>
      <c r="T87">
        <f>'s25'!AA75</f>
        <v>96.622875067807811</v>
      </c>
    </row>
    <row r="88" spans="5:20">
      <c r="E88">
        <f t="shared" si="10"/>
        <v>484.88686489376215</v>
      </c>
      <c r="F88" s="1">
        <f t="shared" si="11"/>
        <v>25</v>
      </c>
      <c r="G88">
        <f t="shared" si="11"/>
        <v>524.94690688677917</v>
      </c>
      <c r="H88" s="1">
        <f t="shared" si="11"/>
        <v>624.17144125568268</v>
      </c>
      <c r="I88" s="1">
        <f t="shared" si="11"/>
        <v>112.14521728004539</v>
      </c>
      <c r="J88" s="1">
        <f t="shared" si="11"/>
        <v>39.083941084086938</v>
      </c>
      <c r="K88" s="1">
        <f t="shared" si="11"/>
        <v>19.215326763382993</v>
      </c>
      <c r="L88" s="1">
        <f t="shared" si="11"/>
        <v>283.40968011690484</v>
      </c>
      <c r="M88" s="1">
        <f t="shared" si="12"/>
        <v>84.816330376189327</v>
      </c>
      <c r="P88">
        <f t="shared" si="8"/>
        <v>484.88686489376215</v>
      </c>
      <c r="Q88" s="1">
        <f t="shared" si="9"/>
        <v>84.816330376189327</v>
      </c>
      <c r="S88">
        <f>'s25'!C76</f>
        <v>484.88686489376215</v>
      </c>
      <c r="T88">
        <f>'s25'!AA76</f>
        <v>109.15602031969941</v>
      </c>
    </row>
    <row r="89" spans="5:20">
      <c r="E89">
        <f t="shared" si="10"/>
        <v>436.39817840438593</v>
      </c>
      <c r="F89" s="1">
        <f t="shared" si="11"/>
        <v>25</v>
      </c>
      <c r="G89">
        <f t="shared" si="11"/>
        <v>524.94690688677917</v>
      </c>
      <c r="H89" s="1">
        <f t="shared" si="11"/>
        <v>624.17144125568268</v>
      </c>
      <c r="I89" s="1">
        <f t="shared" si="11"/>
        <v>112.14521728004539</v>
      </c>
      <c r="J89" s="1">
        <f t="shared" si="11"/>
        <v>39.083941084086938</v>
      </c>
      <c r="K89" s="1">
        <f t="shared" si="11"/>
        <v>19.215326763382993</v>
      </c>
      <c r="L89" s="1">
        <f t="shared" si="11"/>
        <v>283.40968011690484</v>
      </c>
      <c r="M89" s="1">
        <f t="shared" si="12"/>
        <v>91.000393336999011</v>
      </c>
      <c r="P89">
        <f t="shared" si="8"/>
        <v>436.39817840438593</v>
      </c>
      <c r="Q89" s="1">
        <f t="shared" si="9"/>
        <v>91.000393336999011</v>
      </c>
      <c r="S89">
        <f>'s25'!C77</f>
        <v>436.39817840438593</v>
      </c>
      <c r="T89">
        <f>'s25'!AA77</f>
        <v>120.95365441878774</v>
      </c>
    </row>
    <row r="90" spans="5:20">
      <c r="E90">
        <f t="shared" si="10"/>
        <v>392.75836056394735</v>
      </c>
      <c r="F90" s="1">
        <f t="shared" si="11"/>
        <v>25</v>
      </c>
      <c r="G90">
        <f t="shared" si="11"/>
        <v>524.94690688677917</v>
      </c>
      <c r="H90" s="1">
        <f t="shared" si="11"/>
        <v>624.17144125568268</v>
      </c>
      <c r="I90" s="1">
        <f t="shared" si="11"/>
        <v>112.14521728004539</v>
      </c>
      <c r="J90" s="1">
        <f t="shared" si="11"/>
        <v>39.083941084086938</v>
      </c>
      <c r="K90" s="1">
        <f t="shared" si="11"/>
        <v>19.215326763382993</v>
      </c>
      <c r="L90" s="1">
        <f t="shared" si="11"/>
        <v>283.40968011690484</v>
      </c>
      <c r="M90" s="1">
        <f t="shared" si="12"/>
        <v>97.221146629313907</v>
      </c>
      <c r="P90">
        <f t="shared" si="8"/>
        <v>392.75836056394735</v>
      </c>
      <c r="Q90" s="1">
        <f t="shared" si="9"/>
        <v>97.221146629313907</v>
      </c>
      <c r="S90">
        <f>'s25'!C78</f>
        <v>392.75836056394735</v>
      </c>
      <c r="T90">
        <f>'s25'!AA78</f>
        <v>131.57042101379048</v>
      </c>
    </row>
    <row r="91" spans="5:20">
      <c r="E91">
        <f t="shared" si="10"/>
        <v>353.48252450755263</v>
      </c>
      <c r="F91" s="1">
        <f>F90</f>
        <v>25</v>
      </c>
      <c r="G91">
        <f>G90</f>
        <v>524.94690688677917</v>
      </c>
      <c r="H91" s="1">
        <f>H90</f>
        <v>624.17144125568268</v>
      </c>
      <c r="I91" s="1">
        <f t="shared" ref="I91:L136" si="13">I90</f>
        <v>112.14521728004539</v>
      </c>
      <c r="J91" s="1">
        <f t="shared" si="13"/>
        <v>39.083941084086938</v>
      </c>
      <c r="K91" s="1">
        <f t="shared" si="13"/>
        <v>19.215326763382993</v>
      </c>
      <c r="L91" s="1">
        <f t="shared" si="13"/>
        <v>283.40968011690484</v>
      </c>
      <c r="M91" s="1">
        <f>((G91*F91*(1/(1+(F91/H91)))*(1/(1+(E91/I91))))+(F91*J91*(1/(1+(E91/I91)))*(1/(1+(E91/K91)))))/((F91*(1+(F91/H91)))+(L91*(1/(1+(E91/I91)))*(1/(1+(E91/K91)+(F91/H91)))))</f>
        <v>103.38424660638651</v>
      </c>
      <c r="P91">
        <f t="shared" si="8"/>
        <v>353.48252450755263</v>
      </c>
      <c r="Q91" s="1">
        <f t="shared" si="9"/>
        <v>103.38424660638651</v>
      </c>
      <c r="S91">
        <f>'s25'!C79</f>
        <v>353.48252450755263</v>
      </c>
      <c r="T91">
        <f>'s25'!AA79</f>
        <v>140.69782957122251</v>
      </c>
    </row>
    <row r="92" spans="5:20">
      <c r="E92">
        <f t="shared" si="10"/>
        <v>318.13427205679739</v>
      </c>
      <c r="F92" s="1">
        <f t="shared" ref="F92:H134" si="14">F91</f>
        <v>25</v>
      </c>
      <c r="G92">
        <f t="shared" si="14"/>
        <v>524.94690688677917</v>
      </c>
      <c r="H92" s="1">
        <f t="shared" si="14"/>
        <v>624.17144125568268</v>
      </c>
      <c r="I92" s="1">
        <f t="shared" si="13"/>
        <v>112.14521728004539</v>
      </c>
      <c r="J92" s="1">
        <f t="shared" si="13"/>
        <v>39.083941084086938</v>
      </c>
      <c r="K92" s="1">
        <f t="shared" si="13"/>
        <v>19.215326763382993</v>
      </c>
      <c r="L92" s="1">
        <f t="shared" si="13"/>
        <v>283.40968011690484</v>
      </c>
      <c r="M92" s="1">
        <f t="shared" ref="M92:M134" si="15">((G92*F92*(1/(1+(F92/H92)))*(1/(1+(E92/I92))))+(F92*J92*(1/(1+(E92/I92)))*(1/(1+(E92/K92)))))/((F92*(1+(F92/H92)))+(L92*(1/(1+(E92/I92)))*(1/(1+(E92/K92)+(F92/H92)))))</f>
        <v>109.3822335223698</v>
      </c>
      <c r="P92">
        <f t="shared" si="8"/>
        <v>318.13427205679739</v>
      </c>
      <c r="Q92" s="1">
        <f t="shared" si="9"/>
        <v>109.3822335223698</v>
      </c>
      <c r="S92">
        <f>'s25'!C80</f>
        <v>318.13427205679739</v>
      </c>
      <c r="T92">
        <f>'s25'!AA80</f>
        <v>148.17997901570709</v>
      </c>
    </row>
    <row r="93" spans="5:20">
      <c r="E93">
        <f t="shared" si="10"/>
        <v>286.32084485111767</v>
      </c>
      <c r="F93" s="1">
        <f t="shared" si="14"/>
        <v>25</v>
      </c>
      <c r="G93">
        <f t="shared" si="14"/>
        <v>524.94690688677917</v>
      </c>
      <c r="H93" s="1">
        <f t="shared" si="14"/>
        <v>624.17144125568268</v>
      </c>
      <c r="I93" s="1">
        <f t="shared" si="13"/>
        <v>112.14521728004539</v>
      </c>
      <c r="J93" s="1">
        <f t="shared" si="13"/>
        <v>39.083941084086938</v>
      </c>
      <c r="K93" s="1">
        <f t="shared" si="13"/>
        <v>19.215326763382993</v>
      </c>
      <c r="L93" s="1">
        <f t="shared" si="13"/>
        <v>283.40968011690484</v>
      </c>
      <c r="M93" s="1">
        <f t="shared" si="15"/>
        <v>115.09757210102218</v>
      </c>
      <c r="P93">
        <f t="shared" si="8"/>
        <v>286.32084485111767</v>
      </c>
      <c r="Q93" s="1">
        <f t="shared" si="9"/>
        <v>115.09757210102218</v>
      </c>
      <c r="S93">
        <f>'s25'!C81</f>
        <v>286.32084485111767</v>
      </c>
      <c r="T93">
        <f>'s25'!AA81</f>
        <v>153.99707542595169</v>
      </c>
    </row>
    <row r="94" spans="5:20">
      <c r="E94">
        <f t="shared" si="10"/>
        <v>257.68876036600591</v>
      </c>
      <c r="F94" s="1">
        <f t="shared" si="14"/>
        <v>25</v>
      </c>
      <c r="G94">
        <f t="shared" si="14"/>
        <v>524.94690688677917</v>
      </c>
      <c r="H94" s="1">
        <f t="shared" si="14"/>
        <v>624.17144125568268</v>
      </c>
      <c r="I94" s="1">
        <f t="shared" si="13"/>
        <v>112.14521728004539</v>
      </c>
      <c r="J94" s="1">
        <f t="shared" si="13"/>
        <v>39.083941084086938</v>
      </c>
      <c r="K94" s="1">
        <f t="shared" si="13"/>
        <v>19.215326763382993</v>
      </c>
      <c r="L94" s="1">
        <f t="shared" si="13"/>
        <v>283.40968011690484</v>
      </c>
      <c r="M94" s="1">
        <f t="shared" si="15"/>
        <v>120.40719656778013</v>
      </c>
      <c r="P94">
        <f t="shared" si="8"/>
        <v>257.68876036600591</v>
      </c>
      <c r="Q94" s="1">
        <f t="shared" si="9"/>
        <v>120.40719656778013</v>
      </c>
      <c r="S94">
        <f>'s25'!C82</f>
        <v>257.68876036600591</v>
      </c>
      <c r="T94">
        <f>'s25'!AA82</f>
        <v>158.23017254927728</v>
      </c>
    </row>
    <row r="95" spans="5:20">
      <c r="E95">
        <f t="shared" si="10"/>
        <v>231.91988432940533</v>
      </c>
      <c r="F95" s="1">
        <f t="shared" si="14"/>
        <v>25</v>
      </c>
      <c r="G95">
        <f t="shared" si="14"/>
        <v>524.94690688677917</v>
      </c>
      <c r="H95" s="1">
        <f t="shared" si="14"/>
        <v>624.17144125568268</v>
      </c>
      <c r="I95" s="1">
        <f t="shared" si="13"/>
        <v>112.14521728004539</v>
      </c>
      <c r="J95" s="1">
        <f t="shared" si="13"/>
        <v>39.083941084086938</v>
      </c>
      <c r="K95" s="1">
        <f t="shared" si="13"/>
        <v>19.215326763382993</v>
      </c>
      <c r="L95" s="1">
        <f t="shared" si="13"/>
        <v>283.40968011690484</v>
      </c>
      <c r="M95" s="1">
        <f t="shared" si="15"/>
        <v>125.18843652341849</v>
      </c>
      <c r="P95">
        <f t="shared" si="8"/>
        <v>231.91988432940533</v>
      </c>
      <c r="Q95" s="1">
        <f t="shared" si="9"/>
        <v>125.18843652341849</v>
      </c>
      <c r="S95">
        <f>'s25'!C83</f>
        <v>231.91988432940533</v>
      </c>
      <c r="T95">
        <f>'s25'!AA83</f>
        <v>161.02158107505144</v>
      </c>
    </row>
    <row r="96" spans="5:20">
      <c r="E96">
        <f t="shared" si="10"/>
        <v>208.72789589646482</v>
      </c>
      <c r="F96" s="1">
        <f t="shared" si="14"/>
        <v>25</v>
      </c>
      <c r="G96">
        <f t="shared" si="14"/>
        <v>524.94690688677917</v>
      </c>
      <c r="H96" s="1">
        <f t="shared" si="14"/>
        <v>624.17144125568268</v>
      </c>
      <c r="I96" s="1">
        <f t="shared" si="13"/>
        <v>112.14521728004539</v>
      </c>
      <c r="J96" s="1">
        <f t="shared" si="13"/>
        <v>39.083941084086938</v>
      </c>
      <c r="K96" s="1">
        <f t="shared" si="13"/>
        <v>19.215326763382993</v>
      </c>
      <c r="L96" s="1">
        <f t="shared" si="13"/>
        <v>283.40968011690484</v>
      </c>
      <c r="M96" s="1">
        <f t="shared" si="15"/>
        <v>129.32595325771757</v>
      </c>
      <c r="P96">
        <f t="shared" si="8"/>
        <v>208.72789589646482</v>
      </c>
      <c r="Q96" s="1">
        <f t="shared" si="9"/>
        <v>129.32595325771757</v>
      </c>
      <c r="S96">
        <f>'s25'!C84</f>
        <v>208.72789589646482</v>
      </c>
      <c r="T96">
        <f>'s25'!AA84</f>
        <v>162.54088751870239</v>
      </c>
    </row>
    <row r="97" spans="5:20">
      <c r="E97">
        <f t="shared" si="10"/>
        <v>187.85510630681833</v>
      </c>
      <c r="F97" s="1">
        <f t="shared" si="14"/>
        <v>25</v>
      </c>
      <c r="G97">
        <f t="shared" si="14"/>
        <v>524.94690688677917</v>
      </c>
      <c r="H97" s="1">
        <f t="shared" si="14"/>
        <v>624.17144125568268</v>
      </c>
      <c r="I97" s="1">
        <f t="shared" si="13"/>
        <v>112.14521728004539</v>
      </c>
      <c r="J97" s="1">
        <f t="shared" si="13"/>
        <v>39.083941084086938</v>
      </c>
      <c r="K97" s="1">
        <f t="shared" si="13"/>
        <v>19.215326763382993</v>
      </c>
      <c r="L97" s="1">
        <f t="shared" si="13"/>
        <v>283.40968011690484</v>
      </c>
      <c r="M97" s="1">
        <f t="shared" si="15"/>
        <v>132.71906967376231</v>
      </c>
      <c r="P97">
        <f t="shared" si="8"/>
        <v>187.85510630681833</v>
      </c>
      <c r="Q97" s="1">
        <f t="shared" si="9"/>
        <v>132.71906967376231</v>
      </c>
      <c r="S97">
        <f>'s25'!C85</f>
        <v>187.85510630681833</v>
      </c>
      <c r="T97">
        <f>'s25'!AA85</f>
        <v>162.96080415707704</v>
      </c>
    </row>
    <row r="98" spans="5:20">
      <c r="E98">
        <f t="shared" si="10"/>
        <v>169.06959567613649</v>
      </c>
      <c r="F98" s="1">
        <f t="shared" si="14"/>
        <v>25</v>
      </c>
      <c r="G98">
        <f t="shared" si="14"/>
        <v>524.94690688677917</v>
      </c>
      <c r="H98" s="1">
        <f t="shared" si="14"/>
        <v>624.17144125568268</v>
      </c>
      <c r="I98" s="1">
        <f t="shared" si="13"/>
        <v>112.14521728004539</v>
      </c>
      <c r="J98" s="1">
        <f t="shared" si="13"/>
        <v>39.083941084086938</v>
      </c>
      <c r="K98" s="1">
        <f t="shared" si="13"/>
        <v>19.215326763382993</v>
      </c>
      <c r="L98" s="1">
        <f t="shared" si="13"/>
        <v>283.40968011690484</v>
      </c>
      <c r="M98" s="1">
        <f t="shared" si="15"/>
        <v>135.28869280565291</v>
      </c>
      <c r="P98">
        <f t="shared" si="8"/>
        <v>169.06959567613649</v>
      </c>
      <c r="Q98" s="1">
        <f t="shared" si="9"/>
        <v>135.28869280565291</v>
      </c>
      <c r="S98">
        <f>'s25'!C86</f>
        <v>169.06959567613649</v>
      </c>
      <c r="T98">
        <f>'s25'!AA86</f>
        <v>162.44284722944656</v>
      </c>
    </row>
    <row r="99" spans="5:20">
      <c r="E99">
        <f t="shared" si="10"/>
        <v>152.16263610852283</v>
      </c>
      <c r="F99" s="1">
        <f t="shared" si="14"/>
        <v>25</v>
      </c>
      <c r="G99">
        <f t="shared" si="14"/>
        <v>524.94690688677917</v>
      </c>
      <c r="H99" s="1">
        <f t="shared" si="14"/>
        <v>624.17144125568268</v>
      </c>
      <c r="I99" s="1">
        <f t="shared" si="13"/>
        <v>112.14521728004539</v>
      </c>
      <c r="J99" s="1">
        <f t="shared" si="13"/>
        <v>39.083941084086938</v>
      </c>
      <c r="K99" s="1">
        <f t="shared" si="13"/>
        <v>19.215326763382993</v>
      </c>
      <c r="L99" s="1">
        <f t="shared" si="13"/>
        <v>283.40968011690484</v>
      </c>
      <c r="M99" s="1">
        <f t="shared" si="15"/>
        <v>136.98296772230714</v>
      </c>
      <c r="P99">
        <f t="shared" si="8"/>
        <v>152.16263610852283</v>
      </c>
      <c r="Q99" s="1">
        <f t="shared" si="9"/>
        <v>136.98296772230714</v>
      </c>
      <c r="S99">
        <f>'s25'!C87</f>
        <v>152.16263610852283</v>
      </c>
      <c r="T99">
        <f>'s25'!AA87</f>
        <v>161.13074873148551</v>
      </c>
    </row>
    <row r="100" spans="5:20">
      <c r="E100">
        <f t="shared" si="10"/>
        <v>136.94637249767055</v>
      </c>
      <c r="F100" s="1">
        <f t="shared" si="14"/>
        <v>25</v>
      </c>
      <c r="G100">
        <f t="shared" si="14"/>
        <v>524.94690688677917</v>
      </c>
      <c r="H100" s="1">
        <f t="shared" si="14"/>
        <v>624.17144125568268</v>
      </c>
      <c r="I100" s="1">
        <f t="shared" si="13"/>
        <v>112.14521728004539</v>
      </c>
      <c r="J100" s="1">
        <f t="shared" si="13"/>
        <v>39.083941084086938</v>
      </c>
      <c r="K100" s="1">
        <f t="shared" si="13"/>
        <v>19.215326763382993</v>
      </c>
      <c r="L100" s="1">
        <f t="shared" si="13"/>
        <v>283.40968011690484</v>
      </c>
      <c r="M100" s="1">
        <f t="shared" si="15"/>
        <v>137.78090441959438</v>
      </c>
      <c r="P100">
        <f t="shared" si="8"/>
        <v>136.94637249767055</v>
      </c>
      <c r="Q100" s="1">
        <f t="shared" si="9"/>
        <v>137.78090441959438</v>
      </c>
      <c r="S100">
        <f>'s25'!C88</f>
        <v>136.94637249767055</v>
      </c>
      <c r="T100">
        <f>'s25'!AA88</f>
        <v>159.14902133027053</v>
      </c>
    </row>
    <row r="101" spans="5:20">
      <c r="E101">
        <f t="shared" si="10"/>
        <v>123.2517352479035</v>
      </c>
      <c r="F101" s="1">
        <f t="shared" si="14"/>
        <v>25</v>
      </c>
      <c r="G101">
        <f t="shared" si="14"/>
        <v>524.94690688677917</v>
      </c>
      <c r="H101" s="1">
        <f t="shared" si="14"/>
        <v>624.17144125568268</v>
      </c>
      <c r="I101" s="1">
        <f t="shared" si="13"/>
        <v>112.14521728004539</v>
      </c>
      <c r="J101" s="1">
        <f t="shared" si="13"/>
        <v>39.083941084086938</v>
      </c>
      <c r="K101" s="1">
        <f t="shared" si="13"/>
        <v>19.215326763382993</v>
      </c>
      <c r="L101" s="1">
        <f t="shared" si="13"/>
        <v>283.40968011690484</v>
      </c>
      <c r="M101" s="1">
        <f t="shared" si="15"/>
        <v>137.69348201522018</v>
      </c>
      <c r="P101">
        <f t="shared" si="8"/>
        <v>123.2517352479035</v>
      </c>
      <c r="Q101" s="1">
        <f t="shared" si="9"/>
        <v>137.69348201522018</v>
      </c>
      <c r="S101">
        <f>'s25'!C89</f>
        <v>123.2517352479035</v>
      </c>
      <c r="T101">
        <f>'s25'!AA89</f>
        <v>156.60444686960489</v>
      </c>
    </row>
    <row r="102" spans="5:20">
      <c r="E102">
        <f t="shared" si="10"/>
        <v>110.92656172311315</v>
      </c>
      <c r="F102" s="1">
        <f t="shared" si="14"/>
        <v>25</v>
      </c>
      <c r="G102">
        <f t="shared" si="14"/>
        <v>524.94690688677917</v>
      </c>
      <c r="H102" s="1">
        <f t="shared" si="14"/>
        <v>624.17144125568268</v>
      </c>
      <c r="I102" s="1">
        <f t="shared" si="13"/>
        <v>112.14521728004539</v>
      </c>
      <c r="J102" s="1">
        <f t="shared" si="13"/>
        <v>39.083941084086938</v>
      </c>
      <c r="K102" s="1">
        <f t="shared" si="13"/>
        <v>19.215326763382993</v>
      </c>
      <c r="L102" s="1">
        <f t="shared" si="13"/>
        <v>283.40968011690484</v>
      </c>
      <c r="M102" s="1">
        <f t="shared" si="15"/>
        <v>136.76210627801063</v>
      </c>
      <c r="P102">
        <f t="shared" si="8"/>
        <v>110.92656172311315</v>
      </c>
      <c r="Q102" s="1">
        <f t="shared" si="9"/>
        <v>136.76210627801063</v>
      </c>
      <c r="S102">
        <f>'s25'!C90</f>
        <v>110.92656172311315</v>
      </c>
      <c r="T102">
        <f>'s25'!AA90</f>
        <v>153.58887721462656</v>
      </c>
    </row>
    <row r="103" spans="5:20">
      <c r="E103">
        <f t="shared" si="10"/>
        <v>99.833905550801845</v>
      </c>
      <c r="F103" s="1">
        <f t="shared" si="14"/>
        <v>25</v>
      </c>
      <c r="G103">
        <f t="shared" si="14"/>
        <v>524.94690688677917</v>
      </c>
      <c r="H103" s="1">
        <f t="shared" si="14"/>
        <v>624.17144125568268</v>
      </c>
      <c r="I103" s="1">
        <f t="shared" si="13"/>
        <v>112.14521728004539</v>
      </c>
      <c r="J103" s="1">
        <f t="shared" si="13"/>
        <v>39.083941084086938</v>
      </c>
      <c r="K103" s="1">
        <f t="shared" si="13"/>
        <v>19.215326763382993</v>
      </c>
      <c r="L103" s="1">
        <f t="shared" si="13"/>
        <v>283.40968011690484</v>
      </c>
      <c r="M103" s="1">
        <f t="shared" si="15"/>
        <v>135.05469174502281</v>
      </c>
      <c r="P103">
        <f t="shared" si="8"/>
        <v>99.833905550801845</v>
      </c>
      <c r="Q103" s="1">
        <f t="shared" si="9"/>
        <v>135.05469174502281</v>
      </c>
      <c r="S103">
        <f>'s25'!C91</f>
        <v>99.833905550801845</v>
      </c>
      <c r="T103">
        <f>'s25'!AA91</f>
        <v>150.18232350924325</v>
      </c>
    </row>
    <row r="104" spans="5:20">
      <c r="E104">
        <f t="shared" si="10"/>
        <v>89.850514995721667</v>
      </c>
      <c r="F104" s="1">
        <f t="shared" si="14"/>
        <v>25</v>
      </c>
      <c r="G104">
        <f t="shared" si="14"/>
        <v>524.94690688677917</v>
      </c>
      <c r="H104" s="1">
        <f t="shared" si="14"/>
        <v>624.17144125568268</v>
      </c>
      <c r="I104" s="1">
        <f t="shared" si="13"/>
        <v>112.14521728004539</v>
      </c>
      <c r="J104" s="1">
        <f t="shared" si="13"/>
        <v>39.083941084086938</v>
      </c>
      <c r="K104" s="1">
        <f t="shared" si="13"/>
        <v>19.215326763382993</v>
      </c>
      <c r="L104" s="1">
        <f t="shared" si="13"/>
        <v>283.40968011690484</v>
      </c>
      <c r="M104" s="1">
        <f t="shared" si="15"/>
        <v>132.65996626308007</v>
      </c>
      <c r="P104">
        <f t="shared" si="8"/>
        <v>89.850514995721667</v>
      </c>
      <c r="Q104" s="1">
        <f t="shared" si="9"/>
        <v>132.65996626308007</v>
      </c>
      <c r="S104">
        <f>'s25'!C92</f>
        <v>89.850514995721667</v>
      </c>
      <c r="T104">
        <f>'s25'!AA92</f>
        <v>146.45576019989502</v>
      </c>
    </row>
    <row r="105" spans="5:20">
      <c r="E105">
        <f t="shared" si="10"/>
        <v>80.865463496149502</v>
      </c>
      <c r="F105" s="1">
        <f t="shared" si="14"/>
        <v>25</v>
      </c>
      <c r="G105">
        <f t="shared" si="14"/>
        <v>524.94690688677917</v>
      </c>
      <c r="H105" s="1">
        <f t="shared" si="14"/>
        <v>624.17144125568268</v>
      </c>
      <c r="I105" s="1">
        <f t="shared" si="13"/>
        <v>112.14521728004539</v>
      </c>
      <c r="J105" s="1">
        <f t="shared" si="13"/>
        <v>39.083941084086938</v>
      </c>
      <c r="K105" s="1">
        <f t="shared" si="13"/>
        <v>19.215326763382993</v>
      </c>
      <c r="L105" s="1">
        <f t="shared" si="13"/>
        <v>283.40968011690484</v>
      </c>
      <c r="M105" s="1">
        <f t="shared" si="15"/>
        <v>129.68078549381011</v>
      </c>
      <c r="P105">
        <f t="shared" si="8"/>
        <v>80.865463496149502</v>
      </c>
      <c r="Q105" s="1">
        <f t="shared" si="9"/>
        <v>129.68078549381011</v>
      </c>
      <c r="S105">
        <f>'s25'!C93</f>
        <v>80.865463496149502</v>
      </c>
      <c r="T105">
        <f>'s25'!AA93</f>
        <v>142.47337627608096</v>
      </c>
    </row>
    <row r="106" spans="5:20">
      <c r="E106">
        <f t="shared" si="10"/>
        <v>72.778917146534553</v>
      </c>
      <c r="F106" s="1">
        <f t="shared" si="14"/>
        <v>25</v>
      </c>
      <c r="G106">
        <f t="shared" si="14"/>
        <v>524.94690688677917</v>
      </c>
      <c r="H106" s="1">
        <f t="shared" si="14"/>
        <v>624.17144125568268</v>
      </c>
      <c r="I106" s="1">
        <f t="shared" si="13"/>
        <v>112.14521728004539</v>
      </c>
      <c r="J106" s="1">
        <f t="shared" si="13"/>
        <v>39.083941084086938</v>
      </c>
      <c r="K106" s="1">
        <f t="shared" si="13"/>
        <v>19.215326763382993</v>
      </c>
      <c r="L106" s="1">
        <f t="shared" si="13"/>
        <v>283.40968011690484</v>
      </c>
      <c r="M106" s="1">
        <f t="shared" si="15"/>
        <v>126.22727304313389</v>
      </c>
      <c r="P106">
        <f t="shared" si="8"/>
        <v>72.778917146534553</v>
      </c>
      <c r="Q106" s="1">
        <f t="shared" si="9"/>
        <v>126.22727304313389</v>
      </c>
      <c r="S106">
        <f>'s25'!C94</f>
        <v>72.778917146534553</v>
      </c>
      <c r="T106">
        <f>'s25'!AA94</f>
        <v>138.29419740551322</v>
      </c>
    </row>
    <row r="107" spans="5:20">
      <c r="E107">
        <f t="shared" si="10"/>
        <v>65.501025431881104</v>
      </c>
      <c r="F107" s="1">
        <f t="shared" si="14"/>
        <v>25</v>
      </c>
      <c r="G107">
        <f t="shared" si="14"/>
        <v>524.94690688677917</v>
      </c>
      <c r="H107" s="1">
        <f t="shared" si="14"/>
        <v>624.17144125568268</v>
      </c>
      <c r="I107" s="1">
        <f t="shared" si="13"/>
        <v>112.14521728004539</v>
      </c>
      <c r="J107" s="1">
        <f t="shared" si="13"/>
        <v>39.083941084086938</v>
      </c>
      <c r="K107" s="1">
        <f t="shared" si="13"/>
        <v>19.215326763382993</v>
      </c>
      <c r="L107" s="1">
        <f t="shared" si="13"/>
        <v>283.40968011690484</v>
      </c>
      <c r="M107" s="1">
        <f t="shared" si="15"/>
        <v>122.41048876492324</v>
      </c>
      <c r="P107">
        <f t="shared" si="8"/>
        <v>65.501025431881104</v>
      </c>
      <c r="Q107" s="1">
        <f t="shared" si="9"/>
        <v>122.41048876492324</v>
      </c>
      <c r="S107">
        <f>'s25'!C95</f>
        <v>65.501025431881104</v>
      </c>
      <c r="T107">
        <f>'s25'!AA95</f>
        <v>133.97311343586318</v>
      </c>
    </row>
    <row r="108" spans="5:20">
      <c r="E108">
        <f t="shared" si="10"/>
        <v>58.950922888692993</v>
      </c>
      <c r="F108" s="1">
        <f t="shared" si="14"/>
        <v>25</v>
      </c>
      <c r="G108">
        <f t="shared" si="14"/>
        <v>524.94690688677917</v>
      </c>
      <c r="H108" s="1">
        <f t="shared" si="14"/>
        <v>624.17144125568268</v>
      </c>
      <c r="I108" s="1">
        <f t="shared" si="13"/>
        <v>112.14521728004539</v>
      </c>
      <c r="J108" s="1">
        <f t="shared" si="13"/>
        <v>39.083941084086938</v>
      </c>
      <c r="K108" s="1">
        <f t="shared" si="13"/>
        <v>19.215326763382993</v>
      </c>
      <c r="L108" s="1">
        <f t="shared" si="13"/>
        <v>283.40968011690484</v>
      </c>
      <c r="M108" s="1">
        <f t="shared" si="15"/>
        <v>118.33712442672426</v>
      </c>
      <c r="P108">
        <f t="shared" si="8"/>
        <v>58.950922888692993</v>
      </c>
      <c r="Q108" s="1">
        <f t="shared" si="9"/>
        <v>118.33712442672426</v>
      </c>
      <c r="S108">
        <f>'s25'!C96</f>
        <v>58.950922888692993</v>
      </c>
      <c r="T108">
        <f>'s25'!AA96</f>
        <v>129.56140402017314</v>
      </c>
    </row>
    <row r="109" spans="5:20">
      <c r="E109">
        <f t="shared" si="10"/>
        <v>53.055830599823693</v>
      </c>
      <c r="F109" s="1">
        <f t="shared" si="14"/>
        <v>25</v>
      </c>
      <c r="G109">
        <f t="shared" si="14"/>
        <v>524.94690688677917</v>
      </c>
      <c r="H109" s="1">
        <f t="shared" si="14"/>
        <v>624.17144125568268</v>
      </c>
      <c r="I109" s="1">
        <f t="shared" si="13"/>
        <v>112.14521728004539</v>
      </c>
      <c r="J109" s="1">
        <f t="shared" si="13"/>
        <v>39.083941084086938</v>
      </c>
      <c r="K109" s="1">
        <f t="shared" si="13"/>
        <v>19.215326763382993</v>
      </c>
      <c r="L109" s="1">
        <f t="shared" si="13"/>
        <v>283.40968011690484</v>
      </c>
      <c r="M109" s="1">
        <f t="shared" si="15"/>
        <v>114.10549252171877</v>
      </c>
      <c r="P109">
        <f t="shared" ref="P109:P172" si="16">E109</f>
        <v>53.055830599823693</v>
      </c>
      <c r="Q109" s="1">
        <f t="shared" ref="Q109:Q172" si="17">M109</f>
        <v>114.10549252171877</v>
      </c>
      <c r="S109">
        <f>'s25'!C97</f>
        <v>53.055830599823693</v>
      </c>
      <c r="T109">
        <f>'s25'!AA97</f>
        <v>125.10688029602393</v>
      </c>
    </row>
    <row r="110" spans="5:20">
      <c r="E110">
        <f t="shared" ref="E110:E173" si="18">E109*0.9</f>
        <v>47.750247539841325</v>
      </c>
      <c r="F110" s="1">
        <f t="shared" si="14"/>
        <v>25</v>
      </c>
      <c r="G110">
        <f t="shared" si="14"/>
        <v>524.94690688677917</v>
      </c>
      <c r="H110" s="1">
        <f t="shared" si="14"/>
        <v>624.17144125568268</v>
      </c>
      <c r="I110" s="1">
        <f t="shared" si="13"/>
        <v>112.14521728004539</v>
      </c>
      <c r="J110" s="1">
        <f t="shared" si="13"/>
        <v>39.083941084086938</v>
      </c>
      <c r="K110" s="1">
        <f t="shared" si="13"/>
        <v>19.215326763382993</v>
      </c>
      <c r="L110" s="1">
        <f t="shared" si="13"/>
        <v>283.40968011690484</v>
      </c>
      <c r="M110" s="1">
        <f t="shared" si="15"/>
        <v>109.80286132836544</v>
      </c>
      <c r="P110">
        <f t="shared" si="16"/>
        <v>47.750247539841325</v>
      </c>
      <c r="Q110" s="1">
        <f t="shared" si="17"/>
        <v>109.80286132836544</v>
      </c>
      <c r="S110">
        <f>'s25'!C98</f>
        <v>47.750247539841325</v>
      </c>
      <c r="T110">
        <f>'s25'!AA98</f>
        <v>120.65376505777877</v>
      </c>
    </row>
    <row r="111" spans="5:20">
      <c r="E111">
        <f t="shared" si="18"/>
        <v>42.975222785857191</v>
      </c>
      <c r="F111" s="1">
        <f t="shared" si="14"/>
        <v>25</v>
      </c>
      <c r="G111">
        <f t="shared" si="14"/>
        <v>524.94690688677917</v>
      </c>
      <c r="H111" s="1">
        <f t="shared" si="14"/>
        <v>624.17144125568268</v>
      </c>
      <c r="I111" s="1">
        <f t="shared" si="13"/>
        <v>112.14521728004539</v>
      </c>
      <c r="J111" s="1">
        <f t="shared" si="13"/>
        <v>39.083941084086938</v>
      </c>
      <c r="K111" s="1">
        <f t="shared" si="13"/>
        <v>19.215326763382993</v>
      </c>
      <c r="L111" s="1">
        <f t="shared" si="13"/>
        <v>283.40968011690484</v>
      </c>
      <c r="M111" s="1">
        <f t="shared" si="15"/>
        <v>105.50402852087794</v>
      </c>
      <c r="P111">
        <f t="shared" si="16"/>
        <v>42.975222785857191</v>
      </c>
      <c r="Q111" s="1">
        <f t="shared" si="17"/>
        <v>105.50402852087794</v>
      </c>
      <c r="S111">
        <f>'s25'!C99</f>
        <v>42.975222785857191</v>
      </c>
      <c r="T111">
        <f>'s25'!AA99</f>
        <v>116.24242549492973</v>
      </c>
    </row>
    <row r="112" spans="5:20">
      <c r="E112">
        <f t="shared" si="18"/>
        <v>38.677700507271474</v>
      </c>
      <c r="F112" s="1">
        <f t="shared" si="14"/>
        <v>25</v>
      </c>
      <c r="G112">
        <f t="shared" si="14"/>
        <v>524.94690688677917</v>
      </c>
      <c r="H112" s="1">
        <f t="shared" si="14"/>
        <v>624.17144125568268</v>
      </c>
      <c r="I112" s="1">
        <f t="shared" si="13"/>
        <v>112.14521728004539</v>
      </c>
      <c r="J112" s="1">
        <f t="shared" si="13"/>
        <v>39.083941084086938</v>
      </c>
      <c r="K112" s="1">
        <f t="shared" si="13"/>
        <v>19.215326763382993</v>
      </c>
      <c r="L112" s="1">
        <f t="shared" si="13"/>
        <v>283.40968011690484</v>
      </c>
      <c r="M112" s="1">
        <f t="shared" si="15"/>
        <v>101.27092719880318</v>
      </c>
      <c r="P112">
        <f t="shared" si="16"/>
        <v>38.677700507271474</v>
      </c>
      <c r="Q112" s="1">
        <f t="shared" si="17"/>
        <v>101.27092719880318</v>
      </c>
      <c r="S112">
        <f>'s25'!C100</f>
        <v>38.677700507271474</v>
      </c>
      <c r="T112">
        <f>'s25'!AA100</f>
        <v>111.90905635399261</v>
      </c>
    </row>
    <row r="113" spans="5:20">
      <c r="E113">
        <f t="shared" si="18"/>
        <v>34.809930456544329</v>
      </c>
      <c r="F113" s="1">
        <f t="shared" si="14"/>
        <v>25</v>
      </c>
      <c r="G113">
        <f t="shared" si="14"/>
        <v>524.94690688677917</v>
      </c>
      <c r="H113" s="1">
        <f t="shared" si="14"/>
        <v>624.17144125568268</v>
      </c>
      <c r="I113" s="1">
        <f t="shared" si="13"/>
        <v>112.14521728004539</v>
      </c>
      <c r="J113" s="1">
        <f t="shared" si="13"/>
        <v>39.083941084086938</v>
      </c>
      <c r="K113" s="1">
        <f t="shared" si="13"/>
        <v>19.215326763382993</v>
      </c>
      <c r="L113" s="1">
        <f t="shared" si="13"/>
        <v>283.40968011690484</v>
      </c>
      <c r="M113" s="1">
        <f t="shared" si="15"/>
        <v>97.153016910159266</v>
      </c>
      <c r="P113">
        <f t="shared" si="16"/>
        <v>34.809930456544329</v>
      </c>
      <c r="Q113" s="1">
        <f t="shared" si="17"/>
        <v>97.153016910159266</v>
      </c>
      <c r="S113">
        <f>'s25'!C101</f>
        <v>34.809930456544329</v>
      </c>
      <c r="T113">
        <f>'s25'!AA101</f>
        <v>107.6853908319367</v>
      </c>
    </row>
    <row r="114" spans="5:20">
      <c r="E114">
        <f t="shared" si="18"/>
        <v>31.328937410889896</v>
      </c>
      <c r="F114" s="1">
        <f t="shared" si="14"/>
        <v>25</v>
      </c>
      <c r="G114">
        <f t="shared" si="14"/>
        <v>524.94690688677917</v>
      </c>
      <c r="H114" s="1">
        <f t="shared" si="14"/>
        <v>624.17144125568268</v>
      </c>
      <c r="I114" s="1">
        <f t="shared" si="13"/>
        <v>112.14521728004539</v>
      </c>
      <c r="J114" s="1">
        <f t="shared" si="13"/>
        <v>39.083941084086938</v>
      </c>
      <c r="K114" s="1">
        <f t="shared" si="13"/>
        <v>19.215326763382993</v>
      </c>
      <c r="L114" s="1">
        <f t="shared" si="13"/>
        <v>283.40968011690484</v>
      </c>
      <c r="M114" s="1">
        <f t="shared" si="15"/>
        <v>93.188214292255324</v>
      </c>
      <c r="P114">
        <f t="shared" si="16"/>
        <v>31.328937410889896</v>
      </c>
      <c r="Q114" s="1">
        <f t="shared" si="17"/>
        <v>93.188214292255324</v>
      </c>
      <c r="S114">
        <f>'s25'!C102</f>
        <v>31.328937410889896</v>
      </c>
      <c r="T114">
        <f>'s25'!AA102</f>
        <v>103.59849431293524</v>
      </c>
    </row>
    <row r="115" spans="5:20">
      <c r="E115">
        <f t="shared" si="18"/>
        <v>28.196043669800908</v>
      </c>
      <c r="F115" s="1">
        <f t="shared" si="14"/>
        <v>25</v>
      </c>
      <c r="G115">
        <f t="shared" si="14"/>
        <v>524.94690688677917</v>
      </c>
      <c r="H115" s="1">
        <f t="shared" si="14"/>
        <v>624.17144125568268</v>
      </c>
      <c r="I115" s="1">
        <f t="shared" si="13"/>
        <v>112.14521728004539</v>
      </c>
      <c r="J115" s="1">
        <f t="shared" si="13"/>
        <v>39.083941084086938</v>
      </c>
      <c r="K115" s="1">
        <f t="shared" si="13"/>
        <v>19.215326763382993</v>
      </c>
      <c r="L115" s="1">
        <f t="shared" si="13"/>
        <v>283.40968011690484</v>
      </c>
      <c r="M115" s="1">
        <f t="shared" si="15"/>
        <v>89.404147284248637</v>
      </c>
      <c r="P115">
        <f t="shared" si="16"/>
        <v>28.196043669800908</v>
      </c>
      <c r="Q115" s="1">
        <f t="shared" si="17"/>
        <v>89.404147284248637</v>
      </c>
      <c r="S115">
        <f>'s25'!C103</f>
        <v>28.196043669800908</v>
      </c>
      <c r="T115">
        <f>'s25'!AA103</f>
        <v>99.670674364763727</v>
      </c>
    </row>
    <row r="116" spans="5:20">
      <c r="E116">
        <f t="shared" si="18"/>
        <v>25.376439302820817</v>
      </c>
      <c r="F116" s="1">
        <f t="shared" si="14"/>
        <v>25</v>
      </c>
      <c r="G116">
        <f t="shared" si="14"/>
        <v>524.94690688677917</v>
      </c>
      <c r="H116" s="1">
        <f t="shared" si="14"/>
        <v>624.17144125568268</v>
      </c>
      <c r="I116" s="1">
        <f t="shared" si="13"/>
        <v>112.14521728004539</v>
      </c>
      <c r="J116" s="1">
        <f t="shared" si="13"/>
        <v>39.083941084086938</v>
      </c>
      <c r="K116" s="1">
        <f t="shared" si="13"/>
        <v>19.215326763382993</v>
      </c>
      <c r="L116" s="1">
        <f t="shared" si="13"/>
        <v>283.40968011690484</v>
      </c>
      <c r="M116" s="1">
        <f t="shared" si="15"/>
        <v>85.819559274522135</v>
      </c>
      <c r="P116">
        <f t="shared" si="16"/>
        <v>25.376439302820817</v>
      </c>
      <c r="Q116" s="1">
        <f t="shared" si="17"/>
        <v>85.819559274522135</v>
      </c>
      <c r="S116">
        <f>'s25'!C104</f>
        <v>25.376439302820817</v>
      </c>
      <c r="T116">
        <f>'s25'!AA104</f>
        <v>95.919520891156765</v>
      </c>
    </row>
    <row r="117" spans="5:20">
      <c r="E117">
        <f t="shared" si="18"/>
        <v>22.838795372538737</v>
      </c>
      <c r="F117" s="1">
        <f t="shared" si="14"/>
        <v>25</v>
      </c>
      <c r="G117">
        <f t="shared" si="14"/>
        <v>524.94690688677917</v>
      </c>
      <c r="H117" s="1">
        <f t="shared" si="14"/>
        <v>624.17144125568268</v>
      </c>
      <c r="I117" s="1">
        <f t="shared" si="13"/>
        <v>112.14521728004539</v>
      </c>
      <c r="J117" s="1">
        <f t="shared" si="13"/>
        <v>39.083941084086938</v>
      </c>
      <c r="K117" s="1">
        <f t="shared" si="13"/>
        <v>19.215326763382993</v>
      </c>
      <c r="L117" s="1">
        <f t="shared" si="13"/>
        <v>283.40968011690484</v>
      </c>
      <c r="M117" s="1">
        <f t="shared" si="15"/>
        <v>82.445734571175365</v>
      </c>
      <c r="P117">
        <f t="shared" si="16"/>
        <v>22.838795372538737</v>
      </c>
      <c r="Q117" s="1">
        <f t="shared" si="17"/>
        <v>82.445734571175365</v>
      </c>
      <c r="S117">
        <f>'s25'!C105</f>
        <v>22.838795372538737</v>
      </c>
      <c r="T117">
        <f>'s25'!AA105</f>
        <v>92.358074172252927</v>
      </c>
    </row>
    <row r="118" spans="5:20">
      <c r="E118">
        <f t="shared" si="18"/>
        <v>20.554915835284863</v>
      </c>
      <c r="F118" s="1">
        <f t="shared" si="14"/>
        <v>25</v>
      </c>
      <c r="G118">
        <f t="shared" si="14"/>
        <v>524.94690688677917</v>
      </c>
      <c r="H118" s="1">
        <f t="shared" si="14"/>
        <v>624.17144125568268</v>
      </c>
      <c r="I118" s="1">
        <f t="shared" si="13"/>
        <v>112.14521728004539</v>
      </c>
      <c r="J118" s="1">
        <f t="shared" si="13"/>
        <v>39.083941084086938</v>
      </c>
      <c r="K118" s="1">
        <f t="shared" si="13"/>
        <v>19.215326763382993</v>
      </c>
      <c r="L118" s="1">
        <f t="shared" si="13"/>
        <v>283.40968011690484</v>
      </c>
      <c r="M118" s="1">
        <f t="shared" si="15"/>
        <v>79.28785772991445</v>
      </c>
      <c r="P118">
        <f t="shared" si="16"/>
        <v>20.554915835284863</v>
      </c>
      <c r="Q118" s="1">
        <f t="shared" si="17"/>
        <v>79.28785772991445</v>
      </c>
      <c r="S118">
        <f>'s25'!C106</f>
        <v>20.554915835284863</v>
      </c>
      <c r="T118">
        <f>'s25'!AA106</f>
        <v>88.99510637976519</v>
      </c>
    </row>
    <row r="119" spans="5:20">
      <c r="E119">
        <f t="shared" si="18"/>
        <v>18.499424251756377</v>
      </c>
      <c r="F119" s="1">
        <f t="shared" si="14"/>
        <v>25</v>
      </c>
      <c r="G119">
        <f t="shared" si="14"/>
        <v>524.94690688677917</v>
      </c>
      <c r="H119" s="1">
        <f t="shared" si="14"/>
        <v>624.17144125568268</v>
      </c>
      <c r="I119" s="1">
        <f t="shared" si="13"/>
        <v>112.14521728004539</v>
      </c>
      <c r="J119" s="1">
        <f t="shared" si="13"/>
        <v>39.083941084086938</v>
      </c>
      <c r="K119" s="1">
        <f t="shared" si="13"/>
        <v>19.215326763382993</v>
      </c>
      <c r="L119" s="1">
        <f t="shared" si="13"/>
        <v>283.40968011690484</v>
      </c>
      <c r="M119" s="1">
        <f t="shared" si="15"/>
        <v>76.346253340458077</v>
      </c>
      <c r="P119">
        <f t="shared" si="16"/>
        <v>18.499424251756377</v>
      </c>
      <c r="Q119" s="1">
        <f t="shared" si="17"/>
        <v>76.346253340458077</v>
      </c>
      <c r="S119">
        <f>'s25'!C107</f>
        <v>18.499424251756377</v>
      </c>
      <c r="T119">
        <f>'s25'!AA107</f>
        <v>85.835494190469547</v>
      </c>
    </row>
    <row r="120" spans="5:20">
      <c r="E120">
        <f t="shared" si="18"/>
        <v>16.64948182658074</v>
      </c>
      <c r="F120" s="1">
        <f t="shared" si="14"/>
        <v>25</v>
      </c>
      <c r="G120">
        <f t="shared" si="14"/>
        <v>524.94690688677917</v>
      </c>
      <c r="H120" s="1">
        <f t="shared" si="14"/>
        <v>624.17144125568268</v>
      </c>
      <c r="I120" s="1">
        <f t="shared" si="13"/>
        <v>112.14521728004539</v>
      </c>
      <c r="J120" s="1">
        <f t="shared" si="13"/>
        <v>39.083941084086938</v>
      </c>
      <c r="K120" s="1">
        <f t="shared" si="13"/>
        <v>19.215326763382993</v>
      </c>
      <c r="L120" s="1">
        <f t="shared" si="13"/>
        <v>283.40968011690484</v>
      </c>
      <c r="M120" s="1">
        <f t="shared" si="15"/>
        <v>73.617478977075422</v>
      </c>
      <c r="P120">
        <f t="shared" si="16"/>
        <v>16.64948182658074</v>
      </c>
      <c r="Q120" s="1">
        <f t="shared" si="17"/>
        <v>73.617478977075422</v>
      </c>
      <c r="S120">
        <f>'s25'!C108</f>
        <v>16.64948182658074</v>
      </c>
      <c r="T120">
        <f>'s25'!AA108</f>
        <v>82.88065607611</v>
      </c>
    </row>
    <row r="121" spans="5:20">
      <c r="E121">
        <f t="shared" si="18"/>
        <v>14.984533643922665</v>
      </c>
      <c r="F121" s="1">
        <f t="shared" si="14"/>
        <v>25</v>
      </c>
      <c r="G121">
        <f t="shared" si="14"/>
        <v>524.94690688677917</v>
      </c>
      <c r="H121" s="1">
        <f t="shared" si="14"/>
        <v>624.17144125568268</v>
      </c>
      <c r="I121" s="1">
        <f t="shared" si="13"/>
        <v>112.14521728004539</v>
      </c>
      <c r="J121" s="1">
        <f t="shared" si="13"/>
        <v>39.083941084086938</v>
      </c>
      <c r="K121" s="1">
        <f t="shared" si="13"/>
        <v>19.215326763382993</v>
      </c>
      <c r="L121" s="1">
        <f t="shared" si="13"/>
        <v>283.40968011690484</v>
      </c>
      <c r="M121" s="1">
        <f t="shared" si="15"/>
        <v>71.095262669079361</v>
      </c>
      <c r="P121">
        <f t="shared" si="16"/>
        <v>14.984533643922665</v>
      </c>
      <c r="Q121" s="1">
        <f t="shared" si="17"/>
        <v>71.095262669079361</v>
      </c>
      <c r="S121">
        <f>'s25'!C109</f>
        <v>14.984533643922665</v>
      </c>
      <c r="T121">
        <f>'s25'!AA109</f>
        <v>80.129027137370912</v>
      </c>
    </row>
    <row r="122" spans="5:20">
      <c r="E122">
        <f t="shared" si="18"/>
        <v>13.486080279530398</v>
      </c>
      <c r="F122" s="1">
        <f t="shared" si="14"/>
        <v>25</v>
      </c>
      <c r="G122">
        <f t="shared" si="14"/>
        <v>524.94690688677917</v>
      </c>
      <c r="H122" s="1">
        <f t="shared" si="14"/>
        <v>624.17144125568268</v>
      </c>
      <c r="I122" s="1">
        <f t="shared" si="13"/>
        <v>112.14521728004539</v>
      </c>
      <c r="J122" s="1">
        <f t="shared" si="13"/>
        <v>39.083941084086938</v>
      </c>
      <c r="K122" s="1">
        <f t="shared" si="13"/>
        <v>19.215326763382993</v>
      </c>
      <c r="L122" s="1">
        <f t="shared" si="13"/>
        <v>283.40968011690484</v>
      </c>
      <c r="M122" s="1">
        <f t="shared" si="15"/>
        <v>68.771288627670799</v>
      </c>
      <c r="P122">
        <f t="shared" si="16"/>
        <v>13.486080279530398</v>
      </c>
      <c r="Q122" s="1">
        <f t="shared" si="17"/>
        <v>68.771288627670799</v>
      </c>
      <c r="S122">
        <f>'s25'!C110</f>
        <v>13.486080279530398</v>
      </c>
      <c r="T122">
        <f>'s25'!AA110</f>
        <v>77.576546204324643</v>
      </c>
    </row>
    <row r="123" spans="5:20">
      <c r="E123">
        <f t="shared" si="18"/>
        <v>12.137472251577359</v>
      </c>
      <c r="F123" s="1">
        <f t="shared" si="14"/>
        <v>25</v>
      </c>
      <c r="G123">
        <f t="shared" si="14"/>
        <v>524.94690688677917</v>
      </c>
      <c r="H123" s="1">
        <f t="shared" si="14"/>
        <v>624.17144125568268</v>
      </c>
      <c r="I123" s="1">
        <f t="shared" si="13"/>
        <v>112.14521728004539</v>
      </c>
      <c r="J123" s="1">
        <f t="shared" si="13"/>
        <v>39.083941084086938</v>
      </c>
      <c r="K123" s="1">
        <f t="shared" si="13"/>
        <v>19.215326763382993</v>
      </c>
      <c r="L123" s="1">
        <f t="shared" si="13"/>
        <v>283.40968011690484</v>
      </c>
      <c r="M123" s="1">
        <f t="shared" si="15"/>
        <v>66.635842461911153</v>
      </c>
      <c r="P123">
        <f t="shared" si="16"/>
        <v>12.137472251577359</v>
      </c>
      <c r="Q123" s="1">
        <f t="shared" si="17"/>
        <v>66.635842461911153</v>
      </c>
      <c r="S123">
        <f>'s25'!C111</f>
        <v>12.137472251577359</v>
      </c>
      <c r="T123">
        <f>'s25'!AA111</f>
        <v>75.217133515297022</v>
      </c>
    </row>
    <row r="124" spans="5:20">
      <c r="E124">
        <f t="shared" si="18"/>
        <v>10.923725026419623</v>
      </c>
      <c r="F124" s="1">
        <f t="shared" si="14"/>
        <v>25</v>
      </c>
      <c r="G124">
        <f t="shared" si="14"/>
        <v>524.94690688677917</v>
      </c>
      <c r="H124" s="1">
        <f t="shared" si="14"/>
        <v>624.17144125568268</v>
      </c>
      <c r="I124" s="1">
        <f t="shared" si="13"/>
        <v>112.14521728004539</v>
      </c>
      <c r="J124" s="1">
        <f t="shared" si="13"/>
        <v>39.083941084086938</v>
      </c>
      <c r="K124" s="1">
        <f t="shared" si="13"/>
        <v>19.215326763382993</v>
      </c>
      <c r="L124" s="1">
        <f t="shared" si="13"/>
        <v>283.40968011690484</v>
      </c>
      <c r="M124" s="1">
        <f t="shared" si="15"/>
        <v>64.678331041110908</v>
      </c>
      <c r="P124">
        <f t="shared" si="16"/>
        <v>10.923725026419623</v>
      </c>
      <c r="Q124" s="1">
        <f t="shared" si="17"/>
        <v>64.678331041110908</v>
      </c>
      <c r="S124">
        <f>'s25'!C112</f>
        <v>10.923725026419623</v>
      </c>
      <c r="T124">
        <f>'s25'!AA112</f>
        <v>73.043141824943845</v>
      </c>
    </row>
    <row r="125" spans="5:20">
      <c r="E125">
        <f t="shared" si="18"/>
        <v>9.8313525237776602</v>
      </c>
      <c r="F125" s="1">
        <f t="shared" si="14"/>
        <v>25</v>
      </c>
      <c r="G125">
        <f t="shared" si="14"/>
        <v>524.94690688677917</v>
      </c>
      <c r="H125" s="1">
        <f t="shared" si="14"/>
        <v>624.17144125568268</v>
      </c>
      <c r="I125" s="1">
        <f t="shared" si="13"/>
        <v>112.14521728004539</v>
      </c>
      <c r="J125" s="1">
        <f t="shared" si="13"/>
        <v>39.083941084086938</v>
      </c>
      <c r="K125" s="1">
        <f t="shared" si="13"/>
        <v>19.215326763382993</v>
      </c>
      <c r="L125" s="1">
        <f t="shared" si="13"/>
        <v>283.40968011690484</v>
      </c>
      <c r="M125" s="1">
        <f t="shared" si="15"/>
        <v>62.88769362383303</v>
      </c>
      <c r="P125">
        <f t="shared" si="16"/>
        <v>9.8313525237776602</v>
      </c>
      <c r="Q125" s="1">
        <f t="shared" si="17"/>
        <v>62.88769362383303</v>
      </c>
      <c r="S125">
        <f>'s25'!C113</f>
        <v>9.8313525237776602</v>
      </c>
      <c r="T125">
        <f>'s25'!AA113</f>
        <v>71.045768613968534</v>
      </c>
    </row>
    <row r="126" spans="5:20">
      <c r="E126">
        <f t="shared" si="18"/>
        <v>8.8482172713998946</v>
      </c>
      <c r="F126" s="1">
        <f t="shared" si="14"/>
        <v>25</v>
      </c>
      <c r="G126">
        <f t="shared" si="14"/>
        <v>524.94690688677917</v>
      </c>
      <c r="H126" s="1">
        <f t="shared" si="14"/>
        <v>624.17144125568268</v>
      </c>
      <c r="I126" s="1">
        <f t="shared" si="13"/>
        <v>112.14521728004539</v>
      </c>
      <c r="J126" s="1">
        <f t="shared" si="13"/>
        <v>39.083941084086938</v>
      </c>
      <c r="K126" s="1">
        <f t="shared" si="13"/>
        <v>19.215326763382993</v>
      </c>
      <c r="L126" s="1">
        <f t="shared" si="13"/>
        <v>283.40968011690484</v>
      </c>
      <c r="M126" s="1">
        <f t="shared" si="15"/>
        <v>61.252720745664554</v>
      </c>
      <c r="P126">
        <f t="shared" si="16"/>
        <v>8.8482172713998946</v>
      </c>
      <c r="Q126" s="1">
        <f t="shared" si="17"/>
        <v>61.252720745664554</v>
      </c>
      <c r="S126">
        <f>'s25'!C114</f>
        <v>8.8482172713998946</v>
      </c>
      <c r="T126">
        <f>'s25'!AA114</f>
        <v>69.21542166974325</v>
      </c>
    </row>
    <row r="127" spans="5:20">
      <c r="E127">
        <f t="shared" si="18"/>
        <v>7.9633955442599049</v>
      </c>
      <c r="F127" s="1">
        <f t="shared" si="14"/>
        <v>25</v>
      </c>
      <c r="G127">
        <f t="shared" si="14"/>
        <v>524.94690688677917</v>
      </c>
      <c r="H127" s="1">
        <f t="shared" si="14"/>
        <v>624.17144125568268</v>
      </c>
      <c r="I127" s="1">
        <f t="shared" si="13"/>
        <v>112.14521728004539</v>
      </c>
      <c r="J127" s="1">
        <f t="shared" si="13"/>
        <v>39.083941084086938</v>
      </c>
      <c r="K127" s="1">
        <f t="shared" si="13"/>
        <v>19.215326763382993</v>
      </c>
      <c r="L127" s="1">
        <f t="shared" si="13"/>
        <v>283.40968011690484</v>
      </c>
      <c r="M127" s="1">
        <f t="shared" si="15"/>
        <v>59.762296282593304</v>
      </c>
      <c r="P127">
        <f t="shared" si="16"/>
        <v>7.9633955442599049</v>
      </c>
      <c r="Q127" s="1">
        <f t="shared" si="17"/>
        <v>59.762296282593304</v>
      </c>
      <c r="S127">
        <f>'s25'!C115</f>
        <v>7.9633955442599049</v>
      </c>
      <c r="T127">
        <f>'s25'!AA115</f>
        <v>67.542034339935796</v>
      </c>
    </row>
    <row r="128" spans="5:20">
      <c r="E128">
        <f t="shared" si="18"/>
        <v>7.1670559898339148</v>
      </c>
      <c r="F128" s="1">
        <f t="shared" si="14"/>
        <v>25</v>
      </c>
      <c r="G128">
        <f t="shared" si="14"/>
        <v>524.94690688677917</v>
      </c>
      <c r="H128" s="1">
        <f t="shared" si="14"/>
        <v>624.17144125568268</v>
      </c>
      <c r="I128" s="1">
        <f t="shared" si="13"/>
        <v>112.14521728004539</v>
      </c>
      <c r="J128" s="1">
        <f t="shared" si="13"/>
        <v>39.083941084086938</v>
      </c>
      <c r="K128" s="1">
        <f t="shared" si="13"/>
        <v>19.215326763382993</v>
      </c>
      <c r="L128" s="1">
        <f t="shared" si="13"/>
        <v>283.40968011690484</v>
      </c>
      <c r="M128" s="1">
        <f t="shared" si="15"/>
        <v>58.405576536214234</v>
      </c>
      <c r="P128">
        <f t="shared" si="16"/>
        <v>7.1670559898339148</v>
      </c>
      <c r="Q128" s="1">
        <f t="shared" si="17"/>
        <v>58.405576536214234</v>
      </c>
      <c r="S128">
        <f>'s25'!C116</f>
        <v>7.1670559898339148</v>
      </c>
      <c r="T128">
        <f>'s25'!AA116</f>
        <v>66.015330045771179</v>
      </c>
    </row>
    <row r="129" spans="5:20">
      <c r="E129">
        <f t="shared" si="18"/>
        <v>6.4503503908505238</v>
      </c>
      <c r="F129" s="1">
        <f t="shared" si="14"/>
        <v>25</v>
      </c>
      <c r="G129">
        <f t="shared" si="14"/>
        <v>524.94690688677917</v>
      </c>
      <c r="H129" s="1">
        <f t="shared" si="14"/>
        <v>624.17144125568268</v>
      </c>
      <c r="I129" s="1">
        <f t="shared" si="13"/>
        <v>112.14521728004539</v>
      </c>
      <c r="J129" s="1">
        <f t="shared" si="13"/>
        <v>39.083941084086938</v>
      </c>
      <c r="K129" s="1">
        <f t="shared" si="13"/>
        <v>19.215326763382993</v>
      </c>
      <c r="L129" s="1">
        <f t="shared" si="13"/>
        <v>283.40968011690484</v>
      </c>
      <c r="M129" s="1">
        <f t="shared" si="15"/>
        <v>57.172118422702489</v>
      </c>
      <c r="P129">
        <f t="shared" si="16"/>
        <v>6.4503503908505238</v>
      </c>
      <c r="Q129" s="1">
        <f t="shared" si="17"/>
        <v>57.172118422702489</v>
      </c>
      <c r="S129">
        <f>'s25'!C117</f>
        <v>6.4503503908505238</v>
      </c>
      <c r="T129">
        <f>'s25'!AA117</f>
        <v>64.625038120342296</v>
      </c>
    </row>
    <row r="130" spans="5:20">
      <c r="E130">
        <f t="shared" si="18"/>
        <v>5.8053153517654712</v>
      </c>
      <c r="F130" s="1">
        <f t="shared" si="14"/>
        <v>25</v>
      </c>
      <c r="G130">
        <f t="shared" si="14"/>
        <v>524.94690688677917</v>
      </c>
      <c r="H130" s="1">
        <f t="shared" si="14"/>
        <v>624.17144125568268</v>
      </c>
      <c r="I130" s="1">
        <f t="shared" si="13"/>
        <v>112.14521728004539</v>
      </c>
      <c r="J130" s="1">
        <f t="shared" si="13"/>
        <v>39.083941084086938</v>
      </c>
      <c r="K130" s="1">
        <f t="shared" si="13"/>
        <v>19.215326763382993</v>
      </c>
      <c r="L130" s="1">
        <f t="shared" si="13"/>
        <v>283.40968011690484</v>
      </c>
      <c r="M130" s="1">
        <f t="shared" si="15"/>
        <v>56.051967079570893</v>
      </c>
      <c r="P130">
        <f t="shared" si="16"/>
        <v>5.8053153517654712</v>
      </c>
      <c r="Q130" s="1">
        <f t="shared" si="17"/>
        <v>56.051967079570893</v>
      </c>
      <c r="S130">
        <f>'s25'!C118</f>
        <v>5.8053153517654712</v>
      </c>
      <c r="T130">
        <f>'s25'!AA118</f>
        <v>63.361064745849482</v>
      </c>
    </row>
    <row r="131" spans="5:20">
      <c r="E131">
        <f t="shared" si="18"/>
        <v>5.224783816588924</v>
      </c>
      <c r="F131" s="1">
        <f t="shared" si="14"/>
        <v>25</v>
      </c>
      <c r="G131">
        <f t="shared" si="14"/>
        <v>524.94690688677917</v>
      </c>
      <c r="H131" s="1">
        <f t="shared" si="14"/>
        <v>624.17144125568268</v>
      </c>
      <c r="I131" s="1">
        <f t="shared" si="13"/>
        <v>112.14521728004539</v>
      </c>
      <c r="J131" s="1">
        <f t="shared" si="13"/>
        <v>39.083941084086938</v>
      </c>
      <c r="K131" s="1">
        <f t="shared" si="13"/>
        <v>19.215326763382993</v>
      </c>
      <c r="L131" s="1">
        <f t="shared" si="13"/>
        <v>283.40968011690484</v>
      </c>
      <c r="M131" s="1">
        <f t="shared" si="15"/>
        <v>55.035711543646144</v>
      </c>
      <c r="P131">
        <f t="shared" si="16"/>
        <v>5.224783816588924</v>
      </c>
      <c r="Q131" s="1">
        <f t="shared" si="17"/>
        <v>55.035711543646144</v>
      </c>
      <c r="S131">
        <f>'s25'!C119</f>
        <v>5.224783816588924</v>
      </c>
      <c r="T131">
        <f>'s25'!AA119</f>
        <v>62.213623796235851</v>
      </c>
    </row>
    <row r="132" spans="5:20">
      <c r="E132">
        <f t="shared" si="18"/>
        <v>4.7023054349300315</v>
      </c>
      <c r="F132" s="1">
        <f t="shared" si="14"/>
        <v>25</v>
      </c>
      <c r="G132">
        <f t="shared" si="14"/>
        <v>524.94690688677917</v>
      </c>
      <c r="H132" s="1">
        <f t="shared" si="14"/>
        <v>624.17144125568268</v>
      </c>
      <c r="I132" s="1">
        <f t="shared" si="13"/>
        <v>112.14521728004539</v>
      </c>
      <c r="J132" s="1">
        <f t="shared" si="13"/>
        <v>39.083941084086938</v>
      </c>
      <c r="K132" s="1">
        <f t="shared" si="13"/>
        <v>19.215326763382993</v>
      </c>
      <c r="L132" s="1">
        <f t="shared" si="13"/>
        <v>283.40968011690484</v>
      </c>
      <c r="M132" s="1">
        <f t="shared" si="15"/>
        <v>54.114515657756499</v>
      </c>
      <c r="P132">
        <f t="shared" si="16"/>
        <v>4.7023054349300315</v>
      </c>
      <c r="Q132" s="1">
        <f t="shared" si="17"/>
        <v>54.114515657756499</v>
      </c>
      <c r="S132">
        <f>'s25'!C120</f>
        <v>4.7023054349300315</v>
      </c>
      <c r="T132">
        <f>'s25'!AA120</f>
        <v>61.173332872699433</v>
      </c>
    </row>
    <row r="133" spans="5:20">
      <c r="E133">
        <f t="shared" si="18"/>
        <v>4.2320748914370281</v>
      </c>
      <c r="F133" s="1">
        <f t="shared" si="14"/>
        <v>25</v>
      </c>
      <c r="G133">
        <f t="shared" si="14"/>
        <v>524.94690688677917</v>
      </c>
      <c r="H133" s="1">
        <f t="shared" si="14"/>
        <v>624.17144125568268</v>
      </c>
      <c r="I133" s="1">
        <f t="shared" si="13"/>
        <v>112.14521728004539</v>
      </c>
      <c r="J133" s="1">
        <f t="shared" si="13"/>
        <v>39.083941084086938</v>
      </c>
      <c r="K133" s="1">
        <f t="shared" si="13"/>
        <v>19.215326763382993</v>
      </c>
      <c r="L133" s="1">
        <f t="shared" si="13"/>
        <v>283.40968011690484</v>
      </c>
      <c r="M133" s="1">
        <f t="shared" si="15"/>
        <v>53.280130054782958</v>
      </c>
      <c r="P133">
        <f t="shared" si="16"/>
        <v>4.2320748914370281</v>
      </c>
      <c r="Q133" s="1">
        <f t="shared" si="17"/>
        <v>53.280130054782958</v>
      </c>
      <c r="S133">
        <f>'s25'!C121</f>
        <v>4.2320748914370281</v>
      </c>
      <c r="T133">
        <f>'s25'!AA121</f>
        <v>60.231279880626062</v>
      </c>
    </row>
    <row r="134" spans="5:20">
      <c r="E134">
        <f t="shared" si="18"/>
        <v>3.8088674022933255</v>
      </c>
      <c r="F134" s="1">
        <f t="shared" si="14"/>
        <v>25</v>
      </c>
      <c r="G134">
        <f t="shared" si="14"/>
        <v>524.94690688677917</v>
      </c>
      <c r="H134" s="1">
        <f t="shared" si="14"/>
        <v>624.17144125568268</v>
      </c>
      <c r="I134" s="1">
        <f t="shared" si="13"/>
        <v>112.14521728004539</v>
      </c>
      <c r="J134" s="1">
        <f t="shared" si="13"/>
        <v>39.083941084086938</v>
      </c>
      <c r="K134" s="1">
        <f t="shared" si="13"/>
        <v>19.215326763382993</v>
      </c>
      <c r="L134" s="1">
        <f t="shared" si="13"/>
        <v>283.40968011690484</v>
      </c>
      <c r="M134" s="1">
        <f t="shared" si="15"/>
        <v>52.524889947003174</v>
      </c>
      <c r="P134">
        <f t="shared" si="16"/>
        <v>3.8088674022933255</v>
      </c>
      <c r="Q134" s="1">
        <f t="shared" si="17"/>
        <v>52.524889947003174</v>
      </c>
      <c r="S134">
        <f>'s25'!C122</f>
        <v>3.8088674022933255</v>
      </c>
      <c r="T134">
        <f>'s25'!AA122</f>
        <v>59.379065261188039</v>
      </c>
    </row>
    <row r="135" spans="5:20">
      <c r="E135">
        <f t="shared" si="18"/>
        <v>3.4279806620639932</v>
      </c>
      <c r="F135" s="1">
        <f>F134</f>
        <v>25</v>
      </c>
      <c r="G135">
        <f>G134</f>
        <v>524.94690688677917</v>
      </c>
      <c r="H135" s="1">
        <f>H134</f>
        <v>624.17144125568268</v>
      </c>
      <c r="I135" s="1">
        <f t="shared" si="13"/>
        <v>112.14521728004539</v>
      </c>
      <c r="J135" s="1">
        <f t="shared" si="13"/>
        <v>39.083941084086938</v>
      </c>
      <c r="K135" s="1">
        <f t="shared" si="13"/>
        <v>19.215326763382993</v>
      </c>
      <c r="L135" s="1">
        <f t="shared" si="13"/>
        <v>283.40968011690484</v>
      </c>
      <c r="M135" s="1">
        <f>((G135*F135*(1/(1+(F135/H135)))*(1/(1+(E135/I135))))+(F135*J135*(1/(1+(E135/I135)))*(1/(1+(E135/K135)))))/((F135*(1+(F135/H135)))+(L135*(1/(1+(E135/I135)))*(1/(1+(E135/K135)+(F135/H135)))))</f>
        <v>51.84170250479611</v>
      </c>
      <c r="P135">
        <f t="shared" si="16"/>
        <v>3.4279806620639932</v>
      </c>
      <c r="Q135" s="1">
        <f t="shared" si="17"/>
        <v>51.84170250479611</v>
      </c>
      <c r="S135">
        <f>'s25'!C123</f>
        <v>3.4279806620639932</v>
      </c>
      <c r="T135">
        <f>'s25'!AA123</f>
        <v>58.608824565784829</v>
      </c>
    </row>
    <row r="136" spans="5:20">
      <c r="E136">
        <f t="shared" si="18"/>
        <v>3.085182595857594</v>
      </c>
      <c r="F136" s="1">
        <f t="shared" ref="F136:L172" si="19">F135</f>
        <v>25</v>
      </c>
      <c r="G136">
        <f t="shared" si="19"/>
        <v>524.94690688677917</v>
      </c>
      <c r="H136" s="1">
        <f t="shared" si="19"/>
        <v>624.17144125568268</v>
      </c>
      <c r="I136" s="1">
        <f t="shared" si="13"/>
        <v>112.14521728004539</v>
      </c>
      <c r="J136" s="1">
        <f t="shared" si="13"/>
        <v>39.083941084086938</v>
      </c>
      <c r="K136" s="1">
        <f t="shared" si="13"/>
        <v>19.215326763382993</v>
      </c>
      <c r="L136" s="1">
        <f t="shared" si="13"/>
        <v>283.40968011690484</v>
      </c>
      <c r="M136" s="1">
        <f t="shared" ref="M136:M180" si="20">((G136*F136*(1/(1+(F136/H136)))*(1/(1+(E136/I136))))+(F136*J136*(1/(1+(E136/I136)))*(1/(1+(E136/K136)))))/((F136*(1+(F136/H136)))+(L136*(1/(1+(E136/I136)))*(1/(1+(E136/K136)+(F136/H136)))))</f>
        <v>51.224026824297432</v>
      </c>
      <c r="P136">
        <f t="shared" si="16"/>
        <v>3.085182595857594</v>
      </c>
      <c r="Q136" s="1">
        <f t="shared" si="17"/>
        <v>51.224026824297432</v>
      </c>
      <c r="S136">
        <f>'s25'!C124</f>
        <v>3.085182595857594</v>
      </c>
      <c r="T136">
        <f>'s25'!AA124</f>
        <v>57.9132355323638</v>
      </c>
    </row>
    <row r="137" spans="5:20">
      <c r="E137">
        <f t="shared" si="18"/>
        <v>2.7766643362718346</v>
      </c>
      <c r="F137" s="1">
        <f t="shared" si="19"/>
        <v>25</v>
      </c>
      <c r="G137">
        <f t="shared" si="19"/>
        <v>524.94690688677917</v>
      </c>
      <c r="H137" s="1">
        <f t="shared" si="19"/>
        <v>624.17144125568268</v>
      </c>
      <c r="I137" s="1">
        <f t="shared" si="19"/>
        <v>112.14521728004539</v>
      </c>
      <c r="J137" s="1">
        <f t="shared" si="19"/>
        <v>39.083941084086938</v>
      </c>
      <c r="K137" s="1">
        <f t="shared" si="19"/>
        <v>19.215326763382993</v>
      </c>
      <c r="L137" s="1">
        <f t="shared" si="19"/>
        <v>283.40968011690484</v>
      </c>
      <c r="M137" s="1">
        <f t="shared" si="20"/>
        <v>50.665848838646475</v>
      </c>
      <c r="P137">
        <f t="shared" si="16"/>
        <v>2.7766643362718346</v>
      </c>
      <c r="Q137" s="1">
        <f t="shared" si="17"/>
        <v>50.665848838646475</v>
      </c>
      <c r="S137">
        <f>'s25'!C125</f>
        <v>2.7766643362718346</v>
      </c>
      <c r="T137">
        <f>'s25'!AA125</f>
        <v>57.285513254056362</v>
      </c>
    </row>
    <row r="138" spans="5:20">
      <c r="E138">
        <f t="shared" si="18"/>
        <v>2.4989979026446512</v>
      </c>
      <c r="F138" s="1">
        <f t="shared" si="19"/>
        <v>25</v>
      </c>
      <c r="G138">
        <f t="shared" si="19"/>
        <v>524.94690688677917</v>
      </c>
      <c r="H138" s="1">
        <f t="shared" si="19"/>
        <v>624.17144125568268</v>
      </c>
      <c r="I138" s="1">
        <f t="shared" si="19"/>
        <v>112.14521728004539</v>
      </c>
      <c r="J138" s="1">
        <f t="shared" si="19"/>
        <v>39.083941084086938</v>
      </c>
      <c r="K138" s="1">
        <f t="shared" si="19"/>
        <v>19.215326763382993</v>
      </c>
      <c r="L138" s="1">
        <f t="shared" si="19"/>
        <v>283.40968011690484</v>
      </c>
      <c r="M138" s="1">
        <f t="shared" si="20"/>
        <v>50.161653002118634</v>
      </c>
      <c r="P138">
        <f t="shared" si="16"/>
        <v>2.4989979026446512</v>
      </c>
      <c r="Q138" s="1">
        <f t="shared" si="17"/>
        <v>50.161653002118634</v>
      </c>
      <c r="S138">
        <f>'s25'!C126</f>
        <v>2.4989979026446512</v>
      </c>
      <c r="T138">
        <f>'s25'!AA126</f>
        <v>56.719396467941749</v>
      </c>
    </row>
    <row r="139" spans="5:20">
      <c r="E139">
        <f t="shared" si="18"/>
        <v>2.2490981123801861</v>
      </c>
      <c r="F139" s="1">
        <f t="shared" si="19"/>
        <v>25</v>
      </c>
      <c r="G139">
        <f t="shared" si="19"/>
        <v>524.94690688677917</v>
      </c>
      <c r="H139" s="1">
        <f t="shared" si="19"/>
        <v>624.17144125568268</v>
      </c>
      <c r="I139" s="1">
        <f t="shared" si="19"/>
        <v>112.14521728004539</v>
      </c>
      <c r="J139" s="1">
        <f t="shared" si="19"/>
        <v>39.083941084086938</v>
      </c>
      <c r="K139" s="1">
        <f t="shared" si="19"/>
        <v>19.215326763382993</v>
      </c>
      <c r="L139" s="1">
        <f t="shared" si="19"/>
        <v>283.40968011690484</v>
      </c>
      <c r="M139" s="1">
        <f t="shared" si="20"/>
        <v>49.706392151997548</v>
      </c>
      <c r="P139">
        <f t="shared" si="16"/>
        <v>2.2490981123801861</v>
      </c>
      <c r="Q139" s="1">
        <f t="shared" si="17"/>
        <v>49.706392151997548</v>
      </c>
      <c r="S139">
        <f>'s25'!C127</f>
        <v>2.2490981123801861</v>
      </c>
      <c r="T139">
        <f>'s25'!AA127</f>
        <v>56.209127464558378</v>
      </c>
    </row>
    <row r="140" spans="5:20">
      <c r="E140">
        <f t="shared" si="18"/>
        <v>2.0241883011421677</v>
      </c>
      <c r="F140" s="1">
        <f t="shared" si="19"/>
        <v>25</v>
      </c>
      <c r="G140">
        <f t="shared" si="19"/>
        <v>524.94690688677917</v>
      </c>
      <c r="H140" s="1">
        <f t="shared" si="19"/>
        <v>624.17144125568268</v>
      </c>
      <c r="I140" s="1">
        <f t="shared" si="19"/>
        <v>112.14521728004539</v>
      </c>
      <c r="J140" s="1">
        <f t="shared" si="19"/>
        <v>39.083941084086938</v>
      </c>
      <c r="K140" s="1">
        <f t="shared" si="19"/>
        <v>19.215326763382993</v>
      </c>
      <c r="L140" s="1">
        <f t="shared" si="19"/>
        <v>283.40968011690484</v>
      </c>
      <c r="M140" s="1">
        <f t="shared" si="20"/>
        <v>49.295456612686685</v>
      </c>
      <c r="P140">
        <f t="shared" si="16"/>
        <v>2.0241883011421677</v>
      </c>
      <c r="Q140" s="1">
        <f t="shared" si="17"/>
        <v>49.295456612686685</v>
      </c>
      <c r="S140">
        <f>'s25'!C128</f>
        <v>2.0241883011421677</v>
      </c>
      <c r="T140">
        <f>'s25'!AA128</f>
        <v>55.749427643913783</v>
      </c>
    </row>
    <row r="141" spans="5:20">
      <c r="E141">
        <f t="shared" si="18"/>
        <v>1.8217694710279511</v>
      </c>
      <c r="F141" s="1">
        <f t="shared" si="19"/>
        <v>25</v>
      </c>
      <c r="G141">
        <f t="shared" si="19"/>
        <v>524.94690688677917</v>
      </c>
      <c r="H141" s="1">
        <f t="shared" si="19"/>
        <v>624.17144125568268</v>
      </c>
      <c r="I141" s="1">
        <f t="shared" si="19"/>
        <v>112.14521728004539</v>
      </c>
      <c r="J141" s="1">
        <f t="shared" si="19"/>
        <v>39.083941084086938</v>
      </c>
      <c r="K141" s="1">
        <f t="shared" si="19"/>
        <v>19.215326763382993</v>
      </c>
      <c r="L141" s="1">
        <f t="shared" si="19"/>
        <v>283.40968011690484</v>
      </c>
      <c r="M141" s="1">
        <f t="shared" si="20"/>
        <v>48.924643335572668</v>
      </c>
      <c r="P141">
        <f t="shared" si="16"/>
        <v>1.8217694710279511</v>
      </c>
      <c r="Q141" s="1">
        <f t="shared" si="17"/>
        <v>48.924643335572668</v>
      </c>
      <c r="S141">
        <f>'s25'!C129</f>
        <v>1.8217694710279511</v>
      </c>
      <c r="T141">
        <f>'s25'!AA129</f>
        <v>55.335470328838845</v>
      </c>
    </row>
    <row r="142" spans="5:20">
      <c r="E142">
        <f t="shared" si="18"/>
        <v>1.6395925239251561</v>
      </c>
      <c r="F142" s="1">
        <f t="shared" si="19"/>
        <v>25</v>
      </c>
      <c r="G142">
        <f t="shared" si="19"/>
        <v>524.94690688677917</v>
      </c>
      <c r="H142" s="1">
        <f t="shared" si="19"/>
        <v>624.17144125568268</v>
      </c>
      <c r="I142" s="1">
        <f t="shared" si="19"/>
        <v>112.14521728004539</v>
      </c>
      <c r="J142" s="1">
        <f t="shared" si="19"/>
        <v>39.083941084086938</v>
      </c>
      <c r="K142" s="1">
        <f t="shared" si="19"/>
        <v>19.215326763382993</v>
      </c>
      <c r="L142" s="1">
        <f t="shared" si="19"/>
        <v>283.40968011690484</v>
      </c>
      <c r="M142" s="1">
        <f t="shared" si="20"/>
        <v>48.590125653920637</v>
      </c>
      <c r="P142">
        <f t="shared" si="16"/>
        <v>1.6395925239251561</v>
      </c>
      <c r="Q142" s="1">
        <f t="shared" si="17"/>
        <v>48.590125653920637</v>
      </c>
      <c r="S142">
        <f>'s25'!C130</f>
        <v>1.6395925239251561</v>
      </c>
      <c r="T142">
        <f>'s25'!AA130</f>
        <v>54.962852092822175</v>
      </c>
    </row>
    <row r="143" spans="5:20">
      <c r="E143">
        <f t="shared" si="18"/>
        <v>1.4756332715326406</v>
      </c>
      <c r="F143" s="1">
        <f t="shared" si="19"/>
        <v>25</v>
      </c>
      <c r="G143">
        <f t="shared" si="19"/>
        <v>524.94690688677917</v>
      </c>
      <c r="H143" s="1">
        <f t="shared" si="19"/>
        <v>624.17144125568268</v>
      </c>
      <c r="I143" s="1">
        <f t="shared" si="19"/>
        <v>112.14521728004539</v>
      </c>
      <c r="J143" s="1">
        <f t="shared" si="19"/>
        <v>39.083941084086938</v>
      </c>
      <c r="K143" s="1">
        <f t="shared" si="19"/>
        <v>19.215326763382993</v>
      </c>
      <c r="L143" s="1">
        <f t="shared" si="19"/>
        <v>283.40968011690484</v>
      </c>
      <c r="M143" s="1">
        <f t="shared" si="20"/>
        <v>48.288424063956391</v>
      </c>
      <c r="P143">
        <f t="shared" si="16"/>
        <v>1.4756332715326406</v>
      </c>
      <c r="Q143" s="1">
        <f t="shared" si="17"/>
        <v>48.288424063956391</v>
      </c>
      <c r="S143">
        <f>'s25'!C131</f>
        <v>1.4756332715326406</v>
      </c>
      <c r="T143">
        <f>'s25'!AA131</f>
        <v>54.627563564056665</v>
      </c>
    </row>
    <row r="144" spans="5:20">
      <c r="E144">
        <f t="shared" si="18"/>
        <v>1.3280699443793766</v>
      </c>
      <c r="F144" s="1">
        <f t="shared" si="19"/>
        <v>25</v>
      </c>
      <c r="G144">
        <f t="shared" si="19"/>
        <v>524.94690688677917</v>
      </c>
      <c r="H144" s="1">
        <f t="shared" si="19"/>
        <v>624.17144125568268</v>
      </c>
      <c r="I144" s="1">
        <f t="shared" si="19"/>
        <v>112.14521728004539</v>
      </c>
      <c r="J144" s="1">
        <f t="shared" si="19"/>
        <v>39.083941084086938</v>
      </c>
      <c r="K144" s="1">
        <f t="shared" si="19"/>
        <v>19.215326763382993</v>
      </c>
      <c r="L144" s="1">
        <f t="shared" si="19"/>
        <v>283.40968011690484</v>
      </c>
      <c r="M144" s="1">
        <f t="shared" si="20"/>
        <v>48.016378312386522</v>
      </c>
      <c r="P144">
        <f t="shared" si="16"/>
        <v>1.3280699443793766</v>
      </c>
      <c r="Q144" s="1">
        <f t="shared" si="17"/>
        <v>48.016378312386522</v>
      </c>
      <c r="S144">
        <f>'s25'!C132</f>
        <v>1.3280699443793766</v>
      </c>
      <c r="T144">
        <f>'s25'!AA132</f>
        <v>54.325960425075571</v>
      </c>
    </row>
    <row r="145" spans="5:20">
      <c r="E145">
        <f t="shared" si="18"/>
        <v>1.1952629499414391</v>
      </c>
      <c r="F145" s="1">
        <f t="shared" si="19"/>
        <v>25</v>
      </c>
      <c r="G145">
        <f t="shared" si="19"/>
        <v>524.94690688677917</v>
      </c>
      <c r="H145" s="1">
        <f t="shared" si="19"/>
        <v>624.17144125568268</v>
      </c>
      <c r="I145" s="1">
        <f t="shared" si="19"/>
        <v>112.14521728004539</v>
      </c>
      <c r="J145" s="1">
        <f t="shared" si="19"/>
        <v>39.083941084086938</v>
      </c>
      <c r="K145" s="1">
        <f t="shared" si="19"/>
        <v>19.215326763382993</v>
      </c>
      <c r="L145" s="1">
        <f t="shared" si="19"/>
        <v>283.40968011690484</v>
      </c>
      <c r="M145" s="1">
        <f t="shared" si="20"/>
        <v>47.771120969582149</v>
      </c>
      <c r="P145">
        <f t="shared" si="16"/>
        <v>1.1952629499414391</v>
      </c>
      <c r="Q145" s="1">
        <f t="shared" si="17"/>
        <v>47.771120969582149</v>
      </c>
      <c r="S145">
        <f>'s25'!C133</f>
        <v>1.1952629499414391</v>
      </c>
      <c r="T145">
        <f>'s25'!AA133</f>
        <v>54.054735131653921</v>
      </c>
    </row>
    <row r="146" spans="5:20">
      <c r="E146">
        <f t="shared" si="18"/>
        <v>1.0757366549472953</v>
      </c>
      <c r="F146" s="1">
        <f t="shared" si="19"/>
        <v>25</v>
      </c>
      <c r="G146">
        <f t="shared" si="19"/>
        <v>524.94690688677917</v>
      </c>
      <c r="H146" s="1">
        <f t="shared" si="19"/>
        <v>624.17144125568268</v>
      </c>
      <c r="I146" s="1">
        <f t="shared" si="19"/>
        <v>112.14521728004539</v>
      </c>
      <c r="J146" s="1">
        <f t="shared" si="19"/>
        <v>39.083941084086938</v>
      </c>
      <c r="K146" s="1">
        <f t="shared" si="19"/>
        <v>19.215326763382993</v>
      </c>
      <c r="L146" s="1">
        <f t="shared" si="19"/>
        <v>283.40968011690484</v>
      </c>
      <c r="M146" s="1">
        <f t="shared" si="20"/>
        <v>47.550052590482316</v>
      </c>
      <c r="P146">
        <f t="shared" si="16"/>
        <v>1.0757366549472953</v>
      </c>
      <c r="Q146" s="1">
        <f t="shared" si="17"/>
        <v>47.550052590482316</v>
      </c>
      <c r="S146">
        <f>'s25'!C134</f>
        <v>1.0757366549472953</v>
      </c>
      <c r="T146">
        <f>'s25'!AA134</f>
        <v>53.810889718938853</v>
      </c>
    </row>
    <row r="147" spans="5:20">
      <c r="E147">
        <f t="shared" si="18"/>
        <v>0.96816298945256585</v>
      </c>
      <c r="F147" s="1">
        <f t="shared" si="19"/>
        <v>25</v>
      </c>
      <c r="G147">
        <f t="shared" si="19"/>
        <v>524.94690688677917</v>
      </c>
      <c r="H147" s="1">
        <f t="shared" si="19"/>
        <v>624.17144125568268</v>
      </c>
      <c r="I147" s="1">
        <f t="shared" si="19"/>
        <v>112.14521728004539</v>
      </c>
      <c r="J147" s="1">
        <f t="shared" si="19"/>
        <v>39.083941084086938</v>
      </c>
      <c r="K147" s="1">
        <f t="shared" si="19"/>
        <v>19.215326763382993</v>
      </c>
      <c r="L147" s="1">
        <f t="shared" si="19"/>
        <v>283.40968011690484</v>
      </c>
      <c r="M147" s="1">
        <f t="shared" si="20"/>
        <v>47.350818507046313</v>
      </c>
      <c r="P147">
        <f t="shared" si="16"/>
        <v>0.96816298945256585</v>
      </c>
      <c r="Q147" s="1">
        <f t="shared" si="17"/>
        <v>47.350818507046313</v>
      </c>
      <c r="S147">
        <f>'s25'!C135</f>
        <v>0.96816298945256585</v>
      </c>
      <c r="T147">
        <f>'s25'!AA135</f>
        <v>53.591709940621868</v>
      </c>
    </row>
    <row r="148" spans="5:20">
      <c r="E148">
        <f t="shared" si="18"/>
        <v>0.87134669050730928</v>
      </c>
      <c r="F148" s="1">
        <f t="shared" si="19"/>
        <v>25</v>
      </c>
      <c r="G148">
        <f t="shared" si="19"/>
        <v>524.94690688677917</v>
      </c>
      <c r="H148" s="1">
        <f t="shared" si="19"/>
        <v>624.17144125568268</v>
      </c>
      <c r="I148" s="1">
        <f t="shared" si="19"/>
        <v>112.14521728004539</v>
      </c>
      <c r="J148" s="1">
        <f t="shared" si="19"/>
        <v>39.083941084086938</v>
      </c>
      <c r="K148" s="1">
        <f t="shared" si="19"/>
        <v>19.215326763382993</v>
      </c>
      <c r="L148" s="1">
        <f t="shared" si="19"/>
        <v>283.40968011690484</v>
      </c>
      <c r="M148" s="1">
        <f t="shared" si="20"/>
        <v>47.17128725282334</v>
      </c>
      <c r="P148">
        <f t="shared" si="16"/>
        <v>0.87134669050730928</v>
      </c>
      <c r="Q148" s="1">
        <f t="shared" si="17"/>
        <v>47.17128725282334</v>
      </c>
      <c r="S148">
        <f>'s25'!C136</f>
        <v>0.87134669050730928</v>
      </c>
      <c r="T148">
        <f>'s25'!AA136</f>
        <v>53.394740892506967</v>
      </c>
    </row>
    <row r="149" spans="5:20">
      <c r="E149">
        <f t="shared" si="18"/>
        <v>0.78421202145657842</v>
      </c>
      <c r="F149" s="1">
        <f t="shared" si="19"/>
        <v>25</v>
      </c>
      <c r="G149">
        <f t="shared" si="19"/>
        <v>524.94690688677917</v>
      </c>
      <c r="H149" s="1">
        <f t="shared" si="19"/>
        <v>624.17144125568268</v>
      </c>
      <c r="I149" s="1">
        <f t="shared" si="19"/>
        <v>112.14521728004539</v>
      </c>
      <c r="J149" s="1">
        <f t="shared" si="19"/>
        <v>39.083941084086938</v>
      </c>
      <c r="K149" s="1">
        <f t="shared" si="19"/>
        <v>19.215326763382993</v>
      </c>
      <c r="L149" s="1">
        <f t="shared" si="19"/>
        <v>283.40968011690484</v>
      </c>
      <c r="M149" s="1">
        <f t="shared" si="20"/>
        <v>47.009530588700443</v>
      </c>
      <c r="P149">
        <f t="shared" si="16"/>
        <v>0.78421202145657842</v>
      </c>
      <c r="Q149" s="1">
        <f t="shared" si="17"/>
        <v>47.009530588700443</v>
      </c>
      <c r="S149">
        <f>'s25'!C137</f>
        <v>0.78421202145657842</v>
      </c>
      <c r="T149">
        <f>'s25'!AA137</f>
        <v>53.217764199893494</v>
      </c>
    </row>
    <row r="150" spans="5:20">
      <c r="E150">
        <f t="shared" si="18"/>
        <v>0.70579081931092058</v>
      </c>
      <c r="F150" s="1">
        <f t="shared" si="19"/>
        <v>25</v>
      </c>
      <c r="G150">
        <f t="shared" si="19"/>
        <v>524.94690688677917</v>
      </c>
      <c r="H150" s="1">
        <f t="shared" si="19"/>
        <v>624.17144125568268</v>
      </c>
      <c r="I150" s="1">
        <f t="shared" si="19"/>
        <v>112.14521728004539</v>
      </c>
      <c r="J150" s="1">
        <f t="shared" si="19"/>
        <v>39.083941084086938</v>
      </c>
      <c r="K150" s="1">
        <f t="shared" si="19"/>
        <v>19.215326763382993</v>
      </c>
      <c r="L150" s="1">
        <f t="shared" si="19"/>
        <v>283.40968011690484</v>
      </c>
      <c r="M150" s="1">
        <f t="shared" si="20"/>
        <v>46.86380507655845</v>
      </c>
      <c r="P150">
        <f t="shared" si="16"/>
        <v>0.70579081931092058</v>
      </c>
      <c r="Q150" s="1">
        <f t="shared" si="17"/>
        <v>46.86380507655845</v>
      </c>
      <c r="S150">
        <f>'s25'!C138</f>
        <v>0.70579081931092058</v>
      </c>
      <c r="T150">
        <f>'s25'!AA138</f>
        <v>53.058776794337021</v>
      </c>
    </row>
    <row r="151" spans="5:20">
      <c r="E151">
        <f t="shared" si="18"/>
        <v>0.6352117373798285</v>
      </c>
      <c r="F151" s="1">
        <f t="shared" si="19"/>
        <v>25</v>
      </c>
      <c r="G151">
        <f t="shared" si="19"/>
        <v>524.94690688677917</v>
      </c>
      <c r="H151" s="1">
        <f t="shared" si="19"/>
        <v>624.17144125568268</v>
      </c>
      <c r="I151" s="1">
        <f t="shared" si="19"/>
        <v>112.14521728004539</v>
      </c>
      <c r="J151" s="1">
        <f t="shared" si="19"/>
        <v>39.083941084086938</v>
      </c>
      <c r="K151" s="1">
        <f t="shared" si="19"/>
        <v>19.215326763382993</v>
      </c>
      <c r="L151" s="1">
        <f t="shared" si="19"/>
        <v>283.40968011690484</v>
      </c>
      <c r="M151" s="1">
        <f t="shared" si="20"/>
        <v>46.732535132346932</v>
      </c>
      <c r="P151">
        <f t="shared" si="16"/>
        <v>0.6352117373798285</v>
      </c>
      <c r="Q151" s="1">
        <f t="shared" si="17"/>
        <v>46.732535132346932</v>
      </c>
      <c r="S151">
        <f>'s25'!C139</f>
        <v>0.6352117373798285</v>
      </c>
      <c r="T151">
        <f>'s25'!AA139</f>
        <v>52.915971265848071</v>
      </c>
    </row>
    <row r="152" spans="5:20">
      <c r="E152">
        <f t="shared" si="18"/>
        <v>0.57169056364184567</v>
      </c>
      <c r="F152" s="1">
        <f t="shared" si="19"/>
        <v>25</v>
      </c>
      <c r="G152">
        <f t="shared" si="19"/>
        <v>524.94690688677917</v>
      </c>
      <c r="H152" s="1">
        <f t="shared" si="19"/>
        <v>624.17144125568268</v>
      </c>
      <c r="I152" s="1">
        <f t="shared" si="19"/>
        <v>112.14521728004539</v>
      </c>
      <c r="J152" s="1">
        <f t="shared" si="19"/>
        <v>39.083941084086938</v>
      </c>
      <c r="K152" s="1">
        <f t="shared" si="19"/>
        <v>19.215326763382993</v>
      </c>
      <c r="L152" s="1">
        <f t="shared" si="19"/>
        <v>283.40968011690484</v>
      </c>
      <c r="M152" s="1">
        <f t="shared" si="20"/>
        <v>46.614297480343197</v>
      </c>
      <c r="P152">
        <f t="shared" si="16"/>
        <v>0.57169056364184567</v>
      </c>
      <c r="Q152" s="1">
        <f t="shared" si="17"/>
        <v>46.614297480343197</v>
      </c>
      <c r="S152">
        <f>'s25'!C140</f>
        <v>0.57169056364184567</v>
      </c>
      <c r="T152">
        <f>'s25'!AA140</f>
        <v>52.78771774835505</v>
      </c>
    </row>
    <row r="153" spans="5:20">
      <c r="E153">
        <f t="shared" si="18"/>
        <v>0.51452150727766111</v>
      </c>
      <c r="F153" s="1">
        <f t="shared" si="19"/>
        <v>25</v>
      </c>
      <c r="G153">
        <f t="shared" si="19"/>
        <v>524.94690688677917</v>
      </c>
      <c r="H153" s="1">
        <f t="shared" si="19"/>
        <v>624.17144125568268</v>
      </c>
      <c r="I153" s="1">
        <f t="shared" si="19"/>
        <v>112.14521728004539</v>
      </c>
      <c r="J153" s="1">
        <f t="shared" si="19"/>
        <v>39.083941084086938</v>
      </c>
      <c r="K153" s="1">
        <f t="shared" si="19"/>
        <v>19.215326763382993</v>
      </c>
      <c r="L153" s="1">
        <f t="shared" si="19"/>
        <v>283.40968011690484</v>
      </c>
      <c r="M153" s="1">
        <f t="shared" si="20"/>
        <v>46.507806924779686</v>
      </c>
      <c r="P153">
        <f t="shared" si="16"/>
        <v>0.51452150727766111</v>
      </c>
      <c r="Q153" s="1">
        <f t="shared" si="17"/>
        <v>46.507806924779686</v>
      </c>
      <c r="S153">
        <f>'s25'!C141</f>
        <v>0.51452150727766111</v>
      </c>
      <c r="T153">
        <f>'s25'!AA141</f>
        <v>52.672547276782041</v>
      </c>
    </row>
    <row r="154" spans="5:20">
      <c r="E154">
        <f t="shared" si="18"/>
        <v>0.46306935654989501</v>
      </c>
      <c r="F154" s="1">
        <f t="shared" si="19"/>
        <v>25</v>
      </c>
      <c r="G154">
        <f t="shared" si="19"/>
        <v>524.94690688677917</v>
      </c>
      <c r="H154" s="1">
        <f t="shared" si="19"/>
        <v>624.17144125568268</v>
      </c>
      <c r="I154" s="1">
        <f t="shared" si="19"/>
        <v>112.14521728004539</v>
      </c>
      <c r="J154" s="1">
        <f t="shared" si="19"/>
        <v>39.083941084086938</v>
      </c>
      <c r="K154" s="1">
        <f t="shared" si="19"/>
        <v>19.215326763382993</v>
      </c>
      <c r="L154" s="1">
        <f t="shared" si="19"/>
        <v>283.40968011690484</v>
      </c>
      <c r="M154" s="1">
        <f t="shared" si="20"/>
        <v>46.411903352583593</v>
      </c>
      <c r="P154">
        <f t="shared" si="16"/>
        <v>0.46306935654989501</v>
      </c>
      <c r="Q154" s="1">
        <f t="shared" si="17"/>
        <v>46.411903352583593</v>
      </c>
      <c r="S154">
        <f>'s25'!C142</f>
        <v>0.46306935654989501</v>
      </c>
      <c r="T154">
        <f>'s25'!AA142</f>
        <v>52.569136541347859</v>
      </c>
    </row>
    <row r="155" spans="5:20">
      <c r="E155">
        <f t="shared" si="18"/>
        <v>0.41676242089490551</v>
      </c>
      <c r="F155" s="1">
        <f t="shared" si="19"/>
        <v>25</v>
      </c>
      <c r="G155">
        <f t="shared" si="19"/>
        <v>524.94690688677917</v>
      </c>
      <c r="H155" s="1">
        <f t="shared" si="19"/>
        <v>624.17144125568268</v>
      </c>
      <c r="I155" s="1">
        <f t="shared" si="19"/>
        <v>112.14521728004539</v>
      </c>
      <c r="J155" s="1">
        <f t="shared" si="19"/>
        <v>39.083941084086938</v>
      </c>
      <c r="K155" s="1">
        <f t="shared" si="19"/>
        <v>19.215326763382993</v>
      </c>
      <c r="L155" s="1">
        <f t="shared" si="19"/>
        <v>283.40968011690484</v>
      </c>
      <c r="M155" s="1">
        <f t="shared" si="20"/>
        <v>46.325539880858493</v>
      </c>
      <c r="P155">
        <f t="shared" si="16"/>
        <v>0.41676242089490551</v>
      </c>
      <c r="Q155" s="1">
        <f t="shared" si="17"/>
        <v>46.325539880858493</v>
      </c>
      <c r="S155">
        <f>'s25'!C143</f>
        <v>0.41676242089490551</v>
      </c>
      <c r="T155">
        <f>'s25'!AA143</f>
        <v>52.476293957066325</v>
      </c>
    </row>
    <row r="156" spans="5:20">
      <c r="E156">
        <f t="shared" si="18"/>
        <v>0.37508617880541495</v>
      </c>
      <c r="F156" s="1">
        <f t="shared" si="19"/>
        <v>25</v>
      </c>
      <c r="G156">
        <f t="shared" si="19"/>
        <v>524.94690688677917</v>
      </c>
      <c r="H156" s="1">
        <f t="shared" si="19"/>
        <v>624.17144125568268</v>
      </c>
      <c r="I156" s="1">
        <f t="shared" si="19"/>
        <v>112.14521728004539</v>
      </c>
      <c r="J156" s="1">
        <f t="shared" si="19"/>
        <v>39.083941084086938</v>
      </c>
      <c r="K156" s="1">
        <f t="shared" si="19"/>
        <v>19.215326763382993</v>
      </c>
      <c r="L156" s="1">
        <f t="shared" si="19"/>
        <v>283.40968011690484</v>
      </c>
      <c r="M156" s="1">
        <f t="shared" si="20"/>
        <v>46.24777206431822</v>
      </c>
      <c r="P156">
        <f t="shared" si="16"/>
        <v>0.37508617880541495</v>
      </c>
      <c r="Q156" s="1">
        <f t="shared" si="17"/>
        <v>46.24777206431822</v>
      </c>
      <c r="S156">
        <f>'s25'!C144</f>
        <v>0.37508617880541495</v>
      </c>
      <c r="T156">
        <f>'s25'!AA144</f>
        <v>52.392946962635932</v>
      </c>
    </row>
    <row r="157" spans="5:20">
      <c r="E157">
        <f t="shared" si="18"/>
        <v>0.33757756092487345</v>
      </c>
      <c r="F157" s="1">
        <f t="shared" si="19"/>
        <v>25</v>
      </c>
      <c r="G157">
        <f t="shared" si="19"/>
        <v>524.94690688677917</v>
      </c>
      <c r="H157" s="1">
        <f t="shared" si="19"/>
        <v>624.17144125568268</v>
      </c>
      <c r="I157" s="1">
        <f t="shared" si="19"/>
        <v>112.14521728004539</v>
      </c>
      <c r="J157" s="1">
        <f t="shared" si="19"/>
        <v>39.083941084086938</v>
      </c>
      <c r="K157" s="1">
        <f t="shared" si="19"/>
        <v>19.215326763382993</v>
      </c>
      <c r="L157" s="1">
        <f t="shared" si="19"/>
        <v>283.40968011690484</v>
      </c>
      <c r="M157" s="1">
        <f t="shared" si="20"/>
        <v>46.177748080664095</v>
      </c>
      <c r="P157">
        <f t="shared" si="16"/>
        <v>0.33757756092487345</v>
      </c>
      <c r="Q157" s="1">
        <f t="shared" si="17"/>
        <v>46.177748080664095</v>
      </c>
      <c r="S157">
        <f>'s25'!C145</f>
        <v>0.33757756092487345</v>
      </c>
      <c r="T157">
        <f>'s25'!AA145</f>
        <v>52.318130461954645</v>
      </c>
    </row>
    <row r="158" spans="5:20">
      <c r="E158">
        <f t="shared" si="18"/>
        <v>0.30381980483238613</v>
      </c>
      <c r="F158" s="1">
        <f t="shared" si="19"/>
        <v>25</v>
      </c>
      <c r="G158">
        <f t="shared" si="19"/>
        <v>524.94690688677917</v>
      </c>
      <c r="H158" s="1">
        <f t="shared" si="19"/>
        <v>624.17144125568268</v>
      </c>
      <c r="I158" s="1">
        <f t="shared" si="19"/>
        <v>112.14521728004539</v>
      </c>
      <c r="J158" s="1">
        <f t="shared" si="19"/>
        <v>39.083941084086938</v>
      </c>
      <c r="K158" s="1">
        <f t="shared" si="19"/>
        <v>19.215326763382993</v>
      </c>
      <c r="L158" s="1">
        <f t="shared" si="19"/>
        <v>283.40968011690484</v>
      </c>
      <c r="M158" s="1">
        <f t="shared" si="20"/>
        <v>46.114699815495293</v>
      </c>
      <c r="P158">
        <f t="shared" si="16"/>
        <v>0.30381980483238613</v>
      </c>
      <c r="Q158" s="1">
        <f t="shared" si="17"/>
        <v>46.114699815495293</v>
      </c>
      <c r="S158">
        <f>'s25'!C146</f>
        <v>0.30381980483238613</v>
      </c>
      <c r="T158">
        <f>'s25'!AA146</f>
        <v>52.250976322592727</v>
      </c>
    </row>
    <row r="159" spans="5:20">
      <c r="E159">
        <f t="shared" si="18"/>
        <v>0.27343782434914754</v>
      </c>
      <c r="F159" s="1">
        <f t="shared" si="19"/>
        <v>25</v>
      </c>
      <c r="G159">
        <f t="shared" si="19"/>
        <v>524.94690688677917</v>
      </c>
      <c r="H159" s="1">
        <f t="shared" si="19"/>
        <v>624.17144125568268</v>
      </c>
      <c r="I159" s="1">
        <f t="shared" si="19"/>
        <v>112.14521728004539</v>
      </c>
      <c r="J159" s="1">
        <f t="shared" si="19"/>
        <v>39.083941084086938</v>
      </c>
      <c r="K159" s="1">
        <f t="shared" si="19"/>
        <v>19.215326763382993</v>
      </c>
      <c r="L159" s="1">
        <f t="shared" si="19"/>
        <v>283.40968011690484</v>
      </c>
      <c r="M159" s="1">
        <f t="shared" si="20"/>
        <v>46.057934772466744</v>
      </c>
      <c r="P159">
        <f t="shared" si="16"/>
        <v>0.27343782434914754</v>
      </c>
      <c r="Q159" s="1">
        <f t="shared" si="17"/>
        <v>46.057934772466744</v>
      </c>
      <c r="S159">
        <f>'s25'!C147</f>
        <v>0.27343782434914754</v>
      </c>
      <c r="T159">
        <f>'s25'!AA147</f>
        <v>52.190703848100689</v>
      </c>
    </row>
    <row r="160" spans="5:20">
      <c r="E160">
        <f t="shared" si="18"/>
        <v>0.24609404191423279</v>
      </c>
      <c r="F160" s="1">
        <f t="shared" si="19"/>
        <v>25</v>
      </c>
      <c r="G160">
        <f t="shared" si="19"/>
        <v>524.94690688677917</v>
      </c>
      <c r="H160" s="1">
        <f t="shared" si="19"/>
        <v>624.17144125568268</v>
      </c>
      <c r="I160" s="1">
        <f t="shared" si="19"/>
        <v>112.14521728004539</v>
      </c>
      <c r="J160" s="1">
        <f t="shared" si="19"/>
        <v>39.083941084086938</v>
      </c>
      <c r="K160" s="1">
        <f t="shared" si="19"/>
        <v>19.215326763382993</v>
      </c>
      <c r="L160" s="1">
        <f t="shared" si="19"/>
        <v>283.40968011690484</v>
      </c>
      <c r="M160" s="1">
        <f t="shared" si="20"/>
        <v>46.00682873883477</v>
      </c>
      <c r="P160">
        <f t="shared" si="16"/>
        <v>0.24609404191423279</v>
      </c>
      <c r="Q160" s="1">
        <f t="shared" si="17"/>
        <v>46.00682873883477</v>
      </c>
      <c r="S160">
        <f>'s25'!C148</f>
        <v>0.24609404191423279</v>
      </c>
      <c r="T160">
        <f>'s25'!AA148</f>
        <v>52.136611144566267</v>
      </c>
    </row>
    <row r="161" spans="5:20">
      <c r="E161">
        <f t="shared" si="18"/>
        <v>0.22148463772280952</v>
      </c>
      <c r="F161" s="1">
        <f t="shared" si="19"/>
        <v>25</v>
      </c>
      <c r="G161">
        <f t="shared" si="19"/>
        <v>524.94690688677917</v>
      </c>
      <c r="H161" s="1">
        <f t="shared" si="19"/>
        <v>624.17144125568268</v>
      </c>
      <c r="I161" s="1">
        <f t="shared" si="19"/>
        <v>112.14521728004539</v>
      </c>
      <c r="J161" s="1">
        <f t="shared" si="19"/>
        <v>39.083941084086938</v>
      </c>
      <c r="K161" s="1">
        <f t="shared" si="19"/>
        <v>19.215326763382993</v>
      </c>
      <c r="L161" s="1">
        <f t="shared" si="19"/>
        <v>283.40968011690484</v>
      </c>
      <c r="M161" s="1">
        <f t="shared" si="20"/>
        <v>45.960819141091385</v>
      </c>
      <c r="P161">
        <f t="shared" si="16"/>
        <v>0.22148463772280952</v>
      </c>
      <c r="Q161" s="1">
        <f t="shared" si="17"/>
        <v>45.960819141091385</v>
      </c>
      <c r="S161">
        <f>'s25'!C149</f>
        <v>0.22148463772280952</v>
      </c>
      <c r="T161">
        <f>'s25'!AA149</f>
        <v>52.088067305993604</v>
      </c>
    </row>
    <row r="162" spans="5:20">
      <c r="E162">
        <f t="shared" si="18"/>
        <v>0.19933617395052858</v>
      </c>
      <c r="F162" s="1">
        <f t="shared" si="19"/>
        <v>25</v>
      </c>
      <c r="G162">
        <f t="shared" si="19"/>
        <v>524.94690688677917</v>
      </c>
      <c r="H162" s="1">
        <f t="shared" si="19"/>
        <v>624.17144125568268</v>
      </c>
      <c r="I162" s="1">
        <f t="shared" si="19"/>
        <v>112.14521728004539</v>
      </c>
      <c r="J162" s="1">
        <f t="shared" si="19"/>
        <v>39.083941084086938</v>
      </c>
      <c r="K162" s="1">
        <f t="shared" si="19"/>
        <v>19.215326763382993</v>
      </c>
      <c r="L162" s="1">
        <f t="shared" si="19"/>
        <v>283.40968011690484</v>
      </c>
      <c r="M162" s="1">
        <f t="shared" si="20"/>
        <v>45.919399029957845</v>
      </c>
      <c r="P162">
        <f t="shared" si="16"/>
        <v>0.19933617395052858</v>
      </c>
      <c r="Q162" s="1">
        <f t="shared" si="17"/>
        <v>45.919399029957845</v>
      </c>
      <c r="S162">
        <f>'s25'!C150</f>
        <v>0.19933617395052858</v>
      </c>
      <c r="T162">
        <f>'s25'!AA150</f>
        <v>52.044505347616109</v>
      </c>
    </row>
    <row r="163" spans="5:20">
      <c r="E163">
        <f t="shared" si="18"/>
        <v>0.17940255655547571</v>
      </c>
      <c r="F163" s="1">
        <f t="shared" si="19"/>
        <v>25</v>
      </c>
      <c r="G163">
        <f t="shared" si="19"/>
        <v>524.94690688677917</v>
      </c>
      <c r="H163" s="1">
        <f t="shared" si="19"/>
        <v>624.17144125568268</v>
      </c>
      <c r="I163" s="1">
        <f t="shared" si="19"/>
        <v>112.14521728004539</v>
      </c>
      <c r="J163" s="1">
        <f t="shared" si="19"/>
        <v>39.083941084086938</v>
      </c>
      <c r="K163" s="1">
        <f t="shared" si="19"/>
        <v>19.215326763382993</v>
      </c>
      <c r="L163" s="1">
        <f t="shared" si="19"/>
        <v>283.40968011690484</v>
      </c>
      <c r="M163" s="1">
        <f t="shared" si="20"/>
        <v>45.882111638497328</v>
      </c>
      <c r="P163">
        <f t="shared" si="16"/>
        <v>0.17940255655547571</v>
      </c>
      <c r="Q163" s="1">
        <f t="shared" si="17"/>
        <v>45.882111638497328</v>
      </c>
      <c r="S163">
        <f>'s25'!C151</f>
        <v>0.17940255655547571</v>
      </c>
      <c r="T163">
        <f>'s25'!AA151</f>
        <v>52.005415820950411</v>
      </c>
    </row>
    <row r="164" spans="5:20">
      <c r="E164">
        <f t="shared" si="18"/>
        <v>0.16146230089992814</v>
      </c>
      <c r="F164" s="1">
        <f t="shared" si="19"/>
        <v>25</v>
      </c>
      <c r="G164">
        <f t="shared" si="19"/>
        <v>524.94690688677917</v>
      </c>
      <c r="H164" s="1">
        <f t="shared" si="19"/>
        <v>624.17144125568268</v>
      </c>
      <c r="I164" s="1">
        <f t="shared" si="19"/>
        <v>112.14521728004539</v>
      </c>
      <c r="J164" s="1">
        <f t="shared" si="19"/>
        <v>39.083941084086938</v>
      </c>
      <c r="K164" s="1">
        <f t="shared" si="19"/>
        <v>19.215326763382993</v>
      </c>
      <c r="L164" s="1">
        <f t="shared" si="19"/>
        <v>283.40968011690484</v>
      </c>
      <c r="M164" s="1">
        <f t="shared" si="20"/>
        <v>45.848545461450165</v>
      </c>
      <c r="P164">
        <f t="shared" si="16"/>
        <v>0.16146230089992814</v>
      </c>
      <c r="Q164" s="1">
        <f t="shared" si="17"/>
        <v>45.848545461450165</v>
      </c>
      <c r="S164">
        <f>'s25'!C152</f>
        <v>0.16146230089992814</v>
      </c>
      <c r="T164">
        <f>'s25'!AA152</f>
        <v>51.970341049132081</v>
      </c>
    </row>
    <row r="165" spans="5:20">
      <c r="E165">
        <f t="shared" si="18"/>
        <v>0.14531607080993533</v>
      </c>
      <c r="F165" s="1">
        <f t="shared" si="19"/>
        <v>25</v>
      </c>
      <c r="G165">
        <f t="shared" si="19"/>
        <v>524.94690688677917</v>
      </c>
      <c r="H165" s="1">
        <f t="shared" si="19"/>
        <v>624.17144125568268</v>
      </c>
      <c r="I165" s="1">
        <f t="shared" si="19"/>
        <v>112.14521728004539</v>
      </c>
      <c r="J165" s="1">
        <f t="shared" si="19"/>
        <v>39.083941084086938</v>
      </c>
      <c r="K165" s="1">
        <f t="shared" si="19"/>
        <v>19.215326763382993</v>
      </c>
      <c r="L165" s="1">
        <f t="shared" si="19"/>
        <v>283.40968011690484</v>
      </c>
      <c r="M165" s="1">
        <f t="shared" si="20"/>
        <v>45.818329808050059</v>
      </c>
      <c r="P165">
        <f t="shared" si="16"/>
        <v>0.14531607080993533</v>
      </c>
      <c r="Q165" s="1">
        <f t="shared" si="17"/>
        <v>45.818329808050059</v>
      </c>
      <c r="S165">
        <f>'s25'!C153</f>
        <v>0.14531607080993533</v>
      </c>
      <c r="T165">
        <f>'s25'!AA153</f>
        <v>51.938869925720347</v>
      </c>
    </row>
    <row r="166" spans="5:20">
      <c r="E166">
        <f t="shared" si="18"/>
        <v>0.13078446372894181</v>
      </c>
      <c r="F166" s="1">
        <f t="shared" si="19"/>
        <v>25</v>
      </c>
      <c r="G166">
        <f t="shared" si="19"/>
        <v>524.94690688677917</v>
      </c>
      <c r="H166" s="1">
        <f t="shared" si="19"/>
        <v>624.17144125568268</v>
      </c>
      <c r="I166" s="1">
        <f t="shared" si="19"/>
        <v>112.14521728004539</v>
      </c>
      <c r="J166" s="1">
        <f t="shared" si="19"/>
        <v>39.083941084086938</v>
      </c>
      <c r="K166" s="1">
        <f t="shared" si="19"/>
        <v>19.215326763382993</v>
      </c>
      <c r="L166" s="1">
        <f t="shared" si="19"/>
        <v>283.40968011690484</v>
      </c>
      <c r="M166" s="1">
        <f t="shared" si="20"/>
        <v>45.791130784516845</v>
      </c>
      <c r="P166">
        <f t="shared" si="16"/>
        <v>0.13078446372894181</v>
      </c>
      <c r="Q166" s="1">
        <f t="shared" si="17"/>
        <v>45.791130784516845</v>
      </c>
      <c r="S166">
        <f>'s25'!C154</f>
        <v>0.13078446372894181</v>
      </c>
      <c r="T166">
        <f>'s25'!AA154</f>
        <v>51.910633224654866</v>
      </c>
    </row>
    <row r="167" spans="5:20">
      <c r="E167">
        <f t="shared" si="18"/>
        <v>0.11770601735604763</v>
      </c>
      <c r="F167" s="1">
        <f t="shared" si="19"/>
        <v>25</v>
      </c>
      <c r="G167">
        <f t="shared" si="19"/>
        <v>524.94690688677917</v>
      </c>
      <c r="H167" s="1">
        <f t="shared" si="19"/>
        <v>624.17144125568268</v>
      </c>
      <c r="I167" s="1">
        <f t="shared" si="19"/>
        <v>112.14521728004539</v>
      </c>
      <c r="J167" s="1">
        <f t="shared" si="19"/>
        <v>39.083941084086938</v>
      </c>
      <c r="K167" s="1">
        <f t="shared" si="19"/>
        <v>19.215326763382993</v>
      </c>
      <c r="L167" s="1">
        <f t="shared" si="19"/>
        <v>283.40968011690484</v>
      </c>
      <c r="M167" s="1">
        <f t="shared" si="20"/>
        <v>45.766647666125387</v>
      </c>
      <c r="P167">
        <f t="shared" si="16"/>
        <v>0.11770601735604763</v>
      </c>
      <c r="Q167" s="1">
        <f t="shared" si="17"/>
        <v>45.766647666125387</v>
      </c>
      <c r="S167">
        <f>'s25'!C155</f>
        <v>0.11770601735604763</v>
      </c>
      <c r="T167">
        <f>'s25'!AA155</f>
        <v>51.885299373347436</v>
      </c>
    </row>
    <row r="168" spans="5:20">
      <c r="E168">
        <f t="shared" si="18"/>
        <v>0.10593541562044287</v>
      </c>
      <c r="F168" s="1">
        <f t="shared" si="19"/>
        <v>25</v>
      </c>
      <c r="G168">
        <f t="shared" si="19"/>
        <v>524.94690688677917</v>
      </c>
      <c r="H168" s="1">
        <f t="shared" si="19"/>
        <v>624.17144125568268</v>
      </c>
      <c r="I168" s="1">
        <f t="shared" si="19"/>
        <v>112.14521728004539</v>
      </c>
      <c r="J168" s="1">
        <f t="shared" si="19"/>
        <v>39.083941084086938</v>
      </c>
      <c r="K168" s="1">
        <f t="shared" si="19"/>
        <v>19.215326763382993</v>
      </c>
      <c r="L168" s="1">
        <f t="shared" si="19"/>
        <v>283.40968011690484</v>
      </c>
      <c r="M168" s="1">
        <f t="shared" si="20"/>
        <v>45.744609622212934</v>
      </c>
      <c r="P168">
        <f t="shared" si="16"/>
        <v>0.10593541562044287</v>
      </c>
      <c r="Q168" s="1">
        <f t="shared" si="17"/>
        <v>45.744609622212934</v>
      </c>
    </row>
    <row r="169" spans="5:20">
      <c r="E169">
        <f t="shared" si="18"/>
        <v>9.5341874058398585E-2</v>
      </c>
      <c r="F169" s="1">
        <f t="shared" si="19"/>
        <v>25</v>
      </c>
      <c r="G169">
        <f t="shared" si="19"/>
        <v>524.94690688677917</v>
      </c>
      <c r="H169" s="1">
        <f t="shared" si="19"/>
        <v>624.17144125568268</v>
      </c>
      <c r="I169" s="1">
        <f t="shared" si="19"/>
        <v>112.14521728004539</v>
      </c>
      <c r="J169" s="1">
        <f t="shared" si="19"/>
        <v>39.083941084086938</v>
      </c>
      <c r="K169" s="1">
        <f t="shared" si="19"/>
        <v>19.215326763382993</v>
      </c>
      <c r="L169" s="1">
        <f t="shared" si="19"/>
        <v>283.40968011690484</v>
      </c>
      <c r="M169" s="1">
        <f t="shared" si="20"/>
        <v>45.724772760708575</v>
      </c>
      <c r="P169">
        <f t="shared" si="16"/>
        <v>9.5341874058398585E-2</v>
      </c>
      <c r="Q169" s="1">
        <f t="shared" si="17"/>
        <v>45.724772760708575</v>
      </c>
    </row>
    <row r="170" spans="5:20">
      <c r="E170">
        <f t="shared" si="18"/>
        <v>8.5807686652558723E-2</v>
      </c>
      <c r="F170" s="1">
        <f t="shared" si="19"/>
        <v>25</v>
      </c>
      <c r="G170">
        <f t="shared" si="19"/>
        <v>524.94690688677917</v>
      </c>
      <c r="H170" s="1">
        <f t="shared" si="19"/>
        <v>624.17144125568268</v>
      </c>
      <c r="I170" s="1">
        <f t="shared" si="19"/>
        <v>112.14521728004539</v>
      </c>
      <c r="J170" s="1">
        <f t="shared" si="19"/>
        <v>39.083941084086938</v>
      </c>
      <c r="K170" s="1">
        <f t="shared" si="19"/>
        <v>19.215326763382993</v>
      </c>
      <c r="L170" s="1">
        <f t="shared" si="19"/>
        <v>283.40968011690484</v>
      </c>
      <c r="M170" s="1">
        <f t="shared" si="20"/>
        <v>45.706917461751772</v>
      </c>
      <c r="P170">
        <f t="shared" si="16"/>
        <v>8.5807686652558723E-2</v>
      </c>
      <c r="Q170" s="1">
        <f t="shared" si="17"/>
        <v>45.706917461751772</v>
      </c>
    </row>
    <row r="171" spans="5:20">
      <c r="E171">
        <f t="shared" si="18"/>
        <v>7.7226917987302857E-2</v>
      </c>
      <c r="F171" s="1">
        <f t="shared" si="19"/>
        <v>25</v>
      </c>
      <c r="G171">
        <f t="shared" si="19"/>
        <v>524.94690688677917</v>
      </c>
      <c r="H171" s="1">
        <f t="shared" si="19"/>
        <v>624.17144125568268</v>
      </c>
      <c r="I171" s="1">
        <f t="shared" si="19"/>
        <v>112.14521728004539</v>
      </c>
      <c r="J171" s="1">
        <f t="shared" si="19"/>
        <v>39.083941084086938</v>
      </c>
      <c r="K171" s="1">
        <f t="shared" si="19"/>
        <v>19.215326763382993</v>
      </c>
      <c r="L171" s="1">
        <f t="shared" si="19"/>
        <v>283.40968011690484</v>
      </c>
      <c r="M171" s="1">
        <f t="shared" si="20"/>
        <v>45.690845972720929</v>
      </c>
      <c r="P171">
        <f t="shared" si="16"/>
        <v>7.7226917987302857E-2</v>
      </c>
      <c r="Q171" s="1">
        <f t="shared" si="17"/>
        <v>45.690845972720929</v>
      </c>
    </row>
    <row r="172" spans="5:20">
      <c r="E172">
        <f t="shared" si="18"/>
        <v>6.9504226188572577E-2</v>
      </c>
      <c r="F172" s="1">
        <f t="shared" si="19"/>
        <v>25</v>
      </c>
      <c r="G172">
        <f t="shared" si="19"/>
        <v>524.94690688677917</v>
      </c>
      <c r="H172" s="1">
        <f t="shared" si="19"/>
        <v>624.17144125568268</v>
      </c>
      <c r="I172" s="1">
        <f t="shared" si="19"/>
        <v>112.14521728004539</v>
      </c>
      <c r="J172" s="1">
        <f t="shared" si="19"/>
        <v>39.083941084086938</v>
      </c>
      <c r="K172" s="1">
        <f t="shared" si="19"/>
        <v>19.215326763382993</v>
      </c>
      <c r="L172" s="1">
        <f t="shared" si="19"/>
        <v>283.40968011690484</v>
      </c>
      <c r="M172" s="1">
        <f t="shared" si="20"/>
        <v>45.676380239526189</v>
      </c>
      <c r="P172">
        <f t="shared" si="16"/>
        <v>6.9504226188572577E-2</v>
      </c>
      <c r="Q172" s="1">
        <f t="shared" si="17"/>
        <v>45.676380239526189</v>
      </c>
    </row>
    <row r="173" spans="5:20">
      <c r="E173">
        <f t="shared" si="18"/>
        <v>6.2553803569715322E-2</v>
      </c>
      <c r="F173" s="1">
        <f t="shared" ref="F173:L217" si="21">F172</f>
        <v>25</v>
      </c>
      <c r="G173">
        <f t="shared" si="21"/>
        <v>524.94690688677917</v>
      </c>
      <c r="H173" s="1">
        <f t="shared" si="21"/>
        <v>624.17144125568268</v>
      </c>
      <c r="I173" s="1">
        <f t="shared" si="21"/>
        <v>112.14521728004539</v>
      </c>
      <c r="J173" s="1">
        <f t="shared" si="21"/>
        <v>39.083941084086938</v>
      </c>
      <c r="K173" s="1">
        <f t="shared" si="21"/>
        <v>19.215326763382993</v>
      </c>
      <c r="L173" s="1">
        <f t="shared" si="21"/>
        <v>283.40968011690484</v>
      </c>
      <c r="M173" s="1">
        <f t="shared" si="20"/>
        <v>45.663359951345903</v>
      </c>
      <c r="P173">
        <f t="shared" ref="P173:P236" si="22">E173</f>
        <v>6.2553803569715322E-2</v>
      </c>
      <c r="Q173" s="1">
        <f t="shared" ref="Q173:Q236" si="23">M173</f>
        <v>45.663359951345903</v>
      </c>
    </row>
    <row r="174" spans="5:20">
      <c r="E174">
        <f t="shared" ref="E174:E237" si="24">E173*0.9</f>
        <v>5.6298423212743788E-2</v>
      </c>
      <c r="F174" s="1">
        <f t="shared" si="21"/>
        <v>25</v>
      </c>
      <c r="G174">
        <f t="shared" si="21"/>
        <v>524.94690688677917</v>
      </c>
      <c r="H174" s="1">
        <f t="shared" si="21"/>
        <v>624.17144125568268</v>
      </c>
      <c r="I174" s="1">
        <f t="shared" si="21"/>
        <v>112.14521728004539</v>
      </c>
      <c r="J174" s="1">
        <f t="shared" si="21"/>
        <v>39.083941084086938</v>
      </c>
      <c r="K174" s="1">
        <f t="shared" si="21"/>
        <v>19.215326763382993</v>
      </c>
      <c r="L174" s="1">
        <f t="shared" si="21"/>
        <v>283.40968011690484</v>
      </c>
      <c r="M174" s="1">
        <f t="shared" si="20"/>
        <v>45.65164077811442</v>
      </c>
      <c r="P174">
        <f t="shared" si="22"/>
        <v>5.6298423212743788E-2</v>
      </c>
      <c r="Q174" s="1">
        <f t="shared" si="23"/>
        <v>45.65164077811442</v>
      </c>
    </row>
    <row r="175" spans="5:20">
      <c r="E175">
        <f t="shared" si="24"/>
        <v>5.066858089146941E-2</v>
      </c>
      <c r="F175" s="1">
        <f t="shared" si="21"/>
        <v>25</v>
      </c>
      <c r="G175">
        <f t="shared" si="21"/>
        <v>524.94690688677917</v>
      </c>
      <c r="H175" s="1">
        <f t="shared" si="21"/>
        <v>624.17144125568268</v>
      </c>
      <c r="I175" s="1">
        <f t="shared" si="21"/>
        <v>112.14521728004539</v>
      </c>
      <c r="J175" s="1">
        <f t="shared" si="21"/>
        <v>39.083941084086938</v>
      </c>
      <c r="K175" s="1">
        <f t="shared" si="21"/>
        <v>19.215326763382993</v>
      </c>
      <c r="L175" s="1">
        <f t="shared" si="21"/>
        <v>283.40968011690484</v>
      </c>
      <c r="M175" s="1">
        <f t="shared" si="20"/>
        <v>45.641092782014198</v>
      </c>
      <c r="P175">
        <f t="shared" si="22"/>
        <v>5.066858089146941E-2</v>
      </c>
      <c r="Q175" s="1">
        <f t="shared" si="23"/>
        <v>45.641092782014198</v>
      </c>
    </row>
    <row r="176" spans="5:20">
      <c r="E176">
        <f t="shared" si="24"/>
        <v>4.560172280232247E-2</v>
      </c>
      <c r="F176" s="1">
        <f t="shared" si="21"/>
        <v>25</v>
      </c>
      <c r="G176">
        <f t="shared" si="21"/>
        <v>524.94690688677917</v>
      </c>
      <c r="H176" s="1">
        <f t="shared" si="21"/>
        <v>624.17144125568268</v>
      </c>
      <c r="I176" s="1">
        <f t="shared" si="21"/>
        <v>112.14521728004539</v>
      </c>
      <c r="J176" s="1">
        <f t="shared" si="21"/>
        <v>39.083941084086938</v>
      </c>
      <c r="K176" s="1">
        <f t="shared" si="21"/>
        <v>19.215326763382993</v>
      </c>
      <c r="L176" s="1">
        <f t="shared" si="21"/>
        <v>283.40968011690484</v>
      </c>
      <c r="M176" s="1">
        <f t="shared" si="20"/>
        <v>45.631598985999396</v>
      </c>
      <c r="P176">
        <f t="shared" si="22"/>
        <v>4.560172280232247E-2</v>
      </c>
      <c r="Q176" s="1">
        <f t="shared" si="23"/>
        <v>45.631598985999396</v>
      </c>
    </row>
    <row r="177" spans="5:17">
      <c r="E177">
        <f t="shared" si="24"/>
        <v>4.1041550522090221E-2</v>
      </c>
      <c r="F177" s="1">
        <f t="shared" si="21"/>
        <v>25</v>
      </c>
      <c r="G177">
        <f t="shared" si="21"/>
        <v>524.94690688677917</v>
      </c>
      <c r="H177" s="1">
        <f t="shared" si="21"/>
        <v>624.17144125568268</v>
      </c>
      <c r="I177" s="1">
        <f t="shared" si="21"/>
        <v>112.14521728004539</v>
      </c>
      <c r="J177" s="1">
        <f t="shared" si="21"/>
        <v>39.083941084086938</v>
      </c>
      <c r="K177" s="1">
        <f t="shared" si="21"/>
        <v>19.215326763382993</v>
      </c>
      <c r="L177" s="1">
        <f t="shared" si="21"/>
        <v>283.40968011690484</v>
      </c>
      <c r="M177" s="1">
        <f t="shared" si="20"/>
        <v>45.623054083993615</v>
      </c>
      <c r="P177">
        <f t="shared" si="22"/>
        <v>4.1041550522090221E-2</v>
      </c>
      <c r="Q177" s="1">
        <f t="shared" si="23"/>
        <v>45.623054083993615</v>
      </c>
    </row>
    <row r="178" spans="5:17">
      <c r="E178">
        <f t="shared" si="24"/>
        <v>3.6937395469881201E-2</v>
      </c>
      <c r="F178" s="1">
        <f t="shared" si="21"/>
        <v>25</v>
      </c>
      <c r="G178">
        <f t="shared" si="21"/>
        <v>524.94690688677917</v>
      </c>
      <c r="H178" s="1">
        <f t="shared" si="21"/>
        <v>624.17144125568268</v>
      </c>
      <c r="I178" s="1">
        <f t="shared" si="21"/>
        <v>112.14521728004539</v>
      </c>
      <c r="J178" s="1">
        <f t="shared" si="21"/>
        <v>39.083941084086938</v>
      </c>
      <c r="K178" s="1">
        <f t="shared" si="21"/>
        <v>19.215326763382993</v>
      </c>
      <c r="L178" s="1">
        <f t="shared" si="21"/>
        <v>283.40968011690484</v>
      </c>
      <c r="M178" s="1">
        <f t="shared" si="20"/>
        <v>45.615363278874916</v>
      </c>
      <c r="P178">
        <f t="shared" si="22"/>
        <v>3.6937395469881201E-2</v>
      </c>
      <c r="Q178" s="1">
        <f t="shared" si="23"/>
        <v>45.615363278874916</v>
      </c>
    </row>
    <row r="179" spans="5:17">
      <c r="E179">
        <f t="shared" si="24"/>
        <v>3.3243655922893085E-2</v>
      </c>
      <c r="F179" s="1">
        <f t="shared" si="21"/>
        <v>25</v>
      </c>
      <c r="G179">
        <f t="shared" si="21"/>
        <v>524.94690688677917</v>
      </c>
      <c r="H179" s="1">
        <f t="shared" si="21"/>
        <v>624.17144125568268</v>
      </c>
      <c r="I179" s="1">
        <f t="shared" si="21"/>
        <v>112.14521728004539</v>
      </c>
      <c r="J179" s="1">
        <f t="shared" si="21"/>
        <v>39.083941084086938</v>
      </c>
      <c r="K179" s="1">
        <f t="shared" si="21"/>
        <v>19.215326763382993</v>
      </c>
      <c r="L179" s="1">
        <f t="shared" si="21"/>
        <v>283.40968011690484</v>
      </c>
      <c r="M179" s="1">
        <f t="shared" si="20"/>
        <v>45.608441235696127</v>
      </c>
      <c r="P179">
        <f t="shared" si="22"/>
        <v>3.3243655922893085E-2</v>
      </c>
      <c r="Q179" s="1">
        <f t="shared" si="23"/>
        <v>45.608441235696127</v>
      </c>
    </row>
    <row r="180" spans="5:17">
      <c r="E180">
        <f t="shared" si="24"/>
        <v>2.9919290330603778E-2</v>
      </c>
      <c r="F180" s="1">
        <f t="shared" si="21"/>
        <v>25</v>
      </c>
      <c r="G180">
        <f t="shared" si="21"/>
        <v>524.94690688677917</v>
      </c>
      <c r="H180" s="1">
        <f t="shared" si="21"/>
        <v>624.17144125568268</v>
      </c>
      <c r="I180" s="1">
        <f t="shared" si="21"/>
        <v>112.14521728004539</v>
      </c>
      <c r="J180" s="1">
        <f t="shared" si="21"/>
        <v>39.083941084086938</v>
      </c>
      <c r="K180" s="1">
        <f t="shared" si="21"/>
        <v>19.215326763382993</v>
      </c>
      <c r="L180" s="1">
        <f t="shared" si="21"/>
        <v>283.40968011690484</v>
      </c>
      <c r="M180" s="1">
        <f t="shared" si="20"/>
        <v>45.602211138800662</v>
      </c>
      <c r="P180">
        <f t="shared" si="22"/>
        <v>2.9919290330603778E-2</v>
      </c>
      <c r="Q180" s="1">
        <f t="shared" si="23"/>
        <v>45.602211138800662</v>
      </c>
    </row>
    <row r="181" spans="5:17">
      <c r="E181">
        <f t="shared" si="24"/>
        <v>2.69273612975434E-2</v>
      </c>
      <c r="F181" s="1">
        <f t="shared" ref="F181:H182" si="25">F180</f>
        <v>25</v>
      </c>
      <c r="G181">
        <f t="shared" si="25"/>
        <v>524.94690688677917</v>
      </c>
      <c r="H181" s="1">
        <f t="shared" si="25"/>
        <v>624.17144125568268</v>
      </c>
      <c r="I181" s="1">
        <f t="shared" si="21"/>
        <v>112.14521728004539</v>
      </c>
      <c r="J181" s="1">
        <f t="shared" si="21"/>
        <v>39.083941084086938</v>
      </c>
      <c r="K181" s="1">
        <f t="shared" si="21"/>
        <v>19.215326763382993</v>
      </c>
      <c r="L181" s="1">
        <f t="shared" si="21"/>
        <v>283.40968011690484</v>
      </c>
      <c r="M181" s="1">
        <f>((G181*F181*(1/(1+(F181/H181)))*(1/(1+(E181/I181))))+(F181*J181*(1/(1+(E181/I181)))*(1/(1+(E181/K181)))))/((F181*(1+(F181/H181)))+(L181*(1/(1+(E181/I181)))*(1/(1+(E181/K181)+(F181/H181)))))</f>
        <v>45.596603842593105</v>
      </c>
      <c r="P181">
        <f t="shared" si="22"/>
        <v>2.69273612975434E-2</v>
      </c>
      <c r="Q181" s="1">
        <f t="shared" si="23"/>
        <v>45.596603842593105</v>
      </c>
    </row>
    <row r="182" spans="5:17">
      <c r="E182">
        <f t="shared" si="24"/>
        <v>2.423462516778906E-2</v>
      </c>
      <c r="F182" s="1">
        <f t="shared" si="25"/>
        <v>25</v>
      </c>
      <c r="G182">
        <f t="shared" si="25"/>
        <v>524.94690688677917</v>
      </c>
      <c r="H182" s="1">
        <f t="shared" si="25"/>
        <v>624.17144125568268</v>
      </c>
      <c r="I182" s="1">
        <f t="shared" si="21"/>
        <v>112.14521728004539</v>
      </c>
      <c r="J182" s="1">
        <f t="shared" si="21"/>
        <v>39.083941084086938</v>
      </c>
      <c r="K182" s="1">
        <f t="shared" si="21"/>
        <v>19.215326763382993</v>
      </c>
      <c r="L182" s="1">
        <f t="shared" si="21"/>
        <v>283.40968011690484</v>
      </c>
      <c r="M182" s="1">
        <f>((G182*F182*(1/(1+(F182/H182)))*(1/(1+(E182/I182))))+(F182*J182*(1/(1+(E182/I182)))*(1/(1+(E182/K182)))))/((F182*(1+(F182/H182)))+(L182*(1/(1+(E182/I182)))*(1/(1+(E182/K182)+(F182/H182)))))</f>
        <v>45.591557106719641</v>
      </c>
      <c r="P182">
        <f t="shared" si="22"/>
        <v>2.423462516778906E-2</v>
      </c>
      <c r="Q182" s="1">
        <f t="shared" si="23"/>
        <v>45.591557106719641</v>
      </c>
    </row>
    <row r="183" spans="5:17">
      <c r="E183">
        <f t="shared" si="24"/>
        <v>2.1811162651010154E-2</v>
      </c>
      <c r="F183" s="1">
        <f t="shared" ref="F183:L221" si="26">F182</f>
        <v>25</v>
      </c>
      <c r="G183">
        <f t="shared" si="26"/>
        <v>524.94690688677917</v>
      </c>
      <c r="H183" s="1">
        <f t="shared" si="26"/>
        <v>624.17144125568268</v>
      </c>
      <c r="I183" s="1">
        <f t="shared" si="21"/>
        <v>112.14521728004539</v>
      </c>
      <c r="J183" s="1">
        <f t="shared" si="21"/>
        <v>39.083941084086938</v>
      </c>
      <c r="K183" s="1">
        <f t="shared" si="21"/>
        <v>19.215326763382993</v>
      </c>
      <c r="L183" s="1">
        <f t="shared" si="21"/>
        <v>283.40968011690484</v>
      </c>
      <c r="M183" s="1">
        <f t="shared" ref="M183:M246" si="27">((G183*F183*(1/(1+(F183/H183)))*(1/(1+(E183/I183))))+(F183*J183*(1/(1+(E183/I183)))*(1/(1+(E183/K183)))))/((F183*(1+(F183/H183)))+(L183*(1/(1+(E183/I183)))*(1/(1+(E183/K183)+(F183/H183)))))</f>
        <v>45.587014907314703</v>
      </c>
      <c r="P183">
        <f t="shared" si="22"/>
        <v>2.1811162651010154E-2</v>
      </c>
      <c r="Q183" s="1">
        <f t="shared" si="23"/>
        <v>45.587014907314703</v>
      </c>
    </row>
    <row r="184" spans="5:17">
      <c r="E184">
        <f t="shared" si="24"/>
        <v>1.963004638590914E-2</v>
      </c>
      <c r="F184" s="1">
        <f t="shared" si="26"/>
        <v>25</v>
      </c>
      <c r="G184">
        <f t="shared" si="26"/>
        <v>524.94690688677917</v>
      </c>
      <c r="H184" s="1">
        <f t="shared" si="26"/>
        <v>624.17144125568268</v>
      </c>
      <c r="I184" s="1">
        <f t="shared" si="21"/>
        <v>112.14521728004539</v>
      </c>
      <c r="J184" s="1">
        <f t="shared" si="21"/>
        <v>39.083941084086938</v>
      </c>
      <c r="K184" s="1">
        <f t="shared" si="21"/>
        <v>19.215326763382993</v>
      </c>
      <c r="L184" s="1">
        <f t="shared" si="21"/>
        <v>283.40968011690484</v>
      </c>
      <c r="M184" s="1">
        <f t="shared" si="27"/>
        <v>45.582926816786483</v>
      </c>
      <c r="P184">
        <f t="shared" si="22"/>
        <v>1.963004638590914E-2</v>
      </c>
      <c r="Q184" s="1">
        <f t="shared" si="23"/>
        <v>45.582926816786483</v>
      </c>
    </row>
    <row r="185" spans="5:17">
      <c r="E185">
        <f t="shared" si="24"/>
        <v>1.7667041747318226E-2</v>
      </c>
      <c r="F185" s="1">
        <f t="shared" si="26"/>
        <v>25</v>
      </c>
      <c r="G185">
        <f t="shared" si="26"/>
        <v>524.94690688677917</v>
      </c>
      <c r="H185" s="1">
        <f t="shared" si="26"/>
        <v>624.17144125568268</v>
      </c>
      <c r="I185" s="1">
        <f t="shared" si="21"/>
        <v>112.14521728004539</v>
      </c>
      <c r="J185" s="1">
        <f t="shared" si="21"/>
        <v>39.083941084086938</v>
      </c>
      <c r="K185" s="1">
        <f t="shared" si="21"/>
        <v>19.215326763382993</v>
      </c>
      <c r="L185" s="1">
        <f t="shared" si="21"/>
        <v>283.40968011690484</v>
      </c>
      <c r="M185" s="1">
        <f t="shared" si="27"/>
        <v>45.579247445351228</v>
      </c>
      <c r="P185">
        <f t="shared" si="22"/>
        <v>1.7667041747318226E-2</v>
      </c>
      <c r="Q185" s="1">
        <f t="shared" si="23"/>
        <v>45.579247445351228</v>
      </c>
    </row>
    <row r="186" spans="5:17">
      <c r="E186">
        <f t="shared" si="24"/>
        <v>1.5900337572586402E-2</v>
      </c>
      <c r="F186" s="1">
        <f t="shared" si="26"/>
        <v>25</v>
      </c>
      <c r="G186">
        <f t="shared" si="26"/>
        <v>524.94690688677917</v>
      </c>
      <c r="H186" s="1">
        <f t="shared" si="26"/>
        <v>624.17144125568268</v>
      </c>
      <c r="I186" s="1">
        <f t="shared" si="21"/>
        <v>112.14521728004539</v>
      </c>
      <c r="J186" s="1">
        <f t="shared" si="21"/>
        <v>39.083941084086938</v>
      </c>
      <c r="K186" s="1">
        <f t="shared" si="21"/>
        <v>19.215326763382993</v>
      </c>
      <c r="L186" s="1">
        <f t="shared" si="21"/>
        <v>283.40968011690484</v>
      </c>
      <c r="M186" s="1">
        <f t="shared" si="27"/>
        <v>45.575935938193346</v>
      </c>
      <c r="P186">
        <f t="shared" si="22"/>
        <v>1.5900337572586402E-2</v>
      </c>
      <c r="Q186" s="1">
        <f t="shared" si="23"/>
        <v>45.575935938193346</v>
      </c>
    </row>
    <row r="187" spans="5:17">
      <c r="E187">
        <f t="shared" si="24"/>
        <v>1.4310303815327762E-2</v>
      </c>
      <c r="F187" s="1">
        <f t="shared" si="26"/>
        <v>25</v>
      </c>
      <c r="G187">
        <f t="shared" si="26"/>
        <v>524.94690688677917</v>
      </c>
      <c r="H187" s="1">
        <f t="shared" si="26"/>
        <v>624.17144125568268</v>
      </c>
      <c r="I187" s="1">
        <f t="shared" si="21"/>
        <v>112.14521728004539</v>
      </c>
      <c r="J187" s="1">
        <f t="shared" si="21"/>
        <v>39.083941084086938</v>
      </c>
      <c r="K187" s="1">
        <f t="shared" si="21"/>
        <v>19.215326763382993</v>
      </c>
      <c r="L187" s="1">
        <f t="shared" si="21"/>
        <v>283.40968011690484</v>
      </c>
      <c r="M187" s="1">
        <f t="shared" si="27"/>
        <v>45.572955522730595</v>
      </c>
      <c r="P187">
        <f t="shared" si="22"/>
        <v>1.4310303815327762E-2</v>
      </c>
      <c r="Q187" s="1">
        <f t="shared" si="23"/>
        <v>45.572955522730595</v>
      </c>
    </row>
    <row r="188" spans="5:17">
      <c r="E188">
        <f t="shared" si="24"/>
        <v>1.2879273433794986E-2</v>
      </c>
      <c r="F188" s="1">
        <f t="shared" si="26"/>
        <v>25</v>
      </c>
      <c r="G188">
        <f t="shared" si="26"/>
        <v>524.94690688677917</v>
      </c>
      <c r="H188" s="1">
        <f t="shared" si="26"/>
        <v>624.17144125568268</v>
      </c>
      <c r="I188" s="1">
        <f t="shared" si="21"/>
        <v>112.14521728004539</v>
      </c>
      <c r="J188" s="1">
        <f t="shared" si="21"/>
        <v>39.083941084086938</v>
      </c>
      <c r="K188" s="1">
        <f t="shared" si="21"/>
        <v>19.215326763382993</v>
      </c>
      <c r="L188" s="1">
        <f t="shared" si="21"/>
        <v>283.40968011690484</v>
      </c>
      <c r="M188" s="1">
        <f t="shared" si="27"/>
        <v>45.570273101008127</v>
      </c>
      <c r="P188">
        <f t="shared" si="22"/>
        <v>1.2879273433794986E-2</v>
      </c>
      <c r="Q188" s="1">
        <f t="shared" si="23"/>
        <v>45.570273101008127</v>
      </c>
    </row>
    <row r="189" spans="5:17">
      <c r="E189">
        <f t="shared" si="24"/>
        <v>1.1591346090415488E-2</v>
      </c>
      <c r="F189" s="1">
        <f t="shared" si="26"/>
        <v>25</v>
      </c>
      <c r="G189">
        <f t="shared" si="26"/>
        <v>524.94690688677917</v>
      </c>
      <c r="H189" s="1">
        <f t="shared" si="26"/>
        <v>624.17144125568268</v>
      </c>
      <c r="I189" s="1">
        <f t="shared" si="21"/>
        <v>112.14521728004539</v>
      </c>
      <c r="J189" s="1">
        <f t="shared" si="21"/>
        <v>39.083941084086938</v>
      </c>
      <c r="K189" s="1">
        <f t="shared" si="21"/>
        <v>19.215326763382993</v>
      </c>
      <c r="L189" s="1">
        <f t="shared" si="21"/>
        <v>283.40968011690484</v>
      </c>
      <c r="M189" s="1">
        <f t="shared" si="27"/>
        <v>45.567858882735528</v>
      </c>
      <c r="P189">
        <f t="shared" si="22"/>
        <v>1.1591346090415488E-2</v>
      </c>
      <c r="Q189" s="1">
        <f t="shared" si="23"/>
        <v>45.567858882735528</v>
      </c>
    </row>
    <row r="190" spans="5:17">
      <c r="E190">
        <f t="shared" si="24"/>
        <v>1.0432211481373939E-2</v>
      </c>
      <c r="F190" s="1">
        <f t="shared" si="26"/>
        <v>25</v>
      </c>
      <c r="G190">
        <f t="shared" si="26"/>
        <v>524.94690688677917</v>
      </c>
      <c r="H190" s="1">
        <f t="shared" si="26"/>
        <v>624.17144125568268</v>
      </c>
      <c r="I190" s="1">
        <f t="shared" si="21"/>
        <v>112.14521728004539</v>
      </c>
      <c r="J190" s="1">
        <f t="shared" si="21"/>
        <v>39.083941084086938</v>
      </c>
      <c r="K190" s="1">
        <f t="shared" si="21"/>
        <v>19.215326763382993</v>
      </c>
      <c r="L190" s="1">
        <f t="shared" si="21"/>
        <v>283.40968011690484</v>
      </c>
      <c r="M190" s="1">
        <f t="shared" si="27"/>
        <v>45.56568605492545</v>
      </c>
      <c r="P190">
        <f t="shared" si="22"/>
        <v>1.0432211481373939E-2</v>
      </c>
      <c r="Q190" s="1">
        <f t="shared" si="23"/>
        <v>45.56568605492545</v>
      </c>
    </row>
    <row r="191" spans="5:17">
      <c r="E191">
        <f t="shared" si="24"/>
        <v>9.3889903332365458E-3</v>
      </c>
      <c r="F191" s="1">
        <f t="shared" si="26"/>
        <v>25</v>
      </c>
      <c r="G191">
        <f t="shared" si="26"/>
        <v>524.94690688677917</v>
      </c>
      <c r="H191" s="1">
        <f t="shared" si="26"/>
        <v>624.17144125568268</v>
      </c>
      <c r="I191" s="1">
        <f t="shared" si="21"/>
        <v>112.14521728004539</v>
      </c>
      <c r="J191" s="1">
        <f t="shared" si="21"/>
        <v>39.083941084086938</v>
      </c>
      <c r="K191" s="1">
        <f t="shared" si="21"/>
        <v>19.215326763382993</v>
      </c>
      <c r="L191" s="1">
        <f t="shared" si="21"/>
        <v>283.40968011690484</v>
      </c>
      <c r="M191" s="1">
        <f t="shared" si="27"/>
        <v>45.563730484491195</v>
      </c>
      <c r="P191">
        <f t="shared" si="22"/>
        <v>9.3889903332365458E-3</v>
      </c>
      <c r="Q191" s="1">
        <f t="shared" si="23"/>
        <v>45.563730484491195</v>
      </c>
    </row>
    <row r="192" spans="5:17">
      <c r="E192">
        <f t="shared" si="24"/>
        <v>8.4500912999128912E-3</v>
      </c>
      <c r="F192" s="1">
        <f t="shared" si="26"/>
        <v>25</v>
      </c>
      <c r="G192">
        <f t="shared" si="26"/>
        <v>524.94690688677917</v>
      </c>
      <c r="H192" s="1">
        <f t="shared" si="26"/>
        <v>624.17144125568268</v>
      </c>
      <c r="I192" s="1">
        <f t="shared" si="21"/>
        <v>112.14521728004539</v>
      </c>
      <c r="J192" s="1">
        <f t="shared" si="21"/>
        <v>39.083941084086938</v>
      </c>
      <c r="K192" s="1">
        <f t="shared" si="21"/>
        <v>19.215326763382993</v>
      </c>
      <c r="L192" s="1">
        <f t="shared" si="21"/>
        <v>283.40968011690484</v>
      </c>
      <c r="M192" s="1">
        <f t="shared" si="27"/>
        <v>45.561970450522374</v>
      </c>
      <c r="P192">
        <f t="shared" si="22"/>
        <v>8.4500912999128912E-3</v>
      </c>
      <c r="Q192" s="1">
        <f t="shared" si="23"/>
        <v>45.561970450522374</v>
      </c>
    </row>
    <row r="193" spans="5:17">
      <c r="E193">
        <f t="shared" si="24"/>
        <v>7.605082169921602E-3</v>
      </c>
      <c r="F193" s="1">
        <f t="shared" si="26"/>
        <v>25</v>
      </c>
      <c r="G193">
        <f t="shared" si="26"/>
        <v>524.94690688677917</v>
      </c>
      <c r="H193" s="1">
        <f t="shared" si="26"/>
        <v>624.17144125568268</v>
      </c>
      <c r="I193" s="1">
        <f t="shared" si="21"/>
        <v>112.14521728004539</v>
      </c>
      <c r="J193" s="1">
        <f t="shared" si="21"/>
        <v>39.083941084086938</v>
      </c>
      <c r="K193" s="1">
        <f t="shared" si="21"/>
        <v>19.215326763382993</v>
      </c>
      <c r="L193" s="1">
        <f t="shared" si="21"/>
        <v>283.40968011690484</v>
      </c>
      <c r="M193" s="1">
        <f t="shared" si="27"/>
        <v>45.560386403282429</v>
      </c>
      <c r="P193">
        <f t="shared" si="22"/>
        <v>7.605082169921602E-3</v>
      </c>
      <c r="Q193" s="1">
        <f t="shared" si="23"/>
        <v>45.560386403282429</v>
      </c>
    </row>
    <row r="194" spans="5:17">
      <c r="E194">
        <f t="shared" si="24"/>
        <v>6.8445739529294416E-3</v>
      </c>
      <c r="F194" s="1">
        <f t="shared" si="26"/>
        <v>25</v>
      </c>
      <c r="G194">
        <f t="shared" si="26"/>
        <v>524.94690688677917</v>
      </c>
      <c r="H194" s="1">
        <f t="shared" si="26"/>
        <v>624.17144125568268</v>
      </c>
      <c r="I194" s="1">
        <f t="shared" si="21"/>
        <v>112.14521728004539</v>
      </c>
      <c r="J194" s="1">
        <f t="shared" si="21"/>
        <v>39.083941084086938</v>
      </c>
      <c r="K194" s="1">
        <f t="shared" si="21"/>
        <v>19.215326763382993</v>
      </c>
      <c r="L194" s="1">
        <f t="shared" si="21"/>
        <v>283.40968011690484</v>
      </c>
      <c r="M194" s="1">
        <f t="shared" si="27"/>
        <v>45.558960747265459</v>
      </c>
      <c r="P194">
        <f t="shared" si="22"/>
        <v>6.8445739529294416E-3</v>
      </c>
      <c r="Q194" s="1">
        <f t="shared" si="23"/>
        <v>45.558960747265459</v>
      </c>
    </row>
    <row r="195" spans="5:17">
      <c r="E195">
        <f t="shared" si="24"/>
        <v>6.1601165576364979E-3</v>
      </c>
      <c r="F195" s="1">
        <f t="shared" si="26"/>
        <v>25</v>
      </c>
      <c r="G195">
        <f t="shared" si="26"/>
        <v>524.94690688677917</v>
      </c>
      <c r="H195" s="1">
        <f t="shared" si="26"/>
        <v>624.17144125568268</v>
      </c>
      <c r="I195" s="1">
        <f t="shared" si="21"/>
        <v>112.14521728004539</v>
      </c>
      <c r="J195" s="1">
        <f t="shared" si="21"/>
        <v>39.083941084086938</v>
      </c>
      <c r="K195" s="1">
        <f t="shared" si="21"/>
        <v>19.215326763382993</v>
      </c>
      <c r="L195" s="1">
        <f t="shared" si="21"/>
        <v>283.40968011690484</v>
      </c>
      <c r="M195" s="1">
        <f t="shared" si="27"/>
        <v>45.55767764591446</v>
      </c>
      <c r="P195">
        <f t="shared" si="22"/>
        <v>6.1601165576364979E-3</v>
      </c>
      <c r="Q195" s="1">
        <f t="shared" si="23"/>
        <v>45.55767764591446</v>
      </c>
    </row>
    <row r="196" spans="5:17">
      <c r="E196">
        <f t="shared" si="24"/>
        <v>5.5441049018728483E-3</v>
      </c>
      <c r="F196" s="1">
        <f t="shared" si="26"/>
        <v>25</v>
      </c>
      <c r="G196">
        <f t="shared" si="26"/>
        <v>524.94690688677917</v>
      </c>
      <c r="H196" s="1">
        <f t="shared" si="26"/>
        <v>624.17144125568268</v>
      </c>
      <c r="I196" s="1">
        <f t="shared" si="21"/>
        <v>112.14521728004539</v>
      </c>
      <c r="J196" s="1">
        <f t="shared" si="21"/>
        <v>39.083941084086938</v>
      </c>
      <c r="K196" s="1">
        <f t="shared" si="21"/>
        <v>19.215326763382993</v>
      </c>
      <c r="L196" s="1">
        <f t="shared" si="21"/>
        <v>283.40968011690484</v>
      </c>
      <c r="M196" s="1">
        <f t="shared" si="27"/>
        <v>45.556522845840682</v>
      </c>
      <c r="P196">
        <f t="shared" si="22"/>
        <v>5.5441049018728483E-3</v>
      </c>
      <c r="Q196" s="1">
        <f t="shared" si="23"/>
        <v>45.556522845840682</v>
      </c>
    </row>
    <row r="197" spans="5:17">
      <c r="E197">
        <f t="shared" si="24"/>
        <v>4.9896944116855635E-3</v>
      </c>
      <c r="F197" s="1">
        <f t="shared" si="26"/>
        <v>25</v>
      </c>
      <c r="G197">
        <f t="shared" si="26"/>
        <v>524.94690688677917</v>
      </c>
      <c r="H197" s="1">
        <f t="shared" si="26"/>
        <v>624.17144125568268</v>
      </c>
      <c r="I197" s="1">
        <f t="shared" si="21"/>
        <v>112.14521728004539</v>
      </c>
      <c r="J197" s="1">
        <f t="shared" si="21"/>
        <v>39.083941084086938</v>
      </c>
      <c r="K197" s="1">
        <f t="shared" si="21"/>
        <v>19.215326763382993</v>
      </c>
      <c r="L197" s="1">
        <f t="shared" si="21"/>
        <v>283.40968011690484</v>
      </c>
      <c r="M197" s="1">
        <f t="shared" si="27"/>
        <v>45.555483518599424</v>
      </c>
      <c r="P197">
        <f t="shared" si="22"/>
        <v>4.9896944116855635E-3</v>
      </c>
      <c r="Q197" s="1">
        <f t="shared" si="23"/>
        <v>45.555483518599424</v>
      </c>
    </row>
    <row r="198" spans="5:17">
      <c r="E198">
        <f t="shared" si="24"/>
        <v>4.4907249705170077E-3</v>
      </c>
      <c r="F198" s="1">
        <f t="shared" si="26"/>
        <v>25</v>
      </c>
      <c r="G198">
        <f t="shared" si="26"/>
        <v>524.94690688677917</v>
      </c>
      <c r="H198" s="1">
        <f t="shared" si="26"/>
        <v>624.17144125568268</v>
      </c>
      <c r="I198" s="1">
        <f t="shared" si="21"/>
        <v>112.14521728004539</v>
      </c>
      <c r="J198" s="1">
        <f t="shared" si="21"/>
        <v>39.083941084086938</v>
      </c>
      <c r="K198" s="1">
        <f t="shared" si="21"/>
        <v>19.215326763382993</v>
      </c>
      <c r="L198" s="1">
        <f t="shared" si="21"/>
        <v>283.40968011690484</v>
      </c>
      <c r="M198" s="1">
        <f t="shared" si="27"/>
        <v>45.554548118270702</v>
      </c>
      <c r="P198">
        <f t="shared" si="22"/>
        <v>4.4907249705170077E-3</v>
      </c>
      <c r="Q198" s="1">
        <f t="shared" si="23"/>
        <v>45.554548118270702</v>
      </c>
    </row>
    <row r="199" spans="5:17">
      <c r="E199">
        <f t="shared" si="24"/>
        <v>4.0416524734653066E-3</v>
      </c>
      <c r="F199" s="1">
        <f t="shared" si="26"/>
        <v>25</v>
      </c>
      <c r="G199">
        <f t="shared" si="26"/>
        <v>524.94690688677917</v>
      </c>
      <c r="H199" s="1">
        <f t="shared" si="26"/>
        <v>624.17144125568268</v>
      </c>
      <c r="I199" s="1">
        <f t="shared" si="21"/>
        <v>112.14521728004539</v>
      </c>
      <c r="J199" s="1">
        <f t="shared" si="21"/>
        <v>39.083941084086938</v>
      </c>
      <c r="K199" s="1">
        <f t="shared" si="21"/>
        <v>19.215326763382993</v>
      </c>
      <c r="L199" s="1">
        <f t="shared" si="21"/>
        <v>283.40968011690484</v>
      </c>
      <c r="M199" s="1">
        <f t="shared" si="27"/>
        <v>45.553706253267478</v>
      </c>
      <c r="P199">
        <f t="shared" si="22"/>
        <v>4.0416524734653066E-3</v>
      </c>
      <c r="Q199" s="1">
        <f t="shared" si="23"/>
        <v>45.553706253267478</v>
      </c>
    </row>
    <row r="200" spans="5:17">
      <c r="E200">
        <f t="shared" si="24"/>
        <v>3.6374872261187761E-3</v>
      </c>
      <c r="F200" s="1">
        <f t="shared" si="26"/>
        <v>25</v>
      </c>
      <c r="G200">
        <f t="shared" si="26"/>
        <v>524.94690688677917</v>
      </c>
      <c r="H200" s="1">
        <f t="shared" si="26"/>
        <v>624.17144125568268</v>
      </c>
      <c r="I200" s="1">
        <f t="shared" si="21"/>
        <v>112.14521728004539</v>
      </c>
      <c r="J200" s="1">
        <f t="shared" si="21"/>
        <v>39.083941084086938</v>
      </c>
      <c r="K200" s="1">
        <f t="shared" si="21"/>
        <v>19.215326763382993</v>
      </c>
      <c r="L200" s="1">
        <f t="shared" si="21"/>
        <v>283.40968011690484</v>
      </c>
      <c r="M200" s="1">
        <f t="shared" si="27"/>
        <v>45.552948570951614</v>
      </c>
      <c r="P200">
        <f t="shared" si="22"/>
        <v>3.6374872261187761E-3</v>
      </c>
      <c r="Q200" s="1">
        <f t="shared" si="23"/>
        <v>45.552948570951614</v>
      </c>
    </row>
    <row r="201" spans="5:17">
      <c r="E201">
        <f t="shared" si="24"/>
        <v>3.2737385035068985E-3</v>
      </c>
      <c r="F201" s="1">
        <f t="shared" si="26"/>
        <v>25</v>
      </c>
      <c r="G201">
        <f t="shared" si="26"/>
        <v>524.94690688677917</v>
      </c>
      <c r="H201" s="1">
        <f t="shared" si="26"/>
        <v>624.17144125568268</v>
      </c>
      <c r="I201" s="1">
        <f t="shared" si="21"/>
        <v>112.14521728004539</v>
      </c>
      <c r="J201" s="1">
        <f t="shared" si="21"/>
        <v>39.083941084086938</v>
      </c>
      <c r="K201" s="1">
        <f t="shared" si="21"/>
        <v>19.215326763382993</v>
      </c>
      <c r="L201" s="1">
        <f t="shared" si="21"/>
        <v>283.40968011690484</v>
      </c>
      <c r="M201" s="1">
        <f t="shared" si="27"/>
        <v>45.552266653778858</v>
      </c>
      <c r="P201">
        <f t="shared" si="22"/>
        <v>3.2737385035068985E-3</v>
      </c>
      <c r="Q201" s="1">
        <f t="shared" si="23"/>
        <v>45.552266653778858</v>
      </c>
    </row>
    <row r="202" spans="5:17">
      <c r="E202">
        <f t="shared" si="24"/>
        <v>2.9463646531562087E-3</v>
      </c>
      <c r="F202" s="1">
        <f t="shared" si="26"/>
        <v>25</v>
      </c>
      <c r="G202">
        <f t="shared" si="26"/>
        <v>524.94690688677917</v>
      </c>
      <c r="H202" s="1">
        <f t="shared" si="26"/>
        <v>624.17144125568268</v>
      </c>
      <c r="I202" s="1">
        <f t="shared" si="21"/>
        <v>112.14521728004539</v>
      </c>
      <c r="J202" s="1">
        <f t="shared" si="21"/>
        <v>39.083941084086938</v>
      </c>
      <c r="K202" s="1">
        <f t="shared" si="21"/>
        <v>19.215326763382993</v>
      </c>
      <c r="L202" s="1">
        <f t="shared" si="21"/>
        <v>283.40968011690484</v>
      </c>
      <c r="M202" s="1">
        <f t="shared" si="27"/>
        <v>45.55165292582172</v>
      </c>
      <c r="P202">
        <f t="shared" si="22"/>
        <v>2.9463646531562087E-3</v>
      </c>
      <c r="Q202" s="1">
        <f t="shared" si="23"/>
        <v>45.55165292582172</v>
      </c>
    </row>
    <row r="203" spans="5:17">
      <c r="E203">
        <f t="shared" si="24"/>
        <v>2.651728187840588E-3</v>
      </c>
      <c r="F203" s="1">
        <f t="shared" si="26"/>
        <v>25</v>
      </c>
      <c r="G203">
        <f t="shared" si="26"/>
        <v>524.94690688677917</v>
      </c>
      <c r="H203" s="1">
        <f t="shared" si="26"/>
        <v>624.17144125568268</v>
      </c>
      <c r="I203" s="1">
        <f t="shared" si="21"/>
        <v>112.14521728004539</v>
      </c>
      <c r="J203" s="1">
        <f t="shared" si="21"/>
        <v>39.083941084086938</v>
      </c>
      <c r="K203" s="1">
        <f t="shared" si="21"/>
        <v>19.215326763382993</v>
      </c>
      <c r="L203" s="1">
        <f t="shared" si="21"/>
        <v>283.40968011690484</v>
      </c>
      <c r="M203" s="1">
        <f t="shared" si="27"/>
        <v>45.551100568633942</v>
      </c>
      <c r="P203">
        <f t="shared" si="22"/>
        <v>2.651728187840588E-3</v>
      </c>
      <c r="Q203" s="1">
        <f t="shared" si="23"/>
        <v>45.551100568633942</v>
      </c>
    </row>
    <row r="204" spans="5:17">
      <c r="E204">
        <f t="shared" si="24"/>
        <v>2.3865553690565291E-3</v>
      </c>
      <c r="F204" s="1">
        <f t="shared" si="26"/>
        <v>25</v>
      </c>
      <c r="G204">
        <f t="shared" si="26"/>
        <v>524.94690688677917</v>
      </c>
      <c r="H204" s="1">
        <f t="shared" si="26"/>
        <v>624.17144125568268</v>
      </c>
      <c r="I204" s="1">
        <f t="shared" si="21"/>
        <v>112.14521728004539</v>
      </c>
      <c r="J204" s="1">
        <f t="shared" si="21"/>
        <v>39.083941084086938</v>
      </c>
      <c r="K204" s="1">
        <f t="shared" si="21"/>
        <v>19.215326763382993</v>
      </c>
      <c r="L204" s="1">
        <f t="shared" si="21"/>
        <v>283.40968011690484</v>
      </c>
      <c r="M204" s="1">
        <f t="shared" si="27"/>
        <v>45.550603445523627</v>
      </c>
      <c r="P204">
        <f t="shared" si="22"/>
        <v>2.3865553690565291E-3</v>
      </c>
      <c r="Q204" s="1">
        <f t="shared" si="23"/>
        <v>45.550603445523627</v>
      </c>
    </row>
    <row r="205" spans="5:17">
      <c r="E205">
        <f t="shared" si="24"/>
        <v>2.1478998321508764E-3</v>
      </c>
      <c r="F205" s="1">
        <f t="shared" si="26"/>
        <v>25</v>
      </c>
      <c r="G205">
        <f t="shared" si="26"/>
        <v>524.94690688677917</v>
      </c>
      <c r="H205" s="1">
        <f t="shared" si="26"/>
        <v>624.17144125568268</v>
      </c>
      <c r="I205" s="1">
        <f t="shared" si="21"/>
        <v>112.14521728004539</v>
      </c>
      <c r="J205" s="1">
        <f t="shared" si="21"/>
        <v>39.083941084086938</v>
      </c>
      <c r="K205" s="1">
        <f t="shared" si="21"/>
        <v>19.215326763382993</v>
      </c>
      <c r="L205" s="1">
        <f t="shared" si="21"/>
        <v>283.40968011690484</v>
      </c>
      <c r="M205" s="1">
        <f t="shared" si="27"/>
        <v>45.550156033394856</v>
      </c>
      <c r="P205">
        <f t="shared" si="22"/>
        <v>2.1478998321508764E-3</v>
      </c>
      <c r="Q205" s="1">
        <f t="shared" si="23"/>
        <v>45.550156033394856</v>
      </c>
    </row>
    <row r="206" spans="5:17">
      <c r="E206">
        <f t="shared" si="24"/>
        <v>1.9331098489357888E-3</v>
      </c>
      <c r="F206" s="1">
        <f t="shared" si="26"/>
        <v>25</v>
      </c>
      <c r="G206">
        <f t="shared" si="26"/>
        <v>524.94690688677917</v>
      </c>
      <c r="H206" s="1">
        <f t="shared" si="26"/>
        <v>624.17144125568268</v>
      </c>
      <c r="I206" s="1">
        <f t="shared" si="21"/>
        <v>112.14521728004539</v>
      </c>
      <c r="J206" s="1">
        <f t="shared" si="21"/>
        <v>39.083941084086938</v>
      </c>
      <c r="K206" s="1">
        <f t="shared" si="21"/>
        <v>19.215326763382993</v>
      </c>
      <c r="L206" s="1">
        <f t="shared" si="21"/>
        <v>283.40968011690484</v>
      </c>
      <c r="M206" s="1">
        <f t="shared" si="27"/>
        <v>45.54975336140209</v>
      </c>
      <c r="P206">
        <f t="shared" si="22"/>
        <v>1.9331098489357888E-3</v>
      </c>
      <c r="Q206" s="1">
        <f t="shared" si="23"/>
        <v>45.54975336140209</v>
      </c>
    </row>
    <row r="207" spans="5:17">
      <c r="E207">
        <f t="shared" si="24"/>
        <v>1.7397988640422098E-3</v>
      </c>
      <c r="F207" s="1">
        <f t="shared" si="26"/>
        <v>25</v>
      </c>
      <c r="G207">
        <f t="shared" si="26"/>
        <v>524.94690688677917</v>
      </c>
      <c r="H207" s="1">
        <f t="shared" si="26"/>
        <v>624.17144125568268</v>
      </c>
      <c r="I207" s="1">
        <f t="shared" si="21"/>
        <v>112.14521728004539</v>
      </c>
      <c r="J207" s="1">
        <f t="shared" si="21"/>
        <v>39.083941084086938</v>
      </c>
      <c r="K207" s="1">
        <f t="shared" si="21"/>
        <v>19.215326763382993</v>
      </c>
      <c r="L207" s="1">
        <f t="shared" si="21"/>
        <v>283.40968011690484</v>
      </c>
      <c r="M207" s="1">
        <f t="shared" si="27"/>
        <v>45.549390955736357</v>
      </c>
      <c r="P207">
        <f t="shared" si="22"/>
        <v>1.7397988640422098E-3</v>
      </c>
      <c r="Q207" s="1">
        <f t="shared" si="23"/>
        <v>45.549390955736357</v>
      </c>
    </row>
    <row r="208" spans="5:17">
      <c r="E208">
        <f t="shared" si="24"/>
        <v>1.5658189776379889E-3</v>
      </c>
      <c r="F208" s="1">
        <f t="shared" si="26"/>
        <v>25</v>
      </c>
      <c r="G208">
        <f t="shared" si="26"/>
        <v>524.94690688677917</v>
      </c>
      <c r="H208" s="1">
        <f t="shared" si="26"/>
        <v>624.17144125568268</v>
      </c>
      <c r="I208" s="1">
        <f t="shared" si="21"/>
        <v>112.14521728004539</v>
      </c>
      <c r="J208" s="1">
        <f t="shared" si="21"/>
        <v>39.083941084086938</v>
      </c>
      <c r="K208" s="1">
        <f t="shared" si="21"/>
        <v>19.215326763382993</v>
      </c>
      <c r="L208" s="1">
        <f t="shared" si="21"/>
        <v>283.40968011690484</v>
      </c>
      <c r="M208" s="1">
        <f t="shared" si="27"/>
        <v>45.54906478993064</v>
      </c>
      <c r="P208">
        <f t="shared" si="22"/>
        <v>1.5658189776379889E-3</v>
      </c>
      <c r="Q208" s="1">
        <f t="shared" si="23"/>
        <v>45.54906478993064</v>
      </c>
    </row>
    <row r="209" spans="5:17">
      <c r="E209">
        <f t="shared" si="24"/>
        <v>1.40923707987419E-3</v>
      </c>
      <c r="F209" s="1">
        <f t="shared" si="26"/>
        <v>25</v>
      </c>
      <c r="G209">
        <f t="shared" si="26"/>
        <v>524.94690688677917</v>
      </c>
      <c r="H209" s="1">
        <f t="shared" si="26"/>
        <v>624.17144125568268</v>
      </c>
      <c r="I209" s="1">
        <f t="shared" si="21"/>
        <v>112.14521728004539</v>
      </c>
      <c r="J209" s="1">
        <f t="shared" si="21"/>
        <v>39.083941084086938</v>
      </c>
      <c r="K209" s="1">
        <f t="shared" si="21"/>
        <v>19.215326763382993</v>
      </c>
      <c r="L209" s="1">
        <f t="shared" si="21"/>
        <v>283.40968011690484</v>
      </c>
      <c r="M209" s="1">
        <f t="shared" si="27"/>
        <v>45.548771240133206</v>
      </c>
      <c r="P209">
        <f t="shared" si="22"/>
        <v>1.40923707987419E-3</v>
      </c>
      <c r="Q209" s="1">
        <f t="shared" si="23"/>
        <v>45.548771240133206</v>
      </c>
    </row>
    <row r="210" spans="5:17">
      <c r="E210">
        <f t="shared" si="24"/>
        <v>1.268313371886771E-3</v>
      </c>
      <c r="F210" s="1">
        <f t="shared" si="26"/>
        <v>25</v>
      </c>
      <c r="G210">
        <f t="shared" si="26"/>
        <v>524.94690688677917</v>
      </c>
      <c r="H210" s="1">
        <f t="shared" si="26"/>
        <v>624.17144125568268</v>
      </c>
      <c r="I210" s="1">
        <f t="shared" si="21"/>
        <v>112.14521728004539</v>
      </c>
      <c r="J210" s="1">
        <f t="shared" si="21"/>
        <v>39.083941084086938</v>
      </c>
      <c r="K210" s="1">
        <f t="shared" si="21"/>
        <v>19.215326763382993</v>
      </c>
      <c r="L210" s="1">
        <f t="shared" si="21"/>
        <v>283.40968011690484</v>
      </c>
      <c r="M210" s="1">
        <f t="shared" si="27"/>
        <v>45.548507044851966</v>
      </c>
      <c r="P210">
        <f t="shared" si="22"/>
        <v>1.268313371886771E-3</v>
      </c>
      <c r="Q210" s="1">
        <f t="shared" si="23"/>
        <v>45.548507044851966</v>
      </c>
    </row>
    <row r="211" spans="5:17">
      <c r="E211">
        <f t="shared" si="24"/>
        <v>1.1414820346980939E-3</v>
      </c>
      <c r="F211" s="1">
        <f t="shared" si="26"/>
        <v>25</v>
      </c>
      <c r="G211">
        <f t="shared" si="26"/>
        <v>524.94690688677917</v>
      </c>
      <c r="H211" s="1">
        <f t="shared" si="26"/>
        <v>624.17144125568268</v>
      </c>
      <c r="I211" s="1">
        <f t="shared" si="21"/>
        <v>112.14521728004539</v>
      </c>
      <c r="J211" s="1">
        <f t="shared" si="21"/>
        <v>39.083941084086938</v>
      </c>
      <c r="K211" s="1">
        <f t="shared" si="21"/>
        <v>19.215326763382993</v>
      </c>
      <c r="L211" s="1">
        <f t="shared" si="21"/>
        <v>283.40968011690484</v>
      </c>
      <c r="M211" s="1">
        <f t="shared" si="27"/>
        <v>45.548269268723381</v>
      </c>
      <c r="P211">
        <f t="shared" si="22"/>
        <v>1.1414820346980939E-3</v>
      </c>
      <c r="Q211" s="1">
        <f t="shared" si="23"/>
        <v>45.548269268723381</v>
      </c>
    </row>
    <row r="212" spans="5:17">
      <c r="E212">
        <f t="shared" si="24"/>
        <v>1.0273338312282846E-3</v>
      </c>
      <c r="F212" s="1">
        <f t="shared" si="26"/>
        <v>25</v>
      </c>
      <c r="G212">
        <f t="shared" si="26"/>
        <v>524.94690688677917</v>
      </c>
      <c r="H212" s="1">
        <f t="shared" si="26"/>
        <v>624.17144125568268</v>
      </c>
      <c r="I212" s="1">
        <f t="shared" si="21"/>
        <v>112.14521728004539</v>
      </c>
      <c r="J212" s="1">
        <f t="shared" si="21"/>
        <v>39.083941084086938</v>
      </c>
      <c r="K212" s="1">
        <f t="shared" si="21"/>
        <v>19.215326763382993</v>
      </c>
      <c r="L212" s="1">
        <f t="shared" si="21"/>
        <v>283.40968011690484</v>
      </c>
      <c r="M212" s="1">
        <f t="shared" si="27"/>
        <v>45.548055269903507</v>
      </c>
      <c r="P212">
        <f t="shared" si="22"/>
        <v>1.0273338312282846E-3</v>
      </c>
      <c r="Q212" s="1">
        <f t="shared" si="23"/>
        <v>45.548055269903507</v>
      </c>
    </row>
    <row r="213" spans="5:17">
      <c r="E213">
        <f t="shared" si="24"/>
        <v>9.246004481054562E-4</v>
      </c>
      <c r="F213" s="1">
        <f t="shared" si="26"/>
        <v>25</v>
      </c>
      <c r="G213">
        <f t="shared" si="26"/>
        <v>524.94690688677917</v>
      </c>
      <c r="H213" s="1">
        <f t="shared" si="26"/>
        <v>624.17144125568268</v>
      </c>
      <c r="I213" s="1">
        <f t="shared" si="21"/>
        <v>112.14521728004539</v>
      </c>
      <c r="J213" s="1">
        <f t="shared" si="21"/>
        <v>39.083941084086938</v>
      </c>
      <c r="K213" s="1">
        <f t="shared" si="21"/>
        <v>19.215326763382993</v>
      </c>
      <c r="L213" s="1">
        <f t="shared" si="21"/>
        <v>283.40968011690484</v>
      </c>
      <c r="M213" s="1">
        <f t="shared" si="27"/>
        <v>45.547862670719269</v>
      </c>
      <c r="P213">
        <f t="shared" si="22"/>
        <v>9.246004481054562E-4</v>
      </c>
      <c r="Q213" s="1">
        <f t="shared" si="23"/>
        <v>45.547862670719269</v>
      </c>
    </row>
    <row r="214" spans="5:17">
      <c r="E214">
        <f t="shared" si="24"/>
        <v>8.3214040329491058E-4</v>
      </c>
      <c r="F214" s="1">
        <f t="shared" si="26"/>
        <v>25</v>
      </c>
      <c r="G214">
        <f t="shared" si="26"/>
        <v>524.94690688677917</v>
      </c>
      <c r="H214" s="1">
        <f t="shared" si="26"/>
        <v>624.17144125568268</v>
      </c>
      <c r="I214" s="1">
        <f t="shared" si="21"/>
        <v>112.14521728004539</v>
      </c>
      <c r="J214" s="1">
        <f t="shared" si="21"/>
        <v>39.083941084086938</v>
      </c>
      <c r="K214" s="1">
        <f t="shared" si="21"/>
        <v>19.215326763382993</v>
      </c>
      <c r="L214" s="1">
        <f t="shared" si="21"/>
        <v>283.40968011690484</v>
      </c>
      <c r="M214" s="1">
        <f t="shared" si="27"/>
        <v>45.547689331253899</v>
      </c>
      <c r="P214">
        <f t="shared" si="22"/>
        <v>8.3214040329491058E-4</v>
      </c>
      <c r="Q214" s="1">
        <f t="shared" si="23"/>
        <v>45.547689331253899</v>
      </c>
    </row>
    <row r="215" spans="5:17">
      <c r="E215">
        <f t="shared" si="24"/>
        <v>7.4892636296541957E-4</v>
      </c>
      <c r="F215" s="1">
        <f t="shared" si="26"/>
        <v>25</v>
      </c>
      <c r="G215">
        <f t="shared" si="26"/>
        <v>524.94690688677917</v>
      </c>
      <c r="H215" s="1">
        <f t="shared" si="26"/>
        <v>624.17144125568268</v>
      </c>
      <c r="I215" s="1">
        <f t="shared" si="21"/>
        <v>112.14521728004539</v>
      </c>
      <c r="J215" s="1">
        <f t="shared" si="21"/>
        <v>39.083941084086938</v>
      </c>
      <c r="K215" s="1">
        <f t="shared" si="21"/>
        <v>19.215326763382993</v>
      </c>
      <c r="L215" s="1">
        <f t="shared" si="21"/>
        <v>283.40968011690484</v>
      </c>
      <c r="M215" s="1">
        <f t="shared" si="27"/>
        <v>45.547533325573454</v>
      </c>
      <c r="P215">
        <f t="shared" si="22"/>
        <v>7.4892636296541957E-4</v>
      </c>
      <c r="Q215" s="1">
        <f t="shared" si="23"/>
        <v>45.547533325573454</v>
      </c>
    </row>
    <row r="216" spans="5:17">
      <c r="E216">
        <f t="shared" si="24"/>
        <v>6.7403372666887762E-4</v>
      </c>
      <c r="F216" s="1">
        <f t="shared" si="26"/>
        <v>25</v>
      </c>
      <c r="G216">
        <f t="shared" si="26"/>
        <v>524.94690688677917</v>
      </c>
      <c r="H216" s="1">
        <f t="shared" si="26"/>
        <v>624.17144125568268</v>
      </c>
      <c r="I216" s="1">
        <f t="shared" si="21"/>
        <v>112.14521728004539</v>
      </c>
      <c r="J216" s="1">
        <f t="shared" si="21"/>
        <v>39.083941084086938</v>
      </c>
      <c r="K216" s="1">
        <f t="shared" si="21"/>
        <v>19.215326763382993</v>
      </c>
      <c r="L216" s="1">
        <f t="shared" si="21"/>
        <v>283.40968011690484</v>
      </c>
      <c r="M216" s="1">
        <f t="shared" si="27"/>
        <v>45.547392920330118</v>
      </c>
      <c r="P216">
        <f t="shared" si="22"/>
        <v>6.7403372666887762E-4</v>
      </c>
      <c r="Q216" s="1">
        <f t="shared" si="23"/>
        <v>45.547392920330118</v>
      </c>
    </row>
    <row r="217" spans="5:17">
      <c r="E217">
        <f t="shared" si="24"/>
        <v>6.0663035400198987E-4</v>
      </c>
      <c r="F217" s="1">
        <f t="shared" si="26"/>
        <v>25</v>
      </c>
      <c r="G217">
        <f t="shared" si="26"/>
        <v>524.94690688677917</v>
      </c>
      <c r="H217" s="1">
        <f t="shared" si="26"/>
        <v>624.17144125568268</v>
      </c>
      <c r="I217" s="1">
        <f t="shared" si="21"/>
        <v>112.14521728004539</v>
      </c>
      <c r="J217" s="1">
        <f t="shared" si="21"/>
        <v>39.083941084086938</v>
      </c>
      <c r="K217" s="1">
        <f t="shared" si="21"/>
        <v>19.215326763382993</v>
      </c>
      <c r="L217" s="1">
        <f t="shared" si="21"/>
        <v>283.40968011690484</v>
      </c>
      <c r="M217" s="1">
        <f t="shared" si="27"/>
        <v>45.547266555505075</v>
      </c>
      <c r="P217">
        <f t="shared" si="22"/>
        <v>6.0663035400198987E-4</v>
      </c>
      <c r="Q217" s="1">
        <f t="shared" si="23"/>
        <v>45.547266555505075</v>
      </c>
    </row>
    <row r="218" spans="5:17">
      <c r="E218">
        <f t="shared" si="24"/>
        <v>5.4596731860179085E-4</v>
      </c>
      <c r="F218" s="1">
        <f t="shared" si="26"/>
        <v>25</v>
      </c>
      <c r="G218">
        <f t="shared" si="26"/>
        <v>524.94690688677917</v>
      </c>
      <c r="H218" s="1">
        <f t="shared" si="26"/>
        <v>624.17144125568268</v>
      </c>
      <c r="I218" s="1">
        <f t="shared" si="26"/>
        <v>112.14521728004539</v>
      </c>
      <c r="J218" s="1">
        <f t="shared" si="26"/>
        <v>39.083941084086938</v>
      </c>
      <c r="K218" s="1">
        <f t="shared" si="26"/>
        <v>19.215326763382993</v>
      </c>
      <c r="L218" s="1">
        <f t="shared" si="26"/>
        <v>283.40968011690484</v>
      </c>
      <c r="M218" s="1">
        <f t="shared" si="27"/>
        <v>45.547152827076637</v>
      </c>
      <c r="P218">
        <f t="shared" si="22"/>
        <v>5.4596731860179085E-4</v>
      </c>
      <c r="Q218" s="1">
        <f t="shared" si="23"/>
        <v>45.547152827076637</v>
      </c>
    </row>
    <row r="219" spans="5:17">
      <c r="E219">
        <f t="shared" si="24"/>
        <v>4.9137058674161176E-4</v>
      </c>
      <c r="F219" s="1">
        <f t="shared" si="26"/>
        <v>25</v>
      </c>
      <c r="G219">
        <f t="shared" si="26"/>
        <v>524.94690688677917</v>
      </c>
      <c r="H219" s="1">
        <f t="shared" si="26"/>
        <v>624.17144125568268</v>
      </c>
      <c r="I219" s="1">
        <f t="shared" si="26"/>
        <v>112.14521728004539</v>
      </c>
      <c r="J219" s="1">
        <f t="shared" si="26"/>
        <v>39.083941084086938</v>
      </c>
      <c r="K219" s="1">
        <f t="shared" si="26"/>
        <v>19.215326763382993</v>
      </c>
      <c r="L219" s="1">
        <f t="shared" si="26"/>
        <v>283.40968011690484</v>
      </c>
      <c r="M219" s="1">
        <f t="shared" si="27"/>
        <v>45.547050471421478</v>
      </c>
      <c r="P219">
        <f t="shared" si="22"/>
        <v>4.9137058674161176E-4</v>
      </c>
      <c r="Q219" s="1">
        <f t="shared" si="23"/>
        <v>45.547050471421478</v>
      </c>
    </row>
    <row r="220" spans="5:17">
      <c r="E220">
        <f t="shared" si="24"/>
        <v>4.422335280674506E-4</v>
      </c>
      <c r="F220" s="1">
        <f t="shared" si="26"/>
        <v>25</v>
      </c>
      <c r="G220">
        <f t="shared" si="26"/>
        <v>524.94690688677917</v>
      </c>
      <c r="H220" s="1">
        <f t="shared" si="26"/>
        <v>624.17144125568268</v>
      </c>
      <c r="I220" s="1">
        <f t="shared" si="26"/>
        <v>112.14521728004539</v>
      </c>
      <c r="J220" s="1">
        <f t="shared" si="26"/>
        <v>39.083941084086938</v>
      </c>
      <c r="K220" s="1">
        <f t="shared" si="26"/>
        <v>19.215326763382993</v>
      </c>
      <c r="L220" s="1">
        <f t="shared" si="26"/>
        <v>283.40968011690484</v>
      </c>
      <c r="M220" s="1">
        <f t="shared" si="27"/>
        <v>45.546958351275471</v>
      </c>
      <c r="P220">
        <f t="shared" si="22"/>
        <v>4.422335280674506E-4</v>
      </c>
      <c r="Q220" s="1">
        <f t="shared" si="23"/>
        <v>45.546958351275471</v>
      </c>
    </row>
    <row r="221" spans="5:17">
      <c r="E221">
        <f t="shared" si="24"/>
        <v>3.9801017526070554E-4</v>
      </c>
      <c r="F221" s="1">
        <f t="shared" si="26"/>
        <v>25</v>
      </c>
      <c r="G221">
        <f t="shared" si="26"/>
        <v>524.94690688677917</v>
      </c>
      <c r="H221" s="1">
        <f t="shared" si="26"/>
        <v>624.17144125568268</v>
      </c>
      <c r="I221" s="1">
        <f t="shared" si="26"/>
        <v>112.14521728004539</v>
      </c>
      <c r="J221" s="1">
        <f t="shared" si="26"/>
        <v>39.083941084086938</v>
      </c>
      <c r="K221" s="1">
        <f t="shared" si="26"/>
        <v>19.215326763382993</v>
      </c>
      <c r="L221" s="1">
        <f t="shared" si="26"/>
        <v>283.40968011690484</v>
      </c>
      <c r="M221" s="1">
        <f t="shared" si="27"/>
        <v>45.546875443098401</v>
      </c>
      <c r="P221">
        <f t="shared" si="22"/>
        <v>3.9801017526070554E-4</v>
      </c>
      <c r="Q221" s="1">
        <f t="shared" si="23"/>
        <v>45.546875443098401</v>
      </c>
    </row>
    <row r="222" spans="5:17">
      <c r="E222">
        <f t="shared" si="24"/>
        <v>3.5820915773463499E-4</v>
      </c>
      <c r="F222" s="1">
        <f t="shared" ref="F222:L247" si="28">F221</f>
        <v>25</v>
      </c>
      <c r="G222">
        <f t="shared" si="28"/>
        <v>524.94690688677917</v>
      </c>
      <c r="H222" s="1">
        <f t="shared" si="28"/>
        <v>624.17144125568268</v>
      </c>
      <c r="I222" s="1">
        <f t="shared" si="28"/>
        <v>112.14521728004539</v>
      </c>
      <c r="J222" s="1">
        <f t="shared" si="28"/>
        <v>39.083941084086938</v>
      </c>
      <c r="K222" s="1">
        <f t="shared" si="28"/>
        <v>19.215326763382993</v>
      </c>
      <c r="L222" s="1">
        <f t="shared" si="28"/>
        <v>283.40968011690484</v>
      </c>
      <c r="M222" s="1">
        <f t="shared" si="27"/>
        <v>45.546800825702078</v>
      </c>
      <c r="P222">
        <f t="shared" si="22"/>
        <v>3.5820915773463499E-4</v>
      </c>
      <c r="Q222" s="1">
        <f t="shared" si="23"/>
        <v>45.546800825702078</v>
      </c>
    </row>
    <row r="223" spans="5:17">
      <c r="E223">
        <f t="shared" si="24"/>
        <v>3.2238824196117148E-4</v>
      </c>
      <c r="F223" s="1">
        <f t="shared" si="28"/>
        <v>25</v>
      </c>
      <c r="G223">
        <f t="shared" si="28"/>
        <v>524.94690688677917</v>
      </c>
      <c r="H223" s="1">
        <f t="shared" si="28"/>
        <v>624.17144125568268</v>
      </c>
      <c r="I223" s="1">
        <f t="shared" si="28"/>
        <v>112.14521728004539</v>
      </c>
      <c r="J223" s="1">
        <f t="shared" si="28"/>
        <v>39.083941084086938</v>
      </c>
      <c r="K223" s="1">
        <f t="shared" si="28"/>
        <v>19.215326763382993</v>
      </c>
      <c r="L223" s="1">
        <f t="shared" si="28"/>
        <v>283.40968011690484</v>
      </c>
      <c r="M223" s="1">
        <f t="shared" si="27"/>
        <v>45.546733670015435</v>
      </c>
      <c r="P223">
        <f t="shared" si="22"/>
        <v>3.2238824196117148E-4</v>
      </c>
      <c r="Q223" s="1">
        <f t="shared" si="23"/>
        <v>45.546733670015435</v>
      </c>
    </row>
    <row r="224" spans="5:17">
      <c r="E224">
        <f t="shared" si="24"/>
        <v>2.9014941776505434E-4</v>
      </c>
      <c r="F224" s="1">
        <f t="shared" si="28"/>
        <v>25</v>
      </c>
      <c r="G224">
        <f t="shared" si="28"/>
        <v>524.94690688677917</v>
      </c>
      <c r="H224" s="1">
        <f t="shared" si="28"/>
        <v>624.17144125568268</v>
      </c>
      <c r="I224" s="1">
        <f t="shared" si="28"/>
        <v>112.14521728004539</v>
      </c>
      <c r="J224" s="1">
        <f t="shared" si="28"/>
        <v>39.083941084086938</v>
      </c>
      <c r="K224" s="1">
        <f t="shared" si="28"/>
        <v>19.215326763382993</v>
      </c>
      <c r="L224" s="1">
        <f t="shared" si="28"/>
        <v>283.40968011690484</v>
      </c>
      <c r="M224" s="1">
        <f t="shared" si="27"/>
        <v>45.546673229873193</v>
      </c>
      <c r="P224">
        <f t="shared" si="22"/>
        <v>2.9014941776505434E-4</v>
      </c>
      <c r="Q224" s="1">
        <f t="shared" si="23"/>
        <v>45.546673229873193</v>
      </c>
    </row>
    <row r="225" spans="5:17">
      <c r="E225">
        <f t="shared" si="24"/>
        <v>2.6113447598854892E-4</v>
      </c>
      <c r="F225" s="1">
        <f t="shared" si="28"/>
        <v>25</v>
      </c>
      <c r="G225">
        <f t="shared" si="28"/>
        <v>524.94690688677917</v>
      </c>
      <c r="H225" s="1">
        <f t="shared" si="28"/>
        <v>624.17144125568268</v>
      </c>
      <c r="I225" s="1">
        <f t="shared" si="28"/>
        <v>112.14521728004539</v>
      </c>
      <c r="J225" s="1">
        <f t="shared" si="28"/>
        <v>39.083941084086938</v>
      </c>
      <c r="K225" s="1">
        <f t="shared" si="28"/>
        <v>19.215326763382993</v>
      </c>
      <c r="L225" s="1">
        <f t="shared" si="28"/>
        <v>283.40968011690484</v>
      </c>
      <c r="M225" s="1">
        <f t="shared" si="27"/>
        <v>45.546618833725539</v>
      </c>
      <c r="P225">
        <f t="shared" si="22"/>
        <v>2.6113447598854892E-4</v>
      </c>
      <c r="Q225" s="1">
        <f t="shared" si="23"/>
        <v>45.546618833725539</v>
      </c>
    </row>
    <row r="226" spans="5:17">
      <c r="E226">
        <f t="shared" si="24"/>
        <v>2.3502102838969402E-4</v>
      </c>
      <c r="F226" s="1">
        <f t="shared" si="28"/>
        <v>25</v>
      </c>
      <c r="G226">
        <f t="shared" si="28"/>
        <v>524.94690688677917</v>
      </c>
      <c r="H226" s="1">
        <f t="shared" si="28"/>
        <v>624.17144125568268</v>
      </c>
      <c r="I226" s="1">
        <f t="shared" si="28"/>
        <v>112.14521728004539</v>
      </c>
      <c r="J226" s="1">
        <f t="shared" si="28"/>
        <v>39.083941084086938</v>
      </c>
      <c r="K226" s="1">
        <f t="shared" si="28"/>
        <v>19.215326763382993</v>
      </c>
      <c r="L226" s="1">
        <f t="shared" si="28"/>
        <v>283.40968011690484</v>
      </c>
      <c r="M226" s="1">
        <f t="shared" si="27"/>
        <v>45.546569877176715</v>
      </c>
      <c r="P226">
        <f t="shared" si="22"/>
        <v>2.3502102838969402E-4</v>
      </c>
      <c r="Q226" s="1">
        <f t="shared" si="23"/>
        <v>45.546569877176715</v>
      </c>
    </row>
    <row r="227" spans="5:17">
      <c r="E227">
        <f t="shared" si="24"/>
        <v>2.1151892555072463E-4</v>
      </c>
      <c r="F227" s="1">
        <f t="shared" si="28"/>
        <v>25</v>
      </c>
      <c r="G227">
        <f t="shared" si="28"/>
        <v>524.94690688677917</v>
      </c>
      <c r="H227" s="1">
        <f t="shared" si="28"/>
        <v>624.17144125568268</v>
      </c>
      <c r="I227" s="1">
        <f t="shared" si="28"/>
        <v>112.14521728004539</v>
      </c>
      <c r="J227" s="1">
        <f t="shared" si="28"/>
        <v>39.083941084086938</v>
      </c>
      <c r="K227" s="1">
        <f t="shared" si="28"/>
        <v>19.215326763382993</v>
      </c>
      <c r="L227" s="1">
        <f t="shared" si="28"/>
        <v>283.40968011690484</v>
      </c>
      <c r="M227" s="1">
        <f t="shared" si="27"/>
        <v>45.546525816269877</v>
      </c>
      <c r="P227">
        <f t="shared" si="22"/>
        <v>2.1151892555072463E-4</v>
      </c>
      <c r="Q227" s="1">
        <f t="shared" si="23"/>
        <v>45.546525816269877</v>
      </c>
    </row>
    <row r="228" spans="5:17">
      <c r="E228">
        <f t="shared" si="24"/>
        <v>1.9036703299565218E-4</v>
      </c>
      <c r="F228" s="1">
        <f t="shared" si="28"/>
        <v>25</v>
      </c>
      <c r="G228">
        <f t="shared" si="28"/>
        <v>524.94690688677917</v>
      </c>
      <c r="H228" s="1">
        <f t="shared" si="28"/>
        <v>624.17144125568268</v>
      </c>
      <c r="I228" s="1">
        <f t="shared" si="28"/>
        <v>112.14521728004539</v>
      </c>
      <c r="J228" s="1">
        <f t="shared" si="28"/>
        <v>39.083941084086938</v>
      </c>
      <c r="K228" s="1">
        <f t="shared" si="28"/>
        <v>19.215326763382993</v>
      </c>
      <c r="L228" s="1">
        <f t="shared" si="28"/>
        <v>283.40968011690484</v>
      </c>
      <c r="M228" s="1">
        <f t="shared" si="27"/>
        <v>45.546486161443305</v>
      </c>
      <c r="P228">
        <f t="shared" si="22"/>
        <v>1.9036703299565218E-4</v>
      </c>
      <c r="Q228" s="1">
        <f t="shared" si="23"/>
        <v>45.546486161443305</v>
      </c>
    </row>
    <row r="229" spans="5:17">
      <c r="E229">
        <f t="shared" si="24"/>
        <v>1.7133032969608697E-4</v>
      </c>
      <c r="F229" s="1">
        <f t="shared" si="28"/>
        <v>25</v>
      </c>
      <c r="G229">
        <f t="shared" si="28"/>
        <v>524.94690688677917</v>
      </c>
      <c r="H229" s="1">
        <f t="shared" si="28"/>
        <v>624.17144125568268</v>
      </c>
      <c r="I229" s="1">
        <f t="shared" si="28"/>
        <v>112.14521728004539</v>
      </c>
      <c r="J229" s="1">
        <f t="shared" si="28"/>
        <v>39.083941084086938</v>
      </c>
      <c r="K229" s="1">
        <f t="shared" si="28"/>
        <v>19.215326763382993</v>
      </c>
      <c r="L229" s="1">
        <f t="shared" si="28"/>
        <v>283.40968011690484</v>
      </c>
      <c r="M229" s="1">
        <f t="shared" si="27"/>
        <v>45.546450472090918</v>
      </c>
      <c r="P229">
        <f t="shared" si="22"/>
        <v>1.7133032969608697E-4</v>
      </c>
      <c r="Q229" s="1">
        <f t="shared" si="23"/>
        <v>45.546450472090918</v>
      </c>
    </row>
    <row r="230" spans="5:17">
      <c r="E230">
        <f t="shared" si="24"/>
        <v>1.5419729672647828E-4</v>
      </c>
      <c r="F230" s="1">
        <f t="shared" si="28"/>
        <v>25</v>
      </c>
      <c r="G230">
        <f t="shared" si="28"/>
        <v>524.94690688677917</v>
      </c>
      <c r="H230" s="1">
        <f t="shared" si="28"/>
        <v>624.17144125568268</v>
      </c>
      <c r="I230" s="1">
        <f t="shared" si="28"/>
        <v>112.14521728004539</v>
      </c>
      <c r="J230" s="1">
        <f t="shared" si="28"/>
        <v>39.083941084086938</v>
      </c>
      <c r="K230" s="1">
        <f t="shared" si="28"/>
        <v>19.215326763382993</v>
      </c>
      <c r="L230" s="1">
        <f t="shared" si="28"/>
        <v>283.40968011690484</v>
      </c>
      <c r="M230" s="1">
        <f t="shared" si="27"/>
        <v>45.546418351666908</v>
      </c>
      <c r="P230">
        <f t="shared" si="22"/>
        <v>1.5419729672647828E-4</v>
      </c>
      <c r="Q230" s="1">
        <f t="shared" si="23"/>
        <v>45.546418351666908</v>
      </c>
    </row>
    <row r="231" spans="5:17">
      <c r="E231">
        <f t="shared" si="24"/>
        <v>1.3877756705383046E-4</v>
      </c>
      <c r="F231" s="1">
        <f t="shared" si="28"/>
        <v>25</v>
      </c>
      <c r="G231">
        <f t="shared" si="28"/>
        <v>524.94690688677917</v>
      </c>
      <c r="H231" s="1">
        <f t="shared" si="28"/>
        <v>624.17144125568268</v>
      </c>
      <c r="I231" s="1">
        <f t="shared" si="28"/>
        <v>112.14521728004539</v>
      </c>
      <c r="J231" s="1">
        <f t="shared" si="28"/>
        <v>39.083941084086938</v>
      </c>
      <c r="K231" s="1">
        <f t="shared" si="28"/>
        <v>19.215326763382993</v>
      </c>
      <c r="L231" s="1">
        <f t="shared" si="28"/>
        <v>283.40968011690484</v>
      </c>
      <c r="M231" s="1">
        <f t="shared" si="27"/>
        <v>45.546389443279764</v>
      </c>
      <c r="P231">
        <f t="shared" si="22"/>
        <v>1.3877756705383046E-4</v>
      </c>
      <c r="Q231" s="1">
        <f t="shared" si="23"/>
        <v>45.546389443279764</v>
      </c>
    </row>
    <row r="232" spans="5:17">
      <c r="E232">
        <f t="shared" si="24"/>
        <v>1.2489981034844743E-4</v>
      </c>
      <c r="F232" s="1">
        <f t="shared" si="28"/>
        <v>25</v>
      </c>
      <c r="G232">
        <f t="shared" si="28"/>
        <v>524.94690688677917</v>
      </c>
      <c r="H232" s="1">
        <f t="shared" si="28"/>
        <v>624.17144125568268</v>
      </c>
      <c r="I232" s="1">
        <f t="shared" si="28"/>
        <v>112.14521728004539</v>
      </c>
      <c r="J232" s="1">
        <f t="shared" si="28"/>
        <v>39.083941084086938</v>
      </c>
      <c r="K232" s="1">
        <f t="shared" si="28"/>
        <v>19.215326763382993</v>
      </c>
      <c r="L232" s="1">
        <f t="shared" si="28"/>
        <v>283.40968011690484</v>
      </c>
      <c r="M232" s="1">
        <f t="shared" si="27"/>
        <v>45.546363425726831</v>
      </c>
      <c r="P232">
        <f t="shared" si="22"/>
        <v>1.2489981034844743E-4</v>
      </c>
      <c r="Q232" s="1">
        <f t="shared" si="23"/>
        <v>45.546363425726831</v>
      </c>
    </row>
    <row r="233" spans="5:17">
      <c r="E233">
        <f t="shared" si="24"/>
        <v>1.1240982931360268E-4</v>
      </c>
      <c r="F233" s="1">
        <f t="shared" si="28"/>
        <v>25</v>
      </c>
      <c r="G233">
        <f t="shared" si="28"/>
        <v>524.94690688677917</v>
      </c>
      <c r="H233" s="1">
        <f t="shared" si="28"/>
        <v>624.17144125568268</v>
      </c>
      <c r="I233" s="1">
        <f t="shared" si="28"/>
        <v>112.14521728004539</v>
      </c>
      <c r="J233" s="1">
        <f t="shared" si="28"/>
        <v>39.083941084086938</v>
      </c>
      <c r="K233" s="1">
        <f t="shared" si="28"/>
        <v>19.215326763382993</v>
      </c>
      <c r="L233" s="1">
        <f t="shared" si="28"/>
        <v>283.40968011690484</v>
      </c>
      <c r="M233" s="1">
        <f t="shared" si="27"/>
        <v>45.546340009925551</v>
      </c>
      <c r="P233">
        <f t="shared" si="22"/>
        <v>1.1240982931360268E-4</v>
      </c>
      <c r="Q233" s="1">
        <f t="shared" si="23"/>
        <v>45.546340009925551</v>
      </c>
    </row>
    <row r="234" spans="5:17">
      <c r="E234">
        <f t="shared" si="24"/>
        <v>1.0116884638224241E-4</v>
      </c>
      <c r="F234" s="1">
        <f t="shared" si="28"/>
        <v>25</v>
      </c>
      <c r="G234">
        <f t="shared" si="28"/>
        <v>524.94690688677917</v>
      </c>
      <c r="H234" s="1">
        <f t="shared" si="28"/>
        <v>624.17144125568268</v>
      </c>
      <c r="I234" s="1">
        <f t="shared" si="28"/>
        <v>112.14521728004539</v>
      </c>
      <c r="J234" s="1">
        <f t="shared" si="28"/>
        <v>39.083941084086938</v>
      </c>
      <c r="K234" s="1">
        <f t="shared" si="28"/>
        <v>19.215326763382993</v>
      </c>
      <c r="L234" s="1">
        <f t="shared" si="28"/>
        <v>283.40968011690484</v>
      </c>
      <c r="M234" s="1">
        <f t="shared" si="27"/>
        <v>45.54631893570145</v>
      </c>
      <c r="P234">
        <f t="shared" si="22"/>
        <v>1.0116884638224241E-4</v>
      </c>
      <c r="Q234" s="1">
        <f t="shared" si="23"/>
        <v>45.54631893570145</v>
      </c>
    </row>
    <row r="235" spans="5:17">
      <c r="E235">
        <f t="shared" si="24"/>
        <v>9.1051961744018171E-5</v>
      </c>
      <c r="F235" s="1">
        <f t="shared" si="28"/>
        <v>25</v>
      </c>
      <c r="G235">
        <f t="shared" si="28"/>
        <v>524.94690688677917</v>
      </c>
      <c r="H235" s="1">
        <f t="shared" si="28"/>
        <v>624.17144125568268</v>
      </c>
      <c r="I235" s="1">
        <f t="shared" si="28"/>
        <v>112.14521728004539</v>
      </c>
      <c r="J235" s="1">
        <f t="shared" si="28"/>
        <v>39.083941084086938</v>
      </c>
      <c r="K235" s="1">
        <f t="shared" si="28"/>
        <v>19.215326763382993</v>
      </c>
      <c r="L235" s="1">
        <f t="shared" si="28"/>
        <v>283.40968011690484</v>
      </c>
      <c r="M235" s="1">
        <f t="shared" si="27"/>
        <v>45.546299968897365</v>
      </c>
      <c r="P235">
        <f t="shared" si="22"/>
        <v>9.1051961744018171E-5</v>
      </c>
      <c r="Q235" s="1">
        <f t="shared" si="23"/>
        <v>45.546299968897365</v>
      </c>
    </row>
    <row r="236" spans="5:17">
      <c r="E236">
        <f t="shared" si="24"/>
        <v>8.1946765569616359E-5</v>
      </c>
      <c r="F236" s="1">
        <f t="shared" si="28"/>
        <v>25</v>
      </c>
      <c r="G236">
        <f t="shared" si="28"/>
        <v>524.94690688677917</v>
      </c>
      <c r="H236" s="1">
        <f t="shared" si="28"/>
        <v>624.17144125568268</v>
      </c>
      <c r="I236" s="1">
        <f t="shared" si="28"/>
        <v>112.14521728004539</v>
      </c>
      <c r="J236" s="1">
        <f t="shared" si="28"/>
        <v>39.083941084086938</v>
      </c>
      <c r="K236" s="1">
        <f t="shared" si="28"/>
        <v>19.215326763382993</v>
      </c>
      <c r="L236" s="1">
        <f t="shared" si="28"/>
        <v>283.40968011690484</v>
      </c>
      <c r="M236" s="1">
        <f t="shared" si="27"/>
        <v>45.546282898771764</v>
      </c>
      <c r="P236">
        <f t="shared" si="22"/>
        <v>8.1946765569616359E-5</v>
      </c>
      <c r="Q236" s="1">
        <f t="shared" si="23"/>
        <v>45.546282898771764</v>
      </c>
    </row>
    <row r="237" spans="5:17">
      <c r="E237">
        <f t="shared" si="24"/>
        <v>7.3752089012654731E-5</v>
      </c>
      <c r="F237" s="1">
        <f t="shared" si="28"/>
        <v>25</v>
      </c>
      <c r="G237">
        <f t="shared" si="28"/>
        <v>524.94690688677917</v>
      </c>
      <c r="H237" s="1">
        <f t="shared" si="28"/>
        <v>624.17144125568268</v>
      </c>
      <c r="I237" s="1">
        <f t="shared" si="28"/>
        <v>112.14521728004539</v>
      </c>
      <c r="J237" s="1">
        <f t="shared" si="28"/>
        <v>39.083941084086938</v>
      </c>
      <c r="K237" s="1">
        <f t="shared" si="28"/>
        <v>19.215326763382993</v>
      </c>
      <c r="L237" s="1">
        <f t="shared" si="28"/>
        <v>283.40968011690484</v>
      </c>
      <c r="M237" s="1">
        <f t="shared" si="27"/>
        <v>45.546267535657151</v>
      </c>
      <c r="P237">
        <f t="shared" ref="P237:P281" si="29">E237</f>
        <v>7.3752089012654731E-5</v>
      </c>
      <c r="Q237" s="1">
        <f t="shared" ref="Q237:Q281" si="30">M237</f>
        <v>45.546267535657151</v>
      </c>
    </row>
    <row r="238" spans="5:17">
      <c r="E238">
        <f t="shared" ref="E238:E281" si="31">E237*0.9</f>
        <v>6.6376880111389261E-5</v>
      </c>
      <c r="F238" s="1">
        <f t="shared" si="28"/>
        <v>25</v>
      </c>
      <c r="G238">
        <f t="shared" si="28"/>
        <v>524.94690688677917</v>
      </c>
      <c r="H238" s="1">
        <f t="shared" si="28"/>
        <v>624.17144125568268</v>
      </c>
      <c r="I238" s="1">
        <f t="shared" si="28"/>
        <v>112.14521728004539</v>
      </c>
      <c r="J238" s="1">
        <f t="shared" si="28"/>
        <v>39.083941084086938</v>
      </c>
      <c r="K238" s="1">
        <f t="shared" si="28"/>
        <v>19.215326763382993</v>
      </c>
      <c r="L238" s="1">
        <f t="shared" si="28"/>
        <v>283.40968011690484</v>
      </c>
      <c r="M238" s="1">
        <f t="shared" si="27"/>
        <v>45.546253708852731</v>
      </c>
      <c r="P238">
        <f t="shared" si="29"/>
        <v>6.6376880111389261E-5</v>
      </c>
      <c r="Q238" s="1">
        <f t="shared" si="30"/>
        <v>45.546253708852731</v>
      </c>
    </row>
    <row r="239" spans="5:17">
      <c r="E239">
        <f t="shared" si="31"/>
        <v>5.9739192100250337E-5</v>
      </c>
      <c r="F239" s="1">
        <f t="shared" si="28"/>
        <v>25</v>
      </c>
      <c r="G239">
        <f t="shared" si="28"/>
        <v>524.94690688677917</v>
      </c>
      <c r="H239" s="1">
        <f t="shared" si="28"/>
        <v>624.17144125568268</v>
      </c>
      <c r="I239" s="1">
        <f t="shared" si="28"/>
        <v>112.14521728004539</v>
      </c>
      <c r="J239" s="1">
        <f t="shared" si="28"/>
        <v>39.083941084086938</v>
      </c>
      <c r="K239" s="1">
        <f t="shared" si="28"/>
        <v>19.215326763382993</v>
      </c>
      <c r="L239" s="1">
        <f t="shared" si="28"/>
        <v>283.40968011690484</v>
      </c>
      <c r="M239" s="1">
        <f t="shared" si="27"/>
        <v>45.546241264727719</v>
      </c>
      <c r="P239">
        <f t="shared" si="29"/>
        <v>5.9739192100250337E-5</v>
      </c>
      <c r="Q239" s="1">
        <f t="shared" si="30"/>
        <v>45.546241264727719</v>
      </c>
    </row>
    <row r="240" spans="5:17">
      <c r="E240">
        <f t="shared" si="31"/>
        <v>5.3765272890225307E-5</v>
      </c>
      <c r="F240" s="1">
        <f t="shared" si="28"/>
        <v>25</v>
      </c>
      <c r="G240">
        <f t="shared" si="28"/>
        <v>524.94690688677917</v>
      </c>
      <c r="H240" s="1">
        <f t="shared" si="28"/>
        <v>624.17144125568268</v>
      </c>
      <c r="I240" s="1">
        <f t="shared" si="28"/>
        <v>112.14521728004539</v>
      </c>
      <c r="J240" s="1">
        <f t="shared" si="28"/>
        <v>39.083941084086938</v>
      </c>
      <c r="K240" s="1">
        <f t="shared" si="28"/>
        <v>19.215326763382993</v>
      </c>
      <c r="L240" s="1">
        <f t="shared" si="28"/>
        <v>283.40968011690484</v>
      </c>
      <c r="M240" s="1">
        <f t="shared" si="27"/>
        <v>45.546230065014377</v>
      </c>
      <c r="P240">
        <f t="shared" si="29"/>
        <v>5.3765272890225307E-5</v>
      </c>
      <c r="Q240" s="1">
        <f t="shared" si="30"/>
        <v>45.546230065014377</v>
      </c>
    </row>
    <row r="241" spans="5:17">
      <c r="E241">
        <f t="shared" si="31"/>
        <v>4.8388745601202779E-5</v>
      </c>
      <c r="F241" s="1">
        <f t="shared" si="28"/>
        <v>25</v>
      </c>
      <c r="G241">
        <f t="shared" si="28"/>
        <v>524.94690688677917</v>
      </c>
      <c r="H241" s="1">
        <f t="shared" si="28"/>
        <v>624.17144125568268</v>
      </c>
      <c r="I241" s="1">
        <f t="shared" si="28"/>
        <v>112.14521728004539</v>
      </c>
      <c r="J241" s="1">
        <f t="shared" si="28"/>
        <v>39.083941084086938</v>
      </c>
      <c r="K241" s="1">
        <f t="shared" si="28"/>
        <v>19.215326763382993</v>
      </c>
      <c r="L241" s="1">
        <f t="shared" si="28"/>
        <v>283.40968011690484</v>
      </c>
      <c r="M241" s="1">
        <f t="shared" si="27"/>
        <v>45.546219985271705</v>
      </c>
      <c r="P241">
        <f t="shared" si="29"/>
        <v>4.8388745601202779E-5</v>
      </c>
      <c r="Q241" s="1">
        <f t="shared" si="30"/>
        <v>45.546219985271705</v>
      </c>
    </row>
    <row r="242" spans="5:17">
      <c r="E242">
        <f t="shared" si="31"/>
        <v>4.3549871041082503E-5</v>
      </c>
      <c r="F242" s="1">
        <f t="shared" si="28"/>
        <v>25</v>
      </c>
      <c r="G242">
        <f t="shared" si="28"/>
        <v>524.94690688677917</v>
      </c>
      <c r="H242" s="1">
        <f t="shared" si="28"/>
        <v>624.17144125568268</v>
      </c>
      <c r="I242" s="1">
        <f t="shared" si="28"/>
        <v>112.14521728004539</v>
      </c>
      <c r="J242" s="1">
        <f t="shared" si="28"/>
        <v>39.083941084086938</v>
      </c>
      <c r="K242" s="1">
        <f t="shared" si="28"/>
        <v>19.215326763382993</v>
      </c>
      <c r="L242" s="1">
        <f t="shared" si="28"/>
        <v>283.40968011690484</v>
      </c>
      <c r="M242" s="1">
        <f t="shared" si="27"/>
        <v>45.54621091350274</v>
      </c>
      <c r="P242">
        <f t="shared" si="29"/>
        <v>4.3549871041082503E-5</v>
      </c>
      <c r="Q242" s="1">
        <f t="shared" si="30"/>
        <v>45.54621091350274</v>
      </c>
    </row>
    <row r="243" spans="5:17">
      <c r="E243">
        <f t="shared" si="31"/>
        <v>3.9194883936974253E-5</v>
      </c>
      <c r="F243" s="1">
        <f t="shared" si="28"/>
        <v>25</v>
      </c>
      <c r="G243">
        <f t="shared" si="28"/>
        <v>524.94690688677917</v>
      </c>
      <c r="H243" s="1">
        <f t="shared" si="28"/>
        <v>624.17144125568268</v>
      </c>
      <c r="I243" s="1">
        <f t="shared" si="28"/>
        <v>112.14521728004539</v>
      </c>
      <c r="J243" s="1">
        <f t="shared" si="28"/>
        <v>39.083941084086938</v>
      </c>
      <c r="K243" s="1">
        <f t="shared" si="28"/>
        <v>19.215326763382993</v>
      </c>
      <c r="L243" s="1">
        <f t="shared" si="28"/>
        <v>283.40968011690484</v>
      </c>
      <c r="M243" s="1">
        <f t="shared" si="27"/>
        <v>45.546202748910233</v>
      </c>
      <c r="P243">
        <f t="shared" si="29"/>
        <v>3.9194883936974253E-5</v>
      </c>
      <c r="Q243" s="1">
        <f t="shared" si="30"/>
        <v>45.546202748910233</v>
      </c>
    </row>
    <row r="244" spans="5:17">
      <c r="E244">
        <f t="shared" si="31"/>
        <v>3.5275395543276826E-5</v>
      </c>
      <c r="F244" s="1">
        <f t="shared" si="28"/>
        <v>25</v>
      </c>
      <c r="G244">
        <f t="shared" si="28"/>
        <v>524.94690688677917</v>
      </c>
      <c r="H244" s="1">
        <f t="shared" si="28"/>
        <v>624.17144125568268</v>
      </c>
      <c r="I244" s="1">
        <f t="shared" si="28"/>
        <v>112.14521728004539</v>
      </c>
      <c r="J244" s="1">
        <f t="shared" si="28"/>
        <v>39.083941084086938</v>
      </c>
      <c r="K244" s="1">
        <f t="shared" si="28"/>
        <v>19.215326763382993</v>
      </c>
      <c r="L244" s="1">
        <f t="shared" si="28"/>
        <v>283.40968011690484</v>
      </c>
      <c r="M244" s="1">
        <f t="shared" si="27"/>
        <v>45.546195400776625</v>
      </c>
      <c r="P244">
        <f t="shared" si="29"/>
        <v>3.5275395543276826E-5</v>
      </c>
      <c r="Q244" s="1">
        <f t="shared" si="30"/>
        <v>45.546195400776625</v>
      </c>
    </row>
    <row r="245" spans="5:17">
      <c r="E245">
        <f t="shared" si="31"/>
        <v>3.1747855988949142E-5</v>
      </c>
      <c r="F245" s="1">
        <f t="shared" si="28"/>
        <v>25</v>
      </c>
      <c r="G245">
        <f t="shared" si="28"/>
        <v>524.94690688677917</v>
      </c>
      <c r="H245" s="1">
        <f t="shared" si="28"/>
        <v>624.17144125568268</v>
      </c>
      <c r="I245" s="1">
        <f t="shared" si="28"/>
        <v>112.14521728004539</v>
      </c>
      <c r="J245" s="1">
        <f t="shared" si="28"/>
        <v>39.083941084086938</v>
      </c>
      <c r="K245" s="1">
        <f t="shared" si="28"/>
        <v>19.215326763382993</v>
      </c>
      <c r="L245" s="1">
        <f t="shared" si="28"/>
        <v>283.40968011690484</v>
      </c>
      <c r="M245" s="1">
        <f t="shared" si="27"/>
        <v>45.546188787456074</v>
      </c>
      <c r="P245">
        <f t="shared" si="29"/>
        <v>3.1747855988949142E-5</v>
      </c>
      <c r="Q245" s="1">
        <f t="shared" si="30"/>
        <v>45.546188787456074</v>
      </c>
    </row>
    <row r="246" spans="5:17">
      <c r="E246">
        <f t="shared" si="31"/>
        <v>2.8573070390054227E-5</v>
      </c>
      <c r="F246" s="1">
        <f t="shared" si="28"/>
        <v>25</v>
      </c>
      <c r="G246">
        <f t="shared" si="28"/>
        <v>524.94690688677917</v>
      </c>
      <c r="H246" s="1">
        <f t="shared" si="28"/>
        <v>624.17144125568268</v>
      </c>
      <c r="I246" s="1">
        <f t="shared" si="28"/>
        <v>112.14521728004539</v>
      </c>
      <c r="J246" s="1">
        <f t="shared" si="28"/>
        <v>39.083941084086938</v>
      </c>
      <c r="K246" s="1">
        <f t="shared" si="28"/>
        <v>19.215326763382993</v>
      </c>
      <c r="L246" s="1">
        <f t="shared" si="28"/>
        <v>283.40968011690484</v>
      </c>
      <c r="M246" s="1">
        <f t="shared" si="27"/>
        <v>45.546182835467356</v>
      </c>
      <c r="P246">
        <f t="shared" si="29"/>
        <v>2.8573070390054227E-5</v>
      </c>
      <c r="Q246" s="1">
        <f t="shared" si="30"/>
        <v>45.546182835467356</v>
      </c>
    </row>
    <row r="247" spans="5:17">
      <c r="E247">
        <f t="shared" si="31"/>
        <v>2.5715763351048804E-5</v>
      </c>
      <c r="F247" s="1">
        <f t="shared" si="28"/>
        <v>25</v>
      </c>
      <c r="G247">
        <f t="shared" si="28"/>
        <v>524.94690688677917</v>
      </c>
      <c r="H247" s="1">
        <f t="shared" si="28"/>
        <v>624.17144125568268</v>
      </c>
      <c r="I247" s="1">
        <f t="shared" si="28"/>
        <v>112.14521728004539</v>
      </c>
      <c r="J247" s="1">
        <f t="shared" si="28"/>
        <v>39.083941084086938</v>
      </c>
      <c r="K247" s="1">
        <f t="shared" si="28"/>
        <v>19.215326763382993</v>
      </c>
      <c r="L247" s="1">
        <f t="shared" si="28"/>
        <v>283.40968011690484</v>
      </c>
      <c r="M247" s="1">
        <f t="shared" ref="M247:M281" si="32">((G247*F247*(1/(1+(F247/H247)))*(1/(1+(E247/I247))))+(F247*J247*(1/(1+(E247/I247)))*(1/(1+(E247/K247)))))/((F247*(1+(F247/H247)))+(L247*(1/(1+(E247/I247)))*(1/(1+(E247/K247)+(F247/H247)))))</f>
        <v>45.546177478677315</v>
      </c>
      <c r="P247">
        <f t="shared" si="29"/>
        <v>2.5715763351048804E-5</v>
      </c>
      <c r="Q247" s="1">
        <f t="shared" si="30"/>
        <v>45.546177478677315</v>
      </c>
    </row>
    <row r="248" spans="5:17">
      <c r="E248">
        <f t="shared" si="31"/>
        <v>2.3144187015943924E-5</v>
      </c>
      <c r="F248" s="1">
        <f t="shared" ref="F248:L281" si="33">F247</f>
        <v>25</v>
      </c>
      <c r="G248">
        <f t="shared" si="33"/>
        <v>524.94690688677917</v>
      </c>
      <c r="H248" s="1">
        <f t="shared" si="33"/>
        <v>624.17144125568268</v>
      </c>
      <c r="I248" s="1">
        <f t="shared" si="33"/>
        <v>112.14521728004539</v>
      </c>
      <c r="J248" s="1">
        <f t="shared" si="33"/>
        <v>39.083941084086938</v>
      </c>
      <c r="K248" s="1">
        <f t="shared" si="33"/>
        <v>19.215326763382993</v>
      </c>
      <c r="L248" s="1">
        <f t="shared" si="33"/>
        <v>283.40968011690484</v>
      </c>
      <c r="M248" s="1">
        <f t="shared" si="32"/>
        <v>45.546172657566125</v>
      </c>
      <c r="P248">
        <f t="shared" si="29"/>
        <v>2.3144187015943924E-5</v>
      </c>
      <c r="Q248" s="1">
        <f t="shared" si="30"/>
        <v>45.546172657566125</v>
      </c>
    </row>
    <row r="249" spans="5:17">
      <c r="E249">
        <f t="shared" si="31"/>
        <v>2.0829768314349533E-5</v>
      </c>
      <c r="F249" s="1">
        <f t="shared" si="33"/>
        <v>25</v>
      </c>
      <c r="G249">
        <f t="shared" si="33"/>
        <v>524.94690688677917</v>
      </c>
      <c r="H249" s="1">
        <f t="shared" si="33"/>
        <v>624.17144125568268</v>
      </c>
      <c r="I249" s="1">
        <f t="shared" si="33"/>
        <v>112.14521728004539</v>
      </c>
      <c r="J249" s="1">
        <f t="shared" si="33"/>
        <v>39.083941084086938</v>
      </c>
      <c r="K249" s="1">
        <f t="shared" si="33"/>
        <v>19.215326763382993</v>
      </c>
      <c r="L249" s="1">
        <f t="shared" si="33"/>
        <v>283.40968011690484</v>
      </c>
      <c r="M249" s="1">
        <f t="shared" si="32"/>
        <v>45.546168318565918</v>
      </c>
      <c r="P249">
        <f t="shared" si="29"/>
        <v>2.0829768314349533E-5</v>
      </c>
      <c r="Q249" s="1">
        <f t="shared" si="30"/>
        <v>45.546168318565918</v>
      </c>
    </row>
    <row r="250" spans="5:17">
      <c r="E250">
        <f t="shared" si="31"/>
        <v>1.8746791482914581E-5</v>
      </c>
      <c r="F250" s="1">
        <f t="shared" si="33"/>
        <v>25</v>
      </c>
      <c r="G250">
        <f t="shared" si="33"/>
        <v>524.94690688677917</v>
      </c>
      <c r="H250" s="1">
        <f t="shared" si="33"/>
        <v>624.17144125568268</v>
      </c>
      <c r="I250" s="1">
        <f t="shared" si="33"/>
        <v>112.14521728004539</v>
      </c>
      <c r="J250" s="1">
        <f t="shared" si="33"/>
        <v>39.083941084086938</v>
      </c>
      <c r="K250" s="1">
        <f t="shared" si="33"/>
        <v>19.215326763382993</v>
      </c>
      <c r="L250" s="1">
        <f t="shared" si="33"/>
        <v>283.40968011690484</v>
      </c>
      <c r="M250" s="1">
        <f t="shared" si="32"/>
        <v>45.54616441346564</v>
      </c>
      <c r="P250">
        <f t="shared" si="29"/>
        <v>1.8746791482914581E-5</v>
      </c>
      <c r="Q250" s="1">
        <f t="shared" si="30"/>
        <v>45.54616441346564</v>
      </c>
    </row>
    <row r="251" spans="5:17">
      <c r="E251">
        <f t="shared" si="31"/>
        <v>1.6872112334623124E-5</v>
      </c>
      <c r="F251" s="1">
        <f t="shared" si="33"/>
        <v>25</v>
      </c>
      <c r="G251">
        <f t="shared" si="33"/>
        <v>524.94690688677917</v>
      </c>
      <c r="H251" s="1">
        <f t="shared" si="33"/>
        <v>624.17144125568268</v>
      </c>
      <c r="I251" s="1">
        <f t="shared" si="33"/>
        <v>112.14521728004539</v>
      </c>
      <c r="J251" s="1">
        <f t="shared" si="33"/>
        <v>39.083941084086938</v>
      </c>
      <c r="K251" s="1">
        <f t="shared" si="33"/>
        <v>19.215326763382993</v>
      </c>
      <c r="L251" s="1">
        <f t="shared" si="33"/>
        <v>283.40968011690484</v>
      </c>
      <c r="M251" s="1">
        <f t="shared" si="32"/>
        <v>45.546160898875307</v>
      </c>
      <c r="P251">
        <f t="shared" si="29"/>
        <v>1.6872112334623124E-5</v>
      </c>
      <c r="Q251" s="1">
        <f t="shared" si="30"/>
        <v>45.546160898875307</v>
      </c>
    </row>
    <row r="252" spans="5:17">
      <c r="E252">
        <f t="shared" si="31"/>
        <v>1.5184901101160811E-5</v>
      </c>
      <c r="F252" s="1">
        <f t="shared" si="33"/>
        <v>25</v>
      </c>
      <c r="G252">
        <f t="shared" si="33"/>
        <v>524.94690688677917</v>
      </c>
      <c r="H252" s="1">
        <f t="shared" si="33"/>
        <v>624.17144125568268</v>
      </c>
      <c r="I252" s="1">
        <f t="shared" si="33"/>
        <v>112.14521728004539</v>
      </c>
      <c r="J252" s="1">
        <f t="shared" si="33"/>
        <v>39.083941084086938</v>
      </c>
      <c r="K252" s="1">
        <f t="shared" si="33"/>
        <v>19.215326763382993</v>
      </c>
      <c r="L252" s="1">
        <f t="shared" si="33"/>
        <v>283.40968011690484</v>
      </c>
      <c r="M252" s="1">
        <f t="shared" si="32"/>
        <v>45.54615773574394</v>
      </c>
      <c r="P252">
        <f t="shared" si="29"/>
        <v>1.5184901101160811E-5</v>
      </c>
      <c r="Q252" s="1">
        <f t="shared" si="30"/>
        <v>45.54615773574394</v>
      </c>
    </row>
    <row r="253" spans="5:17">
      <c r="E253">
        <f t="shared" si="31"/>
        <v>1.3666410991044731E-5</v>
      </c>
      <c r="F253" s="1">
        <f t="shared" si="33"/>
        <v>25</v>
      </c>
      <c r="G253">
        <f t="shared" si="33"/>
        <v>524.94690688677917</v>
      </c>
      <c r="H253" s="1">
        <f t="shared" si="33"/>
        <v>624.17144125568268</v>
      </c>
      <c r="I253" s="1">
        <f t="shared" si="33"/>
        <v>112.14521728004539</v>
      </c>
      <c r="J253" s="1">
        <f t="shared" si="33"/>
        <v>39.083941084086938</v>
      </c>
      <c r="K253" s="1">
        <f t="shared" si="33"/>
        <v>19.215326763382993</v>
      </c>
      <c r="L253" s="1">
        <f t="shared" si="33"/>
        <v>283.40968011690484</v>
      </c>
      <c r="M253" s="1">
        <f t="shared" si="32"/>
        <v>45.546154888925649</v>
      </c>
      <c r="P253">
        <f t="shared" si="29"/>
        <v>1.3666410991044731E-5</v>
      </c>
      <c r="Q253" s="1">
        <f t="shared" si="30"/>
        <v>45.546154888925649</v>
      </c>
    </row>
    <row r="254" spans="5:17">
      <c r="E254">
        <f t="shared" si="31"/>
        <v>1.2299769891940258E-5</v>
      </c>
      <c r="F254" s="1">
        <f t="shared" si="33"/>
        <v>25</v>
      </c>
      <c r="G254">
        <f t="shared" si="33"/>
        <v>524.94690688677917</v>
      </c>
      <c r="H254" s="1">
        <f t="shared" si="33"/>
        <v>624.17144125568268</v>
      </c>
      <c r="I254" s="1">
        <f t="shared" si="33"/>
        <v>112.14521728004539</v>
      </c>
      <c r="J254" s="1">
        <f t="shared" si="33"/>
        <v>39.083941084086938</v>
      </c>
      <c r="K254" s="1">
        <f t="shared" si="33"/>
        <v>19.215326763382993</v>
      </c>
      <c r="L254" s="1">
        <f t="shared" si="33"/>
        <v>283.40968011690484</v>
      </c>
      <c r="M254" s="1">
        <f t="shared" si="32"/>
        <v>45.546152326789155</v>
      </c>
      <c r="P254">
        <f t="shared" si="29"/>
        <v>1.2299769891940258E-5</v>
      </c>
      <c r="Q254" s="1">
        <f t="shared" si="30"/>
        <v>45.546152326789155</v>
      </c>
    </row>
    <row r="255" spans="5:17">
      <c r="E255">
        <f t="shared" si="31"/>
        <v>1.1069792902746233E-5</v>
      </c>
      <c r="F255" s="1">
        <f t="shared" si="33"/>
        <v>25</v>
      </c>
      <c r="G255">
        <f t="shared" si="33"/>
        <v>524.94690688677917</v>
      </c>
      <c r="H255" s="1">
        <f t="shared" si="33"/>
        <v>624.17144125568268</v>
      </c>
      <c r="I255" s="1">
        <f t="shared" si="33"/>
        <v>112.14521728004539</v>
      </c>
      <c r="J255" s="1">
        <f t="shared" si="33"/>
        <v>39.083941084086938</v>
      </c>
      <c r="K255" s="1">
        <f t="shared" si="33"/>
        <v>19.215326763382993</v>
      </c>
      <c r="L255" s="1">
        <f t="shared" si="33"/>
        <v>283.40968011690484</v>
      </c>
      <c r="M255" s="1">
        <f t="shared" si="32"/>
        <v>45.546150020866278</v>
      </c>
      <c r="P255">
        <f t="shared" si="29"/>
        <v>1.1069792902746233E-5</v>
      </c>
      <c r="Q255" s="1">
        <f t="shared" si="30"/>
        <v>45.546150020866278</v>
      </c>
    </row>
    <row r="256" spans="5:17">
      <c r="E256">
        <f t="shared" si="31"/>
        <v>9.9628136124716105E-6</v>
      </c>
      <c r="F256" s="1">
        <f t="shared" si="33"/>
        <v>25</v>
      </c>
      <c r="G256">
        <f t="shared" si="33"/>
        <v>524.94690688677917</v>
      </c>
      <c r="H256" s="1">
        <f t="shared" si="33"/>
        <v>624.17144125568268</v>
      </c>
      <c r="I256" s="1">
        <f t="shared" si="33"/>
        <v>112.14521728004539</v>
      </c>
      <c r="J256" s="1">
        <f t="shared" si="33"/>
        <v>39.083941084086938</v>
      </c>
      <c r="K256" s="1">
        <f t="shared" si="33"/>
        <v>19.215326763382993</v>
      </c>
      <c r="L256" s="1">
        <f t="shared" si="33"/>
        <v>283.40968011690484</v>
      </c>
      <c r="M256" s="1">
        <f t="shared" si="32"/>
        <v>45.546147945535644</v>
      </c>
      <c r="P256">
        <f t="shared" si="29"/>
        <v>9.9628136124716105E-6</v>
      </c>
      <c r="Q256" s="1">
        <f t="shared" si="30"/>
        <v>45.546147945535644</v>
      </c>
    </row>
    <row r="257" spans="5:17">
      <c r="E257">
        <f t="shared" si="31"/>
        <v>8.96653225122445E-6</v>
      </c>
      <c r="F257" s="1">
        <f t="shared" si="33"/>
        <v>25</v>
      </c>
      <c r="G257">
        <f t="shared" si="33"/>
        <v>524.94690688677917</v>
      </c>
      <c r="H257" s="1">
        <f t="shared" si="33"/>
        <v>624.17144125568268</v>
      </c>
      <c r="I257" s="1">
        <f t="shared" si="33"/>
        <v>112.14521728004539</v>
      </c>
      <c r="J257" s="1">
        <f t="shared" si="33"/>
        <v>39.083941084086938</v>
      </c>
      <c r="K257" s="1">
        <f t="shared" si="33"/>
        <v>19.215326763382993</v>
      </c>
      <c r="L257" s="1">
        <f t="shared" si="33"/>
        <v>283.40968011690484</v>
      </c>
      <c r="M257" s="1">
        <f t="shared" si="32"/>
        <v>45.546146077738065</v>
      </c>
      <c r="P257">
        <f t="shared" si="29"/>
        <v>8.96653225122445E-6</v>
      </c>
      <c r="Q257" s="1">
        <f t="shared" si="30"/>
        <v>45.546146077738065</v>
      </c>
    </row>
    <row r="258" spans="5:17">
      <c r="E258">
        <f t="shared" si="31"/>
        <v>8.069879026102006E-6</v>
      </c>
      <c r="F258" s="1">
        <f t="shared" si="33"/>
        <v>25</v>
      </c>
      <c r="G258">
        <f t="shared" si="33"/>
        <v>524.94690688677917</v>
      </c>
      <c r="H258" s="1">
        <f t="shared" si="33"/>
        <v>624.17144125568268</v>
      </c>
      <c r="I258" s="1">
        <f t="shared" si="33"/>
        <v>112.14521728004539</v>
      </c>
      <c r="J258" s="1">
        <f t="shared" si="33"/>
        <v>39.083941084086938</v>
      </c>
      <c r="K258" s="1">
        <f t="shared" si="33"/>
        <v>19.215326763382993</v>
      </c>
      <c r="L258" s="1">
        <f t="shared" si="33"/>
        <v>283.40968011690484</v>
      </c>
      <c r="M258" s="1">
        <f t="shared" si="32"/>
        <v>45.546144396720216</v>
      </c>
      <c r="P258">
        <f t="shared" si="29"/>
        <v>8.069879026102006E-6</v>
      </c>
      <c r="Q258" s="1">
        <f t="shared" si="30"/>
        <v>45.546144396720216</v>
      </c>
    </row>
    <row r="259" spans="5:17">
      <c r="E259">
        <f t="shared" si="31"/>
        <v>7.2628911234918056E-6</v>
      </c>
      <c r="F259" s="1">
        <f t="shared" si="33"/>
        <v>25</v>
      </c>
      <c r="G259">
        <f t="shared" si="33"/>
        <v>524.94690688677917</v>
      </c>
      <c r="H259" s="1">
        <f t="shared" si="33"/>
        <v>624.17144125568268</v>
      </c>
      <c r="I259" s="1">
        <f t="shared" si="33"/>
        <v>112.14521728004539</v>
      </c>
      <c r="J259" s="1">
        <f t="shared" si="33"/>
        <v>39.083941084086938</v>
      </c>
      <c r="K259" s="1">
        <f t="shared" si="33"/>
        <v>19.215326763382993</v>
      </c>
      <c r="L259" s="1">
        <f t="shared" si="33"/>
        <v>283.40968011690484</v>
      </c>
      <c r="M259" s="1">
        <f t="shared" si="32"/>
        <v>45.546142883804144</v>
      </c>
      <c r="P259">
        <f t="shared" si="29"/>
        <v>7.2628911234918056E-6</v>
      </c>
      <c r="Q259" s="1">
        <f t="shared" si="30"/>
        <v>45.546142883804144</v>
      </c>
    </row>
    <row r="260" spans="5:17">
      <c r="E260">
        <f t="shared" si="31"/>
        <v>6.5366020111426251E-6</v>
      </c>
      <c r="F260" s="1">
        <f t="shared" si="33"/>
        <v>25</v>
      </c>
      <c r="G260">
        <f t="shared" si="33"/>
        <v>524.94690688677917</v>
      </c>
      <c r="H260" s="1">
        <f t="shared" si="33"/>
        <v>624.17144125568268</v>
      </c>
      <c r="I260" s="1">
        <f t="shared" si="33"/>
        <v>112.14521728004539</v>
      </c>
      <c r="J260" s="1">
        <f t="shared" si="33"/>
        <v>39.083941084086938</v>
      </c>
      <c r="K260" s="1">
        <f t="shared" si="33"/>
        <v>19.215326763382993</v>
      </c>
      <c r="L260" s="1">
        <f t="shared" si="33"/>
        <v>283.40968011690484</v>
      </c>
      <c r="M260" s="1">
        <f t="shared" si="32"/>
        <v>45.54614152217966</v>
      </c>
      <c r="P260">
        <f t="shared" si="29"/>
        <v>6.5366020111426251E-6</v>
      </c>
      <c r="Q260" s="1">
        <f t="shared" si="30"/>
        <v>45.54614152217966</v>
      </c>
    </row>
    <row r="261" spans="5:17">
      <c r="E261">
        <f t="shared" si="31"/>
        <v>5.8829418100283628E-6</v>
      </c>
      <c r="F261" s="1">
        <f t="shared" si="33"/>
        <v>25</v>
      </c>
      <c r="G261">
        <f t="shared" si="33"/>
        <v>524.94690688677917</v>
      </c>
      <c r="H261" s="1">
        <f t="shared" si="33"/>
        <v>624.17144125568268</v>
      </c>
      <c r="I261" s="1">
        <f t="shared" si="33"/>
        <v>112.14521728004539</v>
      </c>
      <c r="J261" s="1">
        <f t="shared" si="33"/>
        <v>39.083941084086938</v>
      </c>
      <c r="K261" s="1">
        <f t="shared" si="33"/>
        <v>19.215326763382993</v>
      </c>
      <c r="L261" s="1">
        <f t="shared" si="33"/>
        <v>283.40968011690484</v>
      </c>
      <c r="M261" s="1">
        <f t="shared" si="32"/>
        <v>45.546140296717624</v>
      </c>
      <c r="P261">
        <f t="shared" si="29"/>
        <v>5.8829418100283628E-6</v>
      </c>
      <c r="Q261" s="1">
        <f t="shared" si="30"/>
        <v>45.546140296717624</v>
      </c>
    </row>
    <row r="262" spans="5:17">
      <c r="E262">
        <f t="shared" si="31"/>
        <v>5.294647629025527E-6</v>
      </c>
      <c r="F262" s="1">
        <f t="shared" si="33"/>
        <v>25</v>
      </c>
      <c r="G262">
        <f t="shared" si="33"/>
        <v>524.94690688677917</v>
      </c>
      <c r="H262" s="1">
        <f t="shared" si="33"/>
        <v>624.17144125568268</v>
      </c>
      <c r="I262" s="1">
        <f t="shared" si="33"/>
        <v>112.14521728004539</v>
      </c>
      <c r="J262" s="1">
        <f t="shared" si="33"/>
        <v>39.083941084086938</v>
      </c>
      <c r="K262" s="1">
        <f t="shared" si="33"/>
        <v>19.215326763382993</v>
      </c>
      <c r="L262" s="1">
        <f t="shared" si="33"/>
        <v>283.40968011690484</v>
      </c>
      <c r="M262" s="1">
        <f t="shared" si="32"/>
        <v>45.546139193801771</v>
      </c>
      <c r="P262">
        <f t="shared" si="29"/>
        <v>5.294647629025527E-6</v>
      </c>
      <c r="Q262" s="1">
        <f t="shared" si="30"/>
        <v>45.546139193801771</v>
      </c>
    </row>
    <row r="263" spans="5:17">
      <c r="E263">
        <f t="shared" si="31"/>
        <v>4.7651828661229748E-6</v>
      </c>
      <c r="F263" s="1">
        <f t="shared" si="33"/>
        <v>25</v>
      </c>
      <c r="G263">
        <f t="shared" si="33"/>
        <v>524.94690688677917</v>
      </c>
      <c r="H263" s="1">
        <f t="shared" si="33"/>
        <v>624.17144125568268</v>
      </c>
      <c r="I263" s="1">
        <f t="shared" si="33"/>
        <v>112.14521728004539</v>
      </c>
      <c r="J263" s="1">
        <f t="shared" si="33"/>
        <v>39.083941084086938</v>
      </c>
      <c r="K263" s="1">
        <f t="shared" si="33"/>
        <v>19.215326763382993</v>
      </c>
      <c r="L263" s="1">
        <f t="shared" si="33"/>
        <v>283.40968011690484</v>
      </c>
      <c r="M263" s="1">
        <f t="shared" si="32"/>
        <v>45.546138201177499</v>
      </c>
      <c r="P263">
        <f t="shared" si="29"/>
        <v>4.7651828661229748E-6</v>
      </c>
      <c r="Q263" s="1">
        <f t="shared" si="30"/>
        <v>45.546138201177499</v>
      </c>
    </row>
    <row r="264" spans="5:17">
      <c r="E264">
        <f t="shared" si="31"/>
        <v>4.2886645795106775E-6</v>
      </c>
      <c r="F264" s="1">
        <f t="shared" si="33"/>
        <v>25</v>
      </c>
      <c r="G264">
        <f t="shared" si="33"/>
        <v>524.94690688677917</v>
      </c>
      <c r="H264" s="1">
        <f t="shared" si="33"/>
        <v>624.17144125568268</v>
      </c>
      <c r="I264" s="1">
        <f t="shared" si="33"/>
        <v>112.14521728004539</v>
      </c>
      <c r="J264" s="1">
        <f t="shared" si="33"/>
        <v>39.083941084086938</v>
      </c>
      <c r="K264" s="1">
        <f t="shared" si="33"/>
        <v>19.215326763382993</v>
      </c>
      <c r="L264" s="1">
        <f t="shared" si="33"/>
        <v>283.40968011690484</v>
      </c>
      <c r="M264" s="1">
        <f t="shared" si="32"/>
        <v>45.546137307815641</v>
      </c>
      <c r="P264">
        <f t="shared" si="29"/>
        <v>4.2886645795106775E-6</v>
      </c>
      <c r="Q264" s="1">
        <f t="shared" si="30"/>
        <v>45.546137307815641</v>
      </c>
    </row>
    <row r="265" spans="5:17">
      <c r="E265">
        <f t="shared" si="31"/>
        <v>3.8597981215596103E-6</v>
      </c>
      <c r="F265" s="1">
        <f t="shared" si="33"/>
        <v>25</v>
      </c>
      <c r="G265">
        <f t="shared" si="33"/>
        <v>524.94690688677917</v>
      </c>
      <c r="H265" s="1">
        <f t="shared" si="33"/>
        <v>624.17144125568268</v>
      </c>
      <c r="I265" s="1">
        <f t="shared" si="33"/>
        <v>112.14521728004539</v>
      </c>
      <c r="J265" s="1">
        <f t="shared" si="33"/>
        <v>39.083941084086938</v>
      </c>
      <c r="K265" s="1">
        <f t="shared" si="33"/>
        <v>19.215326763382993</v>
      </c>
      <c r="L265" s="1">
        <f t="shared" si="33"/>
        <v>283.40968011690484</v>
      </c>
      <c r="M265" s="1">
        <f t="shared" si="32"/>
        <v>45.546136503789995</v>
      </c>
      <c r="P265">
        <f t="shared" si="29"/>
        <v>3.8597981215596103E-6</v>
      </c>
      <c r="Q265" s="1">
        <f t="shared" si="30"/>
        <v>45.546136503789995</v>
      </c>
    </row>
    <row r="266" spans="5:17">
      <c r="E266">
        <f t="shared" si="31"/>
        <v>3.4738183094036492E-6</v>
      </c>
      <c r="F266" s="1">
        <f t="shared" si="33"/>
        <v>25</v>
      </c>
      <c r="G266">
        <f t="shared" si="33"/>
        <v>524.94690688677917</v>
      </c>
      <c r="H266" s="1">
        <f t="shared" si="33"/>
        <v>624.17144125568268</v>
      </c>
      <c r="I266" s="1">
        <f t="shared" si="33"/>
        <v>112.14521728004539</v>
      </c>
      <c r="J266" s="1">
        <f t="shared" si="33"/>
        <v>39.083941084086938</v>
      </c>
      <c r="K266" s="1">
        <f t="shared" si="33"/>
        <v>19.215326763382993</v>
      </c>
      <c r="L266" s="1">
        <f t="shared" si="33"/>
        <v>283.40968011690484</v>
      </c>
      <c r="M266" s="1">
        <f t="shared" si="32"/>
        <v>45.546135780166885</v>
      </c>
      <c r="P266">
        <f t="shared" si="29"/>
        <v>3.4738183094036492E-6</v>
      </c>
      <c r="Q266" s="1">
        <f t="shared" si="30"/>
        <v>45.546135780166885</v>
      </c>
    </row>
    <row r="267" spans="5:17">
      <c r="E267">
        <f t="shared" si="31"/>
        <v>3.1264364784632845E-6</v>
      </c>
      <c r="F267" s="1">
        <f t="shared" si="33"/>
        <v>25</v>
      </c>
      <c r="G267">
        <f t="shared" si="33"/>
        <v>524.94690688677917</v>
      </c>
      <c r="H267" s="1">
        <f t="shared" si="33"/>
        <v>624.17144125568268</v>
      </c>
      <c r="I267" s="1">
        <f t="shared" si="33"/>
        <v>112.14521728004539</v>
      </c>
      <c r="J267" s="1">
        <f t="shared" si="33"/>
        <v>39.083941084086938</v>
      </c>
      <c r="K267" s="1">
        <f t="shared" si="33"/>
        <v>19.215326763382993</v>
      </c>
      <c r="L267" s="1">
        <f t="shared" si="33"/>
        <v>283.40968011690484</v>
      </c>
      <c r="M267" s="1">
        <f t="shared" si="32"/>
        <v>45.546135128906087</v>
      </c>
      <c r="P267">
        <f t="shared" si="29"/>
        <v>3.1264364784632845E-6</v>
      </c>
      <c r="Q267" s="1">
        <f t="shared" si="30"/>
        <v>45.546135128906087</v>
      </c>
    </row>
    <row r="268" spans="5:17">
      <c r="E268">
        <f t="shared" si="31"/>
        <v>2.813792830616956E-6</v>
      </c>
      <c r="F268" s="1">
        <f t="shared" si="33"/>
        <v>25</v>
      </c>
      <c r="G268">
        <f t="shared" si="33"/>
        <v>524.94690688677917</v>
      </c>
      <c r="H268" s="1">
        <f t="shared" si="33"/>
        <v>624.17144125568268</v>
      </c>
      <c r="I268" s="1">
        <f t="shared" si="33"/>
        <v>112.14521728004539</v>
      </c>
      <c r="J268" s="1">
        <f t="shared" si="33"/>
        <v>39.083941084086938</v>
      </c>
      <c r="K268" s="1">
        <f t="shared" si="33"/>
        <v>19.215326763382993</v>
      </c>
      <c r="L268" s="1">
        <f t="shared" si="33"/>
        <v>283.40968011690484</v>
      </c>
      <c r="M268" s="1">
        <f t="shared" si="32"/>
        <v>45.546134542771362</v>
      </c>
      <c r="P268">
        <f t="shared" si="29"/>
        <v>2.813792830616956E-6</v>
      </c>
      <c r="Q268" s="1">
        <f t="shared" si="30"/>
        <v>45.546134542771362</v>
      </c>
    </row>
    <row r="269" spans="5:17">
      <c r="E269">
        <f t="shared" si="31"/>
        <v>2.5324135475552604E-6</v>
      </c>
      <c r="F269" s="1">
        <f t="shared" si="33"/>
        <v>25</v>
      </c>
      <c r="G269">
        <f t="shared" si="33"/>
        <v>524.94690688677917</v>
      </c>
      <c r="H269" s="1">
        <f t="shared" si="33"/>
        <v>624.17144125568268</v>
      </c>
      <c r="I269" s="1">
        <f t="shared" si="33"/>
        <v>112.14521728004539</v>
      </c>
      <c r="J269" s="1">
        <f t="shared" si="33"/>
        <v>39.083941084086938</v>
      </c>
      <c r="K269" s="1">
        <f t="shared" si="33"/>
        <v>19.215326763382993</v>
      </c>
      <c r="L269" s="1">
        <f t="shared" si="33"/>
        <v>283.40968011690484</v>
      </c>
      <c r="M269" s="1">
        <f t="shared" si="32"/>
        <v>45.546134015250132</v>
      </c>
      <c r="P269">
        <f t="shared" si="29"/>
        <v>2.5324135475552604E-6</v>
      </c>
      <c r="Q269" s="1">
        <f t="shared" si="30"/>
        <v>45.546134015250132</v>
      </c>
    </row>
    <row r="270" spans="5:17">
      <c r="E270">
        <f t="shared" si="31"/>
        <v>2.2791721927997343E-6</v>
      </c>
      <c r="F270" s="1">
        <f t="shared" si="33"/>
        <v>25</v>
      </c>
      <c r="G270">
        <f t="shared" si="33"/>
        <v>524.94690688677917</v>
      </c>
      <c r="H270" s="1">
        <f t="shared" si="33"/>
        <v>624.17144125568268</v>
      </c>
      <c r="I270" s="1">
        <f t="shared" si="33"/>
        <v>112.14521728004539</v>
      </c>
      <c r="J270" s="1">
        <f t="shared" si="33"/>
        <v>39.083941084086938</v>
      </c>
      <c r="K270" s="1">
        <f t="shared" si="33"/>
        <v>19.215326763382993</v>
      </c>
      <c r="L270" s="1">
        <f t="shared" si="33"/>
        <v>283.40968011690484</v>
      </c>
      <c r="M270" s="1">
        <f t="shared" si="32"/>
        <v>45.546133540480987</v>
      </c>
      <c r="P270">
        <f t="shared" si="29"/>
        <v>2.2791721927997343E-6</v>
      </c>
      <c r="Q270" s="1">
        <f t="shared" si="30"/>
        <v>45.546133540480987</v>
      </c>
    </row>
    <row r="271" spans="5:17">
      <c r="E271">
        <f t="shared" si="31"/>
        <v>2.0512549735197608E-6</v>
      </c>
      <c r="F271" s="1">
        <f t="shared" si="33"/>
        <v>25</v>
      </c>
      <c r="G271">
        <f t="shared" si="33"/>
        <v>524.94690688677917</v>
      </c>
      <c r="H271" s="1">
        <f t="shared" si="33"/>
        <v>624.17144125568268</v>
      </c>
      <c r="I271" s="1">
        <f t="shared" si="33"/>
        <v>112.14521728004539</v>
      </c>
      <c r="J271" s="1">
        <f t="shared" si="33"/>
        <v>39.083941084086938</v>
      </c>
      <c r="K271" s="1">
        <f t="shared" si="33"/>
        <v>19.215326763382993</v>
      </c>
      <c r="L271" s="1">
        <f t="shared" si="33"/>
        <v>283.40968011690484</v>
      </c>
      <c r="M271" s="1">
        <f t="shared" si="32"/>
        <v>45.546133113188787</v>
      </c>
      <c r="P271">
        <f t="shared" si="29"/>
        <v>2.0512549735197608E-6</v>
      </c>
      <c r="Q271" s="1">
        <f t="shared" si="30"/>
        <v>45.546133113188787</v>
      </c>
    </row>
    <row r="272" spans="5:17">
      <c r="E272">
        <f t="shared" si="31"/>
        <v>1.8461294761677847E-6</v>
      </c>
      <c r="F272" s="1">
        <f t="shared" si="33"/>
        <v>25</v>
      </c>
      <c r="G272">
        <f t="shared" si="33"/>
        <v>524.94690688677917</v>
      </c>
      <c r="H272" s="1">
        <f t="shared" si="33"/>
        <v>624.17144125568268</v>
      </c>
      <c r="I272" s="1">
        <f t="shared" si="33"/>
        <v>112.14521728004539</v>
      </c>
      <c r="J272" s="1">
        <f t="shared" si="33"/>
        <v>39.083941084086938</v>
      </c>
      <c r="K272" s="1">
        <f t="shared" si="33"/>
        <v>19.215326763382993</v>
      </c>
      <c r="L272" s="1">
        <f t="shared" si="33"/>
        <v>283.40968011690484</v>
      </c>
      <c r="M272" s="1">
        <f t="shared" si="32"/>
        <v>45.546132728625793</v>
      </c>
      <c r="P272">
        <f t="shared" si="29"/>
        <v>1.8461294761677847E-6</v>
      </c>
      <c r="Q272" s="1">
        <f t="shared" si="30"/>
        <v>45.546132728625793</v>
      </c>
    </row>
    <row r="273" spans="5:17">
      <c r="E273">
        <f t="shared" si="31"/>
        <v>1.6615165285510063E-6</v>
      </c>
      <c r="F273" s="1">
        <f t="shared" si="33"/>
        <v>25</v>
      </c>
      <c r="G273">
        <f t="shared" si="33"/>
        <v>524.94690688677917</v>
      </c>
      <c r="H273" s="1">
        <f t="shared" si="33"/>
        <v>624.17144125568268</v>
      </c>
      <c r="I273" s="1">
        <f t="shared" si="33"/>
        <v>112.14521728004539</v>
      </c>
      <c r="J273" s="1">
        <f t="shared" si="33"/>
        <v>39.083941084086938</v>
      </c>
      <c r="K273" s="1">
        <f t="shared" si="33"/>
        <v>19.215326763382993</v>
      </c>
      <c r="L273" s="1">
        <f t="shared" si="33"/>
        <v>283.40968011690484</v>
      </c>
      <c r="M273" s="1">
        <f t="shared" si="32"/>
        <v>45.54613238251909</v>
      </c>
      <c r="P273">
        <f t="shared" si="29"/>
        <v>1.6615165285510063E-6</v>
      </c>
      <c r="Q273" s="1">
        <f t="shared" si="30"/>
        <v>45.54613238251909</v>
      </c>
    </row>
    <row r="274" spans="5:17">
      <c r="E274">
        <f t="shared" si="31"/>
        <v>1.4953648756959056E-6</v>
      </c>
      <c r="F274" s="1">
        <f t="shared" si="33"/>
        <v>25</v>
      </c>
      <c r="G274">
        <f t="shared" si="33"/>
        <v>524.94690688677917</v>
      </c>
      <c r="H274" s="1">
        <f t="shared" si="33"/>
        <v>624.17144125568268</v>
      </c>
      <c r="I274" s="1">
        <f t="shared" si="33"/>
        <v>112.14521728004539</v>
      </c>
      <c r="J274" s="1">
        <f t="shared" si="33"/>
        <v>39.083941084086938</v>
      </c>
      <c r="K274" s="1">
        <f t="shared" si="33"/>
        <v>19.215326763382993</v>
      </c>
      <c r="L274" s="1">
        <f t="shared" si="33"/>
        <v>283.40968011690484</v>
      </c>
      <c r="M274" s="1">
        <f t="shared" si="32"/>
        <v>45.546132071023067</v>
      </c>
      <c r="P274">
        <f t="shared" si="29"/>
        <v>1.4953648756959056E-6</v>
      </c>
      <c r="Q274" s="1">
        <f t="shared" si="30"/>
        <v>45.546132071023067</v>
      </c>
    </row>
    <row r="275" spans="5:17">
      <c r="E275">
        <f t="shared" si="31"/>
        <v>1.345828388126315E-6</v>
      </c>
      <c r="F275" s="1">
        <f t="shared" si="33"/>
        <v>25</v>
      </c>
      <c r="G275">
        <f t="shared" si="33"/>
        <v>524.94690688677917</v>
      </c>
      <c r="H275" s="1">
        <f t="shared" si="33"/>
        <v>624.17144125568268</v>
      </c>
      <c r="I275" s="1">
        <f t="shared" si="33"/>
        <v>112.14521728004539</v>
      </c>
      <c r="J275" s="1">
        <f t="shared" si="33"/>
        <v>39.083941084086938</v>
      </c>
      <c r="K275" s="1">
        <f t="shared" si="33"/>
        <v>19.215326763382993</v>
      </c>
      <c r="L275" s="1">
        <f t="shared" si="33"/>
        <v>283.40968011690484</v>
      </c>
      <c r="M275" s="1">
        <f t="shared" si="32"/>
        <v>45.546131790676647</v>
      </c>
      <c r="P275">
        <f t="shared" si="29"/>
        <v>1.345828388126315E-6</v>
      </c>
      <c r="Q275" s="1">
        <f t="shared" si="30"/>
        <v>45.546131790676647</v>
      </c>
    </row>
    <row r="276" spans="5:17">
      <c r="E276">
        <f t="shared" si="31"/>
        <v>1.2112455493136835E-6</v>
      </c>
      <c r="F276" s="1">
        <f t="shared" si="33"/>
        <v>25</v>
      </c>
      <c r="G276">
        <f t="shared" si="33"/>
        <v>524.94690688677917</v>
      </c>
      <c r="H276" s="1">
        <f t="shared" si="33"/>
        <v>624.17144125568268</v>
      </c>
      <c r="I276" s="1">
        <f t="shared" si="33"/>
        <v>112.14521728004539</v>
      </c>
      <c r="J276" s="1">
        <f t="shared" si="33"/>
        <v>39.083941084086938</v>
      </c>
      <c r="K276" s="1">
        <f t="shared" si="33"/>
        <v>19.215326763382993</v>
      </c>
      <c r="L276" s="1">
        <f t="shared" si="33"/>
        <v>283.40968011690484</v>
      </c>
      <c r="M276" s="1">
        <f t="shared" si="32"/>
        <v>45.546131538364854</v>
      </c>
      <c r="P276">
        <f t="shared" si="29"/>
        <v>1.2112455493136835E-6</v>
      </c>
      <c r="Q276" s="1">
        <f t="shared" si="30"/>
        <v>45.546131538364854</v>
      </c>
    </row>
    <row r="277" spans="5:17">
      <c r="E277">
        <f t="shared" si="31"/>
        <v>1.0901209943823152E-6</v>
      </c>
      <c r="F277" s="1">
        <f t="shared" si="33"/>
        <v>25</v>
      </c>
      <c r="G277">
        <f t="shared" si="33"/>
        <v>524.94690688677917</v>
      </c>
      <c r="H277" s="1">
        <f t="shared" si="33"/>
        <v>624.17144125568268</v>
      </c>
      <c r="I277" s="1">
        <f t="shared" si="33"/>
        <v>112.14521728004539</v>
      </c>
      <c r="J277" s="1">
        <f t="shared" si="33"/>
        <v>39.083941084086938</v>
      </c>
      <c r="K277" s="1">
        <f t="shared" si="33"/>
        <v>19.215326763382993</v>
      </c>
      <c r="L277" s="1">
        <f t="shared" si="33"/>
        <v>283.40968011690484</v>
      </c>
      <c r="M277" s="1">
        <f t="shared" si="32"/>
        <v>45.546131311284263</v>
      </c>
      <c r="P277">
        <f t="shared" si="29"/>
        <v>1.0901209943823152E-6</v>
      </c>
      <c r="Q277" s="1">
        <f t="shared" si="30"/>
        <v>45.546131311284263</v>
      </c>
    </row>
    <row r="278" spans="5:17">
      <c r="E278">
        <f t="shared" si="31"/>
        <v>9.8110889494408375E-7</v>
      </c>
      <c r="F278" s="1">
        <f t="shared" si="33"/>
        <v>25</v>
      </c>
      <c r="G278">
        <f t="shared" si="33"/>
        <v>524.94690688677917</v>
      </c>
      <c r="H278" s="1">
        <f t="shared" si="33"/>
        <v>624.17144125568268</v>
      </c>
      <c r="I278" s="1">
        <f t="shared" si="33"/>
        <v>112.14521728004539</v>
      </c>
      <c r="J278" s="1">
        <f t="shared" si="33"/>
        <v>39.083941084086938</v>
      </c>
      <c r="K278" s="1">
        <f t="shared" si="33"/>
        <v>19.215326763382993</v>
      </c>
      <c r="L278" s="1">
        <f t="shared" si="33"/>
        <v>283.40968011690484</v>
      </c>
      <c r="M278" s="1">
        <f t="shared" si="32"/>
        <v>45.546131106911723</v>
      </c>
      <c r="P278">
        <f t="shared" si="29"/>
        <v>9.8110889494408375E-7</v>
      </c>
      <c r="Q278" s="1">
        <f t="shared" si="30"/>
        <v>45.546131106911723</v>
      </c>
    </row>
    <row r="279" spans="5:17">
      <c r="E279">
        <f t="shared" si="31"/>
        <v>8.8299800544967541E-7</v>
      </c>
      <c r="F279" s="1">
        <f t="shared" si="33"/>
        <v>25</v>
      </c>
      <c r="G279">
        <f t="shared" si="33"/>
        <v>524.94690688677917</v>
      </c>
      <c r="H279" s="1">
        <f t="shared" si="33"/>
        <v>624.17144125568268</v>
      </c>
      <c r="I279" s="1">
        <f t="shared" si="33"/>
        <v>112.14521728004539</v>
      </c>
      <c r="J279" s="1">
        <f t="shared" si="33"/>
        <v>39.083941084086938</v>
      </c>
      <c r="K279" s="1">
        <f t="shared" si="33"/>
        <v>19.215326763382993</v>
      </c>
      <c r="L279" s="1">
        <f t="shared" si="33"/>
        <v>283.40968011690484</v>
      </c>
      <c r="M279" s="1">
        <f t="shared" si="32"/>
        <v>45.546130922976424</v>
      </c>
      <c r="P279">
        <f t="shared" si="29"/>
        <v>8.8299800544967541E-7</v>
      </c>
      <c r="Q279" s="1">
        <f t="shared" si="30"/>
        <v>45.546130922976424</v>
      </c>
    </row>
    <row r="280" spans="5:17">
      <c r="E280">
        <f t="shared" si="31"/>
        <v>7.9469820490470788E-7</v>
      </c>
      <c r="F280" s="1">
        <f t="shared" si="33"/>
        <v>25</v>
      </c>
      <c r="G280">
        <f t="shared" si="33"/>
        <v>524.94690688677917</v>
      </c>
      <c r="H280" s="1">
        <f t="shared" si="33"/>
        <v>624.17144125568268</v>
      </c>
      <c r="I280" s="1">
        <f t="shared" si="33"/>
        <v>112.14521728004539</v>
      </c>
      <c r="J280" s="1">
        <f t="shared" si="33"/>
        <v>39.083941084086938</v>
      </c>
      <c r="K280" s="1">
        <f t="shared" si="33"/>
        <v>19.215326763382993</v>
      </c>
      <c r="L280" s="1">
        <f t="shared" si="33"/>
        <v>283.40968011690484</v>
      </c>
      <c r="M280" s="1">
        <f t="shared" si="32"/>
        <v>45.546130757434661</v>
      </c>
      <c r="P280">
        <f t="shared" si="29"/>
        <v>7.9469820490470788E-7</v>
      </c>
      <c r="Q280" s="1">
        <f t="shared" si="30"/>
        <v>45.546130757434661</v>
      </c>
    </row>
    <row r="281" spans="5:17">
      <c r="E281">
        <f t="shared" si="31"/>
        <v>7.1522838441423712E-7</v>
      </c>
      <c r="F281" s="1">
        <f t="shared" si="33"/>
        <v>25</v>
      </c>
      <c r="G281">
        <f t="shared" si="33"/>
        <v>524.94690688677917</v>
      </c>
      <c r="H281" s="1">
        <f t="shared" si="33"/>
        <v>624.17144125568268</v>
      </c>
      <c r="I281" s="1">
        <f t="shared" si="33"/>
        <v>112.14521728004539</v>
      </c>
      <c r="J281" s="1">
        <f t="shared" si="33"/>
        <v>39.083941084086938</v>
      </c>
      <c r="K281" s="1">
        <f t="shared" si="33"/>
        <v>19.215326763382993</v>
      </c>
      <c r="L281" s="1">
        <f t="shared" si="33"/>
        <v>283.40968011690484</v>
      </c>
      <c r="M281" s="1">
        <f t="shared" si="32"/>
        <v>45.546130608447079</v>
      </c>
      <c r="P281">
        <f t="shared" si="29"/>
        <v>7.1522838441423712E-7</v>
      </c>
      <c r="Q281" s="1">
        <f t="shared" si="30"/>
        <v>45.546130608447079</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sheetPr codeName="Sheet21"/>
  <dimension ref="C1:AO281"/>
  <sheetViews>
    <sheetView zoomScaleNormal="100" workbookViewId="0">
      <selection activeCell="F4" sqref="F4:K4"/>
    </sheetView>
  </sheetViews>
  <sheetFormatPr defaultRowHeight="14.4"/>
  <cols>
    <col min="5" max="5" width="10" bestFit="1" customWidth="1"/>
    <col min="19" max="19" width="11" bestFit="1" customWidth="1"/>
  </cols>
  <sheetData>
    <row r="1" spans="3:26">
      <c r="C1" t="s">
        <v>31</v>
      </c>
    </row>
    <row r="3" spans="3:26">
      <c r="F3" t="s">
        <v>32</v>
      </c>
      <c r="G3" t="s">
        <v>33</v>
      </c>
      <c r="H3" t="s">
        <v>34</v>
      </c>
      <c r="I3" t="s">
        <v>35</v>
      </c>
      <c r="J3" t="s">
        <v>36</v>
      </c>
      <c r="K3" t="s">
        <v>37</v>
      </c>
      <c r="M3" t="s">
        <v>27</v>
      </c>
    </row>
    <row r="4" spans="3:26">
      <c r="E4" s="5" t="s">
        <v>39</v>
      </c>
      <c r="F4">
        <v>524.94690688677917</v>
      </c>
      <c r="G4" s="1">
        <v>624.17144125568268</v>
      </c>
      <c r="H4" s="1">
        <v>112.14521728004539</v>
      </c>
      <c r="I4">
        <v>39.083941084086938</v>
      </c>
      <c r="J4" s="1">
        <v>19.215326763382993</v>
      </c>
      <c r="K4" s="1">
        <v>283.40968011690484</v>
      </c>
      <c r="M4">
        <f>SUM(Z9:Z216)</f>
        <v>2381.4835200730449</v>
      </c>
    </row>
    <row r="5" spans="3:26">
      <c r="E5" s="5" t="s">
        <v>38</v>
      </c>
      <c r="F5">
        <v>450</v>
      </c>
      <c r="G5" s="1">
        <v>500</v>
      </c>
      <c r="H5" s="1">
        <v>120</v>
      </c>
      <c r="I5">
        <v>50</v>
      </c>
      <c r="J5" s="1">
        <v>15</v>
      </c>
      <c r="K5" s="1">
        <v>300</v>
      </c>
      <c r="M5">
        <v>3638.0958777902711</v>
      </c>
    </row>
    <row r="6" spans="3:26">
      <c r="F6">
        <v>524.94690688677917</v>
      </c>
      <c r="G6" s="1">
        <v>624.17144125568268</v>
      </c>
      <c r="H6" s="1">
        <v>112.14521728004539</v>
      </c>
      <c r="I6">
        <v>39.083941084086938</v>
      </c>
      <c r="J6" s="1">
        <v>19.215326763382993</v>
      </c>
      <c r="K6" s="1">
        <v>283.40968011690484</v>
      </c>
    </row>
    <row r="7" spans="3:26">
      <c r="W7" s="5" t="s">
        <v>40</v>
      </c>
      <c r="X7">
        <f>CORREL(X9:X238,Y9:Y238)</f>
        <v>0.97186691468828268</v>
      </c>
    </row>
    <row r="9" spans="3:26">
      <c r="D9" t="s">
        <v>8</v>
      </c>
      <c r="E9" t="s">
        <v>7</v>
      </c>
      <c r="F9" t="s">
        <v>32</v>
      </c>
      <c r="G9" t="s">
        <v>33</v>
      </c>
      <c r="H9" t="s">
        <v>34</v>
      </c>
      <c r="I9" t="s">
        <v>35</v>
      </c>
      <c r="J9" t="s">
        <v>36</v>
      </c>
      <c r="K9" t="s">
        <v>37</v>
      </c>
      <c r="W9">
        <v>15</v>
      </c>
      <c r="X9" s="1">
        <f>L10</f>
        <v>28.74057618609525</v>
      </c>
      <c r="Y9" s="1">
        <f>M10</f>
        <v>40.750529999999998</v>
      </c>
      <c r="Z9">
        <f>ABS(X9-Y9)</f>
        <v>12.009953813904747</v>
      </c>
    </row>
    <row r="10" spans="3:26">
      <c r="D10" s="2">
        <v>0.33</v>
      </c>
      <c r="E10" s="1">
        <v>15</v>
      </c>
      <c r="F10">
        <f>F4</f>
        <v>524.94690688677917</v>
      </c>
      <c r="G10">
        <f t="shared" ref="G10:K10" si="0">G4</f>
        <v>624.17144125568268</v>
      </c>
      <c r="H10">
        <f t="shared" si="0"/>
        <v>112.14521728004539</v>
      </c>
      <c r="I10">
        <f t="shared" si="0"/>
        <v>39.083941084086938</v>
      </c>
      <c r="J10">
        <f t="shared" si="0"/>
        <v>19.215326763382993</v>
      </c>
      <c r="K10">
        <f t="shared" si="0"/>
        <v>283.40968011690484</v>
      </c>
      <c r="L10" s="1">
        <f>((F10*E10*(1/(1+(E10/G10)))*(1/(1+(D10/H10))))+(E10*I10*(1/(1+(D10/H10)))*(1/(1+(D10/J10)))))/((E10*(1+(E10/G10)))+(K10*(1/(1+(D10/H10)))*(1/(1+(D10/J10)+(E10/G10)))))</f>
        <v>28.74057618609525</v>
      </c>
      <c r="M10">
        <v>40.750529999999998</v>
      </c>
      <c r="N10">
        <f>ABS(L10-M10)</f>
        <v>12.009953813904747</v>
      </c>
      <c r="X10" s="1">
        <f t="shared" ref="X10:X30" si="1">L11</f>
        <v>29.571600346418389</v>
      </c>
      <c r="Y10" s="1">
        <f t="shared" ref="Y10:Y30" si="2">M11</f>
        <v>41.802329999999998</v>
      </c>
      <c r="Z10">
        <f t="shared" ref="Z10:Z73" si="3">ABS(X10-Y10)</f>
        <v>12.230729653581609</v>
      </c>
    </row>
    <row r="11" spans="3:26">
      <c r="D11" s="2">
        <v>1</v>
      </c>
      <c r="E11" s="1">
        <f>E10</f>
        <v>15</v>
      </c>
      <c r="F11">
        <f>F10</f>
        <v>524.94690688677917</v>
      </c>
      <c r="G11" s="1">
        <f>G10</f>
        <v>624.17144125568268</v>
      </c>
      <c r="H11" s="1">
        <f t="shared" ref="H11:H12" si="4">H10</f>
        <v>112.14521728004539</v>
      </c>
      <c r="I11" s="1">
        <f t="shared" ref="I11:I12" si="5">I10</f>
        <v>39.083941084086938</v>
      </c>
      <c r="J11" s="1">
        <f t="shared" ref="J11:J12" si="6">J10</f>
        <v>19.215326763382993</v>
      </c>
      <c r="K11" s="1">
        <f t="shared" ref="K11:K12" si="7">K10</f>
        <v>283.40968011690484</v>
      </c>
      <c r="L11" s="1">
        <f>((F11*E11*(1/(1+(E11/G11)))*(1/(1+(D11/H11))))+(E11*I11*(1/(1+(D11/H11)))*(1/(1+(D11/J11)))))/((E11*(1+(E11/G11)))+(K11*(1/(1+(D11/H11)))*(1/(1+(D11/J11)+(E11/G11)))))</f>
        <v>29.571600346418389</v>
      </c>
      <c r="M11">
        <v>41.802329999999998</v>
      </c>
      <c r="N11">
        <f t="shared" ref="N11:N31" si="8">ABS(L11-M11)</f>
        <v>12.230729653581609</v>
      </c>
      <c r="X11" s="1">
        <f t="shared" si="1"/>
        <v>32.429716299359782</v>
      </c>
      <c r="Y11" s="1">
        <f t="shared" si="2"/>
        <v>50.051270000000002</v>
      </c>
      <c r="Z11">
        <f t="shared" si="3"/>
        <v>17.62155370064022</v>
      </c>
    </row>
    <row r="12" spans="3:26">
      <c r="D12" s="2">
        <v>3.33</v>
      </c>
      <c r="E12" s="1">
        <f t="shared" ref="E12" si="9">E11</f>
        <v>15</v>
      </c>
      <c r="F12">
        <f t="shared" ref="F12" si="10">F11</f>
        <v>524.94690688677917</v>
      </c>
      <c r="G12" s="1">
        <f t="shared" ref="G12" si="11">G11</f>
        <v>624.17144125568268</v>
      </c>
      <c r="H12" s="1">
        <f t="shared" si="4"/>
        <v>112.14521728004539</v>
      </c>
      <c r="I12" s="1">
        <f t="shared" si="5"/>
        <v>39.083941084086938</v>
      </c>
      <c r="J12" s="1">
        <f t="shared" si="6"/>
        <v>19.215326763382993</v>
      </c>
      <c r="K12" s="1">
        <f t="shared" si="7"/>
        <v>283.40968011690484</v>
      </c>
      <c r="L12" s="1">
        <f t="shared" ref="L12:L31" si="12">((F12*E12*(1/(1+(E12/G12)))*(1/(1+(D12/H12))))+(E12*I12*(1/(1+(D12/H12)))*(1/(1+(D12/J12)))))/((E12*(1+(E12/G12)))+(K12*(1/(1+(D12/H12)))*(1/(1+(D12/J12)+(E12/G12)))))</f>
        <v>32.429716299359782</v>
      </c>
      <c r="M12">
        <v>50.051270000000002</v>
      </c>
      <c r="N12">
        <f t="shared" si="8"/>
        <v>17.62155370064022</v>
      </c>
      <c r="X12" s="1">
        <f t="shared" si="1"/>
        <v>36.426464196320623</v>
      </c>
      <c r="Y12" s="1">
        <f t="shared" si="2"/>
        <v>55.469940000000001</v>
      </c>
      <c r="Z12">
        <f t="shared" si="3"/>
        <v>19.043475803679378</v>
      </c>
    </row>
    <row r="13" spans="3:26">
      <c r="D13" s="2">
        <v>6.66</v>
      </c>
      <c r="E13" s="1">
        <f t="shared" ref="E13:E31" si="13">E12</f>
        <v>15</v>
      </c>
      <c r="F13">
        <f t="shared" ref="F13:F31" si="14">F12</f>
        <v>524.94690688677917</v>
      </c>
      <c r="G13" s="1">
        <f t="shared" ref="G13:G31" si="15">G12</f>
        <v>624.17144125568268</v>
      </c>
      <c r="H13" s="1">
        <f t="shared" ref="H13:H31" si="16">H12</f>
        <v>112.14521728004539</v>
      </c>
      <c r="I13" s="1">
        <f t="shared" ref="I13:I31" si="17">I12</f>
        <v>39.083941084086938</v>
      </c>
      <c r="J13" s="1">
        <f t="shared" ref="J13:J31" si="18">J12</f>
        <v>19.215326763382993</v>
      </c>
      <c r="K13" s="1">
        <f t="shared" ref="K13:K31" si="19">K12</f>
        <v>283.40968011690484</v>
      </c>
      <c r="L13" s="1">
        <f t="shared" si="12"/>
        <v>36.426464196320623</v>
      </c>
      <c r="M13">
        <v>55.469940000000001</v>
      </c>
      <c r="N13">
        <f t="shared" si="8"/>
        <v>19.043475803679378</v>
      </c>
      <c r="X13" s="1">
        <f t="shared" si="1"/>
        <v>40.328193958515122</v>
      </c>
      <c r="Y13" s="1">
        <f t="shared" si="2"/>
        <v>58.809339999999999</v>
      </c>
      <c r="Z13">
        <f t="shared" si="3"/>
        <v>18.481146041484877</v>
      </c>
    </row>
    <row r="14" spans="3:26">
      <c r="D14" s="2">
        <v>10</v>
      </c>
      <c r="E14" s="1">
        <f t="shared" si="13"/>
        <v>15</v>
      </c>
      <c r="F14">
        <f t="shared" si="14"/>
        <v>524.94690688677917</v>
      </c>
      <c r="G14" s="1">
        <f t="shared" si="15"/>
        <v>624.17144125568268</v>
      </c>
      <c r="H14" s="1">
        <f t="shared" si="16"/>
        <v>112.14521728004539</v>
      </c>
      <c r="I14" s="1">
        <f t="shared" si="17"/>
        <v>39.083941084086938</v>
      </c>
      <c r="J14" s="1">
        <f t="shared" si="18"/>
        <v>19.215326763382993</v>
      </c>
      <c r="K14" s="1">
        <f t="shared" si="19"/>
        <v>283.40968011690484</v>
      </c>
      <c r="L14" s="1">
        <f t="shared" si="12"/>
        <v>40.328193958515122</v>
      </c>
      <c r="M14">
        <v>58.809339999999999</v>
      </c>
      <c r="N14">
        <f t="shared" si="8"/>
        <v>18.481146041484877</v>
      </c>
      <c r="X14" s="1">
        <f t="shared" si="1"/>
        <v>52.391222940415361</v>
      </c>
      <c r="Y14" s="1">
        <f t="shared" si="2"/>
        <v>79.897959999999998</v>
      </c>
      <c r="Z14">
        <f t="shared" si="3"/>
        <v>27.506737059584637</v>
      </c>
    </row>
    <row r="15" spans="3:26">
      <c r="D15" s="2">
        <v>21</v>
      </c>
      <c r="E15" s="1">
        <f t="shared" si="13"/>
        <v>15</v>
      </c>
      <c r="F15">
        <f t="shared" si="14"/>
        <v>524.94690688677917</v>
      </c>
      <c r="G15" s="1">
        <f t="shared" si="15"/>
        <v>624.17144125568268</v>
      </c>
      <c r="H15" s="1">
        <f t="shared" si="16"/>
        <v>112.14521728004539</v>
      </c>
      <c r="I15" s="1">
        <f t="shared" si="17"/>
        <v>39.083941084086938</v>
      </c>
      <c r="J15" s="1">
        <f t="shared" si="18"/>
        <v>19.215326763382993</v>
      </c>
      <c r="K15" s="1">
        <f t="shared" si="19"/>
        <v>283.40968011690484</v>
      </c>
      <c r="L15" s="1">
        <f t="shared" si="12"/>
        <v>52.391222940415361</v>
      </c>
      <c r="M15">
        <v>79.897959999999998</v>
      </c>
      <c r="N15">
        <f t="shared" si="8"/>
        <v>27.506737059584637</v>
      </c>
      <c r="X15" s="1">
        <f t="shared" si="1"/>
        <v>64.407692229610731</v>
      </c>
      <c r="Y15" s="1">
        <f t="shared" si="2"/>
        <v>87.847449999999995</v>
      </c>
      <c r="Z15">
        <f t="shared" si="3"/>
        <v>23.439757770389264</v>
      </c>
    </row>
    <row r="16" spans="3:26">
      <c r="D16" s="2">
        <v>33.299999999999997</v>
      </c>
      <c r="E16" s="1">
        <f t="shared" si="13"/>
        <v>15</v>
      </c>
      <c r="F16">
        <f t="shared" si="14"/>
        <v>524.94690688677917</v>
      </c>
      <c r="G16" s="1">
        <f t="shared" si="15"/>
        <v>624.17144125568268</v>
      </c>
      <c r="H16" s="1">
        <f t="shared" si="16"/>
        <v>112.14521728004539</v>
      </c>
      <c r="I16" s="1">
        <f t="shared" si="17"/>
        <v>39.083941084086938</v>
      </c>
      <c r="J16" s="1">
        <f t="shared" si="18"/>
        <v>19.215326763382993</v>
      </c>
      <c r="K16" s="1">
        <f t="shared" si="19"/>
        <v>283.40968011690484</v>
      </c>
      <c r="L16" s="1">
        <f t="shared" si="12"/>
        <v>64.407692229610731</v>
      </c>
      <c r="M16">
        <v>87.847449999999995</v>
      </c>
      <c r="N16">
        <f t="shared" si="8"/>
        <v>23.439757770389264</v>
      </c>
      <c r="X16" s="1">
        <f t="shared" si="1"/>
        <v>74.390260325976755</v>
      </c>
      <c r="Y16" s="1">
        <f t="shared" si="2"/>
        <v>100.58620000000001</v>
      </c>
      <c r="Z16">
        <f t="shared" si="3"/>
        <v>26.195939674023251</v>
      </c>
    </row>
    <row r="17" spans="4:31">
      <c r="D17" s="2">
        <v>45</v>
      </c>
      <c r="E17" s="1">
        <f t="shared" si="13"/>
        <v>15</v>
      </c>
      <c r="F17">
        <f t="shared" si="14"/>
        <v>524.94690688677917</v>
      </c>
      <c r="G17" s="1">
        <f t="shared" si="15"/>
        <v>624.17144125568268</v>
      </c>
      <c r="H17" s="1">
        <f t="shared" si="16"/>
        <v>112.14521728004539</v>
      </c>
      <c r="I17" s="1">
        <f t="shared" si="17"/>
        <v>39.083941084086938</v>
      </c>
      <c r="J17" s="1">
        <f t="shared" si="18"/>
        <v>19.215326763382993</v>
      </c>
      <c r="K17" s="1">
        <f t="shared" si="19"/>
        <v>283.40968011690484</v>
      </c>
      <c r="L17" s="1">
        <f t="shared" si="12"/>
        <v>74.390260325976755</v>
      </c>
      <c r="M17">
        <v>100.58620000000001</v>
      </c>
      <c r="N17">
        <f t="shared" si="8"/>
        <v>26.195939674023251</v>
      </c>
      <c r="X17" s="1">
        <f t="shared" si="1"/>
        <v>89.274541152527064</v>
      </c>
      <c r="Y17" s="1">
        <f t="shared" si="2"/>
        <v>134.86903000000001</v>
      </c>
      <c r="Z17">
        <f t="shared" si="3"/>
        <v>45.594488847472945</v>
      </c>
    </row>
    <row r="18" spans="4:31">
      <c r="D18" s="2">
        <v>66.599999999999994</v>
      </c>
      <c r="E18" s="1">
        <f t="shared" si="13"/>
        <v>15</v>
      </c>
      <c r="F18">
        <f t="shared" si="14"/>
        <v>524.94690688677917</v>
      </c>
      <c r="G18" s="1">
        <f t="shared" si="15"/>
        <v>624.17144125568268</v>
      </c>
      <c r="H18" s="1">
        <f t="shared" si="16"/>
        <v>112.14521728004539</v>
      </c>
      <c r="I18" s="1">
        <f t="shared" si="17"/>
        <v>39.083941084086938</v>
      </c>
      <c r="J18" s="1">
        <f t="shared" si="18"/>
        <v>19.215326763382993</v>
      </c>
      <c r="K18" s="1">
        <f t="shared" si="19"/>
        <v>283.40968011690484</v>
      </c>
      <c r="L18" s="1">
        <f t="shared" si="12"/>
        <v>89.274541152527064</v>
      </c>
      <c r="M18">
        <v>134.86903000000001</v>
      </c>
      <c r="N18">
        <f t="shared" si="8"/>
        <v>45.594488847472945</v>
      </c>
      <c r="X18" s="1">
        <f t="shared" si="1"/>
        <v>104.39562622441925</v>
      </c>
      <c r="Y18" s="1">
        <f t="shared" si="2"/>
        <v>132.81628000000001</v>
      </c>
      <c r="Z18">
        <f t="shared" si="3"/>
        <v>28.42065377558076</v>
      </c>
    </row>
    <row r="19" spans="4:31">
      <c r="D19" s="2">
        <v>100</v>
      </c>
      <c r="E19" s="1">
        <f t="shared" si="13"/>
        <v>15</v>
      </c>
      <c r="F19">
        <f t="shared" si="14"/>
        <v>524.94690688677917</v>
      </c>
      <c r="G19" s="1">
        <f t="shared" si="15"/>
        <v>624.17144125568268</v>
      </c>
      <c r="H19" s="1">
        <f t="shared" si="16"/>
        <v>112.14521728004539</v>
      </c>
      <c r="I19" s="1">
        <f t="shared" si="17"/>
        <v>39.083941084086938</v>
      </c>
      <c r="J19" s="1">
        <f t="shared" si="18"/>
        <v>19.215326763382993</v>
      </c>
      <c r="K19" s="1">
        <f t="shared" si="19"/>
        <v>283.40968011690484</v>
      </c>
      <c r="L19" s="1">
        <f t="shared" si="12"/>
        <v>104.39562622441925</v>
      </c>
      <c r="M19">
        <v>132.81628000000001</v>
      </c>
      <c r="N19">
        <f t="shared" si="8"/>
        <v>28.42065377558076</v>
      </c>
      <c r="X19" s="1">
        <f t="shared" si="1"/>
        <v>101.04862904918195</v>
      </c>
      <c r="Y19" s="1">
        <f t="shared" si="2"/>
        <v>133.71158</v>
      </c>
      <c r="Z19">
        <f t="shared" si="3"/>
        <v>32.662950950818043</v>
      </c>
    </row>
    <row r="20" spans="4:31">
      <c r="D20" s="2">
        <v>333</v>
      </c>
      <c r="E20" s="1">
        <f t="shared" si="13"/>
        <v>15</v>
      </c>
      <c r="F20">
        <f t="shared" si="14"/>
        <v>524.94690688677917</v>
      </c>
      <c r="G20" s="1">
        <f t="shared" si="15"/>
        <v>624.17144125568268</v>
      </c>
      <c r="H20" s="1">
        <f t="shared" si="16"/>
        <v>112.14521728004539</v>
      </c>
      <c r="I20" s="1">
        <f t="shared" si="17"/>
        <v>39.083941084086938</v>
      </c>
      <c r="J20" s="1">
        <f t="shared" si="18"/>
        <v>19.215326763382993</v>
      </c>
      <c r="K20" s="1">
        <f t="shared" si="19"/>
        <v>283.40968011690484</v>
      </c>
      <c r="L20" s="1">
        <f t="shared" si="12"/>
        <v>101.04862904918195</v>
      </c>
      <c r="M20">
        <v>133.71158</v>
      </c>
      <c r="N20">
        <f t="shared" si="8"/>
        <v>32.662950950818043</v>
      </c>
      <c r="X20" s="1">
        <f t="shared" si="1"/>
        <v>87.067222619201715</v>
      </c>
      <c r="Y20" s="1">
        <f t="shared" si="2"/>
        <v>115.37992</v>
      </c>
      <c r="Z20">
        <f t="shared" si="3"/>
        <v>28.312697380798284</v>
      </c>
    </row>
    <row r="21" spans="4:31">
      <c r="D21" s="2">
        <v>450</v>
      </c>
      <c r="E21" s="1">
        <f t="shared" si="13"/>
        <v>15</v>
      </c>
      <c r="F21">
        <f t="shared" si="14"/>
        <v>524.94690688677917</v>
      </c>
      <c r="G21" s="1">
        <f t="shared" si="15"/>
        <v>624.17144125568268</v>
      </c>
      <c r="H21" s="1">
        <f t="shared" si="16"/>
        <v>112.14521728004539</v>
      </c>
      <c r="I21" s="1">
        <f t="shared" si="17"/>
        <v>39.083941084086938</v>
      </c>
      <c r="J21" s="1">
        <f t="shared" si="18"/>
        <v>19.215326763382993</v>
      </c>
      <c r="K21" s="1">
        <f t="shared" si="19"/>
        <v>283.40968011690484</v>
      </c>
      <c r="L21" s="1">
        <f t="shared" si="12"/>
        <v>87.067222619201715</v>
      </c>
      <c r="M21">
        <v>115.37992</v>
      </c>
      <c r="N21">
        <f t="shared" si="8"/>
        <v>28.312697380798284</v>
      </c>
      <c r="X21" s="1">
        <f t="shared" si="1"/>
        <v>67.285674904571536</v>
      </c>
      <c r="Y21" s="1">
        <f t="shared" si="2"/>
        <v>60.463569999999997</v>
      </c>
      <c r="Z21">
        <f t="shared" si="3"/>
        <v>6.822104904571539</v>
      </c>
    </row>
    <row r="22" spans="4:31">
      <c r="D22" s="2">
        <v>666</v>
      </c>
      <c r="E22" s="1">
        <f t="shared" si="13"/>
        <v>15</v>
      </c>
      <c r="F22">
        <f t="shared" si="14"/>
        <v>524.94690688677917</v>
      </c>
      <c r="G22" s="1">
        <f t="shared" si="15"/>
        <v>624.17144125568268</v>
      </c>
      <c r="H22" s="1">
        <f t="shared" si="16"/>
        <v>112.14521728004539</v>
      </c>
      <c r="I22" s="1">
        <f t="shared" si="17"/>
        <v>39.083941084086938</v>
      </c>
      <c r="J22" s="1">
        <f t="shared" si="18"/>
        <v>19.215326763382993</v>
      </c>
      <c r="K22" s="1">
        <f t="shared" si="19"/>
        <v>283.40968011690484</v>
      </c>
      <c r="L22" s="1">
        <f t="shared" si="12"/>
        <v>67.285674904571536</v>
      </c>
      <c r="M22">
        <v>60.463569999999997</v>
      </c>
      <c r="N22">
        <f t="shared" si="8"/>
        <v>6.822104904571539</v>
      </c>
      <c r="X22" s="1">
        <f t="shared" si="1"/>
        <v>58.543599141466636</v>
      </c>
      <c r="Y22" s="1">
        <f t="shared" si="2"/>
        <v>47.393300000000004</v>
      </c>
      <c r="Z22">
        <f t="shared" si="3"/>
        <v>11.150299141466633</v>
      </c>
    </row>
    <row r="23" spans="4:31">
      <c r="D23" s="2">
        <v>800</v>
      </c>
      <c r="E23" s="1">
        <f t="shared" si="13"/>
        <v>15</v>
      </c>
      <c r="F23">
        <f t="shared" si="14"/>
        <v>524.94690688677917</v>
      </c>
      <c r="G23" s="1">
        <f t="shared" si="15"/>
        <v>624.17144125568268</v>
      </c>
      <c r="H23" s="1">
        <f t="shared" si="16"/>
        <v>112.14521728004539</v>
      </c>
      <c r="I23" s="1">
        <f t="shared" si="17"/>
        <v>39.083941084086938</v>
      </c>
      <c r="J23" s="1">
        <f t="shared" si="18"/>
        <v>19.215326763382993</v>
      </c>
      <c r="K23" s="1">
        <f t="shared" si="19"/>
        <v>283.40968011690484</v>
      </c>
      <c r="L23" s="1">
        <f t="shared" si="12"/>
        <v>58.543599141466636</v>
      </c>
      <c r="M23">
        <v>47.393300000000004</v>
      </c>
      <c r="N23">
        <f t="shared" si="8"/>
        <v>11.150299141466633</v>
      </c>
      <c r="X23" s="1">
        <f t="shared" si="1"/>
        <v>48.838903320186404</v>
      </c>
      <c r="Y23" s="1">
        <f t="shared" si="2"/>
        <v>38.222439999999999</v>
      </c>
      <c r="Z23">
        <f t="shared" si="3"/>
        <v>10.616463320186405</v>
      </c>
    </row>
    <row r="24" spans="4:31">
      <c r="D24" s="2">
        <v>1000</v>
      </c>
      <c r="E24" s="1">
        <f t="shared" si="13"/>
        <v>15</v>
      </c>
      <c r="F24">
        <f t="shared" si="14"/>
        <v>524.94690688677917</v>
      </c>
      <c r="G24" s="1">
        <f t="shared" si="15"/>
        <v>624.17144125568268</v>
      </c>
      <c r="H24" s="1">
        <f t="shared" si="16"/>
        <v>112.14521728004539</v>
      </c>
      <c r="I24" s="1">
        <f t="shared" si="17"/>
        <v>39.083941084086938</v>
      </c>
      <c r="J24" s="1">
        <f t="shared" si="18"/>
        <v>19.215326763382993</v>
      </c>
      <c r="K24" s="1">
        <f t="shared" si="19"/>
        <v>283.40968011690484</v>
      </c>
      <c r="L24" s="1">
        <f t="shared" si="12"/>
        <v>48.838903320186404</v>
      </c>
      <c r="M24">
        <v>38.222439999999999</v>
      </c>
      <c r="N24">
        <f t="shared" si="8"/>
        <v>10.616463320186405</v>
      </c>
      <c r="X24" s="1">
        <f t="shared" si="1"/>
        <v>29.051160543020281</v>
      </c>
      <c r="Y24" s="1">
        <f t="shared" si="2"/>
        <v>6.9801900000000003</v>
      </c>
      <c r="Z24">
        <f t="shared" si="3"/>
        <v>22.07097054302028</v>
      </c>
    </row>
    <row r="25" spans="4:31">
      <c r="D25" s="2">
        <v>1800</v>
      </c>
      <c r="E25" s="1">
        <f t="shared" si="13"/>
        <v>15</v>
      </c>
      <c r="F25">
        <f t="shared" si="14"/>
        <v>524.94690688677917</v>
      </c>
      <c r="G25" s="1">
        <f t="shared" si="15"/>
        <v>624.17144125568268</v>
      </c>
      <c r="H25" s="1">
        <f t="shared" si="16"/>
        <v>112.14521728004539</v>
      </c>
      <c r="I25" s="1">
        <f t="shared" si="17"/>
        <v>39.083941084086938</v>
      </c>
      <c r="J25" s="1">
        <f t="shared" si="18"/>
        <v>19.215326763382993</v>
      </c>
      <c r="K25" s="1">
        <f t="shared" si="19"/>
        <v>283.40968011690484</v>
      </c>
      <c r="L25" s="1">
        <f t="shared" si="12"/>
        <v>29.051160543020281</v>
      </c>
      <c r="M25">
        <v>6.9801900000000003</v>
      </c>
      <c r="N25">
        <f t="shared" si="8"/>
        <v>22.07097054302028</v>
      </c>
      <c r="X25" s="1">
        <f t="shared" si="1"/>
        <v>16.246471577686492</v>
      </c>
      <c r="Y25" s="1">
        <f t="shared" si="2"/>
        <v>1.58413</v>
      </c>
      <c r="Z25">
        <f t="shared" si="3"/>
        <v>14.662341577686492</v>
      </c>
    </row>
    <row r="26" spans="4:31">
      <c r="D26" s="2">
        <v>3333</v>
      </c>
      <c r="E26" s="1">
        <f t="shared" si="13"/>
        <v>15</v>
      </c>
      <c r="F26">
        <f t="shared" si="14"/>
        <v>524.94690688677917</v>
      </c>
      <c r="G26" s="1">
        <f t="shared" si="15"/>
        <v>624.17144125568268</v>
      </c>
      <c r="H26" s="1">
        <f t="shared" si="16"/>
        <v>112.14521728004539</v>
      </c>
      <c r="I26" s="1">
        <f t="shared" si="17"/>
        <v>39.083941084086938</v>
      </c>
      <c r="J26" s="1">
        <f t="shared" si="18"/>
        <v>19.215326763382993</v>
      </c>
      <c r="K26" s="1">
        <f t="shared" si="19"/>
        <v>283.40968011690484</v>
      </c>
      <c r="L26" s="1">
        <f t="shared" si="12"/>
        <v>16.246471577686492</v>
      </c>
      <c r="M26">
        <v>1.58413</v>
      </c>
      <c r="N26">
        <f t="shared" si="8"/>
        <v>14.662341577686492</v>
      </c>
      <c r="X26" s="1">
        <f t="shared" si="1"/>
        <v>8.2769937107683713</v>
      </c>
      <c r="Y26" s="1">
        <f t="shared" si="2"/>
        <v>-0.87053000000000003</v>
      </c>
      <c r="Z26">
        <f t="shared" si="3"/>
        <v>9.1475237107683718</v>
      </c>
    </row>
    <row r="27" spans="4:31">
      <c r="D27" s="2">
        <v>6666</v>
      </c>
      <c r="E27" s="1">
        <f t="shared" si="13"/>
        <v>15</v>
      </c>
      <c r="F27">
        <f t="shared" si="14"/>
        <v>524.94690688677917</v>
      </c>
      <c r="G27" s="1">
        <f t="shared" si="15"/>
        <v>624.17144125568268</v>
      </c>
      <c r="H27" s="1">
        <f t="shared" si="16"/>
        <v>112.14521728004539</v>
      </c>
      <c r="I27" s="1">
        <f t="shared" si="17"/>
        <v>39.083941084086938</v>
      </c>
      <c r="J27" s="1">
        <f t="shared" si="18"/>
        <v>19.215326763382993</v>
      </c>
      <c r="K27" s="1">
        <f t="shared" si="19"/>
        <v>283.40968011690484</v>
      </c>
      <c r="L27" s="1">
        <f t="shared" si="12"/>
        <v>8.2769937107683713</v>
      </c>
      <c r="M27" s="1">
        <v>-0.87053000000000003</v>
      </c>
      <c r="N27">
        <f t="shared" si="8"/>
        <v>9.1475237107683718</v>
      </c>
      <c r="X27" s="1">
        <f t="shared" si="1"/>
        <v>5.550332658876874</v>
      </c>
      <c r="Y27" s="1">
        <f t="shared" si="2"/>
        <v>-2.0498699999999999</v>
      </c>
      <c r="Z27">
        <f t="shared" si="3"/>
        <v>7.6002026588768743</v>
      </c>
    </row>
    <row r="28" spans="4:31">
      <c r="D28" s="2">
        <v>10000</v>
      </c>
      <c r="E28" s="1">
        <f t="shared" si="13"/>
        <v>15</v>
      </c>
      <c r="F28">
        <f t="shared" si="14"/>
        <v>524.94690688677917</v>
      </c>
      <c r="G28" s="1">
        <f t="shared" si="15"/>
        <v>624.17144125568268</v>
      </c>
      <c r="H28" s="1">
        <f t="shared" si="16"/>
        <v>112.14521728004539</v>
      </c>
      <c r="I28" s="1">
        <f t="shared" si="17"/>
        <v>39.083941084086938</v>
      </c>
      <c r="J28" s="1">
        <f t="shared" si="18"/>
        <v>19.215326763382993</v>
      </c>
      <c r="K28" s="1">
        <f t="shared" si="19"/>
        <v>283.40968011690484</v>
      </c>
      <c r="L28" s="1">
        <f t="shared" si="12"/>
        <v>5.550332658876874</v>
      </c>
      <c r="M28">
        <v>-2.0498699999999999</v>
      </c>
      <c r="N28">
        <f t="shared" si="8"/>
        <v>7.6002026588768743</v>
      </c>
      <c r="X28" s="1">
        <f t="shared" si="1"/>
        <v>2.6590603681745129</v>
      </c>
      <c r="Y28" s="1">
        <f t="shared" si="2"/>
        <v>-0.88168000000000002</v>
      </c>
      <c r="Z28">
        <f t="shared" si="3"/>
        <v>3.5407403681745127</v>
      </c>
    </row>
    <row r="29" spans="4:31">
      <c r="D29" s="2">
        <v>21000</v>
      </c>
      <c r="E29" s="1">
        <f t="shared" si="13"/>
        <v>15</v>
      </c>
      <c r="F29">
        <f t="shared" si="14"/>
        <v>524.94690688677917</v>
      </c>
      <c r="G29" s="1">
        <f t="shared" si="15"/>
        <v>624.17144125568268</v>
      </c>
      <c r="H29" s="1">
        <f t="shared" si="16"/>
        <v>112.14521728004539</v>
      </c>
      <c r="I29" s="1">
        <f t="shared" si="17"/>
        <v>39.083941084086938</v>
      </c>
      <c r="J29" s="1">
        <f t="shared" si="18"/>
        <v>19.215326763382993</v>
      </c>
      <c r="K29" s="1">
        <f t="shared" si="19"/>
        <v>283.40968011690484</v>
      </c>
      <c r="L29" s="1">
        <f t="shared" si="12"/>
        <v>2.6590603681745129</v>
      </c>
      <c r="M29">
        <v>-0.88168000000000002</v>
      </c>
      <c r="N29">
        <f t="shared" si="8"/>
        <v>3.5407403681745127</v>
      </c>
      <c r="X29" s="1">
        <f t="shared" si="1"/>
        <v>1.6954514545328438</v>
      </c>
      <c r="Y29" s="1">
        <f t="shared" si="2"/>
        <v>-0.45212999999999998</v>
      </c>
      <c r="Z29">
        <f t="shared" si="3"/>
        <v>2.147581454532844</v>
      </c>
    </row>
    <row r="30" spans="4:31">
      <c r="D30" s="2">
        <v>33000</v>
      </c>
      <c r="E30" s="1">
        <f t="shared" si="13"/>
        <v>15</v>
      </c>
      <c r="F30">
        <f t="shared" si="14"/>
        <v>524.94690688677917</v>
      </c>
      <c r="G30" s="1">
        <f t="shared" si="15"/>
        <v>624.17144125568268</v>
      </c>
      <c r="H30" s="1">
        <f t="shared" si="16"/>
        <v>112.14521728004539</v>
      </c>
      <c r="I30" s="1">
        <f t="shared" si="17"/>
        <v>39.083941084086938</v>
      </c>
      <c r="J30" s="1">
        <f t="shared" si="18"/>
        <v>19.215326763382993</v>
      </c>
      <c r="K30" s="1">
        <f t="shared" si="19"/>
        <v>283.40968011690484</v>
      </c>
      <c r="L30" s="1">
        <f t="shared" si="12"/>
        <v>1.6954514545328438</v>
      </c>
      <c r="M30">
        <v>-0.45212999999999998</v>
      </c>
      <c r="N30">
        <f t="shared" si="8"/>
        <v>2.147581454532844</v>
      </c>
      <c r="X30" s="1">
        <f t="shared" si="1"/>
        <v>0.56077296811877186</v>
      </c>
      <c r="Y30" s="1">
        <f t="shared" si="2"/>
        <v>-0.18626000000000001</v>
      </c>
      <c r="Z30">
        <f t="shared" si="3"/>
        <v>0.74703296811877185</v>
      </c>
    </row>
    <row r="31" spans="4:31">
      <c r="D31" s="2">
        <v>100000</v>
      </c>
      <c r="E31" s="1">
        <f t="shared" si="13"/>
        <v>15</v>
      </c>
      <c r="F31">
        <f t="shared" si="14"/>
        <v>524.94690688677917</v>
      </c>
      <c r="G31" s="1">
        <f t="shared" si="15"/>
        <v>624.17144125568268</v>
      </c>
      <c r="H31" s="1">
        <f t="shared" si="16"/>
        <v>112.14521728004539</v>
      </c>
      <c r="I31" s="1">
        <f t="shared" si="17"/>
        <v>39.083941084086938</v>
      </c>
      <c r="J31" s="1">
        <f t="shared" si="18"/>
        <v>19.215326763382993</v>
      </c>
      <c r="K31" s="1">
        <f t="shared" si="19"/>
        <v>283.40968011690484</v>
      </c>
      <c r="L31" s="1">
        <f t="shared" si="12"/>
        <v>0.56077296811877186</v>
      </c>
      <c r="M31">
        <v>-0.18626000000000001</v>
      </c>
      <c r="N31">
        <f t="shared" si="8"/>
        <v>0.74703296811877185</v>
      </c>
      <c r="W31">
        <v>25</v>
      </c>
      <c r="X31" s="1">
        <f>'ms25 '!L10</f>
        <v>46.163597915858468</v>
      </c>
      <c r="Y31" s="1">
        <f>'ms25 '!M10</f>
        <v>50.714790000000001</v>
      </c>
      <c r="Z31">
        <f t="shared" si="3"/>
        <v>4.5511920841415332</v>
      </c>
      <c r="AA31" s="1"/>
      <c r="AB31" s="1"/>
      <c r="AC31" s="1"/>
      <c r="AD31" s="1"/>
      <c r="AE31" s="1"/>
    </row>
    <row r="32" spans="4:31">
      <c r="N32">
        <f>SUM(N10:N31)</f>
        <v>380.02534511936074</v>
      </c>
      <c r="X32" s="1">
        <f>'ms25 '!L11</f>
        <v>47.409809802760407</v>
      </c>
      <c r="Y32" s="1">
        <f>'ms25 '!M11</f>
        <v>51.71649</v>
      </c>
      <c r="Z32">
        <f t="shared" si="3"/>
        <v>4.3066801972395936</v>
      </c>
      <c r="AA32" s="1"/>
      <c r="AB32" s="1"/>
      <c r="AC32" s="1"/>
      <c r="AD32" s="1"/>
      <c r="AE32" s="1"/>
    </row>
    <row r="33" spans="5:41">
      <c r="X33" s="1">
        <f>'ms25 '!L12</f>
        <v>51.66542583597662</v>
      </c>
      <c r="Y33" s="1">
        <f>'ms25 '!M12</f>
        <v>52.6066</v>
      </c>
      <c r="Z33">
        <f t="shared" si="3"/>
        <v>0.94117416402337994</v>
      </c>
      <c r="AA33" s="1"/>
      <c r="AB33" s="1"/>
      <c r="AC33" s="1"/>
      <c r="AD33" s="1"/>
      <c r="AE33" s="1"/>
      <c r="AF33" s="1"/>
      <c r="AG33" s="1"/>
      <c r="AH33" s="1"/>
      <c r="AI33" s="1"/>
      <c r="AJ33" s="1"/>
      <c r="AK33" s="1"/>
      <c r="AL33" s="1"/>
      <c r="AM33" s="1"/>
      <c r="AN33" s="1"/>
      <c r="AO33" s="1"/>
    </row>
    <row r="34" spans="5:41">
      <c r="X34" s="1">
        <f>'ms25 '!L13</f>
        <v>57.53414335999787</v>
      </c>
      <c r="Y34" s="1">
        <f>'ms25 '!M13</f>
        <v>72.625619999999998</v>
      </c>
      <c r="Z34">
        <f t="shared" si="3"/>
        <v>15.091476640002128</v>
      </c>
      <c r="AA34" s="1"/>
      <c r="AB34" s="1"/>
      <c r="AC34" s="1"/>
      <c r="AD34" s="1"/>
      <c r="AE34" s="1"/>
      <c r="AF34" s="1"/>
      <c r="AG34" s="1"/>
      <c r="AH34" s="1"/>
      <c r="AI34" s="1"/>
      <c r="AJ34" s="1"/>
      <c r="AK34" s="1"/>
      <c r="AL34" s="1"/>
      <c r="AM34" s="1"/>
      <c r="AN34" s="1"/>
      <c r="AO34" s="1"/>
    </row>
    <row r="35" spans="5:41">
      <c r="X35" s="1">
        <f>'ms25 '!L14</f>
        <v>63.165930113103663</v>
      </c>
      <c r="Y35" s="1">
        <f>'ms25 '!M14</f>
        <v>64.76294</v>
      </c>
      <c r="Z35">
        <f t="shared" si="3"/>
        <v>1.5970098868963376</v>
      </c>
      <c r="AA35" s="1"/>
      <c r="AB35" s="1"/>
      <c r="AC35" s="1"/>
      <c r="AD35" s="1"/>
      <c r="AE35" s="1"/>
      <c r="AF35" s="1"/>
      <c r="AG35" s="1"/>
      <c r="AH35" s="1"/>
      <c r="AI35" s="1"/>
      <c r="AJ35" s="1"/>
      <c r="AK35" s="1"/>
      <c r="AL35" s="1"/>
      <c r="AM35" s="1"/>
      <c r="AN35" s="1"/>
      <c r="AO35" s="1"/>
    </row>
    <row r="36" spans="5:41">
      <c r="X36" s="1">
        <f>'ms25 '!L15</f>
        <v>79.912362346792378</v>
      </c>
      <c r="Y36" s="1">
        <f>'ms25 '!M15</f>
        <v>83.103899999999996</v>
      </c>
      <c r="Z36">
        <f t="shared" si="3"/>
        <v>3.1915376532076181</v>
      </c>
      <c r="AA36" s="1"/>
      <c r="AB36" s="1"/>
      <c r="AC36" s="1"/>
      <c r="AD36" s="1"/>
      <c r="AE36" s="1"/>
      <c r="AF36" s="1"/>
      <c r="AG36" s="1"/>
      <c r="AH36" s="1"/>
      <c r="AI36" s="1"/>
      <c r="AJ36" s="1"/>
      <c r="AK36" s="1"/>
      <c r="AL36" s="1"/>
      <c r="AM36" s="1"/>
      <c r="AN36" s="1"/>
      <c r="AO36" s="1"/>
    </row>
    <row r="37" spans="5:41">
      <c r="X37" s="1">
        <f>'ms25 '!L16</f>
        <v>95.463793207732365</v>
      </c>
      <c r="Y37" s="1">
        <f>'ms25 '!M16</f>
        <v>95.468389999999999</v>
      </c>
      <c r="Z37">
        <f t="shared" si="3"/>
        <v>4.5967922676339867E-3</v>
      </c>
      <c r="AA37" s="1"/>
      <c r="AB37" s="1"/>
      <c r="AC37" s="1"/>
      <c r="AD37" s="1"/>
      <c r="AE37" s="1"/>
      <c r="AF37" s="1"/>
      <c r="AG37" s="1"/>
      <c r="AH37" s="1"/>
      <c r="AI37" s="1"/>
      <c r="AJ37" s="1"/>
      <c r="AK37" s="1"/>
      <c r="AL37" s="1"/>
      <c r="AM37" s="1"/>
      <c r="AN37" s="1"/>
      <c r="AO37" s="1"/>
    </row>
    <row r="38" spans="5:41">
      <c r="X38" s="1">
        <f>'ms25 '!L17</f>
        <v>107.37773242929441</v>
      </c>
      <c r="Y38" s="1">
        <f>'ms25 '!M17</f>
        <v>107.65851000000001</v>
      </c>
      <c r="Z38">
        <f t="shared" si="3"/>
        <v>0.28077757070559528</v>
      </c>
    </row>
    <row r="39" spans="5:41">
      <c r="X39" s="1">
        <f>'ms25 '!L18</f>
        <v>123.03296092983688</v>
      </c>
      <c r="Y39" s="1">
        <f>'ms25 '!M18</f>
        <v>130.57277999999999</v>
      </c>
      <c r="Z39">
        <f t="shared" si="3"/>
        <v>7.5398190701631194</v>
      </c>
    </row>
    <row r="40" spans="5:41">
      <c r="X40" s="1">
        <f>'ms25 '!L19</f>
        <v>135.08722228549993</v>
      </c>
      <c r="Y40" s="1">
        <f>'ms25 '!M19</f>
        <v>144.29605000000001</v>
      </c>
      <c r="Z40">
        <f t="shared" si="3"/>
        <v>9.2088277145000745</v>
      </c>
    </row>
    <row r="41" spans="5:41">
      <c r="X41" s="1">
        <f>'ms25 '!L20</f>
        <v>106.81000541294652</v>
      </c>
      <c r="Y41" s="1">
        <f>'ms25 '!M20</f>
        <v>136.00161</v>
      </c>
      <c r="Z41">
        <f t="shared" si="3"/>
        <v>29.191604587053476</v>
      </c>
    </row>
    <row r="42" spans="5:41">
      <c r="X42" s="1">
        <f>'ms25 '!L21</f>
        <v>89.191305993283137</v>
      </c>
      <c r="Y42" s="1">
        <f>'ms25 '!M21</f>
        <v>121.13715000000001</v>
      </c>
      <c r="Z42">
        <f t="shared" si="3"/>
        <v>31.945844006716868</v>
      </c>
    </row>
    <row r="43" spans="5:41">
      <c r="E43" t="s">
        <v>8</v>
      </c>
      <c r="F43" t="s">
        <v>7</v>
      </c>
      <c r="G43" t="s">
        <v>32</v>
      </c>
      <c r="H43" t="s">
        <v>33</v>
      </c>
      <c r="I43" t="s">
        <v>34</v>
      </c>
      <c r="J43" t="s">
        <v>35</v>
      </c>
      <c r="K43" t="s">
        <v>36</v>
      </c>
      <c r="L43" t="s">
        <v>37</v>
      </c>
      <c r="X43" s="1">
        <f>'ms25 '!L22</f>
        <v>67.137501653978561</v>
      </c>
      <c r="Y43" s="1">
        <f>'ms25 '!M22</f>
        <v>62.451709999999999</v>
      </c>
      <c r="Z43">
        <f t="shared" si="3"/>
        <v>4.685791653978562</v>
      </c>
    </row>
    <row r="44" spans="5:41">
      <c r="E44" s="4">
        <v>50000</v>
      </c>
      <c r="F44" s="1">
        <f>E10</f>
        <v>15</v>
      </c>
      <c r="G44" s="1">
        <f t="shared" ref="G44:L44" si="20">F10</f>
        <v>524.94690688677917</v>
      </c>
      <c r="H44" s="1">
        <f t="shared" si="20"/>
        <v>624.17144125568268</v>
      </c>
      <c r="I44" s="1">
        <f t="shared" si="20"/>
        <v>112.14521728004539</v>
      </c>
      <c r="J44" s="1">
        <f t="shared" si="20"/>
        <v>39.083941084086938</v>
      </c>
      <c r="K44" s="1">
        <f t="shared" si="20"/>
        <v>19.215326763382993</v>
      </c>
      <c r="L44" s="1">
        <f t="shared" si="20"/>
        <v>283.40968011690484</v>
      </c>
      <c r="M44" s="1">
        <f>((G44*F44*(1/(1+(F44/H44)))*(1/(1+(E44/I44))))+(F44*J44*(1/(1+(E44/I44)))*(1/(1+(E44/K44)))))/((F44*(1+(F44/H44)))+(L44*(1/(1+(E44/I44)))*(1/(1+(E44/K44)+(F44/H44)))))</f>
        <v>1.1202940720761181</v>
      </c>
      <c r="P44">
        <f>E44</f>
        <v>50000</v>
      </c>
      <c r="Q44" s="1">
        <f>M44</f>
        <v>1.1202940720761181</v>
      </c>
      <c r="S44">
        <f>'s15'!C32</f>
        <v>50000</v>
      </c>
      <c r="T44">
        <f>'s15'!AA32</f>
        <v>9.2655517238535393E-2</v>
      </c>
      <c r="X44" s="1">
        <f>'ms25 '!L23</f>
        <v>57.953628095063344</v>
      </c>
      <c r="Y44" s="1">
        <f>'ms25 '!M23</f>
        <v>48.769460000000002</v>
      </c>
      <c r="Z44">
        <f t="shared" si="3"/>
        <v>9.1841680950633418</v>
      </c>
    </row>
    <row r="45" spans="5:41">
      <c r="E45">
        <f>E44*0.9</f>
        <v>45000</v>
      </c>
      <c r="F45" s="1">
        <f>F44</f>
        <v>15</v>
      </c>
      <c r="G45">
        <f>G44</f>
        <v>524.94690688677917</v>
      </c>
      <c r="H45" s="1">
        <f>H44</f>
        <v>624.17144125568268</v>
      </c>
      <c r="I45" s="1">
        <f t="shared" ref="I45:L45" si="21">I44</f>
        <v>112.14521728004539</v>
      </c>
      <c r="J45" s="1">
        <f t="shared" si="21"/>
        <v>39.083941084086938</v>
      </c>
      <c r="K45" s="1">
        <f t="shared" si="21"/>
        <v>19.215326763382993</v>
      </c>
      <c r="L45" s="1">
        <f t="shared" si="21"/>
        <v>283.40968011690484</v>
      </c>
      <c r="M45" s="1">
        <f>((G45*F45*(1/(1+(F45/H45)))*(1/(1+(E45/I45))))+(F45*J45*(1/(1+(E45/I45)))*(1/(1+(E45/K45)))))/((F45*(1+(F45/H45)))+(L45*(1/(1+(E45/I45)))*(1/(1+(E45/K45)+(F45/H45)))))</f>
        <v>1.2444611759615163</v>
      </c>
      <c r="P45">
        <f t="shared" ref="P45:P108" si="22">E45</f>
        <v>45000</v>
      </c>
      <c r="Q45" s="1">
        <f t="shared" ref="Q45:Q108" si="23">M45</f>
        <v>1.2444611759615163</v>
      </c>
      <c r="S45">
        <f>'s15'!C33</f>
        <v>45000</v>
      </c>
      <c r="T45">
        <f>'s15'!AA33</f>
        <v>0.1020267073017527</v>
      </c>
      <c r="X45" s="1">
        <f>'ms25 '!L24</f>
        <v>48.012750318449292</v>
      </c>
      <c r="Y45" s="1">
        <f>'ms25 '!M24</f>
        <v>39.090020000000003</v>
      </c>
      <c r="Z45">
        <f t="shared" si="3"/>
        <v>8.9227303184492897</v>
      </c>
    </row>
    <row r="46" spans="5:41">
      <c r="E46">
        <f t="shared" ref="E46:E109" si="24">E45*0.9</f>
        <v>40500</v>
      </c>
      <c r="F46" s="1">
        <f t="shared" ref="F46:F90" si="25">F45</f>
        <v>15</v>
      </c>
      <c r="G46">
        <f t="shared" ref="G46:G90" si="26">G45</f>
        <v>524.94690688677917</v>
      </c>
      <c r="H46" s="1">
        <f t="shared" ref="H46:H90" si="27">H45</f>
        <v>624.17144125568268</v>
      </c>
      <c r="I46" s="1">
        <f t="shared" ref="I46:I91" si="28">I45</f>
        <v>112.14521728004539</v>
      </c>
      <c r="J46" s="1">
        <f t="shared" ref="J46:J91" si="29">J45</f>
        <v>39.083941084086938</v>
      </c>
      <c r="K46" s="1">
        <f t="shared" ref="K46:K91" si="30">K45</f>
        <v>19.215326763382993</v>
      </c>
      <c r="L46" s="1">
        <f t="shared" ref="L46:L91" si="31">L45</f>
        <v>283.40968011690484</v>
      </c>
      <c r="M46" s="1">
        <f t="shared" ref="M46:M90" si="32">((G46*F46*(1/(1+(F46/H46)))*(1/(1+(E46/I46))))+(F46*J46*(1/(1+(E46/I46)))*(1/(1+(E46/K46)))))/((F46*(1+(F46/H46)))+(L46*(1/(1+(E46/I46)))*(1/(1+(E46/K46)+(F46/H46)))))</f>
        <v>1.3823514744137448</v>
      </c>
      <c r="P46">
        <f t="shared" si="22"/>
        <v>40500</v>
      </c>
      <c r="Q46" s="1">
        <f t="shared" si="23"/>
        <v>1.3823514744137448</v>
      </c>
      <c r="S46">
        <f>'s15'!C34</f>
        <v>40500</v>
      </c>
      <c r="T46">
        <f>'s15'!AA34</f>
        <v>0.11237860666732716</v>
      </c>
      <c r="X46" s="1">
        <f>'ms25 '!L25</f>
        <v>28.294235881890703</v>
      </c>
      <c r="Y46" s="1">
        <f>'ms25 '!M25</f>
        <v>7.3106400000000002</v>
      </c>
      <c r="Z46">
        <f t="shared" si="3"/>
        <v>20.983595881890704</v>
      </c>
    </row>
    <row r="47" spans="5:41">
      <c r="E47">
        <f t="shared" si="24"/>
        <v>36450</v>
      </c>
      <c r="F47" s="1">
        <f t="shared" si="25"/>
        <v>15</v>
      </c>
      <c r="G47">
        <f t="shared" si="26"/>
        <v>524.94690688677917</v>
      </c>
      <c r="H47" s="1">
        <f t="shared" si="27"/>
        <v>624.17144125568268</v>
      </c>
      <c r="I47" s="1">
        <f t="shared" si="28"/>
        <v>112.14521728004539</v>
      </c>
      <c r="J47" s="1">
        <f t="shared" si="29"/>
        <v>39.083941084086938</v>
      </c>
      <c r="K47" s="1">
        <f t="shared" si="30"/>
        <v>19.215326763382993</v>
      </c>
      <c r="L47" s="1">
        <f t="shared" si="31"/>
        <v>283.40968011690484</v>
      </c>
      <c r="M47" s="1">
        <f t="shared" si="32"/>
        <v>1.535472449362463</v>
      </c>
      <c r="P47">
        <f t="shared" si="22"/>
        <v>36450</v>
      </c>
      <c r="Q47" s="1">
        <f t="shared" si="23"/>
        <v>1.535472449362463</v>
      </c>
      <c r="S47">
        <f>'s15'!C35</f>
        <v>36450</v>
      </c>
      <c r="T47">
        <f>'s15'!AA35</f>
        <v>0.12382745516952667</v>
      </c>
      <c r="X47" s="1">
        <f>'ms25 '!L26</f>
        <v>15.772049778990624</v>
      </c>
      <c r="Y47" s="1">
        <f>'ms25 '!M26</f>
        <v>-2.6281099999999999</v>
      </c>
      <c r="Z47">
        <f t="shared" si="3"/>
        <v>18.400159778990623</v>
      </c>
    </row>
    <row r="48" spans="5:41">
      <c r="E48">
        <f t="shared" si="24"/>
        <v>32805</v>
      </c>
      <c r="F48" s="1">
        <f t="shared" si="25"/>
        <v>15</v>
      </c>
      <c r="G48">
        <f t="shared" si="26"/>
        <v>524.94690688677917</v>
      </c>
      <c r="H48" s="1">
        <f t="shared" si="27"/>
        <v>624.17144125568268</v>
      </c>
      <c r="I48" s="1">
        <f t="shared" si="28"/>
        <v>112.14521728004539</v>
      </c>
      <c r="J48" s="1">
        <f t="shared" si="29"/>
        <v>39.083941084086938</v>
      </c>
      <c r="K48" s="1">
        <f t="shared" si="30"/>
        <v>19.215326763382993</v>
      </c>
      <c r="L48" s="1">
        <f t="shared" si="31"/>
        <v>283.40968011690484</v>
      </c>
      <c r="M48" s="1">
        <f t="shared" si="32"/>
        <v>1.7054949603016587</v>
      </c>
      <c r="P48">
        <f t="shared" si="22"/>
        <v>32805</v>
      </c>
      <c r="Q48" s="1">
        <f t="shared" si="23"/>
        <v>1.7054949603016587</v>
      </c>
      <c r="S48">
        <f>'s15'!C36</f>
        <v>32805</v>
      </c>
      <c r="T48">
        <f>'s15'!AA36</f>
        <v>0.1365079218554312</v>
      </c>
      <c r="X48" s="1">
        <f>'ms25 '!L27</f>
        <v>8.0268632530383037</v>
      </c>
      <c r="Y48" s="1">
        <f>'ms25 '!M27</f>
        <v>-0.18620999999999999</v>
      </c>
      <c r="Z48">
        <f t="shared" si="3"/>
        <v>8.2130732530383028</v>
      </c>
    </row>
    <row r="49" spans="5:26">
      <c r="E49">
        <f t="shared" si="24"/>
        <v>29524.5</v>
      </c>
      <c r="F49" s="1">
        <f t="shared" si="25"/>
        <v>15</v>
      </c>
      <c r="G49">
        <f t="shared" si="26"/>
        <v>524.94690688677917</v>
      </c>
      <c r="H49" s="1">
        <f t="shared" si="27"/>
        <v>624.17144125568268</v>
      </c>
      <c r="I49" s="1">
        <f t="shared" si="28"/>
        <v>112.14521728004539</v>
      </c>
      <c r="J49" s="1">
        <f t="shared" si="29"/>
        <v>39.083941084086938</v>
      </c>
      <c r="K49" s="1">
        <f t="shared" si="30"/>
        <v>19.215326763382993</v>
      </c>
      <c r="L49" s="1">
        <f t="shared" si="31"/>
        <v>283.40968011690484</v>
      </c>
      <c r="M49" s="1">
        <f t="shared" si="32"/>
        <v>1.8942704095289609</v>
      </c>
      <c r="P49">
        <f t="shared" si="22"/>
        <v>29524.5</v>
      </c>
      <c r="Q49" s="1">
        <f t="shared" si="23"/>
        <v>1.8942704095289609</v>
      </c>
      <c r="S49">
        <f>'s15'!C37</f>
        <v>29524.5</v>
      </c>
      <c r="T49">
        <f>'s15'!AA37</f>
        <v>0.15057734012230634</v>
      </c>
      <c r="X49" s="1">
        <f>'ms25 '!L28</f>
        <v>5.3815284985586063</v>
      </c>
      <c r="Y49" s="1">
        <f>'ms25 '!M28</f>
        <v>-1.92374</v>
      </c>
      <c r="Z49">
        <f t="shared" si="3"/>
        <v>7.3052684985586058</v>
      </c>
    </row>
    <row r="50" spans="5:26">
      <c r="E50">
        <f t="shared" si="24"/>
        <v>26572.05</v>
      </c>
      <c r="F50" s="1">
        <f t="shared" si="25"/>
        <v>15</v>
      </c>
      <c r="G50">
        <f t="shared" si="26"/>
        <v>524.94690688677917</v>
      </c>
      <c r="H50" s="1">
        <f t="shared" si="27"/>
        <v>624.17144125568268</v>
      </c>
      <c r="I50" s="1">
        <f t="shared" si="28"/>
        <v>112.14521728004539</v>
      </c>
      <c r="J50" s="1">
        <f t="shared" si="29"/>
        <v>39.083941084086938</v>
      </c>
      <c r="K50" s="1">
        <f t="shared" si="30"/>
        <v>19.215326763382993</v>
      </c>
      <c r="L50" s="1">
        <f t="shared" si="31"/>
        <v>283.40968011690484</v>
      </c>
      <c r="M50" s="1">
        <f t="shared" si="32"/>
        <v>2.1038495751975033</v>
      </c>
      <c r="P50">
        <f t="shared" si="22"/>
        <v>26572.05</v>
      </c>
      <c r="Q50" s="1">
        <f t="shared" si="23"/>
        <v>2.1038495751975033</v>
      </c>
      <c r="S50">
        <f>'s15'!C38</f>
        <v>26572.05</v>
      </c>
      <c r="T50">
        <f>'s15'!AA38</f>
        <v>0.16622117977491108</v>
      </c>
      <c r="X50" s="1">
        <f>'ms25 '!L29</f>
        <v>2.5778669948175832</v>
      </c>
      <c r="Y50" s="1">
        <f>'ms25 '!M29</f>
        <v>-0.83240000000000003</v>
      </c>
      <c r="Z50">
        <f t="shared" si="3"/>
        <v>3.410266994817583</v>
      </c>
    </row>
    <row r="51" spans="5:26">
      <c r="E51">
        <f t="shared" si="24"/>
        <v>23914.845000000001</v>
      </c>
      <c r="F51" s="1">
        <f t="shared" si="25"/>
        <v>15</v>
      </c>
      <c r="G51">
        <f t="shared" si="26"/>
        <v>524.94690688677917</v>
      </c>
      <c r="H51" s="1">
        <f t="shared" si="27"/>
        <v>624.17144125568268</v>
      </c>
      <c r="I51" s="1">
        <f t="shared" si="28"/>
        <v>112.14521728004539</v>
      </c>
      <c r="J51" s="1">
        <f t="shared" si="29"/>
        <v>39.083941084086938</v>
      </c>
      <c r="K51" s="1">
        <f t="shared" si="30"/>
        <v>19.215326763382993</v>
      </c>
      <c r="L51" s="1">
        <f t="shared" si="31"/>
        <v>283.40968011690484</v>
      </c>
      <c r="M51" s="1">
        <f t="shared" si="32"/>
        <v>2.3365032385592852</v>
      </c>
      <c r="P51">
        <f t="shared" si="22"/>
        <v>23914.845000000001</v>
      </c>
      <c r="Q51" s="1">
        <f t="shared" si="23"/>
        <v>2.3365032385592852</v>
      </c>
      <c r="S51">
        <f>'s15'!C39</f>
        <v>23914.845000000001</v>
      </c>
      <c r="T51">
        <f>'s15'!AA39</f>
        <v>0.18366015126673216</v>
      </c>
      <c r="X51" s="1">
        <f>'ms25 '!L30</f>
        <v>1.6436450503082953</v>
      </c>
      <c r="Y51" s="1">
        <f>'ms25 '!M30</f>
        <v>-0.42764999999999997</v>
      </c>
      <c r="Z51">
        <f t="shared" si="3"/>
        <v>2.0712950503082954</v>
      </c>
    </row>
    <row r="52" spans="5:26">
      <c r="E52">
        <f t="shared" si="24"/>
        <v>21523.360500000003</v>
      </c>
      <c r="F52" s="1">
        <f t="shared" si="25"/>
        <v>15</v>
      </c>
      <c r="G52">
        <f t="shared" si="26"/>
        <v>524.94690688677917</v>
      </c>
      <c r="H52" s="1">
        <f t="shared" si="27"/>
        <v>624.17144125568268</v>
      </c>
      <c r="I52" s="1">
        <f t="shared" si="28"/>
        <v>112.14521728004539</v>
      </c>
      <c r="J52" s="1">
        <f t="shared" si="29"/>
        <v>39.083941084086938</v>
      </c>
      <c r="K52" s="1">
        <f t="shared" si="30"/>
        <v>19.215326763382993</v>
      </c>
      <c r="L52" s="1">
        <f t="shared" si="31"/>
        <v>283.40968011690484</v>
      </c>
      <c r="M52" s="1">
        <f t="shared" si="32"/>
        <v>2.5947447310210392</v>
      </c>
      <c r="P52">
        <f t="shared" si="22"/>
        <v>21523.360500000003</v>
      </c>
      <c r="Q52" s="1">
        <f t="shared" si="23"/>
        <v>2.5947447310210392</v>
      </c>
      <c r="S52">
        <f>'s15'!C40</f>
        <v>21523.360500000003</v>
      </c>
      <c r="T52">
        <f>'s15'!AA40</f>
        <v>0.20315946651441608</v>
      </c>
      <c r="X52" s="1">
        <f>'ms25 '!L31</f>
        <v>0.54363046702248952</v>
      </c>
      <c r="Y52" s="1">
        <f>'ms25 '!M31</f>
        <v>-0.17707000000000001</v>
      </c>
      <c r="Z52">
        <f t="shared" si="3"/>
        <v>0.72070046702248947</v>
      </c>
    </row>
    <row r="53" spans="5:26">
      <c r="E53">
        <f t="shared" si="24"/>
        <v>19371.024450000004</v>
      </c>
      <c r="F53" s="1">
        <f t="shared" si="25"/>
        <v>15</v>
      </c>
      <c r="G53">
        <f t="shared" si="26"/>
        <v>524.94690688677917</v>
      </c>
      <c r="H53" s="1">
        <f t="shared" si="27"/>
        <v>624.17144125568268</v>
      </c>
      <c r="I53" s="1">
        <f t="shared" si="28"/>
        <v>112.14521728004539</v>
      </c>
      <c r="J53" s="1">
        <f t="shared" si="29"/>
        <v>39.083941084086938</v>
      </c>
      <c r="K53" s="1">
        <f t="shared" si="30"/>
        <v>19.215326763382993</v>
      </c>
      <c r="L53" s="1">
        <f t="shared" si="31"/>
        <v>283.40968011690484</v>
      </c>
      <c r="M53" s="1">
        <f t="shared" si="32"/>
        <v>2.8813545219850498</v>
      </c>
      <c r="P53">
        <f t="shared" si="22"/>
        <v>19371.024450000004</v>
      </c>
      <c r="Q53" s="1">
        <f t="shared" si="23"/>
        <v>2.8813545219850498</v>
      </c>
      <c r="S53">
        <f>'s15'!C41</f>
        <v>19371.024450000004</v>
      </c>
      <c r="T53">
        <f>'s15'!AA41</f>
        <v>0.22504095195033214</v>
      </c>
      <c r="W53">
        <v>61</v>
      </c>
      <c r="X53" s="1">
        <f>'ms61'!L10</f>
        <v>98.06697199475758</v>
      </c>
      <c r="Y53" s="1">
        <f>'ms61'!M10</f>
        <v>90.571820000000002</v>
      </c>
      <c r="Z53">
        <f t="shared" si="3"/>
        <v>7.4951519947575775</v>
      </c>
    </row>
    <row r="54" spans="5:26">
      <c r="E54">
        <f t="shared" si="24"/>
        <v>17433.922005000004</v>
      </c>
      <c r="F54" s="1">
        <f t="shared" si="25"/>
        <v>15</v>
      </c>
      <c r="G54">
        <f t="shared" si="26"/>
        <v>524.94690688677917</v>
      </c>
      <c r="H54" s="1">
        <f t="shared" si="27"/>
        <v>624.17144125568268</v>
      </c>
      <c r="I54" s="1">
        <f t="shared" si="28"/>
        <v>112.14521728004539</v>
      </c>
      <c r="J54" s="1">
        <f t="shared" si="29"/>
        <v>39.083941084086938</v>
      </c>
      <c r="K54" s="1">
        <f t="shared" si="30"/>
        <v>19.215326763382993</v>
      </c>
      <c r="L54" s="1">
        <f t="shared" si="31"/>
        <v>283.40968011690484</v>
      </c>
      <c r="M54" s="1">
        <f t="shared" si="32"/>
        <v>3.1994069584730154</v>
      </c>
      <c r="P54">
        <f t="shared" si="22"/>
        <v>17433.922005000004</v>
      </c>
      <c r="Q54" s="1">
        <f t="shared" si="23"/>
        <v>3.1994069584730154</v>
      </c>
      <c r="S54">
        <f>'s15'!C42</f>
        <v>17433.922005000004</v>
      </c>
      <c r="T54">
        <f>'s15'!AA42</f>
        <v>0.24969893651312702</v>
      </c>
      <c r="X54" s="1">
        <f>'ms61'!L11</f>
        <v>100.10191081058235</v>
      </c>
      <c r="Y54" s="1">
        <f>'ms61'!M11</f>
        <v>90.581739999999996</v>
      </c>
      <c r="Z54">
        <f t="shared" si="3"/>
        <v>9.520170810582357</v>
      </c>
    </row>
    <row r="55" spans="5:26">
      <c r="E55">
        <f t="shared" si="24"/>
        <v>15690.529804500004</v>
      </c>
      <c r="F55" s="1">
        <f t="shared" si="25"/>
        <v>15</v>
      </c>
      <c r="G55">
        <f t="shared" si="26"/>
        <v>524.94690688677917</v>
      </c>
      <c r="H55" s="1">
        <f t="shared" si="27"/>
        <v>624.17144125568268</v>
      </c>
      <c r="I55" s="1">
        <f t="shared" si="28"/>
        <v>112.14521728004539</v>
      </c>
      <c r="J55" s="1">
        <f t="shared" si="29"/>
        <v>39.083941084086938</v>
      </c>
      <c r="K55" s="1">
        <f t="shared" si="30"/>
        <v>19.215326763382993</v>
      </c>
      <c r="L55" s="1">
        <f t="shared" si="31"/>
        <v>283.40968011690484</v>
      </c>
      <c r="M55" s="1">
        <f t="shared" si="32"/>
        <v>3.5522992503681818</v>
      </c>
      <c r="P55">
        <f t="shared" si="22"/>
        <v>15690.529804500004</v>
      </c>
      <c r="Q55" s="1">
        <f t="shared" si="23"/>
        <v>3.5522992503681818</v>
      </c>
      <c r="S55">
        <f>'s15'!C43</f>
        <v>15690.529804500004</v>
      </c>
      <c r="T55">
        <f>'s15'!AA43</f>
        <v>0.27762113796069821</v>
      </c>
      <c r="X55" s="1">
        <f>'ms61'!L12</f>
        <v>106.8861082272243</v>
      </c>
      <c r="Y55" s="1">
        <f>'ms61'!M12</f>
        <v>97.519660000000002</v>
      </c>
      <c r="Z55">
        <f t="shared" si="3"/>
        <v>9.3664482272242964</v>
      </c>
    </row>
    <row r="56" spans="5:26">
      <c r="E56">
        <f t="shared" si="24"/>
        <v>14121.476824050003</v>
      </c>
      <c r="F56" s="1">
        <f t="shared" si="25"/>
        <v>15</v>
      </c>
      <c r="G56">
        <f t="shared" si="26"/>
        <v>524.94690688677917</v>
      </c>
      <c r="H56" s="1">
        <f t="shared" si="27"/>
        <v>624.17144125568268</v>
      </c>
      <c r="I56" s="1">
        <f t="shared" si="28"/>
        <v>112.14521728004539</v>
      </c>
      <c r="J56" s="1">
        <f t="shared" si="29"/>
        <v>39.083941084086938</v>
      </c>
      <c r="K56" s="1">
        <f t="shared" si="30"/>
        <v>19.215326763382993</v>
      </c>
      <c r="L56" s="1">
        <f t="shared" si="31"/>
        <v>283.40968011690484</v>
      </c>
      <c r="M56" s="1">
        <f t="shared" si="32"/>
        <v>3.9437827683498199</v>
      </c>
      <c r="P56">
        <f t="shared" si="22"/>
        <v>14121.476824050003</v>
      </c>
      <c r="Q56" s="1">
        <f t="shared" si="23"/>
        <v>3.9437827683498199</v>
      </c>
      <c r="S56">
        <f>'s15'!C44</f>
        <v>14121.476824050003</v>
      </c>
      <c r="T56">
        <f>'s15'!AA44</f>
        <v>0.30941616868207522</v>
      </c>
      <c r="X56" s="1">
        <f>'ms61'!L13</f>
        <v>115.81560484076459</v>
      </c>
      <c r="Y56" s="1">
        <f>'ms61'!M13</f>
        <v>97.639300000000006</v>
      </c>
      <c r="Z56">
        <f t="shared" si="3"/>
        <v>18.176304840764587</v>
      </c>
    </row>
    <row r="57" spans="5:26">
      <c r="E57">
        <f t="shared" si="24"/>
        <v>12709.329141645003</v>
      </c>
      <c r="F57" s="1">
        <f t="shared" si="25"/>
        <v>15</v>
      </c>
      <c r="G57">
        <f t="shared" si="26"/>
        <v>524.94690688677917</v>
      </c>
      <c r="H57" s="1">
        <f t="shared" si="27"/>
        <v>624.17144125568268</v>
      </c>
      <c r="I57" s="1">
        <f t="shared" si="28"/>
        <v>112.14521728004539</v>
      </c>
      <c r="J57" s="1">
        <f t="shared" si="29"/>
        <v>39.083941084086938</v>
      </c>
      <c r="K57" s="1">
        <f t="shared" si="30"/>
        <v>19.215326763382993</v>
      </c>
      <c r="L57" s="1">
        <f t="shared" si="31"/>
        <v>283.40968011690484</v>
      </c>
      <c r="M57" s="1">
        <f t="shared" si="32"/>
        <v>4.3779966821286509</v>
      </c>
      <c r="P57">
        <f t="shared" si="22"/>
        <v>12709.329141645003</v>
      </c>
      <c r="Q57" s="1">
        <f t="shared" si="23"/>
        <v>4.3779966821286509</v>
      </c>
      <c r="S57">
        <f>'s15'!C45</f>
        <v>12709.329141645003</v>
      </c>
      <c r="T57">
        <f>'s15'!AA45</f>
        <v>0.34584980769373541</v>
      </c>
      <c r="X57" s="1">
        <f>'ms61'!L14</f>
        <v>123.90899261960679</v>
      </c>
      <c r="Y57" s="1">
        <f>'ms61'!M14</f>
        <v>101.79807</v>
      </c>
      <c r="Z57">
        <f t="shared" si="3"/>
        <v>22.110922619606797</v>
      </c>
    </row>
    <row r="58" spans="5:26">
      <c r="E58">
        <f t="shared" si="24"/>
        <v>11438.396227480504</v>
      </c>
      <c r="F58" s="1">
        <f t="shared" si="25"/>
        <v>15</v>
      </c>
      <c r="G58">
        <f t="shared" si="26"/>
        <v>524.94690688677917</v>
      </c>
      <c r="H58" s="1">
        <f t="shared" si="27"/>
        <v>624.17144125568268</v>
      </c>
      <c r="I58" s="1">
        <f t="shared" si="28"/>
        <v>112.14521728004539</v>
      </c>
      <c r="J58" s="1">
        <f t="shared" si="29"/>
        <v>39.083941084086938</v>
      </c>
      <c r="K58" s="1">
        <f t="shared" si="30"/>
        <v>19.215326763382993</v>
      </c>
      <c r="L58" s="1">
        <f t="shared" si="31"/>
        <v>283.40968011690484</v>
      </c>
      <c r="M58" s="1">
        <f t="shared" si="32"/>
        <v>4.8595039104312692</v>
      </c>
      <c r="P58">
        <f t="shared" si="22"/>
        <v>11438.396227480504</v>
      </c>
      <c r="Q58" s="1">
        <f t="shared" si="23"/>
        <v>4.8595039104312692</v>
      </c>
      <c r="S58">
        <f>'s15'!C46</f>
        <v>11438.396227480504</v>
      </c>
      <c r="T58">
        <f>'s15'!AA46</f>
        <v>0.38789287846424869</v>
      </c>
      <c r="X58" s="1">
        <f>'ms61'!L15</f>
        <v>145.11067579865707</v>
      </c>
      <c r="Y58" s="1">
        <f>'ms61'!M15</f>
        <v>122.63963</v>
      </c>
      <c r="Z58">
        <f t="shared" si="3"/>
        <v>22.471045798657073</v>
      </c>
    </row>
    <row r="59" spans="5:26">
      <c r="E59">
        <f t="shared" si="24"/>
        <v>10294.556604732454</v>
      </c>
      <c r="F59" s="1">
        <f t="shared" si="25"/>
        <v>15</v>
      </c>
      <c r="G59">
        <f t="shared" si="26"/>
        <v>524.94690688677917</v>
      </c>
      <c r="H59" s="1">
        <f t="shared" si="27"/>
        <v>624.17144125568268</v>
      </c>
      <c r="I59" s="1">
        <f t="shared" si="28"/>
        <v>112.14521728004539</v>
      </c>
      <c r="J59" s="1">
        <f t="shared" si="29"/>
        <v>39.083941084086938</v>
      </c>
      <c r="K59" s="1">
        <f t="shared" si="30"/>
        <v>19.215326763382993</v>
      </c>
      <c r="L59" s="1">
        <f t="shared" si="31"/>
        <v>283.40968011690484</v>
      </c>
      <c r="M59" s="1">
        <f t="shared" si="32"/>
        <v>5.3933292762175089</v>
      </c>
      <c r="P59">
        <f t="shared" si="22"/>
        <v>10294.556604732454</v>
      </c>
      <c r="Q59" s="1">
        <f t="shared" si="23"/>
        <v>5.3933292762175089</v>
      </c>
      <c r="S59">
        <f>'s15'!C47</f>
        <v>10294.556604732454</v>
      </c>
      <c r="T59">
        <f>'s15'!AA47</f>
        <v>0.43678448378103835</v>
      </c>
      <c r="X59" s="1">
        <f>'ms61'!L16</f>
        <v>160.6899729941826</v>
      </c>
      <c r="Y59" s="1">
        <f>'ms61'!M16</f>
        <v>124.49843</v>
      </c>
      <c r="Z59">
        <f t="shared" si="3"/>
        <v>36.191542994182598</v>
      </c>
    </row>
    <row r="60" spans="5:26">
      <c r="E60">
        <f t="shared" si="24"/>
        <v>9265.1009442592094</v>
      </c>
      <c r="F60" s="1">
        <f t="shared" si="25"/>
        <v>15</v>
      </c>
      <c r="G60">
        <f t="shared" si="26"/>
        <v>524.94690688677917</v>
      </c>
      <c r="H60" s="1">
        <f t="shared" si="27"/>
        <v>624.17144125568268</v>
      </c>
      <c r="I60" s="1">
        <f t="shared" si="28"/>
        <v>112.14521728004539</v>
      </c>
      <c r="J60" s="1">
        <f t="shared" si="29"/>
        <v>39.083941084086938</v>
      </c>
      <c r="K60" s="1">
        <f t="shared" si="30"/>
        <v>19.215326763382993</v>
      </c>
      <c r="L60" s="1">
        <f t="shared" si="31"/>
        <v>283.40968011690484</v>
      </c>
      <c r="M60" s="1">
        <f t="shared" si="32"/>
        <v>5.984999654332813</v>
      </c>
      <c r="P60">
        <f t="shared" si="22"/>
        <v>9265.1009442592094</v>
      </c>
      <c r="Q60" s="1">
        <f t="shared" si="23"/>
        <v>5.984999654332813</v>
      </c>
      <c r="S60">
        <f>'s15'!C48</f>
        <v>9265.1009442592094</v>
      </c>
      <c r="T60">
        <f>'s15'!AA48</f>
        <v>0.49411554423868953</v>
      </c>
      <c r="X60" s="1">
        <f>'ms61'!L17</f>
        <v>169.57876645264091</v>
      </c>
      <c r="Y60" s="1">
        <f>'ms61'!M17</f>
        <v>134.98473000000001</v>
      </c>
      <c r="Z60">
        <f t="shared" si="3"/>
        <v>34.594036452640893</v>
      </c>
    </row>
    <row r="61" spans="5:26">
      <c r="E61">
        <f t="shared" si="24"/>
        <v>8338.5908498332883</v>
      </c>
      <c r="F61" s="1">
        <f t="shared" si="25"/>
        <v>15</v>
      </c>
      <c r="G61">
        <f t="shared" si="26"/>
        <v>524.94690688677917</v>
      </c>
      <c r="H61" s="1">
        <f t="shared" si="27"/>
        <v>624.17144125568268</v>
      </c>
      <c r="I61" s="1">
        <f t="shared" si="28"/>
        <v>112.14521728004539</v>
      </c>
      <c r="J61" s="1">
        <f t="shared" si="29"/>
        <v>39.083941084086938</v>
      </c>
      <c r="K61" s="1">
        <f t="shared" si="30"/>
        <v>19.215326763382993</v>
      </c>
      <c r="L61" s="1">
        <f t="shared" si="31"/>
        <v>283.40968011690484</v>
      </c>
      <c r="M61" s="1">
        <f t="shared" si="32"/>
        <v>6.6405857559295436</v>
      </c>
      <c r="P61">
        <f t="shared" si="22"/>
        <v>8338.5908498332883</v>
      </c>
      <c r="Q61" s="1">
        <f t="shared" si="23"/>
        <v>6.6405857559295436</v>
      </c>
      <c r="S61">
        <f>'s15'!C49</f>
        <v>8338.5908498332883</v>
      </c>
      <c r="T61">
        <f>'s15'!AA49</f>
        <v>0.56193914787833532</v>
      </c>
      <c r="X61" s="1">
        <f>'ms61'!L18</f>
        <v>175.94593482284799</v>
      </c>
      <c r="Y61" s="1">
        <f>'ms61'!M18</f>
        <v>154.72709</v>
      </c>
      <c r="Z61">
        <f t="shared" si="3"/>
        <v>21.218844822847984</v>
      </c>
    </row>
    <row r="62" spans="5:26">
      <c r="E62">
        <f t="shared" si="24"/>
        <v>7504.7317648499593</v>
      </c>
      <c r="F62" s="1">
        <f t="shared" si="25"/>
        <v>15</v>
      </c>
      <c r="G62">
        <f t="shared" si="26"/>
        <v>524.94690688677917</v>
      </c>
      <c r="H62" s="1">
        <f t="shared" si="27"/>
        <v>624.17144125568268</v>
      </c>
      <c r="I62" s="1">
        <f t="shared" si="28"/>
        <v>112.14521728004539</v>
      </c>
      <c r="J62" s="1">
        <f t="shared" si="29"/>
        <v>39.083941084086938</v>
      </c>
      <c r="K62" s="1">
        <f t="shared" si="30"/>
        <v>19.215326763382993</v>
      </c>
      <c r="L62" s="1">
        <f t="shared" si="31"/>
        <v>283.40968011690484</v>
      </c>
      <c r="M62" s="1">
        <f t="shared" si="32"/>
        <v>7.3667450040974352</v>
      </c>
      <c r="P62">
        <f t="shared" si="22"/>
        <v>7504.7317648499593</v>
      </c>
      <c r="Q62" s="1">
        <f t="shared" si="23"/>
        <v>7.3667450040974352</v>
      </c>
      <c r="S62">
        <f>'s15'!C50</f>
        <v>7504.7317648499593</v>
      </c>
      <c r="T62">
        <f>'s15'!AA50</f>
        <v>0.64291624542047165</v>
      </c>
      <c r="X62" s="1">
        <f>'ms61'!L19</f>
        <v>172.18964590992178</v>
      </c>
      <c r="Y62" s="1">
        <f>'ms61'!M19</f>
        <v>164.28677999999999</v>
      </c>
      <c r="Z62">
        <f t="shared" si="3"/>
        <v>7.9028659099217862</v>
      </c>
    </row>
    <row r="63" spans="5:26">
      <c r="E63">
        <f t="shared" si="24"/>
        <v>6754.2585883649635</v>
      </c>
      <c r="F63" s="1">
        <f t="shared" si="25"/>
        <v>15</v>
      </c>
      <c r="G63">
        <f t="shared" si="26"/>
        <v>524.94690688677917</v>
      </c>
      <c r="H63" s="1">
        <f t="shared" si="27"/>
        <v>624.17144125568268</v>
      </c>
      <c r="I63" s="1">
        <f t="shared" si="28"/>
        <v>112.14521728004539</v>
      </c>
      <c r="J63" s="1">
        <f t="shared" si="29"/>
        <v>39.083941084086938</v>
      </c>
      <c r="K63" s="1">
        <f t="shared" si="30"/>
        <v>19.215326763382993</v>
      </c>
      <c r="L63" s="1">
        <f t="shared" si="31"/>
        <v>283.40968011690484</v>
      </c>
      <c r="M63" s="1">
        <f t="shared" si="32"/>
        <v>8.1707647051318855</v>
      </c>
      <c r="P63">
        <f t="shared" si="22"/>
        <v>6754.2585883649635</v>
      </c>
      <c r="Q63" s="1">
        <f t="shared" si="23"/>
        <v>8.1707647051318855</v>
      </c>
      <c r="S63">
        <f>'s15'!C51</f>
        <v>6754.2585883649635</v>
      </c>
      <c r="T63">
        <f>'s15'!AA51</f>
        <v>0.74050783747865845</v>
      </c>
      <c r="X63" s="1">
        <f>'ms61'!L20</f>
        <v>104.2093128428582</v>
      </c>
      <c r="Y63" s="1">
        <f>'ms61'!M20</f>
        <v>167.93969999999999</v>
      </c>
      <c r="Z63">
        <f t="shared" si="3"/>
        <v>63.730387157141791</v>
      </c>
    </row>
    <row r="64" spans="5:26">
      <c r="E64">
        <f t="shared" si="24"/>
        <v>6078.8327295284671</v>
      </c>
      <c r="F64" s="1">
        <f t="shared" si="25"/>
        <v>15</v>
      </c>
      <c r="G64">
        <f t="shared" si="26"/>
        <v>524.94690688677917</v>
      </c>
      <c r="H64" s="1">
        <f t="shared" si="27"/>
        <v>624.17144125568268</v>
      </c>
      <c r="I64" s="1">
        <f t="shared" si="28"/>
        <v>112.14521728004539</v>
      </c>
      <c r="J64" s="1">
        <f t="shared" si="29"/>
        <v>39.083941084086938</v>
      </c>
      <c r="K64" s="1">
        <f t="shared" si="30"/>
        <v>19.215326763382993</v>
      </c>
      <c r="L64" s="1">
        <f t="shared" si="31"/>
        <v>283.40968011690484</v>
      </c>
      <c r="M64" s="1">
        <f t="shared" si="32"/>
        <v>9.060604393454005</v>
      </c>
      <c r="P64">
        <f t="shared" si="22"/>
        <v>6078.8327295284671</v>
      </c>
      <c r="Q64" s="1">
        <f t="shared" si="23"/>
        <v>9.060604393454005</v>
      </c>
      <c r="S64">
        <f>'s15'!C52</f>
        <v>6078.8327295284671</v>
      </c>
      <c r="T64">
        <f>'s15'!AA52</f>
        <v>0.85922813073994608</v>
      </c>
      <c r="X64" s="1">
        <f>'ms61'!L21</f>
        <v>84.295183749050793</v>
      </c>
      <c r="Y64" s="1">
        <f>'ms61'!M21</f>
        <v>100.08158</v>
      </c>
      <c r="Z64">
        <f t="shared" si="3"/>
        <v>15.78639625094921</v>
      </c>
    </row>
    <row r="65" spans="5:26">
      <c r="E65">
        <f t="shared" si="24"/>
        <v>5470.9494565756204</v>
      </c>
      <c r="F65" s="1">
        <f t="shared" si="25"/>
        <v>15</v>
      </c>
      <c r="G65">
        <f t="shared" si="26"/>
        <v>524.94690688677917</v>
      </c>
      <c r="H65" s="1">
        <f t="shared" si="27"/>
        <v>624.17144125568268</v>
      </c>
      <c r="I65" s="1">
        <f t="shared" si="28"/>
        <v>112.14521728004539</v>
      </c>
      <c r="J65" s="1">
        <f t="shared" si="29"/>
        <v>39.083941084086938</v>
      </c>
      <c r="K65" s="1">
        <f t="shared" si="30"/>
        <v>19.215326763382993</v>
      </c>
      <c r="L65" s="1">
        <f t="shared" si="31"/>
        <v>283.40968011690484</v>
      </c>
      <c r="M65" s="1">
        <f t="shared" si="32"/>
        <v>10.044935805334127</v>
      </c>
      <c r="P65">
        <f t="shared" si="22"/>
        <v>5470.9494565756204</v>
      </c>
      <c r="Q65" s="1">
        <f t="shared" si="23"/>
        <v>10.044935805334127</v>
      </c>
      <c r="S65">
        <f>'s15'!C53</f>
        <v>5470.9494565756204</v>
      </c>
      <c r="T65">
        <f>'s15'!AA53</f>
        <v>1.0049773246794727</v>
      </c>
      <c r="X65" s="1">
        <f>'ms61'!L22</f>
        <v>61.871842277747</v>
      </c>
      <c r="Y65" s="1">
        <f>'ms61'!M22</f>
        <v>89.872450000000001</v>
      </c>
      <c r="Z65">
        <f t="shared" si="3"/>
        <v>28.000607722253001</v>
      </c>
    </row>
    <row r="66" spans="5:26">
      <c r="E66">
        <f t="shared" si="24"/>
        <v>4923.8545109180586</v>
      </c>
      <c r="F66" s="1">
        <f t="shared" si="25"/>
        <v>15</v>
      </c>
      <c r="G66">
        <f t="shared" si="26"/>
        <v>524.94690688677917</v>
      </c>
      <c r="H66" s="1">
        <f t="shared" si="27"/>
        <v>624.17144125568268</v>
      </c>
      <c r="I66" s="1">
        <f t="shared" si="28"/>
        <v>112.14521728004539</v>
      </c>
      <c r="J66" s="1">
        <f t="shared" si="29"/>
        <v>39.083941084086938</v>
      </c>
      <c r="K66" s="1">
        <f t="shared" si="30"/>
        <v>19.215326763382993</v>
      </c>
      <c r="L66" s="1">
        <f t="shared" si="31"/>
        <v>283.40968011690484</v>
      </c>
      <c r="M66" s="1">
        <f t="shared" si="32"/>
        <v>11.133178392924288</v>
      </c>
      <c r="P66">
        <f t="shared" si="22"/>
        <v>4923.8545109180586</v>
      </c>
      <c r="Q66" s="1">
        <f t="shared" si="23"/>
        <v>11.133178392924288</v>
      </c>
      <c r="S66">
        <f>'s15'!C54</f>
        <v>4923.8545109180586</v>
      </c>
      <c r="T66">
        <f>'s15'!AA54</f>
        <v>1.1854778365727519</v>
      </c>
      <c r="X66" s="1">
        <f>'ms61'!L23</f>
        <v>53.017161383187258</v>
      </c>
      <c r="Y66" s="1">
        <f>'ms61'!M23</f>
        <v>32.507510000000003</v>
      </c>
      <c r="Z66">
        <f t="shared" si="3"/>
        <v>20.509651383187254</v>
      </c>
    </row>
    <row r="67" spans="5:26">
      <c r="E67">
        <f t="shared" si="24"/>
        <v>4431.4690598262532</v>
      </c>
      <c r="F67" s="1">
        <f t="shared" si="25"/>
        <v>15</v>
      </c>
      <c r="G67">
        <f t="shared" si="26"/>
        <v>524.94690688677917</v>
      </c>
      <c r="H67" s="1">
        <f t="shared" si="27"/>
        <v>624.17144125568268</v>
      </c>
      <c r="I67" s="1">
        <f t="shared" si="28"/>
        <v>112.14521728004539</v>
      </c>
      <c r="J67" s="1">
        <f t="shared" si="29"/>
        <v>39.083941084086938</v>
      </c>
      <c r="K67" s="1">
        <f t="shared" si="30"/>
        <v>19.215326763382993</v>
      </c>
      <c r="L67" s="1">
        <f t="shared" si="31"/>
        <v>283.40968011690484</v>
      </c>
      <c r="M67" s="1">
        <f t="shared" si="32"/>
        <v>12.335527596658517</v>
      </c>
      <c r="P67">
        <f t="shared" si="22"/>
        <v>4431.4690598262532</v>
      </c>
      <c r="Q67" s="1">
        <f t="shared" si="23"/>
        <v>12.335527596658517</v>
      </c>
      <c r="S67">
        <f>'s15'!C55</f>
        <v>4431.4690598262532</v>
      </c>
      <c r="T67">
        <f>'s15'!AA55</f>
        <v>1.410843900668411</v>
      </c>
      <c r="X67" s="1">
        <f>'ms61'!L24</f>
        <v>43.645405139936507</v>
      </c>
      <c r="Y67" s="1">
        <f>'ms61'!M24</f>
        <v>39.330309999999997</v>
      </c>
      <c r="Z67">
        <f t="shared" si="3"/>
        <v>4.3150951399365098</v>
      </c>
    </row>
    <row r="68" spans="5:26">
      <c r="E68">
        <f t="shared" si="24"/>
        <v>3988.3221538436278</v>
      </c>
      <c r="F68" s="1">
        <f t="shared" si="25"/>
        <v>15</v>
      </c>
      <c r="G68">
        <f t="shared" si="26"/>
        <v>524.94690688677917</v>
      </c>
      <c r="H68" s="1">
        <f t="shared" si="27"/>
        <v>624.17144125568268</v>
      </c>
      <c r="I68" s="1">
        <f t="shared" si="28"/>
        <v>112.14521728004539</v>
      </c>
      <c r="J68" s="1">
        <f t="shared" si="29"/>
        <v>39.083941084086938</v>
      </c>
      <c r="K68" s="1">
        <f t="shared" si="30"/>
        <v>19.215326763382993</v>
      </c>
      <c r="L68" s="1">
        <f t="shared" si="31"/>
        <v>283.40968011690484</v>
      </c>
      <c r="M68" s="1">
        <f t="shared" si="32"/>
        <v>13.662972217089383</v>
      </c>
      <c r="P68">
        <f t="shared" si="22"/>
        <v>3988.3221538436278</v>
      </c>
      <c r="Q68" s="1">
        <f t="shared" si="23"/>
        <v>13.662972217089383</v>
      </c>
      <c r="S68">
        <f>'s15'!C56</f>
        <v>3988.3221538436278</v>
      </c>
      <c r="T68">
        <f>'s15'!AA56</f>
        <v>1.6943214074028652</v>
      </c>
      <c r="X68" s="1">
        <f>'ms61'!L25</f>
        <v>25.504880238442947</v>
      </c>
      <c r="Y68" s="1">
        <f>'ms61'!M25</f>
        <v>4.8467399999999996</v>
      </c>
      <c r="Z68">
        <f t="shared" si="3"/>
        <v>20.658140238442947</v>
      </c>
    </row>
    <row r="69" spans="5:26">
      <c r="E69">
        <f t="shared" si="24"/>
        <v>3589.489938459265</v>
      </c>
      <c r="F69" s="1">
        <f t="shared" si="25"/>
        <v>15</v>
      </c>
      <c r="G69">
        <f t="shared" si="26"/>
        <v>524.94690688677917</v>
      </c>
      <c r="H69" s="1">
        <f t="shared" si="27"/>
        <v>624.17144125568268</v>
      </c>
      <c r="I69" s="1">
        <f t="shared" si="28"/>
        <v>112.14521728004539</v>
      </c>
      <c r="J69" s="1">
        <f t="shared" si="29"/>
        <v>39.083941084086938</v>
      </c>
      <c r="K69" s="1">
        <f t="shared" si="30"/>
        <v>19.215326763382993</v>
      </c>
      <c r="L69" s="1">
        <f t="shared" si="31"/>
        <v>283.40968011690484</v>
      </c>
      <c r="M69" s="1">
        <f t="shared" si="32"/>
        <v>15.12729612882857</v>
      </c>
      <c r="P69">
        <f t="shared" si="22"/>
        <v>3589.489938459265</v>
      </c>
      <c r="Q69" s="1">
        <f t="shared" si="23"/>
        <v>15.12729612882857</v>
      </c>
      <c r="S69">
        <f>'s15'!C57</f>
        <v>3589.489938459265</v>
      </c>
      <c r="T69">
        <f>'s15'!AA57</f>
        <v>2.0532419965998034</v>
      </c>
      <c r="X69" s="1">
        <f>'ms61'!L26</f>
        <v>14.17616146573415</v>
      </c>
      <c r="Y69" s="1">
        <f>'ms61'!M26</f>
        <v>2.7907299999999999</v>
      </c>
      <c r="Z69">
        <f t="shared" si="3"/>
        <v>11.38543146573415</v>
      </c>
    </row>
    <row r="70" spans="5:26">
      <c r="E70">
        <f t="shared" si="24"/>
        <v>3230.5409446133385</v>
      </c>
      <c r="F70" s="1">
        <f t="shared" si="25"/>
        <v>15</v>
      </c>
      <c r="G70">
        <f t="shared" si="26"/>
        <v>524.94690688677917</v>
      </c>
      <c r="H70" s="1">
        <f t="shared" si="27"/>
        <v>624.17144125568268</v>
      </c>
      <c r="I70" s="1">
        <f t="shared" si="28"/>
        <v>112.14521728004539</v>
      </c>
      <c r="J70" s="1">
        <f t="shared" si="29"/>
        <v>39.083941084086938</v>
      </c>
      <c r="K70" s="1">
        <f t="shared" si="30"/>
        <v>19.215326763382993</v>
      </c>
      <c r="L70" s="1">
        <f t="shared" si="31"/>
        <v>283.40968011690484</v>
      </c>
      <c r="M70" s="1">
        <f t="shared" si="32"/>
        <v>16.741058219217425</v>
      </c>
      <c r="P70">
        <f t="shared" si="22"/>
        <v>3230.5409446133385</v>
      </c>
      <c r="Q70" s="1">
        <f t="shared" si="23"/>
        <v>16.741058219217425</v>
      </c>
      <c r="S70">
        <f>'s15'!C58</f>
        <v>3230.5409446133385</v>
      </c>
      <c r="T70">
        <f>'s15'!AA58</f>
        <v>2.5102414445022192</v>
      </c>
      <c r="X70" s="1">
        <f>'ms61'!L27</f>
        <v>7.2079071142953168</v>
      </c>
      <c r="Y70" s="1">
        <f>'ms61'!M27</f>
        <v>0.10208</v>
      </c>
      <c r="Z70">
        <f t="shared" si="3"/>
        <v>7.1058271142953169</v>
      </c>
    </row>
    <row r="71" spans="5:26">
      <c r="E71">
        <f t="shared" si="24"/>
        <v>2907.4868501520045</v>
      </c>
      <c r="F71" s="1">
        <f t="shared" si="25"/>
        <v>15</v>
      </c>
      <c r="G71">
        <f t="shared" si="26"/>
        <v>524.94690688677917</v>
      </c>
      <c r="H71" s="1">
        <f t="shared" si="27"/>
        <v>624.17144125568268</v>
      </c>
      <c r="I71" s="1">
        <f t="shared" si="28"/>
        <v>112.14521728004539</v>
      </c>
      <c r="J71" s="1">
        <f t="shared" si="29"/>
        <v>39.083941084086938</v>
      </c>
      <c r="K71" s="1">
        <f t="shared" si="30"/>
        <v>19.215326763382993</v>
      </c>
      <c r="L71" s="1">
        <f t="shared" si="31"/>
        <v>283.40968011690484</v>
      </c>
      <c r="M71" s="1">
        <f t="shared" si="32"/>
        <v>18.517542773733528</v>
      </c>
      <c r="P71">
        <f t="shared" si="22"/>
        <v>2907.4868501520045</v>
      </c>
      <c r="Q71" s="1">
        <f t="shared" si="23"/>
        <v>18.517542773733528</v>
      </c>
      <c r="S71">
        <f>'s15'!C59</f>
        <v>2907.4868501520045</v>
      </c>
      <c r="T71">
        <f>'s15'!AA59</f>
        <v>3.0947946067043914</v>
      </c>
      <c r="X71" s="1">
        <f>'ms61'!L28</f>
        <v>4.8316014593906953</v>
      </c>
      <c r="Y71" s="1">
        <f>'ms61'!M28</f>
        <v>-1.41923</v>
      </c>
      <c r="Z71">
        <f t="shared" si="3"/>
        <v>6.2508314593906951</v>
      </c>
    </row>
    <row r="72" spans="5:26">
      <c r="E72">
        <f t="shared" si="24"/>
        <v>2616.7381651368041</v>
      </c>
      <c r="F72" s="1">
        <f t="shared" si="25"/>
        <v>15</v>
      </c>
      <c r="G72">
        <f t="shared" si="26"/>
        <v>524.94690688677917</v>
      </c>
      <c r="H72" s="1">
        <f t="shared" si="27"/>
        <v>624.17144125568268</v>
      </c>
      <c r="I72" s="1">
        <f t="shared" si="28"/>
        <v>112.14521728004539</v>
      </c>
      <c r="J72" s="1">
        <f t="shared" si="29"/>
        <v>39.083941084086938</v>
      </c>
      <c r="K72" s="1">
        <f t="shared" si="30"/>
        <v>19.215326763382993</v>
      </c>
      <c r="L72" s="1">
        <f t="shared" si="31"/>
        <v>283.40968011690484</v>
      </c>
      <c r="M72" s="1">
        <f t="shared" si="32"/>
        <v>20.470670537964427</v>
      </c>
      <c r="P72">
        <f t="shared" si="22"/>
        <v>2616.7381651368041</v>
      </c>
      <c r="Q72" s="1">
        <f t="shared" si="23"/>
        <v>20.470670537964427</v>
      </c>
      <c r="S72">
        <f>'s15'!C60</f>
        <v>2616.7381651368041</v>
      </c>
      <c r="T72">
        <f>'s15'!AA60</f>
        <v>3.8451126509827884</v>
      </c>
      <c r="X72" s="1">
        <f>'ms61'!L29</f>
        <v>2.3141770248035303</v>
      </c>
      <c r="Y72" s="1">
        <f>'ms61'!M29</f>
        <v>-0.63527999999999996</v>
      </c>
      <c r="Z72">
        <f t="shared" si="3"/>
        <v>2.9494570248035301</v>
      </c>
    </row>
    <row r="73" spans="5:26">
      <c r="E73">
        <f t="shared" si="24"/>
        <v>2355.0643486231238</v>
      </c>
      <c r="F73" s="1">
        <f t="shared" si="25"/>
        <v>15</v>
      </c>
      <c r="G73">
        <f t="shared" si="26"/>
        <v>524.94690688677917</v>
      </c>
      <c r="H73" s="1">
        <f t="shared" si="27"/>
        <v>624.17144125568268</v>
      </c>
      <c r="I73" s="1">
        <f t="shared" si="28"/>
        <v>112.14521728004539</v>
      </c>
      <c r="J73" s="1">
        <f t="shared" si="29"/>
        <v>39.083941084086938</v>
      </c>
      <c r="K73" s="1">
        <f t="shared" si="30"/>
        <v>19.215326763382993</v>
      </c>
      <c r="L73" s="1">
        <f t="shared" si="31"/>
        <v>283.40968011690484</v>
      </c>
      <c r="M73" s="1">
        <f t="shared" si="32"/>
        <v>22.614858350450373</v>
      </c>
      <c r="P73">
        <f t="shared" si="22"/>
        <v>2355.0643486231238</v>
      </c>
      <c r="Q73" s="1">
        <f t="shared" si="23"/>
        <v>22.614858350450373</v>
      </c>
      <c r="S73">
        <f>'s15'!C61</f>
        <v>2355.0643486231238</v>
      </c>
      <c r="T73">
        <f>'s15'!AA61</f>
        <v>4.8104244635683635</v>
      </c>
      <c r="X73" s="1">
        <f>'ms61'!L30</f>
        <v>1.475486140952122</v>
      </c>
      <c r="Y73" s="1">
        <f>'ms61'!M30</f>
        <v>-0.32971</v>
      </c>
      <c r="Z73">
        <f t="shared" si="3"/>
        <v>1.805196140952122</v>
      </c>
    </row>
    <row r="74" spans="5:26">
      <c r="E74">
        <f t="shared" si="24"/>
        <v>2119.5579137608115</v>
      </c>
      <c r="F74" s="1">
        <f t="shared" si="25"/>
        <v>15</v>
      </c>
      <c r="G74">
        <f t="shared" si="26"/>
        <v>524.94690688677917</v>
      </c>
      <c r="H74" s="1">
        <f t="shared" si="27"/>
        <v>624.17144125568268</v>
      </c>
      <c r="I74" s="1">
        <f t="shared" si="28"/>
        <v>112.14521728004539</v>
      </c>
      <c r="J74" s="1">
        <f t="shared" si="29"/>
        <v>39.083941084086938</v>
      </c>
      <c r="K74" s="1">
        <f t="shared" si="30"/>
        <v>19.215326763382993</v>
      </c>
      <c r="L74" s="1">
        <f t="shared" si="31"/>
        <v>283.40968011690484</v>
      </c>
      <c r="M74" s="1">
        <f t="shared" si="32"/>
        <v>24.964812587022649</v>
      </c>
      <c r="P74">
        <f t="shared" si="22"/>
        <v>2119.5579137608115</v>
      </c>
      <c r="Q74" s="1">
        <f t="shared" si="23"/>
        <v>24.964812587022649</v>
      </c>
      <c r="S74">
        <f>'s15'!C62</f>
        <v>2119.5579137608115</v>
      </c>
      <c r="T74">
        <f>'s15'!AA62</f>
        <v>6.0536089545617031</v>
      </c>
      <c r="X74" s="1">
        <f>'ms61'!L31</f>
        <v>0.48800590344959022</v>
      </c>
      <c r="Y74" s="1">
        <f>'ms61'!M31</f>
        <v>-0.14030000000000001</v>
      </c>
      <c r="Z74">
        <f t="shared" ref="Z74:Z137" si="33">ABS(X74-Y74)</f>
        <v>0.62830590344959025</v>
      </c>
    </row>
    <row r="75" spans="5:26">
      <c r="E75">
        <f t="shared" si="24"/>
        <v>1907.6021223847304</v>
      </c>
      <c r="F75" s="1">
        <f t="shared" si="25"/>
        <v>15</v>
      </c>
      <c r="G75">
        <f t="shared" si="26"/>
        <v>524.94690688677917</v>
      </c>
      <c r="H75" s="1">
        <f t="shared" si="27"/>
        <v>624.17144125568268</v>
      </c>
      <c r="I75" s="1">
        <f t="shared" si="28"/>
        <v>112.14521728004539</v>
      </c>
      <c r="J75" s="1">
        <f t="shared" si="29"/>
        <v>39.083941084086938</v>
      </c>
      <c r="K75" s="1">
        <f t="shared" si="30"/>
        <v>19.215326763382993</v>
      </c>
      <c r="L75" s="1">
        <f t="shared" si="31"/>
        <v>283.40968011690484</v>
      </c>
      <c r="M75" s="1">
        <f t="shared" si="32"/>
        <v>27.535238774673932</v>
      </c>
      <c r="P75">
        <f t="shared" si="22"/>
        <v>1907.6021223847304</v>
      </c>
      <c r="Q75" s="1">
        <f t="shared" si="23"/>
        <v>27.535238774673932</v>
      </c>
      <c r="S75">
        <f>'s15'!C63</f>
        <v>1907.6021223847304</v>
      </c>
      <c r="T75">
        <f>'s15'!AA63</f>
        <v>7.6540372782096266</v>
      </c>
      <c r="W75">
        <v>92</v>
      </c>
      <c r="X75" s="1">
        <f>'ms92'!L10</f>
        <v>130.64728690250672</v>
      </c>
      <c r="Y75" s="1">
        <f>'ms92'!M10</f>
        <v>120.40719</v>
      </c>
      <c r="Z75">
        <f t="shared" si="33"/>
        <v>10.240096902506721</v>
      </c>
    </row>
    <row r="76" spans="5:26">
      <c r="E76">
        <f t="shared" si="24"/>
        <v>1716.8419101462573</v>
      </c>
      <c r="F76" s="1">
        <f t="shared" si="25"/>
        <v>15</v>
      </c>
      <c r="G76">
        <f t="shared" si="26"/>
        <v>524.94690688677917</v>
      </c>
      <c r="H76" s="1">
        <f t="shared" si="27"/>
        <v>624.17144125568268</v>
      </c>
      <c r="I76" s="1">
        <f t="shared" si="28"/>
        <v>112.14521728004539</v>
      </c>
      <c r="J76" s="1">
        <f t="shared" si="29"/>
        <v>39.083941084086938</v>
      </c>
      <c r="K76" s="1">
        <f t="shared" si="30"/>
        <v>19.215326763382993</v>
      </c>
      <c r="L76" s="1">
        <f t="shared" si="31"/>
        <v>283.40968011690484</v>
      </c>
      <c r="M76" s="1">
        <f t="shared" si="32"/>
        <v>30.340446813766196</v>
      </c>
      <c r="P76">
        <f t="shared" si="22"/>
        <v>1716.8419101462573</v>
      </c>
      <c r="Q76" s="1">
        <f t="shared" si="23"/>
        <v>30.340446813766196</v>
      </c>
      <c r="S76">
        <f>'s15'!C64</f>
        <v>1716.8419101462573</v>
      </c>
      <c r="T76">
        <f>'s15'!AA64</f>
        <v>9.7102945675047501</v>
      </c>
      <c r="X76" s="1">
        <f>'ms92'!L11</f>
        <v>132.76147148253804</v>
      </c>
      <c r="Y76" s="1">
        <f>'ms92'!M11</f>
        <v>121.7799</v>
      </c>
      <c r="Z76">
        <f t="shared" si="33"/>
        <v>10.981571482538044</v>
      </c>
    </row>
    <row r="77" spans="5:26">
      <c r="E77">
        <f t="shared" si="24"/>
        <v>1545.1577191316317</v>
      </c>
      <c r="F77" s="1">
        <f t="shared" si="25"/>
        <v>15</v>
      </c>
      <c r="G77">
        <f t="shared" si="26"/>
        <v>524.94690688677917</v>
      </c>
      <c r="H77" s="1">
        <f t="shared" si="27"/>
        <v>624.17144125568268</v>
      </c>
      <c r="I77" s="1">
        <f t="shared" si="28"/>
        <v>112.14521728004539</v>
      </c>
      <c r="J77" s="1">
        <f t="shared" si="29"/>
        <v>39.083941084086938</v>
      </c>
      <c r="K77" s="1">
        <f t="shared" si="30"/>
        <v>19.215326763382993</v>
      </c>
      <c r="L77" s="1">
        <f t="shared" si="31"/>
        <v>283.40968011690484</v>
      </c>
      <c r="M77" s="1">
        <f t="shared" si="32"/>
        <v>33.39382864034291</v>
      </c>
      <c r="P77">
        <f t="shared" si="22"/>
        <v>1545.1577191316317</v>
      </c>
      <c r="Q77" s="1">
        <f t="shared" si="23"/>
        <v>33.39382864034291</v>
      </c>
      <c r="S77">
        <f>'s15'!C65</f>
        <v>1545.1577191316317</v>
      </c>
      <c r="T77">
        <f>'s15'!AA65</f>
        <v>12.342146238424228</v>
      </c>
      <c r="X77" s="1">
        <f>'ms92'!L12</f>
        <v>139.67717642734101</v>
      </c>
      <c r="Y77" s="1">
        <f>'ms92'!M12</f>
        <v>122.30208</v>
      </c>
      <c r="Z77">
        <f t="shared" si="33"/>
        <v>17.375096427341006</v>
      </c>
    </row>
    <row r="78" spans="5:26">
      <c r="E78">
        <f t="shared" si="24"/>
        <v>1390.6419472184684</v>
      </c>
      <c r="F78" s="1">
        <f t="shared" si="25"/>
        <v>15</v>
      </c>
      <c r="G78">
        <f t="shared" si="26"/>
        <v>524.94690688677917</v>
      </c>
      <c r="H78" s="1">
        <f t="shared" si="27"/>
        <v>624.17144125568268</v>
      </c>
      <c r="I78" s="1">
        <f t="shared" si="28"/>
        <v>112.14521728004539</v>
      </c>
      <c r="J78" s="1">
        <f t="shared" si="29"/>
        <v>39.083941084086938</v>
      </c>
      <c r="K78" s="1">
        <f t="shared" si="30"/>
        <v>19.215326763382993</v>
      </c>
      <c r="L78" s="1">
        <f t="shared" si="31"/>
        <v>283.40968011690484</v>
      </c>
      <c r="M78" s="1">
        <f t="shared" si="32"/>
        <v>36.707183439569093</v>
      </c>
      <c r="P78">
        <f t="shared" si="22"/>
        <v>1390.6419472184684</v>
      </c>
      <c r="Q78" s="1">
        <f t="shared" si="23"/>
        <v>36.707183439569093</v>
      </c>
      <c r="S78">
        <f>'s15'!C66</f>
        <v>1390.6419472184684</v>
      </c>
      <c r="T78">
        <f>'s15'!AA66</f>
        <v>15.690670689145353</v>
      </c>
      <c r="X78" s="1">
        <f>'ms92'!L13</f>
        <v>148.4479254301221</v>
      </c>
      <c r="Y78" s="1">
        <f>'ms92'!M13</f>
        <v>129.85964000000001</v>
      </c>
      <c r="Z78">
        <f t="shared" si="33"/>
        <v>18.588285430122085</v>
      </c>
    </row>
    <row r="79" spans="5:26">
      <c r="E79">
        <f t="shared" si="24"/>
        <v>1251.5777524966215</v>
      </c>
      <c r="F79" s="1">
        <f t="shared" si="25"/>
        <v>15</v>
      </c>
      <c r="G79">
        <f t="shared" si="26"/>
        <v>524.94690688677917</v>
      </c>
      <c r="H79" s="1">
        <f t="shared" si="27"/>
        <v>624.17144125568268</v>
      </c>
      <c r="I79" s="1">
        <f t="shared" si="28"/>
        <v>112.14521728004539</v>
      </c>
      <c r="J79" s="1">
        <f t="shared" si="29"/>
        <v>39.083941084086938</v>
      </c>
      <c r="K79" s="1">
        <f t="shared" si="30"/>
        <v>19.215326763382993</v>
      </c>
      <c r="L79" s="1">
        <f t="shared" si="31"/>
        <v>283.40968011690484</v>
      </c>
      <c r="M79" s="1">
        <f t="shared" si="32"/>
        <v>40.289865566607361</v>
      </c>
      <c r="P79">
        <f t="shared" si="22"/>
        <v>1251.5777524966215</v>
      </c>
      <c r="Q79" s="1">
        <f t="shared" si="23"/>
        <v>40.289865566607361</v>
      </c>
      <c r="S79">
        <f>'s15'!C67</f>
        <v>1251.5777524966215</v>
      </c>
      <c r="T79">
        <f>'s15'!AA67</f>
        <v>19.914919080492922</v>
      </c>
      <c r="X79" s="1">
        <f>'ms92'!L14</f>
        <v>156.03970306609955</v>
      </c>
      <c r="Y79" s="1">
        <f>'ms92'!M14</f>
        <v>134.84171000000001</v>
      </c>
      <c r="Z79">
        <f t="shared" si="33"/>
        <v>21.197993066099542</v>
      </c>
    </row>
    <row r="80" spans="5:26">
      <c r="E80">
        <f t="shared" si="24"/>
        <v>1126.4199772469594</v>
      </c>
      <c r="F80" s="1">
        <f t="shared" si="25"/>
        <v>15</v>
      </c>
      <c r="G80">
        <f t="shared" si="26"/>
        <v>524.94690688677917</v>
      </c>
      <c r="H80" s="1">
        <f t="shared" si="27"/>
        <v>624.17144125568268</v>
      </c>
      <c r="I80" s="1">
        <f t="shared" si="28"/>
        <v>112.14521728004539</v>
      </c>
      <c r="J80" s="1">
        <f t="shared" si="29"/>
        <v>39.083941084086938</v>
      </c>
      <c r="K80" s="1">
        <f t="shared" si="30"/>
        <v>19.215326763382993</v>
      </c>
      <c r="L80" s="1">
        <f t="shared" si="31"/>
        <v>283.40968011690484</v>
      </c>
      <c r="M80" s="1">
        <f t="shared" si="32"/>
        <v>44.147733407825157</v>
      </c>
      <c r="P80">
        <f t="shared" si="22"/>
        <v>1126.4199772469594</v>
      </c>
      <c r="Q80" s="1">
        <f t="shared" si="23"/>
        <v>44.147733407825157</v>
      </c>
      <c r="S80">
        <f>'s15'!C68</f>
        <v>1126.4199772469594</v>
      </c>
      <c r="T80">
        <f>'s15'!AA68</f>
        <v>25.18291370008096</v>
      </c>
      <c r="X80" s="1">
        <f>'ms92'!L15</f>
        <v>173.96040825883802</v>
      </c>
      <c r="Y80" s="1">
        <f>'ms92'!M15</f>
        <v>144.06482</v>
      </c>
      <c r="Z80">
        <f t="shared" si="33"/>
        <v>29.895588258838018</v>
      </c>
    </row>
    <row r="81" spans="5:26">
      <c r="E81">
        <f t="shared" si="24"/>
        <v>1013.7779795222635</v>
      </c>
      <c r="F81" s="1">
        <f t="shared" si="25"/>
        <v>15</v>
      </c>
      <c r="G81">
        <f t="shared" si="26"/>
        <v>524.94690688677917</v>
      </c>
      <c r="H81" s="1">
        <f t="shared" si="27"/>
        <v>624.17144125568268</v>
      </c>
      <c r="I81" s="1">
        <f t="shared" si="28"/>
        <v>112.14521728004539</v>
      </c>
      <c r="J81" s="1">
        <f t="shared" si="29"/>
        <v>39.083941084086938</v>
      </c>
      <c r="K81" s="1">
        <f t="shared" si="30"/>
        <v>19.215326763382993</v>
      </c>
      <c r="L81" s="1">
        <f t="shared" si="31"/>
        <v>283.40968011690484</v>
      </c>
      <c r="M81" s="1">
        <f t="shared" si="32"/>
        <v>48.281885226682888</v>
      </c>
      <c r="P81">
        <f t="shared" si="22"/>
        <v>1013.7779795222635</v>
      </c>
      <c r="Q81" s="1">
        <f t="shared" si="23"/>
        <v>48.281885226682888</v>
      </c>
      <c r="S81">
        <f>'s15'!C69</f>
        <v>1013.7779795222635</v>
      </c>
      <c r="T81">
        <f>'s15'!AA69</f>
        <v>31.654588382807109</v>
      </c>
      <c r="X81" s="1">
        <f>'ms92'!L16</f>
        <v>184.4756576408127</v>
      </c>
      <c r="Y81" s="1">
        <f>'ms92'!M16</f>
        <v>151.05869999999999</v>
      </c>
      <c r="Z81">
        <f t="shared" si="33"/>
        <v>33.416957640812711</v>
      </c>
    </row>
    <row r="82" spans="5:26">
      <c r="E82">
        <f t="shared" si="24"/>
        <v>912.40018157003715</v>
      </c>
      <c r="F82" s="1">
        <f t="shared" si="25"/>
        <v>15</v>
      </c>
      <c r="G82">
        <f t="shared" si="26"/>
        <v>524.94690688677917</v>
      </c>
      <c r="H82" s="1">
        <f t="shared" si="27"/>
        <v>624.17144125568268</v>
      </c>
      <c r="I82" s="1">
        <f t="shared" si="28"/>
        <v>112.14521728004539</v>
      </c>
      <c r="J82" s="1">
        <f t="shared" si="29"/>
        <v>39.083941084086938</v>
      </c>
      <c r="K82" s="1">
        <f t="shared" si="30"/>
        <v>19.215326763382993</v>
      </c>
      <c r="L82" s="1">
        <f t="shared" si="31"/>
        <v>283.40968011690484</v>
      </c>
      <c r="M82" s="1">
        <f t="shared" si="32"/>
        <v>52.687182703470235</v>
      </c>
      <c r="P82">
        <f t="shared" si="22"/>
        <v>912.40018157003715</v>
      </c>
      <c r="Q82" s="1">
        <f t="shared" si="23"/>
        <v>52.687182703470235</v>
      </c>
      <c r="S82">
        <f>'s15'!C70</f>
        <v>912.40018157003715</v>
      </c>
      <c r="T82">
        <f>'s15'!AA70</f>
        <v>39.454998489697573</v>
      </c>
      <c r="X82" s="1">
        <f>'ms92'!L17</f>
        <v>188.38622923685068</v>
      </c>
      <c r="Y82" s="1">
        <f>'ms92'!M17</f>
        <v>163.85718</v>
      </c>
      <c r="Z82">
        <f t="shared" si="33"/>
        <v>24.529049236850682</v>
      </c>
    </row>
    <row r="83" spans="5:26">
      <c r="E83">
        <f t="shared" si="24"/>
        <v>821.1601634130335</v>
      </c>
      <c r="F83" s="1">
        <f t="shared" si="25"/>
        <v>15</v>
      </c>
      <c r="G83">
        <f t="shared" si="26"/>
        <v>524.94690688677917</v>
      </c>
      <c r="H83" s="1">
        <f t="shared" si="27"/>
        <v>624.17144125568268</v>
      </c>
      <c r="I83" s="1">
        <f t="shared" si="28"/>
        <v>112.14521728004539</v>
      </c>
      <c r="J83" s="1">
        <f t="shared" si="29"/>
        <v>39.083941084086938</v>
      </c>
      <c r="K83" s="1">
        <f t="shared" si="30"/>
        <v>19.215326763382993</v>
      </c>
      <c r="L83" s="1">
        <f t="shared" si="31"/>
        <v>283.40968011690484</v>
      </c>
      <c r="M83" s="1">
        <f t="shared" si="32"/>
        <v>57.350586752345109</v>
      </c>
      <c r="P83">
        <f t="shared" si="22"/>
        <v>821.1601634130335</v>
      </c>
      <c r="Q83" s="1">
        <f t="shared" si="23"/>
        <v>57.350586752345109</v>
      </c>
      <c r="S83">
        <f>'s15'!C71</f>
        <v>821.1601634130335</v>
      </c>
      <c r="T83">
        <f>'s15'!AA71</f>
        <v>48.638526815637299</v>
      </c>
      <c r="X83" s="1">
        <f>'ms92'!L18</f>
        <v>186.76356156133565</v>
      </c>
      <c r="Y83" s="1">
        <f>'ms92'!M18</f>
        <v>176.42124000000001</v>
      </c>
      <c r="Z83">
        <f t="shared" si="33"/>
        <v>10.342321561335638</v>
      </c>
    </row>
    <row r="84" spans="5:26">
      <c r="E84">
        <f t="shared" si="24"/>
        <v>739.04414707173021</v>
      </c>
      <c r="F84" s="1">
        <f t="shared" si="25"/>
        <v>15</v>
      </c>
      <c r="G84">
        <f t="shared" si="26"/>
        <v>524.94690688677917</v>
      </c>
      <c r="H84" s="1">
        <f t="shared" si="27"/>
        <v>624.17144125568268</v>
      </c>
      <c r="I84" s="1">
        <f t="shared" si="28"/>
        <v>112.14521728004539</v>
      </c>
      <c r="J84" s="1">
        <f t="shared" si="29"/>
        <v>39.083941084086938</v>
      </c>
      <c r="K84" s="1">
        <f t="shared" si="30"/>
        <v>19.215326763382993</v>
      </c>
      <c r="L84" s="1">
        <f t="shared" si="31"/>
        <v>283.40968011690484</v>
      </c>
      <c r="M84" s="1">
        <f t="shared" si="32"/>
        <v>62.249365438708963</v>
      </c>
      <c r="P84">
        <f t="shared" si="22"/>
        <v>739.04414707173021</v>
      </c>
      <c r="Q84" s="1">
        <f t="shared" si="23"/>
        <v>62.249365438708963</v>
      </c>
      <c r="S84">
        <f>'s15'!C72</f>
        <v>739.04414707173021</v>
      </c>
      <c r="T84">
        <f>'s15'!AA72</f>
        <v>59.149282747960029</v>
      </c>
      <c r="X84" s="1">
        <f>'ms92'!L19</f>
        <v>174.658481805365</v>
      </c>
      <c r="Y84" s="1">
        <f>'ms92'!M19</f>
        <v>181.78074000000001</v>
      </c>
      <c r="Z84">
        <f t="shared" si="33"/>
        <v>7.122258194635009</v>
      </c>
    </row>
    <row r="85" spans="5:26">
      <c r="E85">
        <f t="shared" si="24"/>
        <v>665.13973236455718</v>
      </c>
      <c r="F85" s="1">
        <f t="shared" si="25"/>
        <v>15</v>
      </c>
      <c r="G85">
        <f t="shared" si="26"/>
        <v>524.94690688677917</v>
      </c>
      <c r="H85" s="1">
        <f t="shared" si="27"/>
        <v>624.17144125568268</v>
      </c>
      <c r="I85" s="1">
        <f t="shared" si="28"/>
        <v>112.14521728004539</v>
      </c>
      <c r="J85" s="1">
        <f t="shared" si="29"/>
        <v>39.083941084086938</v>
      </c>
      <c r="K85" s="1">
        <f t="shared" si="30"/>
        <v>19.215326763382993</v>
      </c>
      <c r="L85" s="1">
        <f t="shared" si="31"/>
        <v>283.40968011690484</v>
      </c>
      <c r="M85" s="1">
        <f t="shared" si="32"/>
        <v>67.349281564044233</v>
      </c>
      <c r="P85">
        <f t="shared" si="22"/>
        <v>665.13973236455718</v>
      </c>
      <c r="Q85" s="1">
        <f t="shared" si="23"/>
        <v>67.349281564044233</v>
      </c>
      <c r="S85">
        <f>'s15'!C73</f>
        <v>665.13973236455718</v>
      </c>
      <c r="T85">
        <f>'s15'!AA73</f>
        <v>70.788545017684257</v>
      </c>
      <c r="X85" s="1">
        <f>'ms92'!L20</f>
        <v>97.358478606146136</v>
      </c>
      <c r="Y85" s="1">
        <f>'ms92'!M20</f>
        <v>124.60374</v>
      </c>
      <c r="Z85">
        <f t="shared" si="33"/>
        <v>27.245261393853866</v>
      </c>
    </row>
    <row r="86" spans="5:26">
      <c r="E86">
        <f t="shared" si="24"/>
        <v>598.62575912810144</v>
      </c>
      <c r="F86" s="1">
        <f t="shared" si="25"/>
        <v>15</v>
      </c>
      <c r="G86">
        <f t="shared" si="26"/>
        <v>524.94690688677917</v>
      </c>
      <c r="H86" s="1">
        <f t="shared" si="27"/>
        <v>624.17144125568268</v>
      </c>
      <c r="I86" s="1">
        <f t="shared" si="28"/>
        <v>112.14521728004539</v>
      </c>
      <c r="J86" s="1">
        <f t="shared" si="29"/>
        <v>39.083941084086938</v>
      </c>
      <c r="K86" s="1">
        <f t="shared" si="30"/>
        <v>19.215326763382993</v>
      </c>
      <c r="L86" s="1">
        <f t="shared" si="31"/>
        <v>283.40968011690484</v>
      </c>
      <c r="M86" s="1">
        <f t="shared" si="32"/>
        <v>72.60292658363818</v>
      </c>
      <c r="P86">
        <f t="shared" si="22"/>
        <v>598.62575912810144</v>
      </c>
      <c r="Q86" s="1">
        <f t="shared" si="23"/>
        <v>72.60292658363818</v>
      </c>
      <c r="S86">
        <f>'s15'!C74</f>
        <v>598.62575912810144</v>
      </c>
      <c r="T86">
        <f>'s15'!AA74</f>
        <v>83.203954203324841</v>
      </c>
      <c r="X86" s="1">
        <f>'ms92'!L21</f>
        <v>78.121595251011385</v>
      </c>
      <c r="Y86" s="1">
        <f>'ms92'!M21</f>
        <v>122.49833</v>
      </c>
      <c r="Z86">
        <f t="shared" si="33"/>
        <v>44.376734748988611</v>
      </c>
    </row>
    <row r="87" spans="5:26">
      <c r="E87">
        <f t="shared" si="24"/>
        <v>538.76318321529129</v>
      </c>
      <c r="F87" s="1">
        <f t="shared" si="25"/>
        <v>15</v>
      </c>
      <c r="G87">
        <f t="shared" si="26"/>
        <v>524.94690688677917</v>
      </c>
      <c r="H87" s="1">
        <f t="shared" si="27"/>
        <v>624.17144125568268</v>
      </c>
      <c r="I87" s="1">
        <f t="shared" si="28"/>
        <v>112.14521728004539</v>
      </c>
      <c r="J87" s="1">
        <f t="shared" si="29"/>
        <v>39.083941084086938</v>
      </c>
      <c r="K87" s="1">
        <f t="shared" si="30"/>
        <v>19.215326763382993</v>
      </c>
      <c r="L87" s="1">
        <f t="shared" si="31"/>
        <v>283.40968011690484</v>
      </c>
      <c r="M87" s="1">
        <f t="shared" si="32"/>
        <v>77.948432866418685</v>
      </c>
      <c r="P87">
        <f t="shared" si="22"/>
        <v>538.76318321529129</v>
      </c>
      <c r="Q87" s="1">
        <f t="shared" si="23"/>
        <v>77.948432866418685</v>
      </c>
      <c r="S87">
        <f>'s15'!C75</f>
        <v>538.76318321529129</v>
      </c>
      <c r="T87">
        <f>'s15'!AA75</f>
        <v>95.912909198192096</v>
      </c>
      <c r="X87" s="1">
        <f>'ms92'!L22</f>
        <v>56.987635953023968</v>
      </c>
      <c r="Y87" s="1">
        <f>'ms92'!M22</f>
        <v>85.25761</v>
      </c>
      <c r="Z87">
        <f t="shared" si="33"/>
        <v>28.269974046976031</v>
      </c>
    </row>
    <row r="88" spans="5:26">
      <c r="E88">
        <f t="shared" si="24"/>
        <v>484.88686489376215</v>
      </c>
      <c r="F88" s="1">
        <f t="shared" si="25"/>
        <v>15</v>
      </c>
      <c r="G88">
        <f t="shared" si="26"/>
        <v>524.94690688677917</v>
      </c>
      <c r="H88" s="1">
        <f t="shared" si="27"/>
        <v>624.17144125568268</v>
      </c>
      <c r="I88" s="1">
        <f t="shared" si="28"/>
        <v>112.14521728004539</v>
      </c>
      <c r="J88" s="1">
        <f t="shared" si="29"/>
        <v>39.083941084086938</v>
      </c>
      <c r="K88" s="1">
        <f t="shared" si="30"/>
        <v>19.215326763382993</v>
      </c>
      <c r="L88" s="1">
        <f t="shared" si="31"/>
        <v>283.40968011690484</v>
      </c>
      <c r="M88" s="1">
        <f t="shared" si="32"/>
        <v>83.30885710947291</v>
      </c>
      <c r="P88">
        <f t="shared" si="22"/>
        <v>484.88686489376215</v>
      </c>
      <c r="Q88" s="1">
        <f t="shared" si="23"/>
        <v>83.30885710947291</v>
      </c>
      <c r="S88">
        <f>'s15'!C76</f>
        <v>484.88686489376215</v>
      </c>
      <c r="T88">
        <f>'s15'!AA76</f>
        <v>108.36194554096279</v>
      </c>
      <c r="X88" s="1">
        <f>'ms92'!L23</f>
        <v>48.74580235803554</v>
      </c>
      <c r="Y88" s="1">
        <f>'ms92'!M23</f>
        <v>61.633760000000002</v>
      </c>
      <c r="Z88">
        <f t="shared" si="33"/>
        <v>12.887957641964462</v>
      </c>
    </row>
    <row r="89" spans="5:26">
      <c r="E89">
        <f t="shared" si="24"/>
        <v>436.39817840438593</v>
      </c>
      <c r="F89" s="1">
        <f t="shared" si="25"/>
        <v>15</v>
      </c>
      <c r="G89">
        <f t="shared" si="26"/>
        <v>524.94690688677917</v>
      </c>
      <c r="H89" s="1">
        <f t="shared" si="27"/>
        <v>624.17144125568268</v>
      </c>
      <c r="I89" s="1">
        <f t="shared" si="28"/>
        <v>112.14521728004539</v>
      </c>
      <c r="J89" s="1">
        <f t="shared" si="29"/>
        <v>39.083941084086938</v>
      </c>
      <c r="K89" s="1">
        <f t="shared" si="30"/>
        <v>19.215326763382993</v>
      </c>
      <c r="L89" s="1">
        <f t="shared" si="31"/>
        <v>283.40968011690484</v>
      </c>
      <c r="M89" s="1">
        <f t="shared" si="32"/>
        <v>88.59256652950009</v>
      </c>
      <c r="P89">
        <f t="shared" si="22"/>
        <v>436.39817840438593</v>
      </c>
      <c r="Q89" s="1">
        <f t="shared" si="23"/>
        <v>88.59256652950009</v>
      </c>
      <c r="S89">
        <f>'s15'!C77</f>
        <v>436.39817840438593</v>
      </c>
      <c r="T89">
        <f>'s15'!AA77</f>
        <v>120.00838994303929</v>
      </c>
      <c r="X89" s="1">
        <f>'ms92'!L24</f>
        <v>40.068438211462784</v>
      </c>
      <c r="Y89" s="1">
        <f>'ms92'!M24</f>
        <v>19.161660000000001</v>
      </c>
      <c r="Z89">
        <f t="shared" si="33"/>
        <v>20.906778211462782</v>
      </c>
    </row>
    <row r="90" spans="5:26">
      <c r="E90">
        <f t="shared" si="24"/>
        <v>392.75836056394735</v>
      </c>
      <c r="F90" s="1">
        <f t="shared" si="25"/>
        <v>15</v>
      </c>
      <c r="G90">
        <f t="shared" si="26"/>
        <v>524.94690688677917</v>
      </c>
      <c r="H90" s="1">
        <f t="shared" si="27"/>
        <v>624.17144125568268</v>
      </c>
      <c r="I90" s="1">
        <f t="shared" si="28"/>
        <v>112.14521728004539</v>
      </c>
      <c r="J90" s="1">
        <f t="shared" si="29"/>
        <v>39.083941084086938</v>
      </c>
      <c r="K90" s="1">
        <f t="shared" si="30"/>
        <v>19.215326763382993</v>
      </c>
      <c r="L90" s="1">
        <f t="shared" si="31"/>
        <v>283.40968011690484</v>
      </c>
      <c r="M90" s="1">
        <f t="shared" si="32"/>
        <v>93.694953125846965</v>
      </c>
      <c r="P90">
        <f t="shared" si="22"/>
        <v>392.75836056394735</v>
      </c>
      <c r="Q90" s="1">
        <f t="shared" si="23"/>
        <v>93.694953125846965</v>
      </c>
      <c r="S90">
        <f>'s15'!C78</f>
        <v>392.75836056394735</v>
      </c>
      <c r="T90">
        <f>'s15'!AA78</f>
        <v>130.39945371306439</v>
      </c>
      <c r="X90" s="1">
        <f>'ms92'!L25</f>
        <v>23.367925850929545</v>
      </c>
      <c r="Y90" s="1">
        <f>'ms92'!M25</f>
        <v>8.1091599999999993</v>
      </c>
      <c r="Z90">
        <f t="shared" si="33"/>
        <v>15.258765850929546</v>
      </c>
    </row>
    <row r="91" spans="5:26">
      <c r="E91">
        <f t="shared" si="24"/>
        <v>353.48252450755263</v>
      </c>
      <c r="F91" s="1">
        <f>F90</f>
        <v>15</v>
      </c>
      <c r="G91">
        <f>G90</f>
        <v>524.94690688677917</v>
      </c>
      <c r="H91" s="1">
        <f>H90</f>
        <v>624.17144125568268</v>
      </c>
      <c r="I91" s="1">
        <f t="shared" si="28"/>
        <v>112.14521728004539</v>
      </c>
      <c r="J91" s="1">
        <f t="shared" si="29"/>
        <v>39.083941084086938</v>
      </c>
      <c r="K91" s="1">
        <f t="shared" si="30"/>
        <v>19.215326763382993</v>
      </c>
      <c r="L91" s="1">
        <f t="shared" si="31"/>
        <v>283.40968011690484</v>
      </c>
      <c r="M91" s="1">
        <f>((G91*F91*(1/(1+(F91/H91)))*(1/(1+(E91/I91))))+(F91*J91*(1/(1+(E91/I91)))*(1/(1+(E91/K91)))))/((F91*(1+(F91/H91)))+(L91*(1/(1+(E91/I91)))*(1/(1+(E91/K91)+(F91/H91)))))</f>
        <v>98.501725356991287</v>
      </c>
      <c r="P91">
        <f t="shared" si="22"/>
        <v>353.48252450755263</v>
      </c>
      <c r="Q91" s="1">
        <f t="shared" si="23"/>
        <v>98.501725356991287</v>
      </c>
      <c r="S91">
        <f>'s15'!C79</f>
        <v>353.48252450755263</v>
      </c>
      <c r="T91">
        <f>'s15'!AA79</f>
        <v>139.22501635601475</v>
      </c>
      <c r="X91" s="1">
        <f>'ms92'!L26</f>
        <v>12.979491620758319</v>
      </c>
      <c r="Y91" s="1">
        <f>'ms92'!M26</f>
        <v>8.8275600000000001</v>
      </c>
      <c r="Z91">
        <f t="shared" si="33"/>
        <v>4.1519316207583188</v>
      </c>
    </row>
    <row r="92" spans="5:26">
      <c r="E92">
        <f t="shared" si="24"/>
        <v>318.13427205679739</v>
      </c>
      <c r="F92" s="1">
        <f t="shared" ref="F92:F134" si="34">F91</f>
        <v>15</v>
      </c>
      <c r="G92">
        <f t="shared" ref="G92:G134" si="35">G91</f>
        <v>524.94690688677917</v>
      </c>
      <c r="H92" s="1">
        <f t="shared" ref="H92:H134" si="36">H91</f>
        <v>624.17144125568268</v>
      </c>
      <c r="I92" s="1">
        <f t="shared" ref="I92:I155" si="37">I91</f>
        <v>112.14521728004539</v>
      </c>
      <c r="J92" s="1">
        <f t="shared" ref="J92:J155" si="38">J91</f>
        <v>39.083941084086938</v>
      </c>
      <c r="K92" s="1">
        <f t="shared" ref="K92:K155" si="39">K91</f>
        <v>19.215326763382993</v>
      </c>
      <c r="L92" s="1">
        <f t="shared" ref="L92:L155" si="40">L91</f>
        <v>283.40968011690484</v>
      </c>
      <c r="M92" s="1">
        <f t="shared" ref="M92:M134" si="41">((G92*F92*(1/(1+(F92/H92)))*(1/(1+(E92/I92))))+(F92*J92*(1/(1+(E92/I92)))*(1/(1+(E92/K92)))))/((F92*(1+(F92/H92)))+(L92*(1/(1+(E92/I92)))*(1/(1+(E92/K92)+(F92/H92)))))</f>
        <v>102.89386364815506</v>
      </c>
      <c r="P92">
        <f t="shared" si="22"/>
        <v>318.13427205679739</v>
      </c>
      <c r="Q92" s="1">
        <f t="shared" si="23"/>
        <v>102.89386364815506</v>
      </c>
      <c r="S92">
        <f>'s15'!C80</f>
        <v>318.13427205679739</v>
      </c>
      <c r="T92">
        <f>'s15'!AA80</f>
        <v>146.3329746718438</v>
      </c>
      <c r="X92" s="1">
        <f>'ms92'!L27</f>
        <v>6.5979688561233054</v>
      </c>
      <c r="Y92" s="1">
        <f>'ms92'!M27</f>
        <v>-2.2098900000000001</v>
      </c>
      <c r="Z92">
        <f t="shared" si="33"/>
        <v>8.8078588561233051</v>
      </c>
    </row>
    <row r="93" spans="5:26">
      <c r="E93">
        <f t="shared" si="24"/>
        <v>286.32084485111767</v>
      </c>
      <c r="F93" s="1">
        <f t="shared" si="34"/>
        <v>15</v>
      </c>
      <c r="G93">
        <f t="shared" si="35"/>
        <v>524.94690688677917</v>
      </c>
      <c r="H93" s="1">
        <f t="shared" si="36"/>
        <v>624.17144125568268</v>
      </c>
      <c r="I93" s="1">
        <f t="shared" si="37"/>
        <v>112.14521728004539</v>
      </c>
      <c r="J93" s="1">
        <f t="shared" si="38"/>
        <v>39.083941084086938</v>
      </c>
      <c r="K93" s="1">
        <f t="shared" si="39"/>
        <v>19.215326763382993</v>
      </c>
      <c r="L93" s="1">
        <f t="shared" si="40"/>
        <v>283.40968011690484</v>
      </c>
      <c r="M93" s="1">
        <f t="shared" si="41"/>
        <v>106.75407758416056</v>
      </c>
      <c r="P93">
        <f t="shared" si="22"/>
        <v>286.32084485111767</v>
      </c>
      <c r="Q93" s="1">
        <f t="shared" si="23"/>
        <v>106.75407758416056</v>
      </c>
      <c r="S93">
        <f>'s15'!C81</f>
        <v>286.32084485111767</v>
      </c>
      <c r="T93">
        <f>'s15'!AA81</f>
        <v>151.71154132857041</v>
      </c>
      <c r="X93" s="1">
        <f>'ms92'!L28</f>
        <v>4.422552381869731</v>
      </c>
      <c r="Y93" s="1">
        <f>'ms92'!M28</f>
        <v>-0.83753</v>
      </c>
      <c r="Z93">
        <f t="shared" si="33"/>
        <v>5.2600823818697311</v>
      </c>
    </row>
    <row r="94" spans="5:26">
      <c r="E94">
        <f t="shared" si="24"/>
        <v>257.68876036600591</v>
      </c>
      <c r="F94" s="1">
        <f t="shared" si="34"/>
        <v>15</v>
      </c>
      <c r="G94">
        <f t="shared" si="35"/>
        <v>524.94690688677917</v>
      </c>
      <c r="H94" s="1">
        <f t="shared" si="36"/>
        <v>624.17144125568268</v>
      </c>
      <c r="I94" s="1">
        <f t="shared" si="37"/>
        <v>112.14521728004539</v>
      </c>
      <c r="J94" s="1">
        <f t="shared" si="38"/>
        <v>39.083941084086938</v>
      </c>
      <c r="K94" s="1">
        <f t="shared" si="39"/>
        <v>19.215326763382993</v>
      </c>
      <c r="L94" s="1">
        <f t="shared" si="40"/>
        <v>283.40968011690484</v>
      </c>
      <c r="M94" s="1">
        <f t="shared" si="41"/>
        <v>109.97429904197311</v>
      </c>
      <c r="P94">
        <f t="shared" si="22"/>
        <v>257.68876036600591</v>
      </c>
      <c r="Q94" s="1">
        <f t="shared" si="23"/>
        <v>109.97429904197311</v>
      </c>
      <c r="S94">
        <f>'s15'!C82</f>
        <v>257.68876036600591</v>
      </c>
      <c r="T94">
        <f>'s15'!AA82</f>
        <v>155.4524478549219</v>
      </c>
      <c r="X94" s="1">
        <f>'ms92'!L29</f>
        <v>2.1181944096281993</v>
      </c>
      <c r="Y94" s="1">
        <f>'ms92'!M29</f>
        <v>-0.44512000000000002</v>
      </c>
      <c r="Z94">
        <f t="shared" si="33"/>
        <v>2.5633144096281995</v>
      </c>
    </row>
    <row r="95" spans="5:26">
      <c r="E95">
        <f t="shared" si="24"/>
        <v>231.91988432940533</v>
      </c>
      <c r="F95" s="1">
        <f t="shared" si="34"/>
        <v>15</v>
      </c>
      <c r="G95">
        <f t="shared" si="35"/>
        <v>524.94690688677917</v>
      </c>
      <c r="H95" s="1">
        <f t="shared" si="36"/>
        <v>624.17144125568268</v>
      </c>
      <c r="I95" s="1">
        <f t="shared" si="37"/>
        <v>112.14521728004539</v>
      </c>
      <c r="J95" s="1">
        <f t="shared" si="38"/>
        <v>39.083941084086938</v>
      </c>
      <c r="K95" s="1">
        <f t="shared" si="39"/>
        <v>19.215326763382993</v>
      </c>
      <c r="L95" s="1">
        <f t="shared" si="40"/>
        <v>283.40968011690484</v>
      </c>
      <c r="M95" s="1">
        <f t="shared" si="41"/>
        <v>112.46344982995471</v>
      </c>
      <c r="P95">
        <f t="shared" si="22"/>
        <v>231.91988432940533</v>
      </c>
      <c r="Q95" s="1">
        <f t="shared" si="23"/>
        <v>112.46344982995471</v>
      </c>
      <c r="S95">
        <f>'s15'!C83</f>
        <v>231.91988432940533</v>
      </c>
      <c r="T95">
        <f>'s15'!AA83</f>
        <v>157.70993784831339</v>
      </c>
      <c r="X95" s="1">
        <f>'ms92'!L30</f>
        <v>1.3505227424266486</v>
      </c>
      <c r="Y95" s="1">
        <f>'ms92'!M30</f>
        <v>-0.16055</v>
      </c>
      <c r="Z95">
        <f t="shared" si="33"/>
        <v>1.5110727424266486</v>
      </c>
    </row>
    <row r="96" spans="5:26">
      <c r="E96">
        <f t="shared" si="24"/>
        <v>208.72789589646482</v>
      </c>
      <c r="F96" s="1">
        <f t="shared" si="34"/>
        <v>15</v>
      </c>
      <c r="G96">
        <f t="shared" si="35"/>
        <v>524.94690688677917</v>
      </c>
      <c r="H96" s="1">
        <f t="shared" si="36"/>
        <v>624.17144125568268</v>
      </c>
      <c r="I96" s="1">
        <f t="shared" si="37"/>
        <v>112.14521728004539</v>
      </c>
      <c r="J96" s="1">
        <f t="shared" si="38"/>
        <v>39.083941084086938</v>
      </c>
      <c r="K96" s="1">
        <f t="shared" si="39"/>
        <v>19.215326763382993</v>
      </c>
      <c r="L96" s="1">
        <f t="shared" si="40"/>
        <v>283.40968011690484</v>
      </c>
      <c r="M96" s="1">
        <f t="shared" si="41"/>
        <v>114.15451909641696</v>
      </c>
      <c r="P96">
        <f t="shared" si="22"/>
        <v>208.72789589646482</v>
      </c>
      <c r="Q96" s="1">
        <f t="shared" si="23"/>
        <v>114.15451909641696</v>
      </c>
      <c r="S96">
        <f>'s15'!C84</f>
        <v>208.72789589646482</v>
      </c>
      <c r="T96">
        <f>'s15'!AA84</f>
        <v>158.66572109066044</v>
      </c>
      <c r="X96" s="1">
        <f>'ms92'!L31</f>
        <v>0.4466733451451565</v>
      </c>
      <c r="Y96" s="1">
        <f>'ms92'!M31</f>
        <v>-6.1499999999999999E-2</v>
      </c>
      <c r="Z96">
        <f t="shared" si="33"/>
        <v>0.50817334514515644</v>
      </c>
    </row>
    <row r="97" spans="5:26">
      <c r="E97">
        <f t="shared" si="24"/>
        <v>187.85510630681833</v>
      </c>
      <c r="F97" s="1">
        <f t="shared" si="34"/>
        <v>15</v>
      </c>
      <c r="G97">
        <f t="shared" si="35"/>
        <v>524.94690688677917</v>
      </c>
      <c r="H97" s="1">
        <f t="shared" si="36"/>
        <v>624.17144125568268</v>
      </c>
      <c r="I97" s="1">
        <f t="shared" si="37"/>
        <v>112.14521728004539</v>
      </c>
      <c r="J97" s="1">
        <f t="shared" si="38"/>
        <v>39.083941084086938</v>
      </c>
      <c r="K97" s="1">
        <f t="shared" si="39"/>
        <v>19.215326763382993</v>
      </c>
      <c r="L97" s="1">
        <f t="shared" si="40"/>
        <v>283.40968011690484</v>
      </c>
      <c r="M97" s="1">
        <f t="shared" si="41"/>
        <v>115.00995478862676</v>
      </c>
      <c r="P97">
        <f t="shared" si="22"/>
        <v>187.85510630681833</v>
      </c>
      <c r="Q97" s="1">
        <f t="shared" si="23"/>
        <v>115.00995478862676</v>
      </c>
      <c r="S97">
        <f>'s15'!C85</f>
        <v>187.85510630681833</v>
      </c>
      <c r="T97">
        <f>'s15'!AA85</f>
        <v>158.50414651216343</v>
      </c>
      <c r="W97">
        <v>155</v>
      </c>
      <c r="X97" s="1">
        <f>'ms155'!L10</f>
        <v>169.42862917928198</v>
      </c>
      <c r="Y97" s="1">
        <f>'ms155'!M10</f>
        <v>170.00353000000001</v>
      </c>
      <c r="Z97">
        <f t="shared" si="33"/>
        <v>0.57490082071802817</v>
      </c>
    </row>
    <row r="98" spans="5:26">
      <c r="E98">
        <f t="shared" si="24"/>
        <v>169.06959567613649</v>
      </c>
      <c r="F98" s="1">
        <f t="shared" si="34"/>
        <v>15</v>
      </c>
      <c r="G98">
        <f t="shared" si="35"/>
        <v>524.94690688677917</v>
      </c>
      <c r="H98" s="1">
        <f t="shared" si="36"/>
        <v>624.17144125568268</v>
      </c>
      <c r="I98" s="1">
        <f t="shared" si="37"/>
        <v>112.14521728004539</v>
      </c>
      <c r="J98" s="1">
        <f t="shared" si="38"/>
        <v>39.083941084086938</v>
      </c>
      <c r="K98" s="1">
        <f t="shared" si="39"/>
        <v>19.215326763382993</v>
      </c>
      <c r="L98" s="1">
        <f t="shared" si="40"/>
        <v>283.40968011690484</v>
      </c>
      <c r="M98" s="1">
        <f t="shared" si="41"/>
        <v>115.02455663608579</v>
      </c>
      <c r="P98">
        <f t="shared" si="22"/>
        <v>169.06959567613649</v>
      </c>
      <c r="Q98" s="1">
        <f t="shared" si="23"/>
        <v>115.02455663608579</v>
      </c>
      <c r="S98">
        <f>'s15'!C86</f>
        <v>169.06959567613649</v>
      </c>
      <c r="T98">
        <f>'s15'!AA86</f>
        <v>157.39751576735875</v>
      </c>
      <c r="X98" s="1">
        <f>'ms155'!L11</f>
        <v>169.54676482819303</v>
      </c>
      <c r="Y98" s="1">
        <f>'ms155'!M11</f>
        <v>170.01859999999999</v>
      </c>
      <c r="Z98">
        <f t="shared" si="33"/>
        <v>0.47183517180695844</v>
      </c>
    </row>
    <row r="99" spans="5:26">
      <c r="E99">
        <f t="shared" si="24"/>
        <v>152.16263610852283</v>
      </c>
      <c r="F99" s="1">
        <f t="shared" si="34"/>
        <v>15</v>
      </c>
      <c r="G99">
        <f t="shared" si="35"/>
        <v>524.94690688677917</v>
      </c>
      <c r="H99" s="1">
        <f t="shared" si="36"/>
        <v>624.17144125568268</v>
      </c>
      <c r="I99" s="1">
        <f t="shared" si="37"/>
        <v>112.14521728004539</v>
      </c>
      <c r="J99" s="1">
        <f t="shared" si="38"/>
        <v>39.083941084086938</v>
      </c>
      <c r="K99" s="1">
        <f t="shared" si="39"/>
        <v>19.215326763382993</v>
      </c>
      <c r="L99" s="1">
        <f t="shared" si="40"/>
        <v>283.40968011690484</v>
      </c>
      <c r="M99" s="1">
        <f t="shared" si="41"/>
        <v>114.22543392088575</v>
      </c>
      <c r="P99">
        <f t="shared" si="22"/>
        <v>152.16263610852283</v>
      </c>
      <c r="Q99" s="1">
        <f t="shared" si="23"/>
        <v>114.22543392088575</v>
      </c>
      <c r="S99">
        <f>'s15'!C87</f>
        <v>152.16263610852283</v>
      </c>
      <c r="T99">
        <f>'s15'!AA87</f>
        <v>155.49933353876929</v>
      </c>
      <c r="X99" s="1">
        <f>'ms155'!L12</f>
        <v>170.17813390617178</v>
      </c>
      <c r="Y99" s="1">
        <f>'ms155'!M12</f>
        <v>170.17813000000001</v>
      </c>
      <c r="Z99">
        <f t="shared" si="33"/>
        <v>3.9061717700406007E-6</v>
      </c>
    </row>
    <row r="100" spans="5:26">
      <c r="E100">
        <f t="shared" si="24"/>
        <v>136.94637249767055</v>
      </c>
      <c r="F100" s="1">
        <f t="shared" si="34"/>
        <v>15</v>
      </c>
      <c r="G100">
        <f t="shared" si="35"/>
        <v>524.94690688677917</v>
      </c>
      <c r="H100" s="1">
        <f t="shared" si="36"/>
        <v>624.17144125568268</v>
      </c>
      <c r="I100" s="1">
        <f t="shared" si="37"/>
        <v>112.14521728004539</v>
      </c>
      <c r="J100" s="1">
        <f t="shared" si="38"/>
        <v>39.083941084086938</v>
      </c>
      <c r="K100" s="1">
        <f t="shared" si="39"/>
        <v>19.215326763382993</v>
      </c>
      <c r="L100" s="1">
        <f t="shared" si="40"/>
        <v>283.40968011690484</v>
      </c>
      <c r="M100" s="1">
        <f t="shared" si="41"/>
        <v>112.66907330407295</v>
      </c>
      <c r="P100">
        <f t="shared" si="22"/>
        <v>136.94637249767055</v>
      </c>
      <c r="Q100" s="1">
        <f t="shared" si="23"/>
        <v>112.66907330407295</v>
      </c>
      <c r="S100">
        <f>'s15'!C88</f>
        <v>136.94637249767055</v>
      </c>
      <c r="T100">
        <f>'s15'!AA88</f>
        <v>152.94281811955372</v>
      </c>
      <c r="X100" s="1">
        <f>'ms155'!L13</f>
        <v>171.69763427472304</v>
      </c>
      <c r="Y100" s="1">
        <f>'ms155'!M13</f>
        <v>170.31924000000001</v>
      </c>
      <c r="Z100">
        <f t="shared" si="33"/>
        <v>1.3783942747230356</v>
      </c>
    </row>
    <row r="101" spans="5:26">
      <c r="E101">
        <f t="shared" si="24"/>
        <v>123.2517352479035</v>
      </c>
      <c r="F101" s="1">
        <f t="shared" si="34"/>
        <v>15</v>
      </c>
      <c r="G101">
        <f t="shared" si="35"/>
        <v>524.94690688677917</v>
      </c>
      <c r="H101" s="1">
        <f t="shared" si="36"/>
        <v>624.17144125568268</v>
      </c>
      <c r="I101" s="1">
        <f t="shared" si="37"/>
        <v>112.14521728004539</v>
      </c>
      <c r="J101" s="1">
        <f t="shared" si="38"/>
        <v>39.083941084086938</v>
      </c>
      <c r="K101" s="1">
        <f t="shared" si="39"/>
        <v>19.215326763382993</v>
      </c>
      <c r="L101" s="1">
        <f t="shared" si="40"/>
        <v>283.40968011690484</v>
      </c>
      <c r="M101" s="1">
        <f t="shared" si="41"/>
        <v>110.43602653336185</v>
      </c>
      <c r="P101">
        <f t="shared" si="22"/>
        <v>123.2517352479035</v>
      </c>
      <c r="Q101" s="1">
        <f t="shared" si="23"/>
        <v>110.43602653336185</v>
      </c>
      <c r="S101">
        <f>'s15'!C89</f>
        <v>123.2517352479035</v>
      </c>
      <c r="T101">
        <f>'s15'!AA89</f>
        <v>149.84237742202004</v>
      </c>
      <c r="X101" s="1">
        <f>'ms155'!L14</f>
        <v>176.48056066427858</v>
      </c>
      <c r="Y101" s="1">
        <f>'ms155'!M14</f>
        <v>171.08775</v>
      </c>
      <c r="Z101">
        <f t="shared" si="33"/>
        <v>5.3928106642785849</v>
      </c>
    </row>
    <row r="102" spans="5:26">
      <c r="E102">
        <f t="shared" si="24"/>
        <v>110.92656172311315</v>
      </c>
      <c r="F102" s="1">
        <f t="shared" si="34"/>
        <v>15</v>
      </c>
      <c r="G102">
        <f t="shared" si="35"/>
        <v>524.94690688677917</v>
      </c>
      <c r="H102" s="1">
        <f t="shared" si="36"/>
        <v>624.17144125568268</v>
      </c>
      <c r="I102" s="1">
        <f t="shared" si="37"/>
        <v>112.14521728004539</v>
      </c>
      <c r="J102" s="1">
        <f t="shared" si="38"/>
        <v>39.083941084086938</v>
      </c>
      <c r="K102" s="1">
        <f t="shared" si="39"/>
        <v>19.215326763382993</v>
      </c>
      <c r="L102" s="1">
        <f t="shared" si="40"/>
        <v>283.40968011690484</v>
      </c>
      <c r="M102" s="1">
        <f t="shared" si="41"/>
        <v>107.6240590993056</v>
      </c>
      <c r="P102">
        <f t="shared" si="22"/>
        <v>110.92656172311315</v>
      </c>
      <c r="Q102" s="1">
        <f t="shared" si="23"/>
        <v>107.6240590993056</v>
      </c>
      <c r="S102">
        <f>'s15'!C90</f>
        <v>110.92656172311315</v>
      </c>
      <c r="T102">
        <f>'s15'!AA90</f>
        <v>146.29640416569526</v>
      </c>
      <c r="X102" s="1">
        <f>'ms155'!L15</f>
        <v>182.08414037850156</v>
      </c>
      <c r="Y102" s="1">
        <f>'ms155'!M15</f>
        <v>174.54975999999999</v>
      </c>
      <c r="Z102">
        <f t="shared" si="33"/>
        <v>7.5343803785015666</v>
      </c>
    </row>
    <row r="103" spans="5:26">
      <c r="E103">
        <f t="shared" si="24"/>
        <v>99.833905550801845</v>
      </c>
      <c r="F103" s="1">
        <f t="shared" si="34"/>
        <v>15</v>
      </c>
      <c r="G103">
        <f t="shared" si="35"/>
        <v>524.94690688677917</v>
      </c>
      <c r="H103" s="1">
        <f t="shared" si="36"/>
        <v>624.17144125568268</v>
      </c>
      <c r="I103" s="1">
        <f t="shared" si="37"/>
        <v>112.14521728004539</v>
      </c>
      <c r="J103" s="1">
        <f t="shared" si="38"/>
        <v>39.083941084086938</v>
      </c>
      <c r="K103" s="1">
        <f t="shared" si="39"/>
        <v>19.215326763382993</v>
      </c>
      <c r="L103" s="1">
        <f t="shared" si="40"/>
        <v>283.40968011690484</v>
      </c>
      <c r="M103" s="1">
        <f t="shared" si="41"/>
        <v>104.34073156382014</v>
      </c>
      <c r="P103">
        <f t="shared" si="22"/>
        <v>99.833905550801845</v>
      </c>
      <c r="Q103" s="1">
        <f t="shared" si="23"/>
        <v>104.34073156382014</v>
      </c>
      <c r="S103">
        <f>'s15'!C91</f>
        <v>99.833905550801845</v>
      </c>
      <c r="T103">
        <f>'s15'!AA91</f>
        <v>142.39035410957769</v>
      </c>
      <c r="X103" s="1">
        <f>'ms155'!L16</f>
        <v>186.44030655909049</v>
      </c>
      <c r="Y103" s="1">
        <f>'ms155'!M16</f>
        <v>176.82714000000001</v>
      </c>
      <c r="Z103">
        <f t="shared" si="33"/>
        <v>9.6131665590904731</v>
      </c>
    </row>
    <row r="104" spans="5:26">
      <c r="E104">
        <f t="shared" si="24"/>
        <v>89.850514995721667</v>
      </c>
      <c r="F104" s="1">
        <f t="shared" si="34"/>
        <v>15</v>
      </c>
      <c r="G104">
        <f t="shared" si="35"/>
        <v>524.94690688677917</v>
      </c>
      <c r="H104" s="1">
        <f t="shared" si="36"/>
        <v>624.17144125568268</v>
      </c>
      <c r="I104" s="1">
        <f t="shared" si="37"/>
        <v>112.14521728004539</v>
      </c>
      <c r="J104" s="1">
        <f t="shared" si="38"/>
        <v>39.083941084086938</v>
      </c>
      <c r="K104" s="1">
        <f t="shared" si="39"/>
        <v>19.215326763382993</v>
      </c>
      <c r="L104" s="1">
        <f t="shared" si="40"/>
        <v>283.40968011690484</v>
      </c>
      <c r="M104" s="1">
        <f t="shared" si="41"/>
        <v>100.69631419024466</v>
      </c>
      <c r="P104">
        <f t="shared" si="22"/>
        <v>89.850514995721667</v>
      </c>
      <c r="Q104" s="1">
        <f t="shared" si="23"/>
        <v>100.69631419024466</v>
      </c>
      <c r="S104">
        <f>'s15'!C92</f>
        <v>89.850514995721667</v>
      </c>
      <c r="T104">
        <f>'s15'!AA92</f>
        <v>138.19953560917719</v>
      </c>
      <c r="X104" s="1">
        <f>'ms155'!L17</f>
        <v>194.06983109345447</v>
      </c>
      <c r="Y104" s="1">
        <f>'ms155'!M17</f>
        <v>181.13728</v>
      </c>
      <c r="Z104">
        <f t="shared" si="33"/>
        <v>12.932551093454464</v>
      </c>
    </row>
    <row r="105" spans="5:26">
      <c r="E105">
        <f t="shared" si="24"/>
        <v>80.865463496149502</v>
      </c>
      <c r="F105" s="1">
        <f t="shared" si="34"/>
        <v>15</v>
      </c>
      <c r="G105">
        <f t="shared" si="35"/>
        <v>524.94690688677917</v>
      </c>
      <c r="H105" s="1">
        <f t="shared" si="36"/>
        <v>624.17144125568268</v>
      </c>
      <c r="I105" s="1">
        <f t="shared" si="37"/>
        <v>112.14521728004539</v>
      </c>
      <c r="J105" s="1">
        <f t="shared" si="38"/>
        <v>39.083941084086938</v>
      </c>
      <c r="K105" s="1">
        <f t="shared" si="39"/>
        <v>19.215326763382993</v>
      </c>
      <c r="L105" s="1">
        <f t="shared" si="40"/>
        <v>283.40968011690484</v>
      </c>
      <c r="M105" s="1">
        <f t="shared" si="41"/>
        <v>96.797716854820763</v>
      </c>
      <c r="P105">
        <f t="shared" si="22"/>
        <v>80.865463496149502</v>
      </c>
      <c r="Q105" s="1">
        <f t="shared" si="23"/>
        <v>96.797716854820763</v>
      </c>
      <c r="S105">
        <f>'s15'!C93</f>
        <v>80.865463496149502</v>
      </c>
      <c r="T105">
        <f>'s15'!AA93</f>
        <v>133.79135178806024</v>
      </c>
      <c r="X105" s="1">
        <f>'ms155'!L18</f>
        <v>194.78534797671514</v>
      </c>
      <c r="Y105" s="1">
        <f>'ms155'!M18</f>
        <v>184.70697000000001</v>
      </c>
      <c r="Z105">
        <f t="shared" si="33"/>
        <v>10.078377976715132</v>
      </c>
    </row>
    <row r="106" spans="5:26">
      <c r="E106">
        <f t="shared" si="24"/>
        <v>72.778917146534553</v>
      </c>
      <c r="F106" s="1">
        <f t="shared" si="34"/>
        <v>15</v>
      </c>
      <c r="G106">
        <f t="shared" si="35"/>
        <v>524.94690688677917</v>
      </c>
      <c r="H106" s="1">
        <f t="shared" si="36"/>
        <v>624.17144125568268</v>
      </c>
      <c r="I106" s="1">
        <f t="shared" si="37"/>
        <v>112.14521728004539</v>
      </c>
      <c r="J106" s="1">
        <f t="shared" si="38"/>
        <v>39.083941084086938</v>
      </c>
      <c r="K106" s="1">
        <f t="shared" si="39"/>
        <v>19.215326763382993</v>
      </c>
      <c r="L106" s="1">
        <f t="shared" si="40"/>
        <v>283.40968011690484</v>
      </c>
      <c r="M106" s="1">
        <f t="shared" si="41"/>
        <v>92.743830528750593</v>
      </c>
      <c r="P106">
        <f t="shared" si="22"/>
        <v>72.778917146534553</v>
      </c>
      <c r="Q106" s="1">
        <f t="shared" si="23"/>
        <v>92.743830528750593</v>
      </c>
      <c r="S106">
        <f>'s15'!C94</f>
        <v>72.778917146534553</v>
      </c>
      <c r="T106">
        <f>'s15'!AA94</f>
        <v>129.22692954983427</v>
      </c>
      <c r="X106" s="1">
        <f>'ms155'!L19</f>
        <v>191.37011057819657</v>
      </c>
      <c r="Y106" s="1">
        <f>'ms155'!M19</f>
        <v>191.38543000000001</v>
      </c>
      <c r="Z106">
        <f t="shared" si="33"/>
        <v>1.5319421803440036E-2</v>
      </c>
    </row>
    <row r="107" spans="5:26">
      <c r="E107">
        <f t="shared" si="24"/>
        <v>65.501025431881104</v>
      </c>
      <c r="F107" s="1">
        <f t="shared" si="34"/>
        <v>15</v>
      </c>
      <c r="G107">
        <f t="shared" si="35"/>
        <v>524.94690688677917</v>
      </c>
      <c r="H107" s="1">
        <f t="shared" si="36"/>
        <v>624.17144125568268</v>
      </c>
      <c r="I107" s="1">
        <f t="shared" si="37"/>
        <v>112.14521728004539</v>
      </c>
      <c r="J107" s="1">
        <f t="shared" si="38"/>
        <v>39.083941084086938</v>
      </c>
      <c r="K107" s="1">
        <f t="shared" si="39"/>
        <v>19.215326763382993</v>
      </c>
      <c r="L107" s="1">
        <f t="shared" si="40"/>
        <v>283.40968011690484</v>
      </c>
      <c r="M107" s="1">
        <f t="shared" si="41"/>
        <v>88.622399765230909</v>
      </c>
      <c r="P107">
        <f t="shared" si="22"/>
        <v>65.501025431881104</v>
      </c>
      <c r="Q107" s="1">
        <f t="shared" si="23"/>
        <v>88.622399765230909</v>
      </c>
      <c r="S107">
        <f>'s15'!C95</f>
        <v>65.501025431881104</v>
      </c>
      <c r="T107">
        <f>'s15'!AA95</f>
        <v>124.56217879896256</v>
      </c>
      <c r="X107" s="1">
        <f>'ms155'!L20</f>
        <v>180.55347467728336</v>
      </c>
      <c r="Y107" s="1">
        <f>'ms155'!M20</f>
        <v>164.0308</v>
      </c>
      <c r="Z107">
        <f t="shared" si="33"/>
        <v>16.522674677283362</v>
      </c>
    </row>
    <row r="108" spans="5:26">
      <c r="E108">
        <f t="shared" si="24"/>
        <v>58.950922888692993</v>
      </c>
      <c r="F108" s="1">
        <f t="shared" si="34"/>
        <v>15</v>
      </c>
      <c r="G108">
        <f t="shared" si="35"/>
        <v>524.94690688677917</v>
      </c>
      <c r="H108" s="1">
        <f t="shared" si="36"/>
        <v>624.17144125568268</v>
      </c>
      <c r="I108" s="1">
        <f t="shared" si="37"/>
        <v>112.14521728004539</v>
      </c>
      <c r="J108" s="1">
        <f t="shared" si="38"/>
        <v>39.083941084086938</v>
      </c>
      <c r="K108" s="1">
        <f t="shared" si="39"/>
        <v>19.215326763382993</v>
      </c>
      <c r="L108" s="1">
        <f t="shared" si="40"/>
        <v>283.40968011690484</v>
      </c>
      <c r="M108" s="1">
        <f t="shared" si="41"/>
        <v>84.508328675761874</v>
      </c>
      <c r="P108">
        <f t="shared" si="22"/>
        <v>58.950922888692993</v>
      </c>
      <c r="Q108" s="1">
        <f t="shared" si="23"/>
        <v>84.508328675761874</v>
      </c>
      <c r="S108">
        <f>'s15'!C96</f>
        <v>58.950922888692993</v>
      </c>
      <c r="T108">
        <f>'s15'!AA96</f>
        <v>119.84837999371308</v>
      </c>
      <c r="X108" s="1">
        <f>'ms155'!L21</f>
        <v>161.37833525295403</v>
      </c>
      <c r="Y108" s="1">
        <f>'ms155'!M21</f>
        <v>156.61276000000001</v>
      </c>
      <c r="Z108">
        <f t="shared" si="33"/>
        <v>4.7655752529540223</v>
      </c>
    </row>
    <row r="109" spans="5:26">
      <c r="E109">
        <f t="shared" si="24"/>
        <v>53.055830599823693</v>
      </c>
      <c r="F109" s="1">
        <f t="shared" si="34"/>
        <v>15</v>
      </c>
      <c r="G109">
        <f t="shared" si="35"/>
        <v>524.94690688677917</v>
      </c>
      <c r="H109" s="1">
        <f t="shared" si="36"/>
        <v>624.17144125568268</v>
      </c>
      <c r="I109" s="1">
        <f t="shared" si="37"/>
        <v>112.14521728004539</v>
      </c>
      <c r="J109" s="1">
        <f t="shared" si="38"/>
        <v>39.083941084086938</v>
      </c>
      <c r="K109" s="1">
        <f t="shared" si="39"/>
        <v>19.215326763382993</v>
      </c>
      <c r="L109" s="1">
        <f t="shared" si="40"/>
        <v>283.40968011690484</v>
      </c>
      <c r="M109" s="1">
        <f t="shared" si="41"/>
        <v>80.46318661506713</v>
      </c>
      <c r="P109">
        <f t="shared" ref="P109:P172" si="42">E109</f>
        <v>53.055830599823693</v>
      </c>
      <c r="Q109" s="1">
        <f t="shared" ref="Q109:Q172" si="43">M109</f>
        <v>80.46318661506713</v>
      </c>
      <c r="S109">
        <f>'s15'!C97</f>
        <v>53.055830599823693</v>
      </c>
      <c r="T109">
        <f>'s15'!AA97</f>
        <v>115.13241906469716</v>
      </c>
      <c r="X109" s="1">
        <f>'ms155'!L22</f>
        <v>83.635600584837789</v>
      </c>
      <c r="Y109" s="1">
        <f>'ms155'!M22</f>
        <v>97.784009999999995</v>
      </c>
      <c r="Z109">
        <f t="shared" si="33"/>
        <v>14.148409415162206</v>
      </c>
    </row>
    <row r="110" spans="5:26">
      <c r="E110">
        <f t="shared" ref="E110:E173" si="44">E109*0.9</f>
        <v>47.750247539841325</v>
      </c>
      <c r="F110" s="1">
        <f t="shared" si="34"/>
        <v>15</v>
      </c>
      <c r="G110">
        <f t="shared" si="35"/>
        <v>524.94690688677917</v>
      </c>
      <c r="H110" s="1">
        <f t="shared" si="36"/>
        <v>624.17144125568268</v>
      </c>
      <c r="I110" s="1">
        <f t="shared" si="37"/>
        <v>112.14521728004539</v>
      </c>
      <c r="J110" s="1">
        <f t="shared" si="38"/>
        <v>39.083941084086938</v>
      </c>
      <c r="K110" s="1">
        <f t="shared" si="39"/>
        <v>19.215326763382993</v>
      </c>
      <c r="L110" s="1">
        <f t="shared" si="40"/>
        <v>283.40968011690484</v>
      </c>
      <c r="M110" s="1">
        <f t="shared" si="41"/>
        <v>76.535620411564167</v>
      </c>
      <c r="P110">
        <f t="shared" si="42"/>
        <v>47.750247539841325</v>
      </c>
      <c r="Q110" s="1">
        <f t="shared" si="43"/>
        <v>76.535620411564167</v>
      </c>
      <c r="S110">
        <f>'s15'!C98</f>
        <v>47.750247539841325</v>
      </c>
      <c r="T110">
        <f>'s15'!AA98</f>
        <v>110.45678911204097</v>
      </c>
      <c r="X110" s="1">
        <f>'ms155'!L23</f>
        <v>66.669138590346691</v>
      </c>
      <c r="Y110" s="1">
        <f>'ms155'!M23</f>
        <v>70.772970000000001</v>
      </c>
      <c r="Z110">
        <f t="shared" si="33"/>
        <v>4.1038314096533099</v>
      </c>
    </row>
    <row r="111" spans="5:26">
      <c r="E111">
        <f t="shared" si="44"/>
        <v>42.975222785857191</v>
      </c>
      <c r="F111" s="1">
        <f t="shared" si="34"/>
        <v>15</v>
      </c>
      <c r="G111">
        <f t="shared" si="35"/>
        <v>524.94690688677917</v>
      </c>
      <c r="H111" s="1">
        <f t="shared" si="36"/>
        <v>624.17144125568268</v>
      </c>
      <c r="I111" s="1">
        <f t="shared" si="37"/>
        <v>112.14521728004539</v>
      </c>
      <c r="J111" s="1">
        <f t="shared" si="38"/>
        <v>39.083941084086938</v>
      </c>
      <c r="K111" s="1">
        <f t="shared" si="39"/>
        <v>19.215326763382993</v>
      </c>
      <c r="L111" s="1">
        <f t="shared" si="40"/>
        <v>283.40968011690484</v>
      </c>
      <c r="M111" s="1">
        <f t="shared" si="41"/>
        <v>72.76237957713461</v>
      </c>
      <c r="P111">
        <f t="shared" si="42"/>
        <v>42.975222785857191</v>
      </c>
      <c r="Q111" s="1">
        <f t="shared" si="43"/>
        <v>72.76237957713461</v>
      </c>
      <c r="S111">
        <f>'s15'!C99</f>
        <v>42.975222785857191</v>
      </c>
      <c r="T111">
        <f>'s15'!AA99</f>
        <v>105.85946654981012</v>
      </c>
      <c r="X111" s="1">
        <f>'ms155'!L24</f>
        <v>48.390717657462908</v>
      </c>
      <c r="Y111" s="1">
        <f>'ms155'!M24</f>
        <v>58.348010000000002</v>
      </c>
      <c r="Z111">
        <f t="shared" si="33"/>
        <v>9.9572923425370945</v>
      </c>
    </row>
    <row r="112" spans="5:26">
      <c r="E112">
        <f t="shared" si="44"/>
        <v>38.677700507271474</v>
      </c>
      <c r="F112" s="1">
        <f t="shared" si="34"/>
        <v>15</v>
      </c>
      <c r="G112">
        <f t="shared" si="35"/>
        <v>524.94690688677917</v>
      </c>
      <c r="H112" s="1">
        <f t="shared" si="36"/>
        <v>624.17144125568268</v>
      </c>
      <c r="I112" s="1">
        <f t="shared" si="37"/>
        <v>112.14521728004539</v>
      </c>
      <c r="J112" s="1">
        <f t="shared" si="38"/>
        <v>39.083941084086938</v>
      </c>
      <c r="K112" s="1">
        <f t="shared" si="39"/>
        <v>19.215326763382993</v>
      </c>
      <c r="L112" s="1">
        <f t="shared" si="40"/>
        <v>283.40968011690484</v>
      </c>
      <c r="M112" s="1">
        <f t="shared" si="41"/>
        <v>69.169697391105032</v>
      </c>
      <c r="P112">
        <f t="shared" si="42"/>
        <v>38.677700507271474</v>
      </c>
      <c r="Q112" s="1">
        <f t="shared" si="43"/>
        <v>69.169697391105032</v>
      </c>
      <c r="S112">
        <f>'s15'!C100</f>
        <v>38.677700507271474</v>
      </c>
      <c r="T112">
        <f>'s15'!AA100</f>
        <v>101.37375090561568</v>
      </c>
      <c r="X112" s="1">
        <f>'ms155'!L25</f>
        <v>41.33325700009415</v>
      </c>
      <c r="Y112" s="1">
        <f>'ms155'!M25</f>
        <v>40.651539999999997</v>
      </c>
      <c r="Z112">
        <f t="shared" si="33"/>
        <v>0.68171700009415304</v>
      </c>
    </row>
    <row r="113" spans="5:26">
      <c r="E113">
        <f t="shared" si="44"/>
        <v>34.809930456544329</v>
      </c>
      <c r="F113" s="1">
        <f t="shared" si="34"/>
        <v>15</v>
      </c>
      <c r="G113">
        <f t="shared" si="35"/>
        <v>524.94690688677917</v>
      </c>
      <c r="H113" s="1">
        <f t="shared" si="36"/>
        <v>624.17144125568268</v>
      </c>
      <c r="I113" s="1">
        <f t="shared" si="37"/>
        <v>112.14521728004539</v>
      </c>
      <c r="J113" s="1">
        <f t="shared" si="38"/>
        <v>39.083941084086938</v>
      </c>
      <c r="K113" s="1">
        <f t="shared" si="39"/>
        <v>19.215326763382993</v>
      </c>
      <c r="L113" s="1">
        <f t="shared" si="40"/>
        <v>283.40968011690484</v>
      </c>
      <c r="M113" s="1">
        <f t="shared" si="41"/>
        <v>65.774824355292708</v>
      </c>
      <c r="P113">
        <f t="shared" si="42"/>
        <v>34.809930456544329</v>
      </c>
      <c r="Q113" s="1">
        <f t="shared" si="43"/>
        <v>65.774824355292708</v>
      </c>
      <c r="S113">
        <f>'s15'!C101</f>
        <v>34.809930456544329</v>
      </c>
      <c r="T113">
        <f>'s15'!AA101</f>
        <v>97.028135974782089</v>
      </c>
      <c r="X113" s="1">
        <f>'ms155'!L26</f>
        <v>33.933970921021583</v>
      </c>
      <c r="Y113" s="1">
        <f>'ms155'!M26</f>
        <v>20.277049999999999</v>
      </c>
      <c r="Z113">
        <f t="shared" si="33"/>
        <v>13.656920921021584</v>
      </c>
    </row>
    <row r="114" spans="5:26">
      <c r="E114">
        <f t="shared" si="44"/>
        <v>31.328937410889896</v>
      </c>
      <c r="F114" s="1">
        <f t="shared" si="34"/>
        <v>15</v>
      </c>
      <c r="G114">
        <f t="shared" si="35"/>
        <v>524.94690688677917</v>
      </c>
      <c r="H114" s="1">
        <f t="shared" si="36"/>
        <v>624.17144125568268</v>
      </c>
      <c r="I114" s="1">
        <f t="shared" si="37"/>
        <v>112.14521728004539</v>
      </c>
      <c r="J114" s="1">
        <f t="shared" si="38"/>
        <v>39.083941084086938</v>
      </c>
      <c r="K114" s="1">
        <f t="shared" si="39"/>
        <v>19.215326763382993</v>
      </c>
      <c r="L114" s="1">
        <f t="shared" si="40"/>
        <v>283.40968011690484</v>
      </c>
      <c r="M114" s="1">
        <f t="shared" si="41"/>
        <v>62.587566923362388</v>
      </c>
      <c r="P114">
        <f t="shared" si="42"/>
        <v>31.328937410889896</v>
      </c>
      <c r="Q114" s="1">
        <f t="shared" si="43"/>
        <v>62.587566923362388</v>
      </c>
      <c r="S114">
        <f>'s15'!C102</f>
        <v>31.328937410889896</v>
      </c>
      <c r="T114">
        <f>'s15'!AA102</f>
        <v>92.846258105881788</v>
      </c>
      <c r="X114" s="1">
        <f>'ms155'!L27</f>
        <v>19.758332320287259</v>
      </c>
      <c r="Y114" s="1">
        <f>'ms155'!M27</f>
        <v>13.068070000000001</v>
      </c>
      <c r="Z114">
        <f t="shared" si="33"/>
        <v>6.6902623202872586</v>
      </c>
    </row>
    <row r="115" spans="5:26">
      <c r="E115">
        <f t="shared" si="44"/>
        <v>28.196043669800908</v>
      </c>
      <c r="F115" s="1">
        <f t="shared" si="34"/>
        <v>15</v>
      </c>
      <c r="G115">
        <f t="shared" si="35"/>
        <v>524.94690688677917</v>
      </c>
      <c r="H115" s="1">
        <f t="shared" si="36"/>
        <v>624.17144125568268</v>
      </c>
      <c r="I115" s="1">
        <f t="shared" si="37"/>
        <v>112.14521728004539</v>
      </c>
      <c r="J115" s="1">
        <f t="shared" si="38"/>
        <v>39.083941084086938</v>
      </c>
      <c r="K115" s="1">
        <f t="shared" si="39"/>
        <v>19.215326763382993</v>
      </c>
      <c r="L115" s="1">
        <f t="shared" si="40"/>
        <v>283.40968011690484</v>
      </c>
      <c r="M115" s="1">
        <f t="shared" si="41"/>
        <v>59.611735014129096</v>
      </c>
      <c r="P115">
        <f t="shared" si="42"/>
        <v>28.196043669800908</v>
      </c>
      <c r="Q115" s="1">
        <f t="shared" si="43"/>
        <v>59.611735014129096</v>
      </c>
      <c r="S115">
        <f>'s15'!C103</f>
        <v>28.196043669800908</v>
      </c>
      <c r="T115">
        <f>'s15'!AA103</f>
        <v>88.846946988311728</v>
      </c>
      <c r="X115" s="1">
        <f>'ms155'!L28</f>
        <v>10.968396537304676</v>
      </c>
      <c r="Y115" s="1">
        <f>'ms155'!M28</f>
        <v>0.53158000000000005</v>
      </c>
      <c r="Z115">
        <f t="shared" si="33"/>
        <v>10.436816537304676</v>
      </c>
    </row>
    <row r="116" spans="5:26">
      <c r="E116">
        <f t="shared" si="44"/>
        <v>25.376439302820817</v>
      </c>
      <c r="F116" s="1">
        <f t="shared" si="34"/>
        <v>15</v>
      </c>
      <c r="G116">
        <f t="shared" si="35"/>
        <v>524.94690688677917</v>
      </c>
      <c r="H116" s="1">
        <f t="shared" si="36"/>
        <v>624.17144125568268</v>
      </c>
      <c r="I116" s="1">
        <f t="shared" si="37"/>
        <v>112.14521728004539</v>
      </c>
      <c r="J116" s="1">
        <f t="shared" si="38"/>
        <v>39.083941084086938</v>
      </c>
      <c r="K116" s="1">
        <f t="shared" si="39"/>
        <v>19.215326763382993</v>
      </c>
      <c r="L116" s="1">
        <f t="shared" si="40"/>
        <v>283.40968011690484</v>
      </c>
      <c r="M116" s="1">
        <f t="shared" si="41"/>
        <v>56.846442684733525</v>
      </c>
      <c r="P116">
        <f t="shared" si="42"/>
        <v>25.376439302820817</v>
      </c>
      <c r="Q116" s="1">
        <f t="shared" si="43"/>
        <v>56.846442684733525</v>
      </c>
      <c r="S116">
        <f>'s15'!C104</f>
        <v>25.376439302820817</v>
      </c>
      <c r="T116">
        <f>'s15'!AA104</f>
        <v>85.044386776339167</v>
      </c>
      <c r="X116" s="1">
        <f>'ms155'!L29</f>
        <v>5.5745880455496115</v>
      </c>
      <c r="Y116" s="1">
        <f>'ms155'!M29</f>
        <v>1.0589900000000001</v>
      </c>
      <c r="Z116">
        <f t="shared" si="33"/>
        <v>4.515598045549611</v>
      </c>
    </row>
    <row r="117" spans="5:26">
      <c r="E117">
        <f t="shared" si="44"/>
        <v>22.838795372538737</v>
      </c>
      <c r="F117" s="1">
        <f t="shared" si="34"/>
        <v>15</v>
      </c>
      <c r="G117">
        <f t="shared" si="35"/>
        <v>524.94690688677917</v>
      </c>
      <c r="H117" s="1">
        <f t="shared" si="36"/>
        <v>624.17144125568268</v>
      </c>
      <c r="I117" s="1">
        <f t="shared" si="37"/>
        <v>112.14521728004539</v>
      </c>
      <c r="J117" s="1">
        <f t="shared" si="38"/>
        <v>39.083941084086938</v>
      </c>
      <c r="K117" s="1">
        <f t="shared" si="39"/>
        <v>19.215326763382993</v>
      </c>
      <c r="L117" s="1">
        <f t="shared" si="40"/>
        <v>283.40968011690484</v>
      </c>
      <c r="M117" s="1">
        <f t="shared" si="41"/>
        <v>54.287236687480281</v>
      </c>
      <c r="P117">
        <f t="shared" si="42"/>
        <v>22.838795372538737</v>
      </c>
      <c r="Q117" s="1">
        <f t="shared" si="43"/>
        <v>54.287236687480281</v>
      </c>
      <c r="S117">
        <f>'s15'!C105</f>
        <v>22.838795372538737</v>
      </c>
      <c r="T117">
        <f>'s15'!AA105</f>
        <v>81.448381538675591</v>
      </c>
      <c r="X117" s="1">
        <f>'ms155'!L30</f>
        <v>3.7364438297558471</v>
      </c>
      <c r="Y117" s="1">
        <f>'ms155'!M30</f>
        <v>6.4188599999999996</v>
      </c>
      <c r="Z117">
        <f t="shared" si="33"/>
        <v>2.6824161702441525</v>
      </c>
    </row>
    <row r="118" spans="5:26">
      <c r="E118">
        <f t="shared" si="44"/>
        <v>20.554915835284863</v>
      </c>
      <c r="F118" s="1">
        <f t="shared" si="34"/>
        <v>15</v>
      </c>
      <c r="G118">
        <f t="shared" si="35"/>
        <v>524.94690688677917</v>
      </c>
      <c r="H118" s="1">
        <f t="shared" si="36"/>
        <v>624.17144125568268</v>
      </c>
      <c r="I118" s="1">
        <f t="shared" si="37"/>
        <v>112.14521728004539</v>
      </c>
      <c r="J118" s="1">
        <f t="shared" si="38"/>
        <v>39.083941084086938</v>
      </c>
      <c r="K118" s="1">
        <f t="shared" si="39"/>
        <v>19.215326763382993</v>
      </c>
      <c r="L118" s="1">
        <f t="shared" si="40"/>
        <v>283.40968011690484</v>
      </c>
      <c r="M118" s="1">
        <f t="shared" si="41"/>
        <v>51.927048476179081</v>
      </c>
      <c r="P118">
        <f t="shared" si="42"/>
        <v>20.554915835284863</v>
      </c>
      <c r="Q118" s="1">
        <f t="shared" si="43"/>
        <v>51.927048476179081</v>
      </c>
      <c r="S118">
        <f>'s15'!C106</f>
        <v>20.554915835284863</v>
      </c>
      <c r="T118">
        <f>'s15'!AA106</f>
        <v>78.064709194169239</v>
      </c>
      <c r="X118" s="1">
        <f>'ms155'!L31</f>
        <v>1.7895313829708523</v>
      </c>
      <c r="Y118" s="1">
        <f>'ms155'!M31</f>
        <v>0.21576000000000001</v>
      </c>
      <c r="Z118">
        <f t="shared" si="33"/>
        <v>1.5737713829708524</v>
      </c>
    </row>
    <row r="119" spans="5:26">
      <c r="E119">
        <f t="shared" si="44"/>
        <v>18.499424251756377</v>
      </c>
      <c r="F119" s="1">
        <f t="shared" si="34"/>
        <v>15</v>
      </c>
      <c r="G119">
        <f t="shared" si="35"/>
        <v>524.94690688677917</v>
      </c>
      <c r="H119" s="1">
        <f t="shared" si="36"/>
        <v>624.17144125568268</v>
      </c>
      <c r="I119" s="1">
        <f t="shared" si="37"/>
        <v>112.14521728004539</v>
      </c>
      <c r="J119" s="1">
        <f t="shared" si="38"/>
        <v>39.083941084086938</v>
      </c>
      <c r="K119" s="1">
        <f t="shared" si="39"/>
        <v>19.215326763382993</v>
      </c>
      <c r="L119" s="1">
        <f t="shared" si="40"/>
        <v>283.40968011690484</v>
      </c>
      <c r="M119" s="1">
        <f t="shared" si="41"/>
        <v>49.756978354615647</v>
      </c>
      <c r="P119">
        <f t="shared" si="42"/>
        <v>18.499424251756377</v>
      </c>
      <c r="Q119" s="1">
        <f t="shared" si="43"/>
        <v>49.756978354615647</v>
      </c>
      <c r="S119">
        <f>'s15'!C107</f>
        <v>18.499424251756377</v>
      </c>
      <c r="T119">
        <f>'s15'!AA107</f>
        <v>74.895542177501852</v>
      </c>
      <c r="X119" s="1">
        <f>'ms155'!L32</f>
        <v>1.1409662304549746</v>
      </c>
      <c r="Y119" s="1">
        <f>'ms155'!M32</f>
        <v>1.5299999999999999E-2</v>
      </c>
      <c r="Z119">
        <f t="shared" si="33"/>
        <v>1.1256662304549745</v>
      </c>
    </row>
    <row r="120" spans="5:26">
      <c r="E120">
        <f t="shared" si="44"/>
        <v>16.64948182658074</v>
      </c>
      <c r="F120" s="1">
        <f t="shared" si="34"/>
        <v>15</v>
      </c>
      <c r="G120">
        <f t="shared" si="35"/>
        <v>524.94690688677917</v>
      </c>
      <c r="H120" s="1">
        <f t="shared" si="36"/>
        <v>624.17144125568268</v>
      </c>
      <c r="I120" s="1">
        <f t="shared" si="37"/>
        <v>112.14521728004539</v>
      </c>
      <c r="J120" s="1">
        <f t="shared" si="38"/>
        <v>39.083941084086938</v>
      </c>
      <c r="K120" s="1">
        <f t="shared" si="39"/>
        <v>19.215326763382993</v>
      </c>
      <c r="L120" s="1">
        <f t="shared" si="40"/>
        <v>283.40968011690484</v>
      </c>
      <c r="M120" s="1">
        <f t="shared" si="41"/>
        <v>47.766927802229979</v>
      </c>
      <c r="P120">
        <f t="shared" si="42"/>
        <v>16.64948182658074</v>
      </c>
      <c r="Q120" s="1">
        <f t="shared" si="43"/>
        <v>47.766927802229979</v>
      </c>
      <c r="S120">
        <f>'s15'!C108</f>
        <v>16.64948182658074</v>
      </c>
      <c r="T120">
        <f>'s15'!AA108</f>
        <v>71.939910632832238</v>
      </c>
      <c r="X120" s="1">
        <f>'ms155'!L33</f>
        <v>0.37736248510588877</v>
      </c>
      <c r="Y120" s="1">
        <f>'ms155'!M33</f>
        <v>5.3800000000000002E-3</v>
      </c>
      <c r="Z120">
        <f t="shared" si="33"/>
        <v>0.37198248510588877</v>
      </c>
    </row>
    <row r="121" spans="5:26">
      <c r="E121">
        <f t="shared" si="44"/>
        <v>14.984533643922665</v>
      </c>
      <c r="F121" s="1">
        <f t="shared" si="34"/>
        <v>15</v>
      </c>
      <c r="G121">
        <f t="shared" si="35"/>
        <v>524.94690688677917</v>
      </c>
      <c r="H121" s="1">
        <f t="shared" si="36"/>
        <v>624.17144125568268</v>
      </c>
      <c r="I121" s="1">
        <f t="shared" si="37"/>
        <v>112.14521728004539</v>
      </c>
      <c r="J121" s="1">
        <f t="shared" si="38"/>
        <v>39.083941084086938</v>
      </c>
      <c r="K121" s="1">
        <f t="shared" si="39"/>
        <v>19.215326763382993</v>
      </c>
      <c r="L121" s="1">
        <f t="shared" si="40"/>
        <v>283.40968011690484</v>
      </c>
      <c r="M121" s="1">
        <f t="shared" si="41"/>
        <v>45.946099303555222</v>
      </c>
      <c r="P121">
        <f t="shared" si="42"/>
        <v>14.984533643922665</v>
      </c>
      <c r="Q121" s="1">
        <f t="shared" si="43"/>
        <v>45.946099303555222</v>
      </c>
      <c r="S121">
        <f>'s15'!C109</f>
        <v>14.984533643922665</v>
      </c>
      <c r="T121">
        <f>'s15'!AA109</f>
        <v>69.194184296567727</v>
      </c>
      <c r="W121">
        <v>250</v>
      </c>
      <c r="X121" s="1">
        <f>'ms250'!L10</f>
        <v>187.29539952470969</v>
      </c>
      <c r="Y121" s="1">
        <f>'ms250'!M10</f>
        <v>229.94806</v>
      </c>
      <c r="Z121">
        <f t="shared" si="33"/>
        <v>42.652660475290304</v>
      </c>
    </row>
    <row r="122" spans="5:26">
      <c r="E122">
        <f t="shared" si="44"/>
        <v>13.486080279530398</v>
      </c>
      <c r="F122" s="1">
        <f t="shared" si="34"/>
        <v>15</v>
      </c>
      <c r="G122">
        <f t="shared" si="35"/>
        <v>524.94690688677917</v>
      </c>
      <c r="H122" s="1">
        <f t="shared" si="36"/>
        <v>624.17144125568268</v>
      </c>
      <c r="I122" s="1">
        <f t="shared" si="37"/>
        <v>112.14521728004539</v>
      </c>
      <c r="J122" s="1">
        <f t="shared" si="38"/>
        <v>39.083941084086938</v>
      </c>
      <c r="K122" s="1">
        <f t="shared" si="39"/>
        <v>19.215326763382993</v>
      </c>
      <c r="L122" s="1">
        <f t="shared" si="40"/>
        <v>283.40968011690484</v>
      </c>
      <c r="M122" s="1">
        <f t="shared" si="41"/>
        <v>44.283383648649611</v>
      </c>
      <c r="P122">
        <f t="shared" si="42"/>
        <v>13.486080279530398</v>
      </c>
      <c r="Q122" s="1">
        <f t="shared" si="43"/>
        <v>44.283383648649611</v>
      </c>
      <c r="S122">
        <f>'s15'!C110</f>
        <v>13.486080279530398</v>
      </c>
      <c r="T122">
        <f>'s15'!AA110</f>
        <v>66.65255163870502</v>
      </c>
      <c r="X122" s="1">
        <f>'ms250'!L11</f>
        <v>187.32376400519166</v>
      </c>
      <c r="Y122" s="1">
        <f>'ms250'!M11</f>
        <v>229.92574999999999</v>
      </c>
      <c r="Z122">
        <f t="shared" si="33"/>
        <v>42.601985994808331</v>
      </c>
    </row>
    <row r="123" spans="5:26">
      <c r="E123">
        <f t="shared" si="44"/>
        <v>12.137472251577359</v>
      </c>
      <c r="F123" s="1">
        <f t="shared" si="34"/>
        <v>15</v>
      </c>
      <c r="G123">
        <f t="shared" si="35"/>
        <v>524.94690688677917</v>
      </c>
      <c r="H123" s="1">
        <f t="shared" si="36"/>
        <v>624.17144125568268</v>
      </c>
      <c r="I123" s="1">
        <f t="shared" si="37"/>
        <v>112.14521728004539</v>
      </c>
      <c r="J123" s="1">
        <f t="shared" si="38"/>
        <v>39.083941084086938</v>
      </c>
      <c r="K123" s="1">
        <f t="shared" si="39"/>
        <v>19.215326763382993</v>
      </c>
      <c r="L123" s="1">
        <f t="shared" si="40"/>
        <v>283.40968011690484</v>
      </c>
      <c r="M123" s="1">
        <f t="shared" si="41"/>
        <v>42.767653711404677</v>
      </c>
      <c r="P123">
        <f t="shared" si="42"/>
        <v>12.137472251577359</v>
      </c>
      <c r="Q123" s="1">
        <f t="shared" si="43"/>
        <v>42.767653711404677</v>
      </c>
      <c r="S123">
        <f>'s15'!C111</f>
        <v>12.137472251577359</v>
      </c>
      <c r="T123">
        <f>'s15'!AA111</f>
        <v>64.307478523012946</v>
      </c>
      <c r="X123" s="1">
        <f>'ms250'!L12</f>
        <v>187.47329342592039</v>
      </c>
      <c r="Y123" s="1">
        <f>'ms250'!M12</f>
        <v>229.29977</v>
      </c>
      <c r="Z123">
        <f t="shared" si="33"/>
        <v>41.826476574079607</v>
      </c>
    </row>
    <row r="124" spans="5:26">
      <c r="E124">
        <f t="shared" si="44"/>
        <v>10.923725026419623</v>
      </c>
      <c r="F124" s="1">
        <f t="shared" si="34"/>
        <v>15</v>
      </c>
      <c r="G124">
        <f t="shared" si="35"/>
        <v>524.94690688677917</v>
      </c>
      <c r="H124" s="1">
        <f t="shared" si="36"/>
        <v>624.17144125568268</v>
      </c>
      <c r="I124" s="1">
        <f t="shared" si="37"/>
        <v>112.14521728004539</v>
      </c>
      <c r="J124" s="1">
        <f t="shared" si="38"/>
        <v>39.083941084086938</v>
      </c>
      <c r="K124" s="1">
        <f t="shared" si="39"/>
        <v>19.215326763382993</v>
      </c>
      <c r="L124" s="1">
        <f t="shared" si="40"/>
        <v>283.40968011690484</v>
      </c>
      <c r="M124" s="1">
        <f t="shared" si="41"/>
        <v>41.387981891769734</v>
      </c>
      <c r="P124">
        <f t="shared" si="42"/>
        <v>10.923725026419623</v>
      </c>
      <c r="Q124" s="1">
        <f t="shared" si="43"/>
        <v>41.387981891769734</v>
      </c>
      <c r="S124">
        <f>'s15'!C112</f>
        <v>10.923725026419623</v>
      </c>
      <c r="T124">
        <f>'s15'!AA112</f>
        <v>62.15013293849259</v>
      </c>
      <c r="X124" s="1">
        <f>'ms250'!L13</f>
        <v>187.81810140933175</v>
      </c>
      <c r="Y124" s="1">
        <f>'ms250'!M13</f>
        <v>229.60513</v>
      </c>
      <c r="Z124">
        <f t="shared" si="33"/>
        <v>41.787028590668257</v>
      </c>
    </row>
    <row r="125" spans="5:26">
      <c r="E125">
        <f t="shared" si="44"/>
        <v>9.8313525237776602</v>
      </c>
      <c r="F125" s="1">
        <f t="shared" si="34"/>
        <v>15</v>
      </c>
      <c r="G125">
        <f t="shared" si="35"/>
        <v>524.94690688677917</v>
      </c>
      <c r="H125" s="1">
        <f t="shared" si="36"/>
        <v>624.17144125568268</v>
      </c>
      <c r="I125" s="1">
        <f t="shared" si="37"/>
        <v>112.14521728004539</v>
      </c>
      <c r="J125" s="1">
        <f t="shared" si="38"/>
        <v>39.083941084086938</v>
      </c>
      <c r="K125" s="1">
        <f t="shared" si="39"/>
        <v>19.215326763382993</v>
      </c>
      <c r="L125" s="1">
        <f t="shared" si="40"/>
        <v>283.40968011690484</v>
      </c>
      <c r="M125" s="1">
        <f t="shared" si="41"/>
        <v>40.133796220094375</v>
      </c>
      <c r="P125">
        <f t="shared" si="42"/>
        <v>9.8313525237776602</v>
      </c>
      <c r="Q125" s="1">
        <f t="shared" si="43"/>
        <v>40.133796220094375</v>
      </c>
      <c r="S125">
        <f>'s15'!C113</f>
        <v>9.8313525237776602</v>
      </c>
      <c r="T125">
        <f>'s15'!AA113</f>
        <v>60.17076669783323</v>
      </c>
      <c r="X125" s="1">
        <f>'ms250'!L14</f>
        <v>188.73780637644862</v>
      </c>
      <c r="Y125" s="1">
        <f>'ms250'!M14</f>
        <v>226.76531</v>
      </c>
      <c r="Z125">
        <f t="shared" si="33"/>
        <v>38.027503623551382</v>
      </c>
    </row>
    <row r="126" spans="5:26">
      <c r="E126">
        <f t="shared" si="44"/>
        <v>8.8482172713998946</v>
      </c>
      <c r="F126" s="1">
        <f t="shared" si="34"/>
        <v>15</v>
      </c>
      <c r="G126">
        <f t="shared" si="35"/>
        <v>524.94690688677917</v>
      </c>
      <c r="H126" s="1">
        <f t="shared" si="36"/>
        <v>624.17144125568268</v>
      </c>
      <c r="I126" s="1">
        <f t="shared" si="37"/>
        <v>112.14521728004539</v>
      </c>
      <c r="J126" s="1">
        <f t="shared" si="38"/>
        <v>39.083941084086938</v>
      </c>
      <c r="K126" s="1">
        <f t="shared" si="39"/>
        <v>19.215326763382993</v>
      </c>
      <c r="L126" s="1">
        <f t="shared" si="40"/>
        <v>283.40968011690484</v>
      </c>
      <c r="M126" s="1">
        <f t="shared" si="41"/>
        <v>38.994987876252353</v>
      </c>
      <c r="P126">
        <f t="shared" si="42"/>
        <v>8.8482172713998946</v>
      </c>
      <c r="Q126" s="1">
        <f t="shared" si="43"/>
        <v>38.994987876252353</v>
      </c>
      <c r="S126">
        <f>'s15'!C114</f>
        <v>8.8482172713998946</v>
      </c>
      <c r="T126">
        <f>'s15'!AA114</f>
        <v>58.35904899496569</v>
      </c>
      <c r="X126" s="1">
        <f>'ms250'!L15</f>
        <v>189.37034191069313</v>
      </c>
      <c r="Y126" s="1">
        <f>'ms250'!M15</f>
        <v>229.13182</v>
      </c>
      <c r="Z126">
        <f t="shared" si="33"/>
        <v>39.761478089306877</v>
      </c>
    </row>
    <row r="127" spans="5:26">
      <c r="E127">
        <f t="shared" si="44"/>
        <v>7.9633955442599049</v>
      </c>
      <c r="F127" s="1">
        <f t="shared" si="34"/>
        <v>15</v>
      </c>
      <c r="G127">
        <f t="shared" si="35"/>
        <v>524.94690688677917</v>
      </c>
      <c r="H127" s="1">
        <f t="shared" si="36"/>
        <v>624.17144125568268</v>
      </c>
      <c r="I127" s="1">
        <f t="shared" si="37"/>
        <v>112.14521728004539</v>
      </c>
      <c r="J127" s="1">
        <f t="shared" si="38"/>
        <v>39.083941084086938</v>
      </c>
      <c r="K127" s="1">
        <f t="shared" si="39"/>
        <v>19.215326763382993</v>
      </c>
      <c r="L127" s="1">
        <f t="shared" si="40"/>
        <v>283.40968011690484</v>
      </c>
      <c r="M127" s="1">
        <f t="shared" si="41"/>
        <v>37.961980752233302</v>
      </c>
      <c r="P127">
        <f t="shared" si="42"/>
        <v>7.9633955442599049</v>
      </c>
      <c r="Q127" s="1">
        <f t="shared" si="43"/>
        <v>37.961980752233302</v>
      </c>
      <c r="S127">
        <f>'s15'!C115</f>
        <v>7.9633955442599049</v>
      </c>
      <c r="T127">
        <f>'s15'!AA115</f>
        <v>56.704350114907697</v>
      </c>
      <c r="X127" s="1">
        <f>'ms250'!L16</f>
        <v>189.32370518574871</v>
      </c>
      <c r="Y127" s="1">
        <f>'ms250'!M16</f>
        <v>209.37717000000001</v>
      </c>
      <c r="Z127">
        <f t="shared" si="33"/>
        <v>20.053464814251299</v>
      </c>
    </row>
    <row r="128" spans="5:26">
      <c r="E128">
        <f t="shared" si="44"/>
        <v>7.1670559898339148</v>
      </c>
      <c r="F128" s="1">
        <f t="shared" si="34"/>
        <v>15</v>
      </c>
      <c r="G128">
        <f t="shared" si="35"/>
        <v>524.94690688677917</v>
      </c>
      <c r="H128" s="1">
        <f t="shared" si="36"/>
        <v>624.17144125568268</v>
      </c>
      <c r="I128" s="1">
        <f t="shared" si="37"/>
        <v>112.14521728004539</v>
      </c>
      <c r="J128" s="1">
        <f t="shared" si="38"/>
        <v>39.083941084086938</v>
      </c>
      <c r="K128" s="1">
        <f t="shared" si="39"/>
        <v>19.215326763382993</v>
      </c>
      <c r="L128" s="1">
        <f t="shared" si="40"/>
        <v>283.40968011690484</v>
      </c>
      <c r="M128" s="1">
        <f t="shared" si="41"/>
        <v>37.025771776335816</v>
      </c>
      <c r="P128">
        <f t="shared" si="42"/>
        <v>7.1670559898339148</v>
      </c>
      <c r="Q128" s="1">
        <f t="shared" si="43"/>
        <v>37.025771776335816</v>
      </c>
      <c r="S128">
        <f>'s15'!C116</f>
        <v>7.1670559898339148</v>
      </c>
      <c r="T128">
        <f>'s15'!AA116</f>
        <v>55.195976277064602</v>
      </c>
      <c r="X128" s="1">
        <f>'ms250'!L17</f>
        <v>185.83467738721538</v>
      </c>
      <c r="Y128" s="1">
        <f>'ms250'!M17</f>
        <v>189.70226</v>
      </c>
      <c r="Z128">
        <f t="shared" si="33"/>
        <v>3.8675826127846165</v>
      </c>
    </row>
    <row r="129" spans="5:26">
      <c r="E129">
        <f t="shared" si="44"/>
        <v>6.4503503908505238</v>
      </c>
      <c r="F129" s="1">
        <f t="shared" si="34"/>
        <v>15</v>
      </c>
      <c r="G129">
        <f t="shared" si="35"/>
        <v>524.94690688677917</v>
      </c>
      <c r="H129" s="1">
        <f t="shared" si="36"/>
        <v>624.17144125568268</v>
      </c>
      <c r="I129" s="1">
        <f t="shared" si="37"/>
        <v>112.14521728004539</v>
      </c>
      <c r="J129" s="1">
        <f t="shared" si="38"/>
        <v>39.083941084086938</v>
      </c>
      <c r="K129" s="1">
        <f t="shared" si="39"/>
        <v>19.215326763382993</v>
      </c>
      <c r="L129" s="1">
        <f t="shared" si="40"/>
        <v>283.40968011690484</v>
      </c>
      <c r="M129" s="1">
        <f t="shared" si="41"/>
        <v>36.177949055961932</v>
      </c>
      <c r="P129">
        <f t="shared" si="42"/>
        <v>6.4503503908505238</v>
      </c>
      <c r="Q129" s="1">
        <f t="shared" si="43"/>
        <v>36.177949055961932</v>
      </c>
      <c r="S129">
        <f>'s15'!C117</f>
        <v>6.4503503908505238</v>
      </c>
      <c r="T129">
        <f>'s15'!AA117</f>
        <v>53.82335855244559</v>
      </c>
      <c r="X129" s="1">
        <f>'ms250'!L18</f>
        <v>178.64509602207801</v>
      </c>
      <c r="Y129" s="1">
        <f>'ms250'!M18</f>
        <v>198.13150999999999</v>
      </c>
      <c r="Z129">
        <f t="shared" si="33"/>
        <v>19.486413977921984</v>
      </c>
    </row>
    <row r="130" spans="5:26">
      <c r="E130">
        <f t="shared" si="44"/>
        <v>5.8053153517654712</v>
      </c>
      <c r="F130" s="1">
        <f t="shared" si="34"/>
        <v>15</v>
      </c>
      <c r="G130">
        <f t="shared" si="35"/>
        <v>524.94690688677917</v>
      </c>
      <c r="H130" s="1">
        <f t="shared" si="36"/>
        <v>624.17144125568268</v>
      </c>
      <c r="I130" s="1">
        <f t="shared" si="37"/>
        <v>112.14521728004539</v>
      </c>
      <c r="J130" s="1">
        <f t="shared" si="38"/>
        <v>39.083941084086938</v>
      </c>
      <c r="K130" s="1">
        <f t="shared" si="39"/>
        <v>19.215326763382993</v>
      </c>
      <c r="L130" s="1">
        <f t="shared" si="40"/>
        <v>283.40968011690484</v>
      </c>
      <c r="M130" s="1">
        <f t="shared" si="41"/>
        <v>35.410693486614839</v>
      </c>
      <c r="P130">
        <f t="shared" si="42"/>
        <v>5.8053153517654712</v>
      </c>
      <c r="Q130" s="1">
        <f t="shared" si="43"/>
        <v>35.410693486614839</v>
      </c>
      <c r="S130">
        <f>'s15'!C118</f>
        <v>5.8053153517654712</v>
      </c>
      <c r="T130">
        <f>'s15'!AA118</f>
        <v>52.576200081732772</v>
      </c>
      <c r="X130" s="1">
        <f>'ms250'!L19</f>
        <v>170.61428461451283</v>
      </c>
      <c r="Y130" s="1">
        <f>'ms250'!M19</f>
        <v>172.07652999999999</v>
      </c>
      <c r="Z130">
        <f t="shared" si="33"/>
        <v>1.4622453854871651</v>
      </c>
    </row>
    <row r="131" spans="5:26">
      <c r="E131">
        <f t="shared" si="44"/>
        <v>5.224783816588924</v>
      </c>
      <c r="F131" s="1">
        <f t="shared" si="34"/>
        <v>15</v>
      </c>
      <c r="G131">
        <f t="shared" si="35"/>
        <v>524.94690688677917</v>
      </c>
      <c r="H131" s="1">
        <f t="shared" si="36"/>
        <v>624.17144125568268</v>
      </c>
      <c r="I131" s="1">
        <f t="shared" si="37"/>
        <v>112.14521728004539</v>
      </c>
      <c r="J131" s="1">
        <f t="shared" si="38"/>
        <v>39.083941084086938</v>
      </c>
      <c r="K131" s="1">
        <f t="shared" si="39"/>
        <v>19.215326763382993</v>
      </c>
      <c r="L131" s="1">
        <f t="shared" si="40"/>
        <v>283.40968011690484</v>
      </c>
      <c r="M131" s="1">
        <f t="shared" si="41"/>
        <v>34.71676830064326</v>
      </c>
      <c r="P131">
        <f t="shared" si="42"/>
        <v>5.224783816588924</v>
      </c>
      <c r="Q131" s="1">
        <f t="shared" si="43"/>
        <v>34.71676830064326</v>
      </c>
      <c r="S131">
        <f>'s15'!C119</f>
        <v>5.224783816588924</v>
      </c>
      <c r="T131">
        <f>'s15'!AA119</f>
        <v>51.44458653315349</v>
      </c>
      <c r="X131" s="1">
        <f>'ms250'!L20</f>
        <v>155.59348031811254</v>
      </c>
      <c r="Y131" s="1">
        <f>'ms250'!M20</f>
        <v>159.60903999999999</v>
      </c>
      <c r="Z131">
        <f t="shared" si="33"/>
        <v>4.0155596818874528</v>
      </c>
    </row>
    <row r="132" spans="5:26">
      <c r="E132">
        <f t="shared" si="44"/>
        <v>4.7023054349300315</v>
      </c>
      <c r="F132" s="1">
        <f t="shared" si="34"/>
        <v>15</v>
      </c>
      <c r="G132">
        <f t="shared" si="35"/>
        <v>524.94690688677917</v>
      </c>
      <c r="H132" s="1">
        <f t="shared" si="36"/>
        <v>624.17144125568268</v>
      </c>
      <c r="I132" s="1">
        <f t="shared" si="37"/>
        <v>112.14521728004539</v>
      </c>
      <c r="J132" s="1">
        <f t="shared" si="38"/>
        <v>39.083941084086938</v>
      </c>
      <c r="K132" s="1">
        <f t="shared" si="39"/>
        <v>19.215326763382993</v>
      </c>
      <c r="L132" s="1">
        <f t="shared" si="40"/>
        <v>283.40968011690484</v>
      </c>
      <c r="M132" s="1">
        <f t="shared" si="41"/>
        <v>34.089500065120561</v>
      </c>
      <c r="P132">
        <f t="shared" si="42"/>
        <v>4.7023054349300315</v>
      </c>
      <c r="Q132" s="1">
        <f t="shared" si="43"/>
        <v>34.089500065120561</v>
      </c>
      <c r="S132">
        <f>'s15'!C120</f>
        <v>4.7023054349300315</v>
      </c>
      <c r="T132">
        <f>'s15'!AA120</f>
        <v>50.419064993674461</v>
      </c>
      <c r="X132" s="1">
        <f>'ms250'!L21</f>
        <v>135.09957976682017</v>
      </c>
      <c r="Y132" s="1">
        <f>'ms250'!M21</f>
        <v>159.93367000000001</v>
      </c>
      <c r="Z132">
        <f t="shared" si="33"/>
        <v>24.834090233179836</v>
      </c>
    </row>
    <row r="133" spans="5:26">
      <c r="E133">
        <f t="shared" si="44"/>
        <v>4.2320748914370281</v>
      </c>
      <c r="F133" s="1">
        <f t="shared" si="34"/>
        <v>15</v>
      </c>
      <c r="G133">
        <f t="shared" si="35"/>
        <v>524.94690688677917</v>
      </c>
      <c r="H133" s="1">
        <f t="shared" si="36"/>
        <v>624.17144125568268</v>
      </c>
      <c r="I133" s="1">
        <f t="shared" si="37"/>
        <v>112.14521728004539</v>
      </c>
      <c r="J133" s="1">
        <f t="shared" si="38"/>
        <v>39.083941084086938</v>
      </c>
      <c r="K133" s="1">
        <f t="shared" si="39"/>
        <v>19.215326763382993</v>
      </c>
      <c r="L133" s="1">
        <f t="shared" si="40"/>
        <v>283.40968011690484</v>
      </c>
      <c r="M133" s="1">
        <f t="shared" si="41"/>
        <v>33.522753855482584</v>
      </c>
      <c r="P133">
        <f t="shared" si="42"/>
        <v>4.2320748914370281</v>
      </c>
      <c r="Q133" s="1">
        <f t="shared" si="43"/>
        <v>33.522753855482584</v>
      </c>
      <c r="S133">
        <f>'s15'!C121</f>
        <v>4.2320748914370281</v>
      </c>
      <c r="T133">
        <f>'s15'!AA121</f>
        <v>49.490696402097655</v>
      </c>
      <c r="X133" s="1">
        <f>'ms250'!L22</f>
        <v>67.076424833730059</v>
      </c>
      <c r="Y133" s="1">
        <f>'ms250'!M22</f>
        <v>73.806259999999995</v>
      </c>
      <c r="Z133">
        <f t="shared" si="33"/>
        <v>6.7298351662699361</v>
      </c>
    </row>
    <row r="134" spans="5:26">
      <c r="E134">
        <f t="shared" si="44"/>
        <v>3.8088674022933255</v>
      </c>
      <c r="F134" s="1">
        <f t="shared" si="34"/>
        <v>15</v>
      </c>
      <c r="G134">
        <f t="shared" si="35"/>
        <v>524.94690688677917</v>
      </c>
      <c r="H134" s="1">
        <f t="shared" si="36"/>
        <v>624.17144125568268</v>
      </c>
      <c r="I134" s="1">
        <f t="shared" si="37"/>
        <v>112.14521728004539</v>
      </c>
      <c r="J134" s="1">
        <f t="shared" si="38"/>
        <v>39.083941084086938</v>
      </c>
      <c r="K134" s="1">
        <f t="shared" si="39"/>
        <v>19.215326763382993</v>
      </c>
      <c r="L134" s="1">
        <f t="shared" si="40"/>
        <v>283.40968011690484</v>
      </c>
      <c r="M134" s="1">
        <f t="shared" si="41"/>
        <v>33.010904702046886</v>
      </c>
      <c r="P134">
        <f t="shared" si="42"/>
        <v>3.8088674022933255</v>
      </c>
      <c r="Q134" s="1">
        <f t="shared" si="43"/>
        <v>33.010904702046886</v>
      </c>
      <c r="S134">
        <f>'s15'!C122</f>
        <v>3.8088674022933255</v>
      </c>
      <c r="T134">
        <f>'s15'!AA122</f>
        <v>48.651086315510796</v>
      </c>
      <c r="X134" s="1">
        <f>'ms250'!L23</f>
        <v>53.271672668072384</v>
      </c>
      <c r="Y134" s="1">
        <f>'ms250'!M23</f>
        <v>44.770980000000002</v>
      </c>
      <c r="Z134">
        <f t="shared" si="33"/>
        <v>8.5006926680723822</v>
      </c>
    </row>
    <row r="135" spans="5:26">
      <c r="E135">
        <f t="shared" si="44"/>
        <v>3.4279806620639932</v>
      </c>
      <c r="F135" s="1">
        <f>F134</f>
        <v>15</v>
      </c>
      <c r="G135">
        <f>G134</f>
        <v>524.94690688677917</v>
      </c>
      <c r="H135" s="1">
        <f>H134</f>
        <v>624.17144125568268</v>
      </c>
      <c r="I135" s="1">
        <f t="shared" si="37"/>
        <v>112.14521728004539</v>
      </c>
      <c r="J135" s="1">
        <f t="shared" si="38"/>
        <v>39.083941084086938</v>
      </c>
      <c r="K135" s="1">
        <f t="shared" si="39"/>
        <v>19.215326763382993</v>
      </c>
      <c r="L135" s="1">
        <f t="shared" si="40"/>
        <v>283.40968011690484</v>
      </c>
      <c r="M135" s="1">
        <f>((G135*F135*(1/(1+(F135/H135)))*(1/(1+(E135/I135))))+(F135*J135*(1/(1+(E135/I135)))*(1/(1+(E135/K135)))))/((F135*(1+(F135/H135)))+(L135*(1/(1+(E135/I135)))*(1/(1+(E135/K135)+(F135/H135)))))</f>
        <v>32.548806904394908</v>
      </c>
      <c r="P135">
        <f t="shared" si="42"/>
        <v>3.4279806620639932</v>
      </c>
      <c r="Q135" s="1">
        <f t="shared" si="43"/>
        <v>32.548806904394908</v>
      </c>
      <c r="S135">
        <f>'s15'!C123</f>
        <v>3.4279806620639932</v>
      </c>
      <c r="T135">
        <f>'s15'!AA123</f>
        <v>47.892398341622602</v>
      </c>
      <c r="X135" s="1">
        <f>'ms250'!L24</f>
        <v>38.558085014304382</v>
      </c>
      <c r="Y135" s="1">
        <f>'ms250'!M24</f>
        <v>55.546930000000003</v>
      </c>
      <c r="Z135">
        <f t="shared" si="33"/>
        <v>16.988844985695621</v>
      </c>
    </row>
    <row r="136" spans="5:26">
      <c r="E136">
        <f t="shared" si="44"/>
        <v>3.085182595857594</v>
      </c>
      <c r="F136" s="1">
        <f t="shared" ref="F136:F180" si="45">F135</f>
        <v>15</v>
      </c>
      <c r="G136">
        <f t="shared" ref="G136:G180" si="46">G135</f>
        <v>524.94690688677917</v>
      </c>
      <c r="H136" s="1">
        <f t="shared" ref="H136:H180" si="47">H135</f>
        <v>624.17144125568268</v>
      </c>
      <c r="I136" s="1">
        <f t="shared" si="37"/>
        <v>112.14521728004539</v>
      </c>
      <c r="J136" s="1">
        <f t="shared" si="38"/>
        <v>39.083941084086938</v>
      </c>
      <c r="K136" s="1">
        <f t="shared" si="39"/>
        <v>19.215326763382993</v>
      </c>
      <c r="L136" s="1">
        <f t="shared" si="40"/>
        <v>283.40968011690484</v>
      </c>
      <c r="M136" s="1">
        <f t="shared" ref="M136:M180" si="48">((G136*F136*(1/(1+(F136/H136)))*(1/(1+(E136/I136))))+(F136*J136*(1/(1+(E136/I136)))*(1/(1+(E136/K136)))))/((F136*(1+(F136/H136)))+(L136*(1/(1+(E136/I136)))*(1/(1+(E136/K136)+(F136/H136)))))</f>
        <v>32.131762410952099</v>
      </c>
      <c r="P136">
        <f t="shared" si="42"/>
        <v>3.085182595857594</v>
      </c>
      <c r="Q136" s="1">
        <f t="shared" si="43"/>
        <v>32.131762410952099</v>
      </c>
      <c r="S136">
        <f>'s15'!C124</f>
        <v>3.085182595857594</v>
      </c>
      <c r="T136">
        <f>'s15'!AA124</f>
        <v>47.207354040016298</v>
      </c>
      <c r="X136" s="1">
        <f>'ms250'!L25</f>
        <v>32.908225423791649</v>
      </c>
      <c r="Y136" s="1">
        <f>'ms250'!M25</f>
        <v>23.77168</v>
      </c>
      <c r="Z136">
        <f t="shared" si="33"/>
        <v>9.1365454237916488</v>
      </c>
    </row>
    <row r="137" spans="5:26">
      <c r="E137">
        <f t="shared" si="44"/>
        <v>2.7766643362718346</v>
      </c>
      <c r="F137" s="1">
        <f t="shared" si="45"/>
        <v>15</v>
      </c>
      <c r="G137">
        <f t="shared" si="46"/>
        <v>524.94690688677917</v>
      </c>
      <c r="H137" s="1">
        <f t="shared" si="47"/>
        <v>624.17144125568268</v>
      </c>
      <c r="I137" s="1">
        <f t="shared" si="37"/>
        <v>112.14521728004539</v>
      </c>
      <c r="J137" s="1">
        <f t="shared" si="38"/>
        <v>39.083941084086938</v>
      </c>
      <c r="K137" s="1">
        <f t="shared" si="39"/>
        <v>19.215326763382993</v>
      </c>
      <c r="L137" s="1">
        <f t="shared" si="40"/>
        <v>283.40968011690484</v>
      </c>
      <c r="M137" s="1">
        <f t="shared" si="48"/>
        <v>31.755489148339951</v>
      </c>
      <c r="P137">
        <f t="shared" si="42"/>
        <v>2.7766643362718346</v>
      </c>
      <c r="Q137" s="1">
        <f t="shared" si="43"/>
        <v>31.755489148339951</v>
      </c>
      <c r="S137">
        <f>'s15'!C125</f>
        <v>2.7766643362718346</v>
      </c>
      <c r="T137">
        <f>'s15'!AA125</f>
        <v>46.589222547903248</v>
      </c>
      <c r="X137" s="1">
        <f>'ms250'!L26</f>
        <v>26.998482414721025</v>
      </c>
      <c r="Y137" s="1">
        <f>'ms250'!M26</f>
        <v>43.94211</v>
      </c>
      <c r="Z137">
        <f t="shared" si="33"/>
        <v>16.943627585278975</v>
      </c>
    </row>
    <row r="138" spans="5:26">
      <c r="E138">
        <f t="shared" si="44"/>
        <v>2.4989979026446512</v>
      </c>
      <c r="F138" s="1">
        <f t="shared" si="45"/>
        <v>15</v>
      </c>
      <c r="G138">
        <f t="shared" si="46"/>
        <v>524.94690688677917</v>
      </c>
      <c r="H138" s="1">
        <f t="shared" si="47"/>
        <v>624.17144125568268</v>
      </c>
      <c r="I138" s="1">
        <f t="shared" si="37"/>
        <v>112.14521728004539</v>
      </c>
      <c r="J138" s="1">
        <f t="shared" si="38"/>
        <v>39.083941084086938</v>
      </c>
      <c r="K138" s="1">
        <f t="shared" si="39"/>
        <v>19.215326763382993</v>
      </c>
      <c r="L138" s="1">
        <f t="shared" si="40"/>
        <v>283.40968011690484</v>
      </c>
      <c r="M138" s="1">
        <f t="shared" si="48"/>
        <v>31.416089940716848</v>
      </c>
      <c r="P138">
        <f t="shared" si="42"/>
        <v>2.4989979026446512</v>
      </c>
      <c r="Q138" s="1">
        <f t="shared" si="43"/>
        <v>31.416089940716848</v>
      </c>
      <c r="S138">
        <f>'s15'!C126</f>
        <v>2.4989979026446512</v>
      </c>
      <c r="T138">
        <f>'s15'!AA126</f>
        <v>46.031802656717623</v>
      </c>
      <c r="X138" s="1">
        <f>'ms250'!L27</f>
        <v>15.705475639340811</v>
      </c>
      <c r="Y138" s="1">
        <f>'ms250'!M27</f>
        <v>6.7652200000000002</v>
      </c>
      <c r="Z138">
        <f t="shared" ref="Z138:Z201" si="49">ABS(X138-Y138)</f>
        <v>8.9402556393408119</v>
      </c>
    </row>
    <row r="139" spans="5:26">
      <c r="E139">
        <f t="shared" si="44"/>
        <v>2.2490981123801861</v>
      </c>
      <c r="F139" s="1">
        <f t="shared" si="45"/>
        <v>15</v>
      </c>
      <c r="G139">
        <f t="shared" si="46"/>
        <v>524.94690688677917</v>
      </c>
      <c r="H139" s="1">
        <f t="shared" si="47"/>
        <v>624.17144125568268</v>
      </c>
      <c r="I139" s="1">
        <f t="shared" si="37"/>
        <v>112.14521728004539</v>
      </c>
      <c r="J139" s="1">
        <f t="shared" si="38"/>
        <v>39.083941084086938</v>
      </c>
      <c r="K139" s="1">
        <f t="shared" si="39"/>
        <v>19.215326763382993</v>
      </c>
      <c r="L139" s="1">
        <f t="shared" si="40"/>
        <v>283.40968011690484</v>
      </c>
      <c r="M139" s="1">
        <f t="shared" si="48"/>
        <v>31.11002246972431</v>
      </c>
      <c r="P139">
        <f t="shared" si="42"/>
        <v>2.2490981123801861</v>
      </c>
      <c r="Q139" s="1">
        <f t="shared" si="43"/>
        <v>31.11002246972431</v>
      </c>
      <c r="S139">
        <f>'s15'!C127</f>
        <v>2.2490981123801861</v>
      </c>
      <c r="T139">
        <f>'s15'!AA127</f>
        <v>45.529399577553392</v>
      </c>
      <c r="X139" s="1">
        <f>'ms250'!L28</f>
        <v>8.7155988323269558</v>
      </c>
      <c r="Y139" s="1">
        <f>'ms250'!M28</f>
        <v>3.3741599999999998</v>
      </c>
      <c r="Z139">
        <f t="shared" si="49"/>
        <v>5.3414388323269559</v>
      </c>
    </row>
    <row r="140" spans="5:26">
      <c r="E140">
        <f t="shared" si="44"/>
        <v>2.0241883011421677</v>
      </c>
      <c r="F140" s="1">
        <f t="shared" si="45"/>
        <v>15</v>
      </c>
      <c r="G140">
        <f t="shared" si="46"/>
        <v>524.94690688677917</v>
      </c>
      <c r="H140" s="1">
        <f t="shared" si="47"/>
        <v>624.17144125568268</v>
      </c>
      <c r="I140" s="1">
        <f t="shared" si="37"/>
        <v>112.14521728004539</v>
      </c>
      <c r="J140" s="1">
        <f t="shared" si="38"/>
        <v>39.083941084086938</v>
      </c>
      <c r="K140" s="1">
        <f t="shared" si="39"/>
        <v>19.215326763382993</v>
      </c>
      <c r="L140" s="1">
        <f t="shared" si="40"/>
        <v>283.40968011690484</v>
      </c>
      <c r="M140" s="1">
        <f t="shared" si="48"/>
        <v>30.834070579637089</v>
      </c>
      <c r="P140">
        <f t="shared" si="42"/>
        <v>2.0241883011421677</v>
      </c>
      <c r="Q140" s="1">
        <f t="shared" si="43"/>
        <v>30.834070579637089</v>
      </c>
      <c r="S140">
        <f>'s15'!C128</f>
        <v>2.0241883011421677</v>
      </c>
      <c r="T140">
        <f>'s15'!AA128</f>
        <v>45.076798198290888</v>
      </c>
      <c r="X140" s="1">
        <f>'ms250'!L29</f>
        <v>4.4290774528914039</v>
      </c>
      <c r="Y140" s="1">
        <f>'ms250'!M29</f>
        <v>12.61605</v>
      </c>
      <c r="Z140">
        <f t="shared" si="49"/>
        <v>8.1869725471085957</v>
      </c>
    </row>
    <row r="141" spans="5:26">
      <c r="E141">
        <f t="shared" si="44"/>
        <v>1.8217694710279511</v>
      </c>
      <c r="F141" s="1">
        <f t="shared" si="45"/>
        <v>15</v>
      </c>
      <c r="G141">
        <f t="shared" si="46"/>
        <v>524.94690688677917</v>
      </c>
      <c r="H141" s="1">
        <f t="shared" si="47"/>
        <v>624.17144125568268</v>
      </c>
      <c r="I141" s="1">
        <f t="shared" si="37"/>
        <v>112.14521728004539</v>
      </c>
      <c r="J141" s="1">
        <f t="shared" si="38"/>
        <v>39.083941084086938</v>
      </c>
      <c r="K141" s="1">
        <f t="shared" si="39"/>
        <v>19.215326763382993</v>
      </c>
      <c r="L141" s="1">
        <f t="shared" si="40"/>
        <v>283.40968011690484</v>
      </c>
      <c r="M141" s="1">
        <f t="shared" si="48"/>
        <v>30.585317120810419</v>
      </c>
      <c r="P141">
        <f t="shared" si="42"/>
        <v>1.8217694710279511</v>
      </c>
      <c r="Q141" s="1">
        <f t="shared" si="43"/>
        <v>30.585317120810419</v>
      </c>
      <c r="S141">
        <f>'s15'!C129</f>
        <v>1.8217694710279511</v>
      </c>
      <c r="T141">
        <f>'s15'!AA129</f>
        <v>44.669234258032603</v>
      </c>
      <c r="X141" s="1">
        <f>'ms250'!L30</f>
        <v>2.9685664194190751</v>
      </c>
      <c r="Y141" s="1">
        <f>'ms250'!M30</f>
        <v>5.7544000000000004</v>
      </c>
      <c r="Z141">
        <f t="shared" si="49"/>
        <v>2.7858335805809253</v>
      </c>
    </row>
    <row r="142" spans="5:26">
      <c r="E142">
        <f t="shared" si="44"/>
        <v>1.6395925239251561</v>
      </c>
      <c r="F142" s="1">
        <f t="shared" si="45"/>
        <v>15</v>
      </c>
      <c r="G142">
        <f t="shared" si="46"/>
        <v>524.94690688677917</v>
      </c>
      <c r="H142" s="1">
        <f t="shared" si="47"/>
        <v>624.17144125568268</v>
      </c>
      <c r="I142" s="1">
        <f t="shared" si="37"/>
        <v>112.14521728004539</v>
      </c>
      <c r="J142" s="1">
        <f t="shared" si="38"/>
        <v>39.083941084086938</v>
      </c>
      <c r="K142" s="1">
        <f t="shared" si="39"/>
        <v>19.215326763382993</v>
      </c>
      <c r="L142" s="1">
        <f t="shared" si="40"/>
        <v>283.40968011690484</v>
      </c>
      <c r="M142" s="1">
        <f t="shared" si="48"/>
        <v>30.361118440210834</v>
      </c>
      <c r="P142">
        <f t="shared" si="42"/>
        <v>1.6395925239251561</v>
      </c>
      <c r="Q142" s="1">
        <f t="shared" si="43"/>
        <v>30.361118440210834</v>
      </c>
      <c r="S142">
        <f>'s15'!C130</f>
        <v>1.6395925239251561</v>
      </c>
      <c r="T142">
        <f>'s15'!AA130</f>
        <v>44.302364544769937</v>
      </c>
      <c r="X142" s="1">
        <f>'ms250'!L31</f>
        <v>1.4217329321690484</v>
      </c>
      <c r="Y142" s="1">
        <f>'ms250'!M31</f>
        <v>1.7204600000000001</v>
      </c>
      <c r="Z142">
        <f t="shared" si="49"/>
        <v>0.29872706783095171</v>
      </c>
    </row>
    <row r="143" spans="5:26">
      <c r="E143">
        <f t="shared" si="44"/>
        <v>1.4756332715326406</v>
      </c>
      <c r="F143" s="1">
        <f t="shared" si="45"/>
        <v>15</v>
      </c>
      <c r="G143">
        <f t="shared" si="46"/>
        <v>524.94690688677917</v>
      </c>
      <c r="H143" s="1">
        <f t="shared" si="47"/>
        <v>624.17144125568268</v>
      </c>
      <c r="I143" s="1">
        <f t="shared" si="37"/>
        <v>112.14521728004539</v>
      </c>
      <c r="J143" s="1">
        <f t="shared" si="38"/>
        <v>39.083941084086938</v>
      </c>
      <c r="K143" s="1">
        <f t="shared" si="39"/>
        <v>19.215326763382993</v>
      </c>
      <c r="L143" s="1">
        <f t="shared" si="40"/>
        <v>283.40968011690484</v>
      </c>
      <c r="M143" s="1">
        <f t="shared" si="48"/>
        <v>30.159080564847368</v>
      </c>
      <c r="P143">
        <f t="shared" si="42"/>
        <v>1.4756332715326406</v>
      </c>
      <c r="Q143" s="1">
        <f t="shared" si="43"/>
        <v>30.159080564847368</v>
      </c>
      <c r="S143">
        <f>'s15'!C131</f>
        <v>1.4756332715326406</v>
      </c>
      <c r="T143">
        <f>'s15'!AA131</f>
        <v>43.972236956424481</v>
      </c>
      <c r="X143" s="1">
        <f>'ms250'!L32</f>
        <v>0.90646082378992288</v>
      </c>
      <c r="Y143" s="1">
        <f>'ms250'!M32</f>
        <v>0.64978999999999998</v>
      </c>
      <c r="Z143">
        <f t="shared" si="49"/>
        <v>0.2566708237899229</v>
      </c>
    </row>
    <row r="144" spans="5:26">
      <c r="E144">
        <f t="shared" si="44"/>
        <v>1.3280699443793766</v>
      </c>
      <c r="F144" s="1">
        <f t="shared" si="45"/>
        <v>15</v>
      </c>
      <c r="G144">
        <f t="shared" si="46"/>
        <v>524.94690688677917</v>
      </c>
      <c r="H144" s="1">
        <f t="shared" si="47"/>
        <v>624.17144125568268</v>
      </c>
      <c r="I144" s="1">
        <f t="shared" si="37"/>
        <v>112.14521728004539</v>
      </c>
      <c r="J144" s="1">
        <f t="shared" si="38"/>
        <v>39.083941084086938</v>
      </c>
      <c r="K144" s="1">
        <f t="shared" si="39"/>
        <v>19.215326763382993</v>
      </c>
      <c r="L144" s="1">
        <f t="shared" si="40"/>
        <v>283.40968011690484</v>
      </c>
      <c r="M144" s="1">
        <f t="shared" si="48"/>
        <v>29.977037077606859</v>
      </c>
      <c r="P144">
        <f t="shared" si="42"/>
        <v>1.3280699443793766</v>
      </c>
      <c r="Q144" s="1">
        <f t="shared" si="43"/>
        <v>29.977037077606859</v>
      </c>
      <c r="S144">
        <f>'s15'!C132</f>
        <v>1.3280699443793766</v>
      </c>
      <c r="T144">
        <f>'s15'!AA132</f>
        <v>43.675261048157139</v>
      </c>
      <c r="X144" s="1">
        <f>'ms250'!L33</f>
        <v>0.29980063871526541</v>
      </c>
      <c r="Y144" s="1">
        <f>'ms250'!M33</f>
        <v>0.36552000000000001</v>
      </c>
      <c r="Z144">
        <f t="shared" si="49"/>
        <v>6.5719361284734601E-2</v>
      </c>
    </row>
    <row r="145" spans="5:26">
      <c r="E145">
        <f t="shared" si="44"/>
        <v>1.1952629499414391</v>
      </c>
      <c r="F145" s="1">
        <f t="shared" si="45"/>
        <v>15</v>
      </c>
      <c r="G145">
        <f t="shared" si="46"/>
        <v>524.94690688677917</v>
      </c>
      <c r="H145" s="1">
        <f t="shared" si="47"/>
        <v>624.17144125568268</v>
      </c>
      <c r="I145" s="1">
        <f t="shared" si="37"/>
        <v>112.14521728004539</v>
      </c>
      <c r="J145" s="1">
        <f t="shared" si="38"/>
        <v>39.083941084086938</v>
      </c>
      <c r="K145" s="1">
        <f t="shared" si="39"/>
        <v>19.215326763382993</v>
      </c>
      <c r="L145" s="1">
        <f t="shared" si="40"/>
        <v>283.40968011690484</v>
      </c>
      <c r="M145" s="1">
        <f t="shared" si="48"/>
        <v>29.813028651621519</v>
      </c>
      <c r="P145">
        <f t="shared" si="42"/>
        <v>1.1952629499414391</v>
      </c>
      <c r="Q145" s="1">
        <f t="shared" si="43"/>
        <v>29.813028651621519</v>
      </c>
      <c r="S145">
        <f>'s15'!C133</f>
        <v>1.1952629499414391</v>
      </c>
      <c r="T145">
        <f>'s15'!AA133</f>
        <v>43.408179513958096</v>
      </c>
      <c r="W145">
        <v>400</v>
      </c>
      <c r="X145" s="1">
        <f>'ms400'!L10</f>
        <v>173.20113797878935</v>
      </c>
      <c r="Y145" s="1">
        <f>'ms400'!M10</f>
        <v>189.98273</v>
      </c>
      <c r="Z145">
        <f t="shared" si="49"/>
        <v>16.781592021210656</v>
      </c>
    </row>
    <row r="146" spans="5:26">
      <c r="E146">
        <f t="shared" si="44"/>
        <v>1.0757366549472953</v>
      </c>
      <c r="F146" s="1">
        <f t="shared" si="45"/>
        <v>15</v>
      </c>
      <c r="G146">
        <f t="shared" si="46"/>
        <v>524.94690688677917</v>
      </c>
      <c r="H146" s="1">
        <f t="shared" si="47"/>
        <v>624.17144125568268</v>
      </c>
      <c r="I146" s="1">
        <f t="shared" si="37"/>
        <v>112.14521728004539</v>
      </c>
      <c r="J146" s="1">
        <f t="shared" si="38"/>
        <v>39.083941084086938</v>
      </c>
      <c r="K146" s="1">
        <f t="shared" si="39"/>
        <v>19.215326763382993</v>
      </c>
      <c r="L146" s="1">
        <f t="shared" si="40"/>
        <v>283.40968011690484</v>
      </c>
      <c r="M146" s="1">
        <f t="shared" si="48"/>
        <v>29.66528418591291</v>
      </c>
      <c r="P146">
        <f t="shared" si="42"/>
        <v>1.0757366549472953</v>
      </c>
      <c r="Q146" s="1">
        <f t="shared" si="43"/>
        <v>29.66528418591291</v>
      </c>
      <c r="S146">
        <f>'s15'!C134</f>
        <v>1.0757366549472953</v>
      </c>
      <c r="T146">
        <f>'s15'!AA134</f>
        <v>43.168040911780302</v>
      </c>
      <c r="X146" s="1">
        <f>'ms400'!L11</f>
        <v>173.14821148569652</v>
      </c>
      <c r="Y146" s="1">
        <f>'ms400'!M11</f>
        <v>189.74231</v>
      </c>
      <c r="Z146">
        <f t="shared" si="49"/>
        <v>16.594098514303482</v>
      </c>
    </row>
    <row r="147" spans="5:26">
      <c r="E147">
        <f t="shared" si="44"/>
        <v>0.96816298945256585</v>
      </c>
      <c r="F147" s="1">
        <f t="shared" si="45"/>
        <v>15</v>
      </c>
      <c r="G147">
        <f t="shared" si="46"/>
        <v>524.94690688677917</v>
      </c>
      <c r="H147" s="1">
        <f t="shared" si="47"/>
        <v>624.17144125568268</v>
      </c>
      <c r="I147" s="1">
        <f t="shared" si="37"/>
        <v>112.14521728004539</v>
      </c>
      <c r="J147" s="1">
        <f t="shared" si="38"/>
        <v>39.083941084086938</v>
      </c>
      <c r="K147" s="1">
        <f t="shared" si="39"/>
        <v>19.215326763382993</v>
      </c>
      <c r="L147" s="1">
        <f t="shared" si="40"/>
        <v>283.40968011690484</v>
      </c>
      <c r="M147" s="1">
        <f t="shared" si="48"/>
        <v>29.53220346933734</v>
      </c>
      <c r="P147">
        <f t="shared" si="42"/>
        <v>0.96816298945256585</v>
      </c>
      <c r="Q147" s="1">
        <f t="shared" si="43"/>
        <v>29.53220346933734</v>
      </c>
      <c r="S147">
        <f>'s15'!C135</f>
        <v>0.96816298945256585</v>
      </c>
      <c r="T147">
        <f>'s15'!AA135</f>
        <v>42.952173832950535</v>
      </c>
      <c r="X147" s="1">
        <f>'ms400'!L12</f>
        <v>172.86368246628115</v>
      </c>
      <c r="Y147" s="1">
        <f>'ms400'!M12</f>
        <v>188.74142000000001</v>
      </c>
      <c r="Z147">
        <f t="shared" si="49"/>
        <v>15.877737533718857</v>
      </c>
    </row>
    <row r="148" spans="5:26">
      <c r="E148">
        <f t="shared" si="44"/>
        <v>0.87134669050730928</v>
      </c>
      <c r="F148" s="1">
        <f t="shared" si="45"/>
        <v>15</v>
      </c>
      <c r="G148">
        <f t="shared" si="46"/>
        <v>524.94690688677917</v>
      </c>
      <c r="H148" s="1">
        <f t="shared" si="47"/>
        <v>624.17144125568268</v>
      </c>
      <c r="I148" s="1">
        <f t="shared" si="37"/>
        <v>112.14521728004539</v>
      </c>
      <c r="J148" s="1">
        <f t="shared" si="38"/>
        <v>39.083941084086938</v>
      </c>
      <c r="K148" s="1">
        <f t="shared" si="39"/>
        <v>19.215326763382993</v>
      </c>
      <c r="L148" s="1">
        <f t="shared" si="40"/>
        <v>283.40968011690484</v>
      </c>
      <c r="M148" s="1">
        <f t="shared" si="48"/>
        <v>29.412341289973842</v>
      </c>
      <c r="P148">
        <f t="shared" si="42"/>
        <v>0.87134669050730928</v>
      </c>
      <c r="Q148" s="1">
        <f t="shared" si="43"/>
        <v>29.412341289973842</v>
      </c>
      <c r="S148">
        <f>'s15'!C136</f>
        <v>0.87134669050730928</v>
      </c>
      <c r="T148">
        <f>'s15'!AA136</f>
        <v>42.758162632933171</v>
      </c>
      <c r="X148" s="1">
        <f>'ms400'!L13</f>
        <v>172.16618621352055</v>
      </c>
      <c r="Y148" s="1">
        <f>'ms400'!M13</f>
        <v>189.36252999999999</v>
      </c>
      <c r="Z148">
        <f t="shared" si="49"/>
        <v>17.196343786479446</v>
      </c>
    </row>
    <row r="149" spans="5:26">
      <c r="E149">
        <f t="shared" si="44"/>
        <v>0.78421202145657842</v>
      </c>
      <c r="F149" s="1">
        <f t="shared" si="45"/>
        <v>15</v>
      </c>
      <c r="G149">
        <f t="shared" si="46"/>
        <v>524.94690688677917</v>
      </c>
      <c r="H149" s="1">
        <f t="shared" si="47"/>
        <v>624.17144125568268</v>
      </c>
      <c r="I149" s="1">
        <f t="shared" si="37"/>
        <v>112.14521728004539</v>
      </c>
      <c r="J149" s="1">
        <f t="shared" si="38"/>
        <v>39.083941084086938</v>
      </c>
      <c r="K149" s="1">
        <f t="shared" si="39"/>
        <v>19.215326763382993</v>
      </c>
      <c r="L149" s="1">
        <f t="shared" si="40"/>
        <v>283.40968011690484</v>
      </c>
      <c r="M149" s="1">
        <f t="shared" si="48"/>
        <v>29.304392901612452</v>
      </c>
      <c r="P149">
        <f t="shared" si="42"/>
        <v>0.78421202145657842</v>
      </c>
      <c r="Q149" s="1">
        <f t="shared" si="43"/>
        <v>29.304392901612452</v>
      </c>
      <c r="S149">
        <f>'s15'!C137</f>
        <v>0.78421202145657842</v>
      </c>
      <c r="T149">
        <f>'s15'!AA137</f>
        <v>42.583824777062063</v>
      </c>
      <c r="X149" s="1">
        <f>'ms400'!L14</f>
        <v>169.81414727247522</v>
      </c>
      <c r="Y149" s="1">
        <f>'ms400'!M14</f>
        <v>186.03045</v>
      </c>
      <c r="Z149">
        <f t="shared" si="49"/>
        <v>16.216302727524777</v>
      </c>
    </row>
    <row r="150" spans="5:26">
      <c r="E150">
        <f t="shared" si="44"/>
        <v>0.70579081931092058</v>
      </c>
      <c r="F150" s="1">
        <f t="shared" si="45"/>
        <v>15</v>
      </c>
      <c r="G150">
        <f t="shared" si="46"/>
        <v>524.94690688677917</v>
      </c>
      <c r="H150" s="1">
        <f t="shared" si="47"/>
        <v>624.17144125568268</v>
      </c>
      <c r="I150" s="1">
        <f t="shared" si="37"/>
        <v>112.14521728004539</v>
      </c>
      <c r="J150" s="1">
        <f t="shared" si="38"/>
        <v>39.083941084086938</v>
      </c>
      <c r="K150" s="1">
        <f t="shared" si="39"/>
        <v>19.215326763382993</v>
      </c>
      <c r="L150" s="1">
        <f t="shared" si="40"/>
        <v>283.40968011690484</v>
      </c>
      <c r="M150" s="1">
        <f t="shared" si="48"/>
        <v>29.207180756794912</v>
      </c>
      <c r="P150">
        <f t="shared" si="42"/>
        <v>0.70579081931092058</v>
      </c>
      <c r="Q150" s="1">
        <f t="shared" si="43"/>
        <v>29.207180756794912</v>
      </c>
      <c r="S150">
        <f>'s15'!C138</f>
        <v>0.70579081931092058</v>
      </c>
      <c r="T150">
        <f>'s15'!AA138</f>
        <v>42.427189807587517</v>
      </c>
      <c r="X150" s="1">
        <f>'ms400'!L15</f>
        <v>166.57863966363311</v>
      </c>
      <c r="Y150" s="1">
        <f>'ms400'!M15</f>
        <v>179.15308999999999</v>
      </c>
      <c r="Z150">
        <f t="shared" si="49"/>
        <v>12.57445033636688</v>
      </c>
    </row>
    <row r="151" spans="5:26">
      <c r="E151">
        <f t="shared" si="44"/>
        <v>0.6352117373798285</v>
      </c>
      <c r="F151" s="1">
        <f t="shared" si="45"/>
        <v>15</v>
      </c>
      <c r="G151">
        <f t="shared" si="46"/>
        <v>524.94690688677917</v>
      </c>
      <c r="H151" s="1">
        <f t="shared" si="47"/>
        <v>624.17144125568268</v>
      </c>
      <c r="I151" s="1">
        <f t="shared" si="37"/>
        <v>112.14521728004539</v>
      </c>
      <c r="J151" s="1">
        <f t="shared" si="38"/>
        <v>39.083941084086938</v>
      </c>
      <c r="K151" s="1">
        <f t="shared" si="39"/>
        <v>19.215326763382993</v>
      </c>
      <c r="L151" s="1">
        <f t="shared" si="40"/>
        <v>283.40968011690484</v>
      </c>
      <c r="M151" s="1">
        <f t="shared" si="48"/>
        <v>29.119642416060646</v>
      </c>
      <c r="P151">
        <f t="shared" si="42"/>
        <v>0.6352117373798285</v>
      </c>
      <c r="Q151" s="1">
        <f t="shared" si="43"/>
        <v>29.119642416060646</v>
      </c>
      <c r="S151">
        <f>'s15'!C139</f>
        <v>0.6352117373798285</v>
      </c>
      <c r="T151">
        <f>'s15'!AA139</f>
        <v>42.286479903959091</v>
      </c>
      <c r="X151" s="1">
        <f>'ms400'!L16</f>
        <v>163.41898029855176</v>
      </c>
      <c r="Y151" s="1">
        <f>'ms400'!M16</f>
        <v>183.76509999999999</v>
      </c>
      <c r="Z151">
        <f t="shared" si="49"/>
        <v>20.346119701448231</v>
      </c>
    </row>
    <row r="152" spans="5:26">
      <c r="E152">
        <f t="shared" si="44"/>
        <v>0.57169056364184567</v>
      </c>
      <c r="F152" s="1">
        <f t="shared" si="45"/>
        <v>15</v>
      </c>
      <c r="G152">
        <f t="shared" si="46"/>
        <v>524.94690688677917</v>
      </c>
      <c r="H152" s="1">
        <f t="shared" si="47"/>
        <v>624.17144125568268</v>
      </c>
      <c r="I152" s="1">
        <f t="shared" si="37"/>
        <v>112.14521728004539</v>
      </c>
      <c r="J152" s="1">
        <f t="shared" si="38"/>
        <v>39.083941084086938</v>
      </c>
      <c r="K152" s="1">
        <f t="shared" si="39"/>
        <v>19.215326763382993</v>
      </c>
      <c r="L152" s="1">
        <f t="shared" si="40"/>
        <v>283.40968011690484</v>
      </c>
      <c r="M152" s="1">
        <f t="shared" si="48"/>
        <v>29.040819544980629</v>
      </c>
      <c r="P152">
        <f t="shared" si="42"/>
        <v>0.57169056364184567</v>
      </c>
      <c r="Q152" s="1">
        <f t="shared" si="43"/>
        <v>29.040819544980629</v>
      </c>
      <c r="S152">
        <f>'s15'!C140</f>
        <v>0.57169056364184567</v>
      </c>
      <c r="T152">
        <f>'s15'!AA140</f>
        <v>42.160091983915756</v>
      </c>
      <c r="X152" s="1">
        <f>'ms400'!L17</f>
        <v>153.40018396763887</v>
      </c>
      <c r="Y152" s="1">
        <f>'ms400'!M17</f>
        <v>153.39449999999999</v>
      </c>
      <c r="Z152">
        <f t="shared" si="49"/>
        <v>5.6839676388733551E-3</v>
      </c>
    </row>
    <row r="153" spans="5:26">
      <c r="E153">
        <f t="shared" si="44"/>
        <v>0.51452150727766111</v>
      </c>
      <c r="F153" s="1">
        <f t="shared" si="45"/>
        <v>15</v>
      </c>
      <c r="G153">
        <f t="shared" si="46"/>
        <v>524.94690688677917</v>
      </c>
      <c r="H153" s="1">
        <f t="shared" si="47"/>
        <v>624.17144125568268</v>
      </c>
      <c r="I153" s="1">
        <f t="shared" si="37"/>
        <v>112.14521728004539</v>
      </c>
      <c r="J153" s="1">
        <f t="shared" si="38"/>
        <v>39.083941084086938</v>
      </c>
      <c r="K153" s="1">
        <f t="shared" si="39"/>
        <v>19.215326763382993</v>
      </c>
      <c r="L153" s="1">
        <f t="shared" si="40"/>
        <v>283.40968011690484</v>
      </c>
      <c r="M153" s="1">
        <f t="shared" si="48"/>
        <v>28.969847913699638</v>
      </c>
      <c r="P153">
        <f t="shared" si="42"/>
        <v>0.51452150727766111</v>
      </c>
      <c r="Q153" s="1">
        <f t="shared" si="43"/>
        <v>28.969847913699638</v>
      </c>
      <c r="S153">
        <f>'s15'!C141</f>
        <v>0.51452150727766111</v>
      </c>
      <c r="T153">
        <f>'s15'!AA141</f>
        <v>42.046581276427816</v>
      </c>
      <c r="X153" s="1">
        <f>'ms400'!L18</f>
        <v>142.94816273751476</v>
      </c>
      <c r="Y153" s="1">
        <f>'ms400'!M18</f>
        <v>145.84787</v>
      </c>
      <c r="Z153">
        <f t="shared" si="49"/>
        <v>2.8997072624852365</v>
      </c>
    </row>
    <row r="154" spans="5:26">
      <c r="E154">
        <f t="shared" si="44"/>
        <v>0.46306935654989501</v>
      </c>
      <c r="F154" s="1">
        <f t="shared" si="45"/>
        <v>15</v>
      </c>
      <c r="G154">
        <f t="shared" si="46"/>
        <v>524.94690688677917</v>
      </c>
      <c r="H154" s="1">
        <f t="shared" si="47"/>
        <v>624.17144125568268</v>
      </c>
      <c r="I154" s="1">
        <f t="shared" si="37"/>
        <v>112.14521728004539</v>
      </c>
      <c r="J154" s="1">
        <f t="shared" si="38"/>
        <v>39.083941084086938</v>
      </c>
      <c r="K154" s="1">
        <f t="shared" si="39"/>
        <v>19.215326763382993</v>
      </c>
      <c r="L154" s="1">
        <f t="shared" si="40"/>
        <v>283.40968011690484</v>
      </c>
      <c r="M154" s="1">
        <f t="shared" si="48"/>
        <v>28.905948317654207</v>
      </c>
      <c r="P154">
        <f t="shared" si="42"/>
        <v>0.46306935654989501</v>
      </c>
      <c r="Q154" s="1">
        <f t="shared" si="43"/>
        <v>28.905948317654207</v>
      </c>
      <c r="S154">
        <f>'s15'!C142</f>
        <v>0.46306935654989501</v>
      </c>
      <c r="T154">
        <f>'s15'!AA142</f>
        <v>41.94464628701374</v>
      </c>
      <c r="X154" s="1">
        <f>'ms400'!L19</f>
        <v>133.87039280507801</v>
      </c>
      <c r="Y154" s="1">
        <f>'ms400'!M19</f>
        <v>131.99813</v>
      </c>
      <c r="Z154">
        <f t="shared" si="49"/>
        <v>1.8722628050780088</v>
      </c>
    </row>
    <row r="155" spans="5:26">
      <c r="E155">
        <f t="shared" si="44"/>
        <v>0.41676242089490551</v>
      </c>
      <c r="F155" s="1">
        <f t="shared" si="45"/>
        <v>15</v>
      </c>
      <c r="G155">
        <f t="shared" si="46"/>
        <v>524.94690688677917</v>
      </c>
      <c r="H155" s="1">
        <f t="shared" si="47"/>
        <v>624.17144125568268</v>
      </c>
      <c r="I155" s="1">
        <f t="shared" si="37"/>
        <v>112.14521728004539</v>
      </c>
      <c r="J155" s="1">
        <f t="shared" si="38"/>
        <v>39.083941084086938</v>
      </c>
      <c r="K155" s="1">
        <f t="shared" si="39"/>
        <v>19.215326763382993</v>
      </c>
      <c r="L155" s="1">
        <f t="shared" si="40"/>
        <v>283.40968011690484</v>
      </c>
      <c r="M155" s="1">
        <f t="shared" si="48"/>
        <v>28.848418342585084</v>
      </c>
      <c r="P155">
        <f t="shared" si="42"/>
        <v>0.41676242089490551</v>
      </c>
      <c r="Q155" s="1">
        <f t="shared" si="43"/>
        <v>28.848418342585084</v>
      </c>
      <c r="S155">
        <f>'s15'!C143</f>
        <v>0.41676242089490551</v>
      </c>
      <c r="T155">
        <f>'s15'!AA143</f>
        <v>41.853115069991432</v>
      </c>
      <c r="X155" s="1">
        <f>'ms400'!L20</f>
        <v>119.34271245835258</v>
      </c>
      <c r="Y155" s="1">
        <f>'ms400'!M20</f>
        <v>122.90562</v>
      </c>
      <c r="Z155">
        <f t="shared" si="49"/>
        <v>3.5629075416474194</v>
      </c>
    </row>
    <row r="156" spans="5:26">
      <c r="E156">
        <f t="shared" si="44"/>
        <v>0.37508617880541495</v>
      </c>
      <c r="F156" s="1">
        <f t="shared" si="45"/>
        <v>15</v>
      </c>
      <c r="G156">
        <f t="shared" si="46"/>
        <v>524.94690688677917</v>
      </c>
      <c r="H156" s="1">
        <f t="shared" si="47"/>
        <v>624.17144125568268</v>
      </c>
      <c r="I156" s="1">
        <f t="shared" ref="I156:I219" si="50">I155</f>
        <v>112.14521728004539</v>
      </c>
      <c r="J156" s="1">
        <f t="shared" ref="J156:J219" si="51">J155</f>
        <v>39.083941084086938</v>
      </c>
      <c r="K156" s="1">
        <f t="shared" ref="K156:K219" si="52">K155</f>
        <v>19.215326763382993</v>
      </c>
      <c r="L156" s="1">
        <f t="shared" ref="L156:L219" si="53">L155</f>
        <v>283.40968011690484</v>
      </c>
      <c r="M156" s="1">
        <f t="shared" si="48"/>
        <v>28.79662490169158</v>
      </c>
      <c r="P156">
        <f t="shared" si="42"/>
        <v>0.37508617880541495</v>
      </c>
      <c r="Q156" s="1">
        <f t="shared" si="43"/>
        <v>28.79662490169158</v>
      </c>
      <c r="S156">
        <f>'s15'!C144</f>
        <v>0.37508617880541495</v>
      </c>
      <c r="T156">
        <f>'s15'!AA144</f>
        <v>41.770932719665964</v>
      </c>
      <c r="X156" s="1">
        <f>'ms400'!L21</f>
        <v>101.70626560360799</v>
      </c>
      <c r="Y156" s="1">
        <f>'ms400'!M21</f>
        <v>90</v>
      </c>
      <c r="Z156">
        <f t="shared" si="49"/>
        <v>11.706265603607989</v>
      </c>
    </row>
    <row r="157" spans="5:26">
      <c r="E157">
        <f t="shared" si="44"/>
        <v>0.33757756092487345</v>
      </c>
      <c r="F157" s="1">
        <f t="shared" si="45"/>
        <v>15</v>
      </c>
      <c r="G157">
        <f t="shared" si="46"/>
        <v>524.94690688677917</v>
      </c>
      <c r="H157" s="1">
        <f t="shared" si="47"/>
        <v>624.17144125568268</v>
      </c>
      <c r="I157" s="1">
        <f t="shared" si="50"/>
        <v>112.14521728004539</v>
      </c>
      <c r="J157" s="1">
        <f t="shared" si="51"/>
        <v>39.083941084086938</v>
      </c>
      <c r="K157" s="1">
        <f t="shared" si="52"/>
        <v>19.215326763382993</v>
      </c>
      <c r="L157" s="1">
        <f t="shared" si="53"/>
        <v>283.40968011690484</v>
      </c>
      <c r="M157" s="1">
        <f t="shared" si="48"/>
        <v>28.749997477609085</v>
      </c>
      <c r="P157">
        <f t="shared" si="42"/>
        <v>0.33757756092487345</v>
      </c>
      <c r="Q157" s="1">
        <f t="shared" si="43"/>
        <v>28.749997477609085</v>
      </c>
      <c r="S157">
        <f>'s15'!C145</f>
        <v>0.33757756092487345</v>
      </c>
      <c r="T157">
        <f>'s15'!AA145</f>
        <v>41.697149992409528</v>
      </c>
      <c r="X157" s="1">
        <f>'ms400'!L22</f>
        <v>49.165282749679989</v>
      </c>
      <c r="Y157" s="1">
        <f>'ms400'!M22</f>
        <v>53.905500000000004</v>
      </c>
      <c r="Z157">
        <f t="shared" si="49"/>
        <v>4.7402172503200148</v>
      </c>
    </row>
    <row r="158" spans="5:26">
      <c r="E158">
        <f t="shared" si="44"/>
        <v>0.30381980483238613</v>
      </c>
      <c r="F158" s="1">
        <f t="shared" si="45"/>
        <v>15</v>
      </c>
      <c r="G158">
        <f t="shared" si="46"/>
        <v>524.94690688677917</v>
      </c>
      <c r="H158" s="1">
        <f t="shared" si="47"/>
        <v>624.17144125568268</v>
      </c>
      <c r="I158" s="1">
        <f t="shared" si="50"/>
        <v>112.14521728004539</v>
      </c>
      <c r="J158" s="1">
        <f t="shared" si="51"/>
        <v>39.083941084086938</v>
      </c>
      <c r="K158" s="1">
        <f t="shared" si="52"/>
        <v>19.215326763382993</v>
      </c>
      <c r="L158" s="1">
        <f t="shared" si="53"/>
        <v>283.40968011690484</v>
      </c>
      <c r="M158" s="1">
        <f t="shared" si="48"/>
        <v>28.708022006707068</v>
      </c>
      <c r="P158">
        <f t="shared" si="42"/>
        <v>0.30381980483238613</v>
      </c>
      <c r="Q158" s="1">
        <f t="shared" si="43"/>
        <v>28.708022006707068</v>
      </c>
      <c r="S158">
        <f>'s15'!C146</f>
        <v>0.30381980483238613</v>
      </c>
      <c r="T158">
        <f>'s15'!AA146</f>
        <v>41.630912973345069</v>
      </c>
      <c r="X158" s="1">
        <f>'ms400'!L23</f>
        <v>38.957142703445733</v>
      </c>
      <c r="Y158" s="1">
        <f>'ms400'!M23</f>
        <v>43.092779999999998</v>
      </c>
      <c r="Z158">
        <f t="shared" si="49"/>
        <v>4.1356372965542647</v>
      </c>
    </row>
    <row r="159" spans="5:26">
      <c r="E159">
        <f t="shared" si="44"/>
        <v>0.27343782434914754</v>
      </c>
      <c r="F159" s="1">
        <f t="shared" si="45"/>
        <v>15</v>
      </c>
      <c r="G159">
        <f t="shared" si="46"/>
        <v>524.94690688677917</v>
      </c>
      <c r="H159" s="1">
        <f t="shared" si="47"/>
        <v>624.17144125568268</v>
      </c>
      <c r="I159" s="1">
        <f t="shared" si="50"/>
        <v>112.14521728004539</v>
      </c>
      <c r="J159" s="1">
        <f t="shared" si="51"/>
        <v>39.083941084086938</v>
      </c>
      <c r="K159" s="1">
        <f t="shared" si="52"/>
        <v>19.215326763382993</v>
      </c>
      <c r="L159" s="1">
        <f t="shared" si="53"/>
        <v>283.40968011690484</v>
      </c>
      <c r="M159" s="1">
        <f t="shared" si="48"/>
        <v>28.670235347912243</v>
      </c>
      <c r="P159">
        <f t="shared" si="42"/>
        <v>0.27343782434914754</v>
      </c>
      <c r="Q159" s="1">
        <f t="shared" si="43"/>
        <v>28.670235347912243</v>
      </c>
      <c r="S159">
        <f>'s15'!C147</f>
        <v>0.27343782434914754</v>
      </c>
      <c r="T159">
        <f>'s15'!AA147</f>
        <v>41.571453704361943</v>
      </c>
      <c r="X159" s="1">
        <f>'ms400'!L24</f>
        <v>28.147470185595996</v>
      </c>
      <c r="Y159" s="1">
        <f>'ms400'!M24</f>
        <v>33.799680000000002</v>
      </c>
      <c r="Z159">
        <f t="shared" si="49"/>
        <v>5.6522098144040065</v>
      </c>
    </row>
    <row r="160" spans="5:26">
      <c r="E160">
        <f t="shared" si="44"/>
        <v>0.24609404191423279</v>
      </c>
      <c r="F160" s="1">
        <f t="shared" si="45"/>
        <v>15</v>
      </c>
      <c r="G160">
        <f t="shared" si="46"/>
        <v>524.94690688677917</v>
      </c>
      <c r="H160" s="1">
        <f t="shared" si="47"/>
        <v>624.17144125568268</v>
      </c>
      <c r="I160" s="1">
        <f t="shared" si="50"/>
        <v>112.14521728004539</v>
      </c>
      <c r="J160" s="1">
        <f t="shared" si="51"/>
        <v>39.083941084086938</v>
      </c>
      <c r="K160" s="1">
        <f t="shared" si="52"/>
        <v>19.215326763382993</v>
      </c>
      <c r="L160" s="1">
        <f t="shared" si="53"/>
        <v>283.40968011690484</v>
      </c>
      <c r="M160" s="1">
        <f t="shared" si="48"/>
        <v>28.636220282798362</v>
      </c>
      <c r="P160">
        <f t="shared" si="42"/>
        <v>0.24609404191423279</v>
      </c>
      <c r="Q160" s="1">
        <f t="shared" si="43"/>
        <v>28.636220282798362</v>
      </c>
      <c r="S160">
        <f>'s15'!C148</f>
        <v>0.24609404191423279</v>
      </c>
      <c r="T160">
        <f>'s15'!AA148</f>
        <v>41.518081694057827</v>
      </c>
      <c r="X160" s="1">
        <f>'ms400'!L25</f>
        <v>24.010701382119947</v>
      </c>
      <c r="Y160" s="1">
        <f>'ms400'!M25</f>
        <v>21.11111</v>
      </c>
      <c r="Z160">
        <f t="shared" si="49"/>
        <v>2.8995913821199473</v>
      </c>
    </row>
    <row r="161" spans="5:26">
      <c r="E161">
        <f t="shared" si="44"/>
        <v>0.22148463772280952</v>
      </c>
      <c r="F161" s="1">
        <f t="shared" si="45"/>
        <v>15</v>
      </c>
      <c r="G161">
        <f t="shared" si="46"/>
        <v>524.94690688677917</v>
      </c>
      <c r="H161" s="1">
        <f t="shared" si="47"/>
        <v>624.17144125568268</v>
      </c>
      <c r="I161" s="1">
        <f t="shared" si="50"/>
        <v>112.14521728004539</v>
      </c>
      <c r="J161" s="1">
        <f t="shared" si="51"/>
        <v>39.083941084086938</v>
      </c>
      <c r="K161" s="1">
        <f t="shared" si="52"/>
        <v>19.215326763382993</v>
      </c>
      <c r="L161" s="1">
        <f t="shared" si="53"/>
        <v>283.40968011690484</v>
      </c>
      <c r="M161" s="1">
        <f t="shared" si="48"/>
        <v>28.605600998008477</v>
      </c>
      <c r="P161">
        <f t="shared" si="42"/>
        <v>0.22148463772280952</v>
      </c>
      <c r="Q161" s="1">
        <f t="shared" si="43"/>
        <v>28.605600998008477</v>
      </c>
      <c r="S161">
        <f>'s15'!C149</f>
        <v>0.22148463772280952</v>
      </c>
      <c r="T161">
        <f>'s15'!AA149</f>
        <v>41.470176234588202</v>
      </c>
      <c r="X161" s="1">
        <f>'ms400'!L26</f>
        <v>19.689927373133219</v>
      </c>
      <c r="Y161" s="1">
        <f>'ms400'!M26</f>
        <v>13.6965</v>
      </c>
      <c r="Z161">
        <f t="shared" si="49"/>
        <v>5.993427373133219</v>
      </c>
    </row>
    <row r="162" spans="5:26">
      <c r="E162">
        <f t="shared" si="44"/>
        <v>0.19933617395052858</v>
      </c>
      <c r="F162" s="1">
        <f t="shared" si="45"/>
        <v>15</v>
      </c>
      <c r="G162">
        <f t="shared" si="46"/>
        <v>524.94690688677917</v>
      </c>
      <c r="H162" s="1">
        <f t="shared" si="47"/>
        <v>624.17144125568268</v>
      </c>
      <c r="I162" s="1">
        <f t="shared" si="50"/>
        <v>112.14521728004539</v>
      </c>
      <c r="J162" s="1">
        <f t="shared" si="51"/>
        <v>39.083941084086938</v>
      </c>
      <c r="K162" s="1">
        <f t="shared" si="52"/>
        <v>19.215326763382993</v>
      </c>
      <c r="L162" s="1">
        <f t="shared" si="53"/>
        <v>283.40968011690484</v>
      </c>
      <c r="M162" s="1">
        <f t="shared" si="48"/>
        <v>28.578039005161738</v>
      </c>
      <c r="P162">
        <f t="shared" si="42"/>
        <v>0.19933617395052858</v>
      </c>
      <c r="Q162" s="1">
        <f t="shared" si="43"/>
        <v>28.578039005161738</v>
      </c>
      <c r="S162">
        <f>'s15'!C150</f>
        <v>0.19933617395052858</v>
      </c>
      <c r="T162">
        <f>'s15'!AA150</f>
        <v>41.427179455089608</v>
      </c>
      <c r="X162" s="1">
        <f>'ms400'!L27</f>
        <v>11.446755279244655</v>
      </c>
      <c r="Y162" s="1">
        <f>'ms400'!M27</f>
        <v>14.20722</v>
      </c>
      <c r="Z162">
        <f t="shared" si="49"/>
        <v>2.7604647207553441</v>
      </c>
    </row>
    <row r="163" spans="5:26">
      <c r="E163">
        <f t="shared" si="44"/>
        <v>0.17940255655547571</v>
      </c>
      <c r="F163" s="1">
        <f t="shared" si="45"/>
        <v>15</v>
      </c>
      <c r="G163">
        <f t="shared" si="46"/>
        <v>524.94690688677917</v>
      </c>
      <c r="H163" s="1">
        <f t="shared" si="47"/>
        <v>624.17144125568268</v>
      </c>
      <c r="I163" s="1">
        <f t="shared" si="50"/>
        <v>112.14521728004539</v>
      </c>
      <c r="J163" s="1">
        <f t="shared" si="51"/>
        <v>39.083941084086938</v>
      </c>
      <c r="K163" s="1">
        <f t="shared" si="52"/>
        <v>19.215326763382993</v>
      </c>
      <c r="L163" s="1">
        <f t="shared" si="53"/>
        <v>283.40968011690484</v>
      </c>
      <c r="M163" s="1">
        <f t="shared" si="48"/>
        <v>28.553229457230017</v>
      </c>
      <c r="P163">
        <f t="shared" si="42"/>
        <v>0.17940255655547571</v>
      </c>
      <c r="Q163" s="1">
        <f t="shared" si="43"/>
        <v>28.553229457230017</v>
      </c>
      <c r="S163">
        <f>'s15'!C151</f>
        <v>0.17940255655547571</v>
      </c>
      <c r="T163">
        <f>'s15'!AA151</f>
        <v>41.38859004613073</v>
      </c>
      <c r="X163" s="1">
        <f>'ms400'!L28</f>
        <v>6.3506799481274525</v>
      </c>
      <c r="Y163" s="1">
        <f>'ms400'!M28</f>
        <v>6.7091200000000004</v>
      </c>
      <c r="Z163">
        <f t="shared" si="49"/>
        <v>0.3584400518725479</v>
      </c>
    </row>
    <row r="164" spans="5:26">
      <c r="E164">
        <f t="shared" si="44"/>
        <v>0.16146230089992814</v>
      </c>
      <c r="F164" s="1">
        <f t="shared" si="45"/>
        <v>15</v>
      </c>
      <c r="G164">
        <f t="shared" si="46"/>
        <v>524.94690688677917</v>
      </c>
      <c r="H164" s="1">
        <f t="shared" si="47"/>
        <v>624.17144125568268</v>
      </c>
      <c r="I164" s="1">
        <f t="shared" si="50"/>
        <v>112.14521728004539</v>
      </c>
      <c r="J164" s="1">
        <f t="shared" si="51"/>
        <v>39.083941084086938</v>
      </c>
      <c r="K164" s="1">
        <f t="shared" si="52"/>
        <v>19.215326763382993</v>
      </c>
      <c r="L164" s="1">
        <f t="shared" si="53"/>
        <v>283.40968011690484</v>
      </c>
      <c r="M164" s="1">
        <f t="shared" si="48"/>
        <v>28.530897823946368</v>
      </c>
      <c r="P164">
        <f t="shared" si="42"/>
        <v>0.16146230089992814</v>
      </c>
      <c r="Q164" s="1">
        <f t="shared" si="43"/>
        <v>28.530897823946368</v>
      </c>
      <c r="S164">
        <f>'s15'!C152</f>
        <v>0.16146230089992814</v>
      </c>
      <c r="T164">
        <f>'s15'!AA152</f>
        <v>41.353957594426682</v>
      </c>
      <c r="X164" s="1">
        <f>'ms400'!L29</f>
        <v>3.2269430764161831</v>
      </c>
      <c r="Y164" s="1">
        <f>'ms400'!M29</f>
        <v>3.0844200000000002</v>
      </c>
      <c r="Z164">
        <f t="shared" si="49"/>
        <v>0.14252307641618289</v>
      </c>
    </row>
    <row r="165" spans="5:26">
      <c r="E165">
        <f t="shared" si="44"/>
        <v>0.14531607080993533</v>
      </c>
      <c r="F165" s="1">
        <f t="shared" si="45"/>
        <v>15</v>
      </c>
      <c r="G165">
        <f t="shared" si="46"/>
        <v>524.94690688677917</v>
      </c>
      <c r="H165" s="1">
        <f t="shared" si="47"/>
        <v>624.17144125568268</v>
      </c>
      <c r="I165" s="1">
        <f t="shared" si="50"/>
        <v>112.14521728004539</v>
      </c>
      <c r="J165" s="1">
        <f t="shared" si="51"/>
        <v>39.083941084086938</v>
      </c>
      <c r="K165" s="1">
        <f t="shared" si="52"/>
        <v>19.215326763382993</v>
      </c>
      <c r="L165" s="1">
        <f t="shared" si="53"/>
        <v>283.40968011690484</v>
      </c>
      <c r="M165" s="1">
        <f t="shared" si="48"/>
        <v>28.510796892126645</v>
      </c>
      <c r="P165">
        <f t="shared" si="42"/>
        <v>0.14531607080993533</v>
      </c>
      <c r="Q165" s="1">
        <f t="shared" si="43"/>
        <v>28.510796892126645</v>
      </c>
      <c r="S165">
        <f>'s15'!C153</f>
        <v>0.14531607080993533</v>
      </c>
      <c r="T165">
        <f>'s15'!AA153</f>
        <v>41.322877471716886</v>
      </c>
      <c r="X165" s="1">
        <f>'ms400'!L30</f>
        <v>2.1627835751323965</v>
      </c>
      <c r="Y165" s="1">
        <f>'ms400'!M30</f>
        <v>1.59985</v>
      </c>
      <c r="Z165">
        <f t="shared" si="49"/>
        <v>0.5629335751323965</v>
      </c>
    </row>
    <row r="166" spans="5:26">
      <c r="E166">
        <f t="shared" si="44"/>
        <v>0.13078446372894181</v>
      </c>
      <c r="F166" s="1">
        <f t="shared" si="45"/>
        <v>15</v>
      </c>
      <c r="G166">
        <f t="shared" si="46"/>
        <v>524.94690688677917</v>
      </c>
      <c r="H166" s="1">
        <f t="shared" si="47"/>
        <v>624.17144125568268</v>
      </c>
      <c r="I166" s="1">
        <f t="shared" si="50"/>
        <v>112.14521728004539</v>
      </c>
      <c r="J166" s="1">
        <f t="shared" si="51"/>
        <v>39.083941084086938</v>
      </c>
      <c r="K166" s="1">
        <f t="shared" si="52"/>
        <v>19.215326763382993</v>
      </c>
      <c r="L166" s="1">
        <f t="shared" si="53"/>
        <v>283.40968011690484</v>
      </c>
      <c r="M166" s="1">
        <f t="shared" si="48"/>
        <v>28.492704059855551</v>
      </c>
      <c r="P166">
        <f t="shared" si="42"/>
        <v>0.13078446372894181</v>
      </c>
      <c r="Q166" s="1">
        <f t="shared" si="43"/>
        <v>28.492704059855551</v>
      </c>
      <c r="S166">
        <f>'s15'!C154</f>
        <v>0.13078446372894181</v>
      </c>
      <c r="T166">
        <f>'s15'!AA154</f>
        <v>41.294986226200471</v>
      </c>
      <c r="X166" s="1">
        <f>'ms400'!L31</f>
        <v>1.0357950423296416</v>
      </c>
      <c r="Y166" s="1">
        <f>'ms400'!M31</f>
        <v>0.58681000000000005</v>
      </c>
      <c r="Z166">
        <f t="shared" si="49"/>
        <v>0.44898504232964154</v>
      </c>
    </row>
    <row r="167" spans="5:26">
      <c r="E167">
        <f t="shared" si="44"/>
        <v>0.11770601735604763</v>
      </c>
      <c r="F167" s="1">
        <f t="shared" si="45"/>
        <v>15</v>
      </c>
      <c r="G167">
        <f t="shared" si="46"/>
        <v>524.94690688677917</v>
      </c>
      <c r="H167" s="1">
        <f t="shared" si="47"/>
        <v>624.17144125568268</v>
      </c>
      <c r="I167" s="1">
        <f t="shared" si="50"/>
        <v>112.14521728004539</v>
      </c>
      <c r="J167" s="1">
        <f t="shared" si="51"/>
        <v>39.083941084086938</v>
      </c>
      <c r="K167" s="1">
        <f t="shared" si="52"/>
        <v>19.215326763382993</v>
      </c>
      <c r="L167" s="1">
        <f t="shared" si="53"/>
        <v>283.40968011690484</v>
      </c>
      <c r="M167" s="1">
        <f t="shared" si="48"/>
        <v>28.476418896316716</v>
      </c>
      <c r="P167">
        <f t="shared" si="42"/>
        <v>0.11770601735604763</v>
      </c>
      <c r="Q167" s="1">
        <f t="shared" si="43"/>
        <v>28.476418896316716</v>
      </c>
      <c r="S167">
        <f>'s15'!C155</f>
        <v>0.11770601735604763</v>
      </c>
      <c r="T167">
        <f>'s15'!AA155</f>
        <v>41.269957429204496</v>
      </c>
      <c r="X167" s="1">
        <f>'ms400'!L32</f>
        <v>0.66039197865094934</v>
      </c>
      <c r="Y167" s="1">
        <f>'ms400'!M32</f>
        <v>0.76632</v>
      </c>
      <c r="Z167">
        <f t="shared" si="49"/>
        <v>0.10592802134905066</v>
      </c>
    </row>
    <row r="168" spans="5:26">
      <c r="E168">
        <f t="shared" si="44"/>
        <v>0.10593541562044287</v>
      </c>
      <c r="F168" s="1">
        <f t="shared" si="45"/>
        <v>15</v>
      </c>
      <c r="G168">
        <f t="shared" si="46"/>
        <v>524.94690688677917</v>
      </c>
      <c r="H168" s="1">
        <f t="shared" si="47"/>
        <v>624.17144125568268</v>
      </c>
      <c r="I168" s="1">
        <f t="shared" si="50"/>
        <v>112.14521728004539</v>
      </c>
      <c r="J168" s="1">
        <f t="shared" si="51"/>
        <v>39.083941084086938</v>
      </c>
      <c r="K168" s="1">
        <f t="shared" si="52"/>
        <v>19.215326763382993</v>
      </c>
      <c r="L168" s="1">
        <f t="shared" si="53"/>
        <v>283.40968011690484</v>
      </c>
      <c r="M168" s="1">
        <f t="shared" si="48"/>
        <v>28.461760941645014</v>
      </c>
      <c r="P168">
        <f t="shared" si="42"/>
        <v>0.10593541562044287</v>
      </c>
      <c r="Q168" s="1">
        <f t="shared" si="43"/>
        <v>28.461760941645014</v>
      </c>
      <c r="X168" s="1">
        <f>'ms400'!L33</f>
        <v>0.21841476181553671</v>
      </c>
      <c r="Y168" s="1">
        <f>'ms400'!M33</f>
        <v>0.26291999999999999</v>
      </c>
      <c r="Z168">
        <f t="shared" si="49"/>
        <v>4.4505238184463281E-2</v>
      </c>
    </row>
    <row r="169" spans="5:26">
      <c r="E169">
        <f t="shared" si="44"/>
        <v>9.5341874058398585E-2</v>
      </c>
      <c r="F169" s="1">
        <f t="shared" si="45"/>
        <v>15</v>
      </c>
      <c r="G169">
        <f t="shared" si="46"/>
        <v>524.94690688677917</v>
      </c>
      <c r="H169" s="1">
        <f t="shared" si="47"/>
        <v>624.17144125568268</v>
      </c>
      <c r="I169" s="1">
        <f t="shared" si="50"/>
        <v>112.14521728004539</v>
      </c>
      <c r="J169" s="1">
        <f t="shared" si="51"/>
        <v>39.083941084086938</v>
      </c>
      <c r="K169" s="1">
        <f t="shared" si="52"/>
        <v>19.215326763382993</v>
      </c>
      <c r="L169" s="1">
        <f t="shared" si="53"/>
        <v>283.40968011690484</v>
      </c>
      <c r="M169" s="1">
        <f t="shared" si="48"/>
        <v>28.448567723561695</v>
      </c>
      <c r="P169">
        <f t="shared" si="42"/>
        <v>9.5341874058398585E-2</v>
      </c>
      <c r="Q169" s="1">
        <f t="shared" si="43"/>
        <v>28.448567723561695</v>
      </c>
      <c r="W169">
        <v>600</v>
      </c>
      <c r="X169" s="1">
        <f>'ms600'!L10</f>
        <v>139.27726061286901</v>
      </c>
      <c r="Y169" s="1">
        <f>'ms600'!M10</f>
        <v>139.92596</v>
      </c>
      <c r="Z169">
        <f t="shared" si="49"/>
        <v>0.64869938713098918</v>
      </c>
    </row>
    <row r="170" spans="5:26">
      <c r="E170">
        <f t="shared" si="44"/>
        <v>8.5807686652558723E-2</v>
      </c>
      <c r="F170" s="1">
        <f t="shared" si="45"/>
        <v>15</v>
      </c>
      <c r="G170">
        <f t="shared" si="46"/>
        <v>524.94690688677917</v>
      </c>
      <c r="H170" s="1">
        <f t="shared" si="47"/>
        <v>624.17144125568268</v>
      </c>
      <c r="I170" s="1">
        <f t="shared" si="50"/>
        <v>112.14521728004539</v>
      </c>
      <c r="J170" s="1">
        <f t="shared" si="51"/>
        <v>39.083941084086938</v>
      </c>
      <c r="K170" s="1">
        <f t="shared" si="52"/>
        <v>19.215326763382993</v>
      </c>
      <c r="L170" s="1">
        <f t="shared" si="53"/>
        <v>283.40968011690484</v>
      </c>
      <c r="M170" s="1">
        <f t="shared" si="48"/>
        <v>28.436692969730231</v>
      </c>
      <c r="P170">
        <f t="shared" si="42"/>
        <v>8.5807686652558723E-2</v>
      </c>
      <c r="Q170" s="1">
        <f t="shared" si="43"/>
        <v>28.436692969730231</v>
      </c>
      <c r="X170" s="1">
        <f>'ms600'!L11</f>
        <v>139.19613623102433</v>
      </c>
      <c r="Y170" s="1">
        <f>'ms600'!M11</f>
        <v>139.77369999999999</v>
      </c>
      <c r="Z170">
        <f t="shared" si="49"/>
        <v>0.57756376897566497</v>
      </c>
    </row>
    <row r="171" spans="5:26">
      <c r="E171">
        <f t="shared" si="44"/>
        <v>7.7226917987302857E-2</v>
      </c>
      <c r="F171" s="1">
        <f t="shared" si="45"/>
        <v>15</v>
      </c>
      <c r="G171">
        <f t="shared" si="46"/>
        <v>524.94690688677917</v>
      </c>
      <c r="H171" s="1">
        <f t="shared" si="47"/>
        <v>624.17144125568268</v>
      </c>
      <c r="I171" s="1">
        <f t="shared" si="50"/>
        <v>112.14521728004539</v>
      </c>
      <c r="J171" s="1">
        <f t="shared" si="51"/>
        <v>39.083941084086938</v>
      </c>
      <c r="K171" s="1">
        <f t="shared" si="52"/>
        <v>19.215326763382993</v>
      </c>
      <c r="L171" s="1">
        <f t="shared" si="53"/>
        <v>283.40968011690484</v>
      </c>
      <c r="M171" s="1">
        <f t="shared" si="48"/>
        <v>28.426004996759925</v>
      </c>
      <c r="P171">
        <f t="shared" si="42"/>
        <v>7.7226917987302857E-2</v>
      </c>
      <c r="Q171" s="1">
        <f t="shared" si="43"/>
        <v>28.426004996759925</v>
      </c>
      <c r="X171" s="1">
        <f>'ms600'!L12</f>
        <v>138.76192009893256</v>
      </c>
      <c r="Y171" s="1">
        <f>'ms600'!M12</f>
        <v>138.7629</v>
      </c>
      <c r="Z171">
        <f t="shared" si="49"/>
        <v>9.7990106743850447E-4</v>
      </c>
    </row>
    <row r="172" spans="5:26">
      <c r="E172">
        <f t="shared" si="44"/>
        <v>6.9504226188572577E-2</v>
      </c>
      <c r="F172" s="1">
        <f t="shared" si="45"/>
        <v>15</v>
      </c>
      <c r="G172">
        <f t="shared" si="46"/>
        <v>524.94690688677917</v>
      </c>
      <c r="H172" s="1">
        <f t="shared" si="47"/>
        <v>624.17144125568268</v>
      </c>
      <c r="I172" s="1">
        <f t="shared" si="50"/>
        <v>112.14521728004539</v>
      </c>
      <c r="J172" s="1">
        <f t="shared" si="51"/>
        <v>39.083941084086938</v>
      </c>
      <c r="K172" s="1">
        <f t="shared" si="52"/>
        <v>19.215326763382993</v>
      </c>
      <c r="L172" s="1">
        <f t="shared" si="53"/>
        <v>283.40968011690484</v>
      </c>
      <c r="M172" s="1">
        <f t="shared" si="48"/>
        <v>28.416385258595884</v>
      </c>
      <c r="P172">
        <f t="shared" si="42"/>
        <v>6.9504226188572577E-2</v>
      </c>
      <c r="Q172" s="1">
        <f t="shared" si="43"/>
        <v>28.416385258595884</v>
      </c>
      <c r="X172" s="1">
        <f>'ms600'!L13</f>
        <v>137.71118287132828</v>
      </c>
      <c r="Y172" s="1">
        <f>'ms600'!M13</f>
        <v>138.98949999999999</v>
      </c>
      <c r="Z172">
        <f t="shared" si="49"/>
        <v>1.2783171286717163</v>
      </c>
    </row>
    <row r="173" spans="5:26">
      <c r="E173">
        <f t="shared" si="44"/>
        <v>6.2553803569715322E-2</v>
      </c>
      <c r="F173" s="1">
        <f t="shared" si="45"/>
        <v>15</v>
      </c>
      <c r="G173">
        <f t="shared" si="46"/>
        <v>524.94690688677917</v>
      </c>
      <c r="H173" s="1">
        <f t="shared" si="47"/>
        <v>624.17144125568268</v>
      </c>
      <c r="I173" s="1">
        <f t="shared" si="50"/>
        <v>112.14521728004539</v>
      </c>
      <c r="J173" s="1">
        <f t="shared" si="51"/>
        <v>39.083941084086938</v>
      </c>
      <c r="K173" s="1">
        <f t="shared" si="52"/>
        <v>19.215326763382993</v>
      </c>
      <c r="L173" s="1">
        <f t="shared" si="53"/>
        <v>283.40968011690484</v>
      </c>
      <c r="M173" s="1">
        <f t="shared" si="48"/>
        <v>28.407727038683301</v>
      </c>
      <c r="P173">
        <f t="shared" ref="P173:P221" si="54">E173</f>
        <v>6.2553803569715322E-2</v>
      </c>
      <c r="Q173" s="1">
        <f t="shared" ref="Q173:Q221" si="55">M173</f>
        <v>28.407727038683301</v>
      </c>
      <c r="X173" s="1">
        <f>'ms600'!L14</f>
        <v>134.31256346373732</v>
      </c>
      <c r="Y173" s="1">
        <f>'ms600'!M14</f>
        <v>132.48736</v>
      </c>
      <c r="Z173">
        <f t="shared" si="49"/>
        <v>1.8252034637373242</v>
      </c>
    </row>
    <row r="174" spans="5:26">
      <c r="E174">
        <f t="shared" ref="E174:E237" si="56">E173*0.9</f>
        <v>5.6298423212743788E-2</v>
      </c>
      <c r="F174" s="1">
        <f t="shared" si="45"/>
        <v>15</v>
      </c>
      <c r="G174">
        <f t="shared" si="46"/>
        <v>524.94690688677917</v>
      </c>
      <c r="H174" s="1">
        <f t="shared" si="47"/>
        <v>624.17144125568268</v>
      </c>
      <c r="I174" s="1">
        <f t="shared" si="50"/>
        <v>112.14521728004539</v>
      </c>
      <c r="J174" s="1">
        <f t="shared" si="51"/>
        <v>39.083941084086938</v>
      </c>
      <c r="K174" s="1">
        <f t="shared" si="52"/>
        <v>19.215326763382993</v>
      </c>
      <c r="L174" s="1">
        <f t="shared" si="53"/>
        <v>283.40968011690484</v>
      </c>
      <c r="M174" s="1">
        <f t="shared" si="48"/>
        <v>28.399934271792713</v>
      </c>
      <c r="P174">
        <f t="shared" si="54"/>
        <v>5.6298423212743788E-2</v>
      </c>
      <c r="Q174" s="1">
        <f t="shared" si="55"/>
        <v>28.399934271792713</v>
      </c>
      <c r="X174" s="1">
        <f>'ms600'!L15</f>
        <v>129.98506223017009</v>
      </c>
      <c r="Y174" s="1">
        <f>'ms600'!M15</f>
        <v>125.51355</v>
      </c>
      <c r="Z174">
        <f t="shared" si="49"/>
        <v>4.4715122301700916</v>
      </c>
    </row>
    <row r="175" spans="5:26">
      <c r="E175">
        <f t="shared" si="56"/>
        <v>5.066858089146941E-2</v>
      </c>
      <c r="F175" s="1">
        <f t="shared" si="45"/>
        <v>15</v>
      </c>
      <c r="G175">
        <f t="shared" si="46"/>
        <v>524.94690688677917</v>
      </c>
      <c r="H175" s="1">
        <f t="shared" si="47"/>
        <v>624.17144125568268</v>
      </c>
      <c r="I175" s="1">
        <f t="shared" si="50"/>
        <v>112.14521728004539</v>
      </c>
      <c r="J175" s="1">
        <f t="shared" si="51"/>
        <v>39.083941084086938</v>
      </c>
      <c r="K175" s="1">
        <f t="shared" si="52"/>
        <v>19.215326763382993</v>
      </c>
      <c r="L175" s="1">
        <f t="shared" si="53"/>
        <v>283.40968011690484</v>
      </c>
      <c r="M175" s="1">
        <f t="shared" si="48"/>
        <v>28.392920482754061</v>
      </c>
      <c r="P175">
        <f t="shared" si="54"/>
        <v>5.066858089146941E-2</v>
      </c>
      <c r="Q175" s="1">
        <f t="shared" si="55"/>
        <v>28.392920482754061</v>
      </c>
      <c r="X175" s="1">
        <f>'ms600'!L16</f>
        <v>126.09615802859032</v>
      </c>
      <c r="Y175" s="1">
        <f>'ms600'!M16</f>
        <v>119.71726</v>
      </c>
      <c r="Z175">
        <f t="shared" si="49"/>
        <v>6.3788980285903278</v>
      </c>
    </row>
    <row r="176" spans="5:26">
      <c r="E176">
        <f t="shared" si="56"/>
        <v>4.560172280232247E-2</v>
      </c>
      <c r="F176" s="1">
        <f t="shared" si="45"/>
        <v>15</v>
      </c>
      <c r="G176">
        <f t="shared" si="46"/>
        <v>524.94690688677917</v>
      </c>
      <c r="H176" s="1">
        <f t="shared" si="47"/>
        <v>624.17144125568268</v>
      </c>
      <c r="I176" s="1">
        <f t="shared" si="50"/>
        <v>112.14521728004539</v>
      </c>
      <c r="J176" s="1">
        <f t="shared" si="51"/>
        <v>39.083941084086938</v>
      </c>
      <c r="K176" s="1">
        <f t="shared" si="52"/>
        <v>19.215326763382993</v>
      </c>
      <c r="L176" s="1">
        <f t="shared" si="53"/>
        <v>283.40968011690484</v>
      </c>
      <c r="M176" s="1">
        <f t="shared" si="48"/>
        <v>28.386607830581614</v>
      </c>
      <c r="P176">
        <f t="shared" si="54"/>
        <v>4.560172280232247E-2</v>
      </c>
      <c r="Q176" s="1">
        <f t="shared" si="55"/>
        <v>28.386607830581614</v>
      </c>
      <c r="X176" s="1">
        <f>'ms600'!L17</f>
        <v>115.3073917081683</v>
      </c>
      <c r="Y176" s="1">
        <f>'ms600'!M17</f>
        <v>105.94965999999999</v>
      </c>
      <c r="Z176">
        <f t="shared" si="49"/>
        <v>9.357731708168302</v>
      </c>
    </row>
    <row r="177" spans="5:26">
      <c r="E177">
        <f t="shared" si="56"/>
        <v>4.1041550522090221E-2</v>
      </c>
      <c r="F177" s="1">
        <f t="shared" si="45"/>
        <v>15</v>
      </c>
      <c r="G177">
        <f t="shared" si="46"/>
        <v>524.94690688677917</v>
      </c>
      <c r="H177" s="1">
        <f t="shared" si="47"/>
        <v>624.17144125568268</v>
      </c>
      <c r="I177" s="1">
        <f t="shared" si="50"/>
        <v>112.14521728004539</v>
      </c>
      <c r="J177" s="1">
        <f t="shared" si="51"/>
        <v>39.083941084086938</v>
      </c>
      <c r="K177" s="1">
        <f t="shared" si="52"/>
        <v>19.215326763382993</v>
      </c>
      <c r="L177" s="1">
        <f t="shared" si="53"/>
        <v>283.40968011690484</v>
      </c>
      <c r="M177" s="1">
        <f t="shared" si="48"/>
        <v>28.380926247590768</v>
      </c>
      <c r="P177">
        <f t="shared" si="54"/>
        <v>4.1041550522090221E-2</v>
      </c>
      <c r="Q177" s="1">
        <f t="shared" si="55"/>
        <v>28.380926247590768</v>
      </c>
      <c r="X177" s="1">
        <f>'ms600'!L18</f>
        <v>105.5421830708983</v>
      </c>
      <c r="Y177" s="1">
        <f>'ms600'!M18</f>
        <v>101.91188</v>
      </c>
      <c r="Z177">
        <f t="shared" si="49"/>
        <v>3.6303030708983073</v>
      </c>
    </row>
    <row r="178" spans="5:26">
      <c r="E178">
        <f t="shared" si="56"/>
        <v>3.6937395469881201E-2</v>
      </c>
      <c r="F178" s="1">
        <f t="shared" si="45"/>
        <v>15</v>
      </c>
      <c r="G178">
        <f t="shared" si="46"/>
        <v>524.94690688677917</v>
      </c>
      <c r="H178" s="1">
        <f t="shared" si="47"/>
        <v>624.17144125568268</v>
      </c>
      <c r="I178" s="1">
        <f t="shared" si="50"/>
        <v>112.14521728004539</v>
      </c>
      <c r="J178" s="1">
        <f t="shared" si="51"/>
        <v>39.083941084086938</v>
      </c>
      <c r="K178" s="1">
        <f t="shared" si="52"/>
        <v>19.215326763382993</v>
      </c>
      <c r="L178" s="1">
        <f t="shared" si="53"/>
        <v>283.40968011690484</v>
      </c>
      <c r="M178" s="1">
        <f t="shared" si="48"/>
        <v>28.37581266412101</v>
      </c>
      <c r="P178">
        <f t="shared" si="54"/>
        <v>3.6937395469881201E-2</v>
      </c>
      <c r="Q178" s="1">
        <f t="shared" si="55"/>
        <v>28.37581266412101</v>
      </c>
      <c r="X178" s="1">
        <f>'ms600'!L19</f>
        <v>97.742437212461638</v>
      </c>
      <c r="Y178" s="1">
        <f>'ms600'!M19</f>
        <v>92.344080000000005</v>
      </c>
      <c r="Z178">
        <f t="shared" si="49"/>
        <v>5.398357212461633</v>
      </c>
    </row>
    <row r="179" spans="5:26">
      <c r="E179">
        <f t="shared" si="56"/>
        <v>3.3243655922893085E-2</v>
      </c>
      <c r="F179" s="1">
        <f t="shared" si="45"/>
        <v>15</v>
      </c>
      <c r="G179">
        <f t="shared" si="46"/>
        <v>524.94690688677917</v>
      </c>
      <c r="H179" s="1">
        <f t="shared" si="47"/>
        <v>624.17144125568268</v>
      </c>
      <c r="I179" s="1">
        <f t="shared" si="50"/>
        <v>112.14521728004539</v>
      </c>
      <c r="J179" s="1">
        <f t="shared" si="51"/>
        <v>39.083941084086938</v>
      </c>
      <c r="K179" s="1">
        <f t="shared" si="52"/>
        <v>19.215326763382993</v>
      </c>
      <c r="L179" s="1">
        <f t="shared" si="53"/>
        <v>283.40968011690484</v>
      </c>
      <c r="M179" s="1">
        <f t="shared" si="48"/>
        <v>28.371210310395952</v>
      </c>
      <c r="P179">
        <f t="shared" si="54"/>
        <v>3.3243655922893085E-2</v>
      </c>
      <c r="Q179" s="1">
        <f t="shared" si="55"/>
        <v>28.371210310395952</v>
      </c>
      <c r="X179" s="1">
        <f>'ms600'!L20</f>
        <v>86.026390916855377</v>
      </c>
      <c r="Y179" s="1">
        <f>'ms600'!M20</f>
        <v>83.618200000000002</v>
      </c>
      <c r="Z179">
        <f t="shared" si="49"/>
        <v>2.408190916855375</v>
      </c>
    </row>
    <row r="180" spans="5:26">
      <c r="E180">
        <f t="shared" si="56"/>
        <v>2.9919290330603778E-2</v>
      </c>
      <c r="F180" s="1">
        <f t="shared" si="45"/>
        <v>15</v>
      </c>
      <c r="G180">
        <f t="shared" si="46"/>
        <v>524.94690688677917</v>
      </c>
      <c r="H180" s="1">
        <f t="shared" si="47"/>
        <v>624.17144125568268</v>
      </c>
      <c r="I180" s="1">
        <f t="shared" si="50"/>
        <v>112.14521728004539</v>
      </c>
      <c r="J180" s="1">
        <f t="shared" si="51"/>
        <v>39.083941084086938</v>
      </c>
      <c r="K180" s="1">
        <f t="shared" si="52"/>
        <v>19.215326763382993</v>
      </c>
      <c r="L180" s="1">
        <f t="shared" si="53"/>
        <v>283.40968011690484</v>
      </c>
      <c r="M180" s="1">
        <f t="shared" si="48"/>
        <v>28.367068087881343</v>
      </c>
      <c r="P180">
        <f t="shared" si="54"/>
        <v>2.9919290330603778E-2</v>
      </c>
      <c r="Q180" s="1">
        <f t="shared" si="55"/>
        <v>28.367068087881343</v>
      </c>
      <c r="X180" s="1">
        <f>'ms600'!L21</f>
        <v>72.550563727907416</v>
      </c>
      <c r="Y180" s="1">
        <f>'ms600'!M21</f>
        <v>71.098089999999999</v>
      </c>
      <c r="Z180">
        <f t="shared" si="49"/>
        <v>1.4524737279074174</v>
      </c>
    </row>
    <row r="181" spans="5:26">
      <c r="E181">
        <f t="shared" si="56"/>
        <v>2.69273612975434E-2</v>
      </c>
      <c r="F181" s="1">
        <f t="shared" ref="F181:H182" si="57">F180</f>
        <v>15</v>
      </c>
      <c r="G181">
        <f t="shared" si="57"/>
        <v>524.94690688677917</v>
      </c>
      <c r="H181" s="1">
        <f t="shared" si="57"/>
        <v>624.17144125568268</v>
      </c>
      <c r="I181" s="1">
        <f t="shared" si="50"/>
        <v>112.14521728004539</v>
      </c>
      <c r="J181" s="1">
        <f t="shared" si="51"/>
        <v>39.083941084086938</v>
      </c>
      <c r="K181" s="1">
        <f t="shared" si="52"/>
        <v>19.215326763382993</v>
      </c>
      <c r="L181" s="1">
        <f t="shared" si="53"/>
        <v>283.40968011690484</v>
      </c>
      <c r="M181" s="1">
        <f>((G181*F181*(1/(1+(F181/H181)))*(1/(1+(E181/I181))))+(F181*J181*(1/(1+(E181/I181)))*(1/(1+(E181/K181)))))/((F181*(1+(F181/H181)))+(L181*(1/(1+(E181/I181)))*(1/(1+(E181/K181)+(F181/H181)))))</f>
        <v>28.363340003251125</v>
      </c>
      <c r="P181">
        <f t="shared" si="54"/>
        <v>2.69273612975434E-2</v>
      </c>
      <c r="Q181" s="1">
        <f t="shared" si="55"/>
        <v>28.363340003251125</v>
      </c>
      <c r="X181" s="1">
        <f>'ms600'!L22</f>
        <v>34.546176096915708</v>
      </c>
      <c r="Y181" s="1">
        <f>'ms600'!M22</f>
        <v>34.546059999999997</v>
      </c>
      <c r="Z181">
        <f t="shared" si="49"/>
        <v>1.1609691571123903E-4</v>
      </c>
    </row>
    <row r="182" spans="5:26">
      <c r="E182">
        <f t="shared" si="56"/>
        <v>2.423462516778906E-2</v>
      </c>
      <c r="F182" s="1">
        <f t="shared" si="57"/>
        <v>15</v>
      </c>
      <c r="G182">
        <f t="shared" si="57"/>
        <v>524.94690688677917</v>
      </c>
      <c r="H182" s="1">
        <f t="shared" si="57"/>
        <v>624.17144125568268</v>
      </c>
      <c r="I182" s="1">
        <f t="shared" si="50"/>
        <v>112.14521728004539</v>
      </c>
      <c r="J182" s="1">
        <f t="shared" si="51"/>
        <v>39.083941084086938</v>
      </c>
      <c r="K182" s="1">
        <f t="shared" si="52"/>
        <v>19.215326763382993</v>
      </c>
      <c r="L182" s="1">
        <f t="shared" si="53"/>
        <v>283.40968011690484</v>
      </c>
      <c r="M182" s="1">
        <f>((G182*F182*(1/(1+(F182/H182)))*(1/(1+(E182/I182))))+(F182*J182*(1/(1+(E182/I182)))*(1/(1+(E182/K182)))))/((F182*(1+(F182/H182)))+(L182*(1/(1+(E182/I182)))*(1/(1+(E182/K182)+(F182/H182)))))</f>
        <v>28.359984658749678</v>
      </c>
      <c r="P182">
        <f t="shared" si="54"/>
        <v>2.423462516778906E-2</v>
      </c>
      <c r="Q182" s="1">
        <f t="shared" si="55"/>
        <v>28.359984658749678</v>
      </c>
      <c r="X182" s="1">
        <f>'ms600'!L23</f>
        <v>27.336245809525757</v>
      </c>
      <c r="Y182" s="1">
        <f>'ms600'!M23</f>
        <v>30.904579999999999</v>
      </c>
      <c r="Z182">
        <f t="shared" si="49"/>
        <v>3.5683341904742427</v>
      </c>
    </row>
    <row r="183" spans="5:26">
      <c r="E183">
        <f t="shared" si="56"/>
        <v>2.1811162651010154E-2</v>
      </c>
      <c r="F183" s="1">
        <f t="shared" ref="F183:F221" si="58">F182</f>
        <v>15</v>
      </c>
      <c r="G183">
        <f t="shared" ref="G183:G221" si="59">G182</f>
        <v>524.94690688677917</v>
      </c>
      <c r="H183" s="1">
        <f t="shared" ref="H183:H221" si="60">H182</f>
        <v>624.17144125568268</v>
      </c>
      <c r="I183" s="1">
        <f t="shared" si="50"/>
        <v>112.14521728004539</v>
      </c>
      <c r="J183" s="1">
        <f t="shared" si="51"/>
        <v>39.083941084086938</v>
      </c>
      <c r="K183" s="1">
        <f t="shared" si="52"/>
        <v>19.215326763382993</v>
      </c>
      <c r="L183" s="1">
        <f t="shared" si="53"/>
        <v>283.40968011690484</v>
      </c>
      <c r="M183" s="1">
        <f t="shared" ref="M183:M221" si="61">((G183*F183*(1/(1+(F183/H183)))*(1/(1+(E183/I183))))+(F183*J183*(1/(1+(E183/I183)))*(1/(1+(E183/K183)))))/((F183*(1+(F183/H183)))+(L183*(1/(1+(E183/I183)))*(1/(1+(E183/K183)+(F183/H183)))))</f>
        <v>28.356964793349871</v>
      </c>
      <c r="P183">
        <f t="shared" si="54"/>
        <v>2.1811162651010154E-2</v>
      </c>
      <c r="Q183" s="1">
        <f t="shared" si="55"/>
        <v>28.356964793349871</v>
      </c>
      <c r="X183" s="1">
        <f>'ms600'!L24</f>
        <v>19.729774210027241</v>
      </c>
      <c r="Y183" s="1">
        <f>'ms600'!M24</f>
        <v>26.705500000000001</v>
      </c>
      <c r="Z183">
        <f t="shared" si="49"/>
        <v>6.9757257899727598</v>
      </c>
    </row>
    <row r="184" spans="5:26">
      <c r="E184">
        <f t="shared" si="56"/>
        <v>1.963004638590914E-2</v>
      </c>
      <c r="F184" s="1">
        <f t="shared" si="58"/>
        <v>15</v>
      </c>
      <c r="G184">
        <f t="shared" si="59"/>
        <v>524.94690688677917</v>
      </c>
      <c r="H184" s="1">
        <f t="shared" si="60"/>
        <v>624.17144125568268</v>
      </c>
      <c r="I184" s="1">
        <f t="shared" si="50"/>
        <v>112.14521728004539</v>
      </c>
      <c r="J184" s="1">
        <f t="shared" si="51"/>
        <v>39.083941084086938</v>
      </c>
      <c r="K184" s="1">
        <f t="shared" si="52"/>
        <v>19.215326763382993</v>
      </c>
      <c r="L184" s="1">
        <f t="shared" si="53"/>
        <v>283.40968011690484</v>
      </c>
      <c r="M184" s="1">
        <f t="shared" si="61"/>
        <v>28.354246869659384</v>
      </c>
      <c r="P184">
        <f t="shared" si="54"/>
        <v>1.963004638590914E-2</v>
      </c>
      <c r="Q184" s="1">
        <f t="shared" si="55"/>
        <v>28.354246869659384</v>
      </c>
      <c r="X184" s="1">
        <f>'ms600'!L25</f>
        <v>16.824630144410978</v>
      </c>
      <c r="Y184" s="1">
        <f>'ms600'!M25</f>
        <v>14.567869999999999</v>
      </c>
      <c r="Z184">
        <f t="shared" si="49"/>
        <v>2.2567601444109791</v>
      </c>
    </row>
    <row r="185" spans="5:26">
      <c r="E185">
        <f t="shared" si="56"/>
        <v>1.7667041747318226E-2</v>
      </c>
      <c r="F185" s="1">
        <f t="shared" si="58"/>
        <v>15</v>
      </c>
      <c r="G185">
        <f t="shared" si="59"/>
        <v>524.94690688677917</v>
      </c>
      <c r="H185" s="1">
        <f t="shared" si="60"/>
        <v>624.17144125568268</v>
      </c>
      <c r="I185" s="1">
        <f t="shared" si="50"/>
        <v>112.14521728004539</v>
      </c>
      <c r="J185" s="1">
        <f t="shared" si="51"/>
        <v>39.083941084086938</v>
      </c>
      <c r="K185" s="1">
        <f t="shared" si="52"/>
        <v>19.215326763382993</v>
      </c>
      <c r="L185" s="1">
        <f t="shared" si="53"/>
        <v>283.40968011690484</v>
      </c>
      <c r="M185" s="1">
        <f t="shared" si="61"/>
        <v>28.35180070202631</v>
      </c>
      <c r="P185">
        <f t="shared" si="54"/>
        <v>1.7667041747318226E-2</v>
      </c>
      <c r="Q185" s="1">
        <f t="shared" si="55"/>
        <v>28.35180070202631</v>
      </c>
      <c r="X185" s="1">
        <f>'ms600'!L26</f>
        <v>13.792933473288056</v>
      </c>
      <c r="Y185" s="1">
        <f>'ms600'!M26</f>
        <v>16.53257</v>
      </c>
      <c r="Z185">
        <f t="shared" si="49"/>
        <v>2.7396365267119442</v>
      </c>
    </row>
    <row r="186" spans="5:26">
      <c r="E186">
        <f t="shared" si="56"/>
        <v>1.5900337572586402E-2</v>
      </c>
      <c r="F186" s="1">
        <f t="shared" si="58"/>
        <v>15</v>
      </c>
      <c r="G186">
        <f t="shared" si="59"/>
        <v>524.94690688677917</v>
      </c>
      <c r="H186" s="1">
        <f t="shared" si="60"/>
        <v>624.17144125568268</v>
      </c>
      <c r="I186" s="1">
        <f t="shared" si="50"/>
        <v>112.14521728004539</v>
      </c>
      <c r="J186" s="1">
        <f t="shared" si="51"/>
        <v>39.083941084086938</v>
      </c>
      <c r="K186" s="1">
        <f t="shared" si="52"/>
        <v>19.215326763382993</v>
      </c>
      <c r="L186" s="1">
        <f t="shared" si="53"/>
        <v>283.40968011690484</v>
      </c>
      <c r="M186" s="1">
        <f t="shared" si="61"/>
        <v>28.34959912174498</v>
      </c>
      <c r="P186">
        <f t="shared" si="54"/>
        <v>1.5900337572586402E-2</v>
      </c>
      <c r="Q186" s="1">
        <f t="shared" si="55"/>
        <v>28.34959912174498</v>
      </c>
      <c r="X186" s="1">
        <f>'ms600'!L27</f>
        <v>8.0150041235023863</v>
      </c>
      <c r="Y186" s="1">
        <f>'ms600'!M27</f>
        <v>10.41212</v>
      </c>
      <c r="Z186">
        <f t="shared" si="49"/>
        <v>2.3971158764976135</v>
      </c>
    </row>
    <row r="187" spans="5:26">
      <c r="E187">
        <f t="shared" si="56"/>
        <v>1.4310303815327762E-2</v>
      </c>
      <c r="F187" s="1">
        <f t="shared" si="58"/>
        <v>15</v>
      </c>
      <c r="G187">
        <f t="shared" si="59"/>
        <v>524.94690688677917</v>
      </c>
      <c r="H187" s="1">
        <f t="shared" si="60"/>
        <v>624.17144125568268</v>
      </c>
      <c r="I187" s="1">
        <f t="shared" si="50"/>
        <v>112.14521728004539</v>
      </c>
      <c r="J187" s="1">
        <f t="shared" si="51"/>
        <v>39.083941084086938</v>
      </c>
      <c r="K187" s="1">
        <f t="shared" si="52"/>
        <v>19.215326763382993</v>
      </c>
      <c r="L187" s="1">
        <f t="shared" si="53"/>
        <v>283.40968011690484</v>
      </c>
      <c r="M187" s="1">
        <f t="shared" si="61"/>
        <v>28.347617675669039</v>
      </c>
      <c r="P187">
        <f t="shared" si="54"/>
        <v>1.4310303815327762E-2</v>
      </c>
      <c r="Q187" s="1">
        <f t="shared" si="55"/>
        <v>28.347617675669039</v>
      </c>
      <c r="X187" s="1">
        <f>'ms600'!L28</f>
        <v>4.4458607791350886</v>
      </c>
      <c r="Y187" s="1">
        <f>'ms600'!M28</f>
        <v>7.4162800000000004</v>
      </c>
      <c r="Z187">
        <f t="shared" si="49"/>
        <v>2.9704192208649118</v>
      </c>
    </row>
    <row r="188" spans="5:26">
      <c r="E188">
        <f t="shared" si="56"/>
        <v>1.2879273433794986E-2</v>
      </c>
      <c r="F188" s="1">
        <f t="shared" si="58"/>
        <v>15</v>
      </c>
      <c r="G188">
        <f t="shared" si="59"/>
        <v>524.94690688677917</v>
      </c>
      <c r="H188" s="1">
        <f t="shared" si="60"/>
        <v>624.17144125568268</v>
      </c>
      <c r="I188" s="1">
        <f t="shared" si="50"/>
        <v>112.14521728004539</v>
      </c>
      <c r="J188" s="1">
        <f t="shared" si="51"/>
        <v>39.083941084086938</v>
      </c>
      <c r="K188" s="1">
        <f t="shared" si="52"/>
        <v>19.215326763382993</v>
      </c>
      <c r="L188" s="1">
        <f t="shared" si="53"/>
        <v>283.40968011690484</v>
      </c>
      <c r="M188" s="1">
        <f t="shared" si="61"/>
        <v>28.345834354904746</v>
      </c>
      <c r="P188">
        <f t="shared" si="54"/>
        <v>1.2879273433794986E-2</v>
      </c>
      <c r="Q188" s="1">
        <f t="shared" si="55"/>
        <v>28.345834354904746</v>
      </c>
      <c r="X188" s="1">
        <f>'ms600'!L29</f>
        <v>2.2588419785120286</v>
      </c>
      <c r="Y188" s="1">
        <f>'ms600'!M29</f>
        <v>4.5506200000000003</v>
      </c>
      <c r="Z188">
        <f t="shared" si="49"/>
        <v>2.2917780214879717</v>
      </c>
    </row>
    <row r="189" spans="5:26">
      <c r="E189">
        <f t="shared" si="56"/>
        <v>1.1591346090415488E-2</v>
      </c>
      <c r="F189" s="1">
        <f t="shared" si="58"/>
        <v>15</v>
      </c>
      <c r="G189">
        <f t="shared" si="59"/>
        <v>524.94690688677917</v>
      </c>
      <c r="H189" s="1">
        <f t="shared" si="60"/>
        <v>624.17144125568268</v>
      </c>
      <c r="I189" s="1">
        <f t="shared" si="50"/>
        <v>112.14521728004539</v>
      </c>
      <c r="J189" s="1">
        <f t="shared" si="51"/>
        <v>39.083941084086938</v>
      </c>
      <c r="K189" s="1">
        <f t="shared" si="52"/>
        <v>19.215326763382993</v>
      </c>
      <c r="L189" s="1">
        <f t="shared" si="53"/>
        <v>283.40968011690484</v>
      </c>
      <c r="M189" s="1">
        <f t="shared" si="61"/>
        <v>28.344229350587501</v>
      </c>
      <c r="P189">
        <f t="shared" si="54"/>
        <v>1.1591346090415488E-2</v>
      </c>
      <c r="Q189" s="1">
        <f t="shared" si="55"/>
        <v>28.344229350587501</v>
      </c>
      <c r="X189" s="1">
        <f>'ms600'!L30</f>
        <v>1.5138942064543754</v>
      </c>
      <c r="Y189" s="1">
        <f>'ms600'!M30</f>
        <v>4.6286500000000004</v>
      </c>
      <c r="Z189">
        <f t="shared" si="49"/>
        <v>3.1147557935456249</v>
      </c>
    </row>
    <row r="190" spans="5:26">
      <c r="E190">
        <f t="shared" si="56"/>
        <v>1.0432211481373939E-2</v>
      </c>
      <c r="F190" s="1">
        <f t="shared" si="58"/>
        <v>15</v>
      </c>
      <c r="G190">
        <f t="shared" si="59"/>
        <v>524.94690688677917</v>
      </c>
      <c r="H190" s="1">
        <f t="shared" si="60"/>
        <v>624.17144125568268</v>
      </c>
      <c r="I190" s="1">
        <f t="shared" si="50"/>
        <v>112.14521728004539</v>
      </c>
      <c r="J190" s="1">
        <f t="shared" si="51"/>
        <v>39.083941084086938</v>
      </c>
      <c r="K190" s="1">
        <f t="shared" si="52"/>
        <v>19.215326763382993</v>
      </c>
      <c r="L190" s="1">
        <f t="shared" si="53"/>
        <v>283.40968011690484</v>
      </c>
      <c r="M190" s="1">
        <f t="shared" si="61"/>
        <v>28.342784834042423</v>
      </c>
      <c r="P190">
        <f t="shared" si="54"/>
        <v>1.0432211481373939E-2</v>
      </c>
      <c r="Q190" s="1">
        <f t="shared" si="55"/>
        <v>28.342784834042423</v>
      </c>
      <c r="X190" s="1">
        <f>'ms600'!L31</f>
        <v>0.72501090159044634</v>
      </c>
      <c r="Y190" s="1">
        <f>'ms600'!M31</f>
        <v>0.93132999999999999</v>
      </c>
      <c r="Z190">
        <f t="shared" si="49"/>
        <v>0.20631909840955365</v>
      </c>
    </row>
    <row r="191" spans="5:26">
      <c r="E191">
        <f t="shared" si="56"/>
        <v>9.3889903332365458E-3</v>
      </c>
      <c r="F191" s="1">
        <f t="shared" si="58"/>
        <v>15</v>
      </c>
      <c r="G191">
        <f t="shared" si="59"/>
        <v>524.94690688677917</v>
      </c>
      <c r="H191" s="1">
        <f t="shared" si="60"/>
        <v>624.17144125568268</v>
      </c>
      <c r="I191" s="1">
        <f t="shared" si="50"/>
        <v>112.14521728004539</v>
      </c>
      <c r="J191" s="1">
        <f t="shared" si="51"/>
        <v>39.083941084086938</v>
      </c>
      <c r="K191" s="1">
        <f t="shared" si="52"/>
        <v>19.215326763382993</v>
      </c>
      <c r="L191" s="1">
        <f t="shared" si="53"/>
        <v>283.40968011690484</v>
      </c>
      <c r="M191" s="1">
        <f t="shared" si="61"/>
        <v>28.341484758897789</v>
      </c>
      <c r="P191">
        <f t="shared" si="54"/>
        <v>9.3889903332365458E-3</v>
      </c>
      <c r="Q191" s="1">
        <f t="shared" si="55"/>
        <v>28.341484758897789</v>
      </c>
      <c r="X191" s="1">
        <f>'ms600'!L32</f>
        <v>0.46224137636555385</v>
      </c>
      <c r="Y191" s="1">
        <f>'ms600'!M32</f>
        <v>1.3824000000000001</v>
      </c>
      <c r="Z191">
        <f t="shared" si="49"/>
        <v>0.92015862363444623</v>
      </c>
    </row>
    <row r="192" spans="5:26">
      <c r="E192">
        <f t="shared" si="56"/>
        <v>8.4500912999128912E-3</v>
      </c>
      <c r="F192" s="1">
        <f t="shared" si="58"/>
        <v>15</v>
      </c>
      <c r="G192">
        <f t="shared" si="59"/>
        <v>524.94690688677917</v>
      </c>
      <c r="H192" s="1">
        <f t="shared" si="60"/>
        <v>624.17144125568268</v>
      </c>
      <c r="I192" s="1">
        <f t="shared" si="50"/>
        <v>112.14521728004539</v>
      </c>
      <c r="J192" s="1">
        <f t="shared" si="51"/>
        <v>39.083941084086938</v>
      </c>
      <c r="K192" s="1">
        <f t="shared" si="52"/>
        <v>19.215326763382993</v>
      </c>
      <c r="L192" s="1">
        <f t="shared" si="53"/>
        <v>283.40968011690484</v>
      </c>
      <c r="M192" s="1">
        <f t="shared" si="61"/>
        <v>28.34031468296196</v>
      </c>
      <c r="P192">
        <f t="shared" si="54"/>
        <v>8.4500912999128912E-3</v>
      </c>
      <c r="Q192" s="1">
        <f t="shared" si="55"/>
        <v>28.34031468296196</v>
      </c>
      <c r="X192" s="1">
        <f>'ms600'!L33</f>
        <v>0.15287794327124579</v>
      </c>
      <c r="Y192" s="1">
        <f>'ms600'!M33</f>
        <v>0.55071000000000003</v>
      </c>
      <c r="Z192">
        <f t="shared" si="49"/>
        <v>0.39783205672875421</v>
      </c>
    </row>
    <row r="193" spans="5:26">
      <c r="E193">
        <f t="shared" si="56"/>
        <v>7.605082169921602E-3</v>
      </c>
      <c r="F193" s="1">
        <f t="shared" si="58"/>
        <v>15</v>
      </c>
      <c r="G193">
        <f t="shared" si="59"/>
        <v>524.94690688677917</v>
      </c>
      <c r="H193" s="1">
        <f t="shared" si="60"/>
        <v>624.17144125568268</v>
      </c>
      <c r="I193" s="1">
        <f t="shared" si="50"/>
        <v>112.14521728004539</v>
      </c>
      <c r="J193" s="1">
        <f t="shared" si="51"/>
        <v>39.083941084086938</v>
      </c>
      <c r="K193" s="1">
        <f t="shared" si="52"/>
        <v>19.215326763382993</v>
      </c>
      <c r="L193" s="1">
        <f t="shared" si="53"/>
        <v>283.40968011690484</v>
      </c>
      <c r="M193" s="1">
        <f t="shared" si="61"/>
        <v>28.339261607892222</v>
      </c>
      <c r="P193">
        <f t="shared" si="54"/>
        <v>7.605082169921602E-3</v>
      </c>
      <c r="Q193" s="1">
        <f t="shared" si="55"/>
        <v>28.339261607892222</v>
      </c>
      <c r="W193">
        <v>800</v>
      </c>
      <c r="X193" s="1">
        <f>'ms800'!L10</f>
        <v>110.42992023470633</v>
      </c>
      <c r="Y193" s="1">
        <f>'ms800'!M10</f>
        <v>89.640969999999996</v>
      </c>
      <c r="Z193">
        <f t="shared" si="49"/>
        <v>20.788950234706334</v>
      </c>
    </row>
    <row r="194" spans="5:26">
      <c r="E194">
        <f t="shared" si="56"/>
        <v>6.8445739529294416E-3</v>
      </c>
      <c r="F194" s="1">
        <f t="shared" si="58"/>
        <v>15</v>
      </c>
      <c r="G194">
        <f t="shared" si="59"/>
        <v>524.94690688677917</v>
      </c>
      <c r="H194" s="1">
        <f t="shared" si="60"/>
        <v>624.17144125568268</v>
      </c>
      <c r="I194" s="1">
        <f t="shared" si="50"/>
        <v>112.14521728004539</v>
      </c>
      <c r="J194" s="1">
        <f t="shared" si="51"/>
        <v>39.083941084086938</v>
      </c>
      <c r="K194" s="1">
        <f t="shared" si="52"/>
        <v>19.215326763382993</v>
      </c>
      <c r="L194" s="1">
        <f t="shared" si="53"/>
        <v>283.40968011690484</v>
      </c>
      <c r="M194" s="1">
        <f t="shared" si="61"/>
        <v>28.338313834880264</v>
      </c>
      <c r="P194">
        <f t="shared" si="54"/>
        <v>6.8445739529294416E-3</v>
      </c>
      <c r="Q194" s="1">
        <f t="shared" si="55"/>
        <v>28.338313834880264</v>
      </c>
      <c r="X194" s="1">
        <f>'ms800'!L11</f>
        <v>110.35028487993867</v>
      </c>
      <c r="Y194" s="1">
        <f>'ms800'!M11</f>
        <v>89.239639999999994</v>
      </c>
      <c r="Z194">
        <f t="shared" si="49"/>
        <v>21.110644879938675</v>
      </c>
    </row>
    <row r="195" spans="5:26">
      <c r="E195">
        <f t="shared" si="56"/>
        <v>6.1601165576364979E-3</v>
      </c>
      <c r="F195" s="1">
        <f t="shared" si="58"/>
        <v>15</v>
      </c>
      <c r="G195">
        <f t="shared" si="59"/>
        <v>524.94690688677917</v>
      </c>
      <c r="H195" s="1">
        <f t="shared" si="60"/>
        <v>624.17144125568268</v>
      </c>
      <c r="I195" s="1">
        <f t="shared" si="50"/>
        <v>112.14521728004539</v>
      </c>
      <c r="J195" s="1">
        <f t="shared" si="51"/>
        <v>39.083941084086938</v>
      </c>
      <c r="K195" s="1">
        <f t="shared" si="52"/>
        <v>19.215326763382993</v>
      </c>
      <c r="L195" s="1">
        <f t="shared" si="53"/>
        <v>283.40968011690484</v>
      </c>
      <c r="M195" s="1">
        <f t="shared" si="61"/>
        <v>28.337460834755699</v>
      </c>
      <c r="P195">
        <f t="shared" si="54"/>
        <v>6.1601165576364979E-3</v>
      </c>
      <c r="Q195" s="1">
        <f t="shared" si="55"/>
        <v>28.337460834755699</v>
      </c>
      <c r="X195" s="1">
        <f>'ms800'!L12</f>
        <v>109.9245576196528</v>
      </c>
      <c r="Y195" s="1">
        <f>'ms800'!M12</f>
        <v>86.289950000000005</v>
      </c>
      <c r="Z195">
        <f t="shared" si="49"/>
        <v>23.634607619652797</v>
      </c>
    </row>
    <row r="196" spans="5:26">
      <c r="E196">
        <f t="shared" si="56"/>
        <v>5.5441049018728483E-3</v>
      </c>
      <c r="F196" s="1">
        <f t="shared" si="58"/>
        <v>15</v>
      </c>
      <c r="G196">
        <f t="shared" si="59"/>
        <v>524.94690688677917</v>
      </c>
      <c r="H196" s="1">
        <f t="shared" si="60"/>
        <v>624.17144125568268</v>
      </c>
      <c r="I196" s="1">
        <f t="shared" si="50"/>
        <v>112.14521728004539</v>
      </c>
      <c r="J196" s="1">
        <f t="shared" si="51"/>
        <v>39.083941084086938</v>
      </c>
      <c r="K196" s="1">
        <f t="shared" si="52"/>
        <v>19.215326763382993</v>
      </c>
      <c r="L196" s="1">
        <f t="shared" si="53"/>
        <v>283.40968011690484</v>
      </c>
      <c r="M196" s="1">
        <f t="shared" si="61"/>
        <v>28.336693131068454</v>
      </c>
      <c r="P196">
        <f t="shared" si="54"/>
        <v>5.5441049018728483E-3</v>
      </c>
      <c r="Q196" s="1">
        <f t="shared" si="55"/>
        <v>28.336693131068454</v>
      </c>
      <c r="X196" s="1">
        <f>'ms800'!L13</f>
        <v>108.89805862928677</v>
      </c>
      <c r="Y196" s="1">
        <f>'ms800'!M13</f>
        <v>85.416679999999999</v>
      </c>
      <c r="Z196">
        <f t="shared" si="49"/>
        <v>23.481378629286766</v>
      </c>
    </row>
    <row r="197" spans="5:26">
      <c r="E197">
        <f t="shared" si="56"/>
        <v>4.9896944116855635E-3</v>
      </c>
      <c r="F197" s="1">
        <f t="shared" si="58"/>
        <v>15</v>
      </c>
      <c r="G197">
        <f t="shared" si="59"/>
        <v>524.94690688677917</v>
      </c>
      <c r="H197" s="1">
        <f t="shared" si="60"/>
        <v>624.17144125568268</v>
      </c>
      <c r="I197" s="1">
        <f t="shared" si="50"/>
        <v>112.14521728004539</v>
      </c>
      <c r="J197" s="1">
        <f t="shared" si="51"/>
        <v>39.083941084086938</v>
      </c>
      <c r="K197" s="1">
        <f t="shared" si="52"/>
        <v>19.215326763382993</v>
      </c>
      <c r="L197" s="1">
        <f t="shared" si="53"/>
        <v>283.40968011690484</v>
      </c>
      <c r="M197" s="1">
        <f t="shared" si="61"/>
        <v>28.336002194854089</v>
      </c>
      <c r="P197">
        <f t="shared" si="54"/>
        <v>4.9896944116855635E-3</v>
      </c>
      <c r="Q197" s="1">
        <f t="shared" si="55"/>
        <v>28.336002194854089</v>
      </c>
      <c r="X197" s="1">
        <f>'ms800'!L14</f>
        <v>105.61571750175203</v>
      </c>
      <c r="Y197" s="1">
        <f>'ms800'!M14</f>
        <v>78.210980000000006</v>
      </c>
      <c r="Z197">
        <f t="shared" si="49"/>
        <v>27.404737501752024</v>
      </c>
    </row>
    <row r="198" spans="5:26">
      <c r="E198">
        <f t="shared" si="56"/>
        <v>4.4907249705170077E-3</v>
      </c>
      <c r="F198" s="1">
        <f t="shared" si="58"/>
        <v>15</v>
      </c>
      <c r="G198">
        <f t="shared" si="59"/>
        <v>524.94690688677917</v>
      </c>
      <c r="H198" s="1">
        <f t="shared" si="60"/>
        <v>624.17144125568268</v>
      </c>
      <c r="I198" s="1">
        <f t="shared" si="50"/>
        <v>112.14521728004539</v>
      </c>
      <c r="J198" s="1">
        <f t="shared" si="51"/>
        <v>39.083941084086938</v>
      </c>
      <c r="K198" s="1">
        <f t="shared" si="52"/>
        <v>19.215326763382993</v>
      </c>
      <c r="L198" s="1">
        <f t="shared" si="53"/>
        <v>283.40968011690484</v>
      </c>
      <c r="M198" s="1">
        <f t="shared" si="61"/>
        <v>28.33538034991556</v>
      </c>
      <c r="P198">
        <f t="shared" si="54"/>
        <v>4.4907249705170077E-3</v>
      </c>
      <c r="Q198" s="1">
        <f t="shared" si="55"/>
        <v>28.33538034991556</v>
      </c>
      <c r="X198" s="1">
        <f>'ms800'!L15</f>
        <v>101.52568902647471</v>
      </c>
      <c r="Y198" s="1">
        <f>'ms800'!M15</f>
        <v>78.724090000000004</v>
      </c>
      <c r="Z198">
        <f t="shared" si="49"/>
        <v>22.801599026474705</v>
      </c>
    </row>
    <row r="199" spans="5:26">
      <c r="E199">
        <f t="shared" si="56"/>
        <v>4.0416524734653066E-3</v>
      </c>
      <c r="F199" s="1">
        <f t="shared" si="58"/>
        <v>15</v>
      </c>
      <c r="G199">
        <f t="shared" si="59"/>
        <v>524.94690688677917</v>
      </c>
      <c r="H199" s="1">
        <f t="shared" si="60"/>
        <v>624.17144125568268</v>
      </c>
      <c r="I199" s="1">
        <f t="shared" si="50"/>
        <v>112.14521728004539</v>
      </c>
      <c r="J199" s="1">
        <f t="shared" si="51"/>
        <v>39.083941084086938</v>
      </c>
      <c r="K199" s="1">
        <f t="shared" si="52"/>
        <v>19.215326763382993</v>
      </c>
      <c r="L199" s="1">
        <f t="shared" si="53"/>
        <v>283.40968011690484</v>
      </c>
      <c r="M199" s="1">
        <f t="shared" si="61"/>
        <v>28.33482068757095</v>
      </c>
      <c r="P199">
        <f t="shared" si="54"/>
        <v>4.0416524734653066E-3</v>
      </c>
      <c r="Q199" s="1">
        <f t="shared" si="55"/>
        <v>28.33482068757095</v>
      </c>
      <c r="X199" s="1">
        <f>'ms800'!L16</f>
        <v>97.938401819505827</v>
      </c>
      <c r="Y199" s="1">
        <f>'ms800'!M16</f>
        <v>72.169370000000001</v>
      </c>
      <c r="Z199">
        <f t="shared" si="49"/>
        <v>25.769031819505827</v>
      </c>
    </row>
    <row r="200" spans="5:26">
      <c r="E200">
        <f t="shared" si="56"/>
        <v>3.6374872261187761E-3</v>
      </c>
      <c r="F200" s="1">
        <f t="shared" si="58"/>
        <v>15</v>
      </c>
      <c r="G200">
        <f t="shared" si="59"/>
        <v>524.94690688677917</v>
      </c>
      <c r="H200" s="1">
        <f t="shared" si="60"/>
        <v>624.17144125568268</v>
      </c>
      <c r="I200" s="1">
        <f t="shared" si="50"/>
        <v>112.14521728004539</v>
      </c>
      <c r="J200" s="1">
        <f t="shared" si="51"/>
        <v>39.083941084086938</v>
      </c>
      <c r="K200" s="1">
        <f t="shared" si="52"/>
        <v>19.215326763382993</v>
      </c>
      <c r="L200" s="1">
        <f t="shared" si="53"/>
        <v>283.40968011690484</v>
      </c>
      <c r="M200" s="1">
        <f t="shared" si="61"/>
        <v>28.334316989921877</v>
      </c>
      <c r="P200">
        <f t="shared" si="54"/>
        <v>3.6374872261187761E-3</v>
      </c>
      <c r="Q200" s="1">
        <f t="shared" si="55"/>
        <v>28.334316989921877</v>
      </c>
      <c r="X200" s="1">
        <f>'ms800'!L17</f>
        <v>88.396642524101779</v>
      </c>
      <c r="Y200" s="1">
        <f>'ms800'!M17</f>
        <v>60.972839999999998</v>
      </c>
      <c r="Z200">
        <f t="shared" si="49"/>
        <v>27.423802524101781</v>
      </c>
    </row>
    <row r="201" spans="5:26">
      <c r="E201">
        <f t="shared" si="56"/>
        <v>3.2737385035068985E-3</v>
      </c>
      <c r="F201" s="1">
        <f t="shared" si="58"/>
        <v>15</v>
      </c>
      <c r="G201">
        <f t="shared" si="59"/>
        <v>524.94690688677917</v>
      </c>
      <c r="H201" s="1">
        <f t="shared" si="60"/>
        <v>624.17144125568268</v>
      </c>
      <c r="I201" s="1">
        <f t="shared" si="50"/>
        <v>112.14521728004539</v>
      </c>
      <c r="J201" s="1">
        <f t="shared" si="51"/>
        <v>39.083941084086938</v>
      </c>
      <c r="K201" s="1">
        <f t="shared" si="52"/>
        <v>19.215326763382993</v>
      </c>
      <c r="L201" s="1">
        <f t="shared" si="53"/>
        <v>283.40968011690484</v>
      </c>
      <c r="M201" s="1">
        <f t="shared" si="61"/>
        <v>28.333863660791177</v>
      </c>
      <c r="P201">
        <f t="shared" si="54"/>
        <v>3.2737385035068985E-3</v>
      </c>
      <c r="Q201" s="1">
        <f t="shared" si="55"/>
        <v>28.333863660791177</v>
      </c>
      <c r="X201" s="1">
        <f>'ms800'!L18</f>
        <v>80.187826245147164</v>
      </c>
      <c r="Y201" s="1">
        <f>'ms800'!M18</f>
        <v>57.473610000000001</v>
      </c>
      <c r="Z201">
        <f t="shared" si="49"/>
        <v>22.714216245147163</v>
      </c>
    </row>
    <row r="202" spans="5:26">
      <c r="E202">
        <f t="shared" si="56"/>
        <v>2.9463646531562087E-3</v>
      </c>
      <c r="F202" s="1">
        <f t="shared" si="58"/>
        <v>15</v>
      </c>
      <c r="G202">
        <f t="shared" si="59"/>
        <v>524.94690688677917</v>
      </c>
      <c r="H202" s="1">
        <f t="shared" si="60"/>
        <v>624.17144125568268</v>
      </c>
      <c r="I202" s="1">
        <f t="shared" si="50"/>
        <v>112.14521728004539</v>
      </c>
      <c r="J202" s="1">
        <f t="shared" si="51"/>
        <v>39.083941084086938</v>
      </c>
      <c r="K202" s="1">
        <f t="shared" si="52"/>
        <v>19.215326763382993</v>
      </c>
      <c r="L202" s="1">
        <f t="shared" si="53"/>
        <v>283.40968011690484</v>
      </c>
      <c r="M202" s="1">
        <f t="shared" si="61"/>
        <v>28.333455663563868</v>
      </c>
      <c r="P202">
        <f t="shared" si="54"/>
        <v>2.9463646531562087E-3</v>
      </c>
      <c r="Q202" s="1">
        <f t="shared" si="55"/>
        <v>28.333455663563868</v>
      </c>
      <c r="X202" s="1">
        <f>'ms800'!L19</f>
        <v>73.846048378302044</v>
      </c>
      <c r="Y202" s="1">
        <f>'ms800'!M19</f>
        <v>56.07159</v>
      </c>
      <c r="Z202">
        <f t="shared" ref="Z202:Z216" si="62">ABS(X202-Y202)</f>
        <v>17.774458378302043</v>
      </c>
    </row>
    <row r="203" spans="5:26">
      <c r="E203">
        <f t="shared" si="56"/>
        <v>2.651728187840588E-3</v>
      </c>
      <c r="F203" s="1">
        <f t="shared" si="58"/>
        <v>15</v>
      </c>
      <c r="G203">
        <f t="shared" si="59"/>
        <v>524.94690688677917</v>
      </c>
      <c r="H203" s="1">
        <f t="shared" si="60"/>
        <v>624.17144125568268</v>
      </c>
      <c r="I203" s="1">
        <f t="shared" si="50"/>
        <v>112.14521728004539</v>
      </c>
      <c r="J203" s="1">
        <f t="shared" si="51"/>
        <v>39.083941084086938</v>
      </c>
      <c r="K203" s="1">
        <f t="shared" si="52"/>
        <v>19.215326763382993</v>
      </c>
      <c r="L203" s="1">
        <f t="shared" si="53"/>
        <v>283.40968011690484</v>
      </c>
      <c r="M203" s="1">
        <f t="shared" si="61"/>
        <v>28.333088465241445</v>
      </c>
      <c r="P203">
        <f t="shared" si="54"/>
        <v>2.651728187840588E-3</v>
      </c>
      <c r="Q203" s="1">
        <f t="shared" si="55"/>
        <v>28.333088465241445</v>
      </c>
      <c r="X203" s="1">
        <f>'ms800'!L20</f>
        <v>64.574294980680747</v>
      </c>
      <c r="Y203" s="1">
        <f>'ms800'!M20</f>
        <v>49.312489999999997</v>
      </c>
      <c r="Z203">
        <f t="shared" si="62"/>
        <v>15.261804980680751</v>
      </c>
    </row>
    <row r="204" spans="5:26">
      <c r="E204">
        <f t="shared" si="56"/>
        <v>2.3865553690565291E-3</v>
      </c>
      <c r="F204" s="1">
        <f t="shared" si="58"/>
        <v>15</v>
      </c>
      <c r="G204">
        <f t="shared" si="59"/>
        <v>524.94690688677917</v>
      </c>
      <c r="H204" s="1">
        <f t="shared" si="60"/>
        <v>624.17144125568268</v>
      </c>
      <c r="I204" s="1">
        <f t="shared" si="50"/>
        <v>112.14521728004539</v>
      </c>
      <c r="J204" s="1">
        <f t="shared" si="51"/>
        <v>39.083941084086938</v>
      </c>
      <c r="K204" s="1">
        <f t="shared" si="52"/>
        <v>19.215326763382993</v>
      </c>
      <c r="L204" s="1">
        <f t="shared" si="53"/>
        <v>283.40968011690484</v>
      </c>
      <c r="M204" s="1">
        <f t="shared" si="61"/>
        <v>28.332757986088829</v>
      </c>
      <c r="P204">
        <f t="shared" si="54"/>
        <v>2.3865553690565291E-3</v>
      </c>
      <c r="Q204" s="1">
        <f t="shared" si="55"/>
        <v>28.332757986088829</v>
      </c>
      <c r="X204" s="1">
        <f>'ms800'!L21</f>
        <v>54.167919757477222</v>
      </c>
      <c r="Y204" s="1">
        <f>'ms800'!M21</f>
        <v>43.874580000000002</v>
      </c>
      <c r="Z204">
        <f t="shared" si="62"/>
        <v>10.29333975747722</v>
      </c>
    </row>
    <row r="205" spans="5:26">
      <c r="E205">
        <f t="shared" si="56"/>
        <v>2.1478998321508764E-3</v>
      </c>
      <c r="F205" s="1">
        <f t="shared" si="58"/>
        <v>15</v>
      </c>
      <c r="G205">
        <f t="shared" si="59"/>
        <v>524.94690688677917</v>
      </c>
      <c r="H205" s="1">
        <f t="shared" si="60"/>
        <v>624.17144125568268</v>
      </c>
      <c r="I205" s="1">
        <f t="shared" si="50"/>
        <v>112.14521728004539</v>
      </c>
      <c r="J205" s="1">
        <f t="shared" si="51"/>
        <v>39.083941084086938</v>
      </c>
      <c r="K205" s="1">
        <f t="shared" si="52"/>
        <v>19.215326763382993</v>
      </c>
      <c r="L205" s="1">
        <f t="shared" si="53"/>
        <v>283.40968011690484</v>
      </c>
      <c r="M205" s="1">
        <f t="shared" si="61"/>
        <v>28.332460554314892</v>
      </c>
      <c r="P205">
        <f t="shared" si="54"/>
        <v>2.1478998321508764E-3</v>
      </c>
      <c r="Q205" s="1">
        <f t="shared" si="55"/>
        <v>28.332460554314892</v>
      </c>
      <c r="X205" s="1">
        <f>'ms800'!L22</f>
        <v>25.586965951008853</v>
      </c>
      <c r="Y205" s="1">
        <f>'ms800'!M22</f>
        <v>30.277729999999998</v>
      </c>
      <c r="Z205">
        <f t="shared" si="62"/>
        <v>4.6907640489911451</v>
      </c>
    </row>
    <row r="206" spans="5:26">
      <c r="E206">
        <f t="shared" si="56"/>
        <v>1.9331098489357888E-3</v>
      </c>
      <c r="F206" s="1">
        <f t="shared" si="58"/>
        <v>15</v>
      </c>
      <c r="G206">
        <f t="shared" si="59"/>
        <v>524.94690688677917</v>
      </c>
      <c r="H206" s="1">
        <f t="shared" si="60"/>
        <v>624.17144125568268</v>
      </c>
      <c r="I206" s="1">
        <f t="shared" si="50"/>
        <v>112.14521728004539</v>
      </c>
      <c r="J206" s="1">
        <f t="shared" si="51"/>
        <v>39.083941084086938</v>
      </c>
      <c r="K206" s="1">
        <f t="shared" si="52"/>
        <v>19.215326763382993</v>
      </c>
      <c r="L206" s="1">
        <f t="shared" si="53"/>
        <v>283.40968011690484</v>
      </c>
      <c r="M206" s="1">
        <f t="shared" si="61"/>
        <v>28.332192865283716</v>
      </c>
      <c r="P206">
        <f t="shared" si="54"/>
        <v>1.9331098489357888E-3</v>
      </c>
      <c r="Q206" s="1">
        <f t="shared" si="55"/>
        <v>28.332192865283716</v>
      </c>
      <c r="X206" s="1">
        <f>'ms800'!L23</f>
        <v>20.231060853665365</v>
      </c>
      <c r="Y206" s="1">
        <f>'ms800'!M23</f>
        <v>24.080030000000001</v>
      </c>
      <c r="Z206">
        <f t="shared" si="62"/>
        <v>3.8489691463346354</v>
      </c>
    </row>
    <row r="207" spans="5:26">
      <c r="E207">
        <f t="shared" si="56"/>
        <v>1.7397988640422098E-3</v>
      </c>
      <c r="F207" s="1">
        <f t="shared" si="58"/>
        <v>15</v>
      </c>
      <c r="G207">
        <f t="shared" si="59"/>
        <v>524.94690688677917</v>
      </c>
      <c r="H207" s="1">
        <f t="shared" si="60"/>
        <v>624.17144125568268</v>
      </c>
      <c r="I207" s="1">
        <f t="shared" si="50"/>
        <v>112.14521728004539</v>
      </c>
      <c r="J207" s="1">
        <f t="shared" si="51"/>
        <v>39.083941084086938</v>
      </c>
      <c r="K207" s="1">
        <f t="shared" si="52"/>
        <v>19.215326763382993</v>
      </c>
      <c r="L207" s="1">
        <f t="shared" si="53"/>
        <v>283.40968011690484</v>
      </c>
      <c r="M207" s="1">
        <f t="shared" si="61"/>
        <v>28.331951944803624</v>
      </c>
      <c r="P207">
        <f t="shared" si="54"/>
        <v>1.7397988640422098E-3</v>
      </c>
      <c r="Q207" s="1">
        <f t="shared" si="55"/>
        <v>28.331951944803624</v>
      </c>
      <c r="X207" s="1">
        <f>'ms800'!L24</f>
        <v>14.592166177379866</v>
      </c>
      <c r="Y207" s="1">
        <f>'ms800'!M24</f>
        <v>16.609380000000002</v>
      </c>
      <c r="Z207">
        <f t="shared" si="62"/>
        <v>2.0172138226201355</v>
      </c>
    </row>
    <row r="208" spans="5:26">
      <c r="E208">
        <f t="shared" si="56"/>
        <v>1.5658189776379889E-3</v>
      </c>
      <c r="F208" s="1">
        <f t="shared" si="58"/>
        <v>15</v>
      </c>
      <c r="G208">
        <f t="shared" si="59"/>
        <v>524.94690688677917</v>
      </c>
      <c r="H208" s="1">
        <f t="shared" si="60"/>
        <v>624.17144125568268</v>
      </c>
      <c r="I208" s="1">
        <f t="shared" si="50"/>
        <v>112.14521728004539</v>
      </c>
      <c r="J208" s="1">
        <f t="shared" si="51"/>
        <v>39.083941084086938</v>
      </c>
      <c r="K208" s="1">
        <f t="shared" si="52"/>
        <v>19.215326763382993</v>
      </c>
      <c r="L208" s="1">
        <f t="shared" si="53"/>
        <v>283.40968011690484</v>
      </c>
      <c r="M208" s="1">
        <f t="shared" si="61"/>
        <v>28.331735116086374</v>
      </c>
      <c r="P208">
        <f t="shared" si="54"/>
        <v>1.5658189776379889E-3</v>
      </c>
      <c r="Q208" s="1">
        <f t="shared" si="55"/>
        <v>28.331735116086374</v>
      </c>
      <c r="X208" s="1">
        <f>'ms800'!L25</f>
        <v>12.44095540501557</v>
      </c>
      <c r="Y208" s="1">
        <f>'ms800'!M25</f>
        <v>19.309799999999999</v>
      </c>
      <c r="Z208">
        <f t="shared" si="62"/>
        <v>6.868844594984429</v>
      </c>
    </row>
    <row r="209" spans="5:26">
      <c r="E209">
        <f t="shared" si="56"/>
        <v>1.40923707987419E-3</v>
      </c>
      <c r="F209" s="1">
        <f t="shared" si="58"/>
        <v>15</v>
      </c>
      <c r="G209">
        <f t="shared" si="59"/>
        <v>524.94690688677917</v>
      </c>
      <c r="H209" s="1">
        <f t="shared" si="60"/>
        <v>624.17144125568268</v>
      </c>
      <c r="I209" s="1">
        <f t="shared" si="50"/>
        <v>112.14521728004539</v>
      </c>
      <c r="J209" s="1">
        <f t="shared" si="51"/>
        <v>39.083941084086938</v>
      </c>
      <c r="K209" s="1">
        <f t="shared" si="52"/>
        <v>19.215326763382993</v>
      </c>
      <c r="L209" s="1">
        <f t="shared" si="53"/>
        <v>283.40968011690484</v>
      </c>
      <c r="M209" s="1">
        <f t="shared" si="61"/>
        <v>28.331539970009871</v>
      </c>
      <c r="P209">
        <f t="shared" si="54"/>
        <v>1.40923707987419E-3</v>
      </c>
      <c r="Q209" s="1">
        <f t="shared" si="55"/>
        <v>28.331539970009871</v>
      </c>
      <c r="X209" s="1">
        <f>'ms800'!L26</f>
        <v>10.197212019030024</v>
      </c>
      <c r="Y209" s="1">
        <f>'ms800'!M26</f>
        <v>16.311399999999999</v>
      </c>
      <c r="Z209">
        <f t="shared" si="62"/>
        <v>6.1141879809699748</v>
      </c>
    </row>
    <row r="210" spans="5:26">
      <c r="E210">
        <f t="shared" si="56"/>
        <v>1.268313371886771E-3</v>
      </c>
      <c r="F210" s="1">
        <f t="shared" si="58"/>
        <v>15</v>
      </c>
      <c r="G210">
        <f t="shared" si="59"/>
        <v>524.94690688677917</v>
      </c>
      <c r="H210" s="1">
        <f t="shared" si="60"/>
        <v>624.17144125568268</v>
      </c>
      <c r="I210" s="1">
        <f t="shared" si="50"/>
        <v>112.14521728004539</v>
      </c>
      <c r="J210" s="1">
        <f t="shared" si="51"/>
        <v>39.083941084086938</v>
      </c>
      <c r="K210" s="1">
        <f t="shared" si="52"/>
        <v>19.215326763382993</v>
      </c>
      <c r="L210" s="1">
        <f t="shared" si="53"/>
        <v>283.40968011690484</v>
      </c>
      <c r="M210" s="1">
        <f t="shared" si="61"/>
        <v>28.331364338353939</v>
      </c>
      <c r="P210">
        <f t="shared" si="54"/>
        <v>1.268313371886771E-3</v>
      </c>
      <c r="Q210" s="1">
        <f t="shared" si="55"/>
        <v>28.331364338353939</v>
      </c>
      <c r="X210" s="1">
        <f>'ms800'!L27</f>
        <v>5.9237384049365627</v>
      </c>
      <c r="Y210" s="1">
        <f>'ms800'!M27</f>
        <v>14.314640000000001</v>
      </c>
      <c r="Z210">
        <f t="shared" si="62"/>
        <v>8.390901595063438</v>
      </c>
    </row>
    <row r="211" spans="5:26">
      <c r="E211">
        <f t="shared" si="56"/>
        <v>1.1414820346980939E-3</v>
      </c>
      <c r="F211" s="1">
        <f t="shared" si="58"/>
        <v>15</v>
      </c>
      <c r="G211">
        <f t="shared" si="59"/>
        <v>524.94690688677917</v>
      </c>
      <c r="H211" s="1">
        <f t="shared" si="60"/>
        <v>624.17144125568268</v>
      </c>
      <c r="I211" s="1">
        <f t="shared" si="50"/>
        <v>112.14521728004539</v>
      </c>
      <c r="J211" s="1">
        <f t="shared" si="51"/>
        <v>39.083941084086938</v>
      </c>
      <c r="K211" s="1">
        <f t="shared" si="52"/>
        <v>19.215326763382993</v>
      </c>
      <c r="L211" s="1">
        <f t="shared" si="53"/>
        <v>283.40968011690484</v>
      </c>
      <c r="M211" s="1">
        <f t="shared" si="61"/>
        <v>28.331206269712045</v>
      </c>
      <c r="P211">
        <f t="shared" si="54"/>
        <v>1.1414820346980939E-3</v>
      </c>
      <c r="Q211" s="1">
        <f t="shared" si="55"/>
        <v>28.331206269712045</v>
      </c>
      <c r="X211" s="1">
        <f>'ms800'!L28</f>
        <v>3.2853531187756437</v>
      </c>
      <c r="Y211" s="1">
        <f>'ms800'!M28</f>
        <v>7.5459800000000001</v>
      </c>
      <c r="Z211">
        <f t="shared" si="62"/>
        <v>4.260626881224356</v>
      </c>
    </row>
    <row r="212" spans="5:26">
      <c r="E212">
        <f t="shared" si="56"/>
        <v>1.0273338312282846E-3</v>
      </c>
      <c r="F212" s="1">
        <f t="shared" si="58"/>
        <v>15</v>
      </c>
      <c r="G212">
        <f t="shared" si="59"/>
        <v>524.94690688677917</v>
      </c>
      <c r="H212" s="1">
        <f t="shared" si="60"/>
        <v>624.17144125568268</v>
      </c>
      <c r="I212" s="1">
        <f t="shared" si="50"/>
        <v>112.14521728004539</v>
      </c>
      <c r="J212" s="1">
        <f t="shared" si="51"/>
        <v>39.083941084086938</v>
      </c>
      <c r="K212" s="1">
        <f t="shared" si="52"/>
        <v>19.215326763382993</v>
      </c>
      <c r="L212" s="1">
        <f t="shared" si="53"/>
        <v>283.40968011690484</v>
      </c>
      <c r="M212" s="1">
        <f t="shared" si="61"/>
        <v>28.331064007811595</v>
      </c>
      <c r="P212">
        <f t="shared" si="54"/>
        <v>1.0273338312282846E-3</v>
      </c>
      <c r="Q212" s="1">
        <f t="shared" si="55"/>
        <v>28.331064007811595</v>
      </c>
      <c r="X212" s="1">
        <f>'ms800'!L29</f>
        <v>1.6690806565550704</v>
      </c>
      <c r="Y212" s="1">
        <f>'ms800'!M29</f>
        <v>6.1633100000000001</v>
      </c>
      <c r="Z212">
        <f t="shared" si="62"/>
        <v>4.4942293434449301</v>
      </c>
    </row>
    <row r="213" spans="5:26">
      <c r="E213">
        <f t="shared" si="56"/>
        <v>9.246004481054562E-4</v>
      </c>
      <c r="F213" s="1">
        <f t="shared" si="58"/>
        <v>15</v>
      </c>
      <c r="G213">
        <f t="shared" si="59"/>
        <v>524.94690688677917</v>
      </c>
      <c r="H213" s="1">
        <f t="shared" si="60"/>
        <v>624.17144125568268</v>
      </c>
      <c r="I213" s="1">
        <f t="shared" si="50"/>
        <v>112.14521728004539</v>
      </c>
      <c r="J213" s="1">
        <f t="shared" si="51"/>
        <v>39.083941084086938</v>
      </c>
      <c r="K213" s="1">
        <f t="shared" si="52"/>
        <v>19.215326763382993</v>
      </c>
      <c r="L213" s="1">
        <f t="shared" si="53"/>
        <v>283.40968011690484</v>
      </c>
      <c r="M213" s="1">
        <f t="shared" si="61"/>
        <v>28.330935972001768</v>
      </c>
      <c r="P213">
        <f t="shared" si="54"/>
        <v>9.246004481054562E-4</v>
      </c>
      <c r="Q213" s="1">
        <f t="shared" si="55"/>
        <v>28.330935972001768</v>
      </c>
      <c r="X213" s="1">
        <f>'ms800'!L30</f>
        <v>1.1186033694511985</v>
      </c>
      <c r="Y213" s="1">
        <f>'ms800'!M30</f>
        <v>5.5656499999999998</v>
      </c>
      <c r="Z213">
        <f t="shared" si="62"/>
        <v>4.447046630548801</v>
      </c>
    </row>
    <row r="214" spans="5:26">
      <c r="E214">
        <f t="shared" si="56"/>
        <v>8.3214040329491058E-4</v>
      </c>
      <c r="F214" s="1">
        <f t="shared" si="58"/>
        <v>15</v>
      </c>
      <c r="G214">
        <f t="shared" si="59"/>
        <v>524.94690688677917</v>
      </c>
      <c r="H214" s="1">
        <f t="shared" si="60"/>
        <v>624.17144125568268</v>
      </c>
      <c r="I214" s="1">
        <f t="shared" si="50"/>
        <v>112.14521728004539</v>
      </c>
      <c r="J214" s="1">
        <f t="shared" si="51"/>
        <v>39.083941084086938</v>
      </c>
      <c r="K214" s="1">
        <f t="shared" si="52"/>
        <v>19.215326763382993</v>
      </c>
      <c r="L214" s="1">
        <f t="shared" si="53"/>
        <v>283.40968011690484</v>
      </c>
      <c r="M214" s="1">
        <f t="shared" si="61"/>
        <v>28.330820739692378</v>
      </c>
      <c r="P214">
        <f t="shared" si="54"/>
        <v>8.3214040329491058E-4</v>
      </c>
      <c r="Q214" s="1">
        <f t="shared" si="55"/>
        <v>28.330820739692378</v>
      </c>
      <c r="X214" s="1">
        <f>'ms800'!L31</f>
        <v>0.53569072796622985</v>
      </c>
      <c r="Y214" s="1">
        <f>'ms800'!M31</f>
        <v>2.8285999999999998</v>
      </c>
      <c r="Z214">
        <f t="shared" si="62"/>
        <v>2.29290927203377</v>
      </c>
    </row>
    <row r="215" spans="5:26">
      <c r="E215">
        <f t="shared" si="56"/>
        <v>7.4892636296541957E-4</v>
      </c>
      <c r="F215" s="1">
        <f t="shared" si="58"/>
        <v>15</v>
      </c>
      <c r="G215">
        <f t="shared" si="59"/>
        <v>524.94690688677917</v>
      </c>
      <c r="H215" s="1">
        <f t="shared" si="60"/>
        <v>624.17144125568268</v>
      </c>
      <c r="I215" s="1">
        <f t="shared" si="50"/>
        <v>112.14521728004539</v>
      </c>
      <c r="J215" s="1">
        <f t="shared" si="51"/>
        <v>39.083941084086938</v>
      </c>
      <c r="K215" s="1">
        <f t="shared" si="52"/>
        <v>19.215326763382993</v>
      </c>
      <c r="L215" s="1">
        <f t="shared" si="53"/>
        <v>283.40968011690484</v>
      </c>
      <c r="M215" s="1">
        <f t="shared" si="61"/>
        <v>28.330717030548694</v>
      </c>
      <c r="P215">
        <f t="shared" si="54"/>
        <v>7.4892636296541957E-4</v>
      </c>
      <c r="Q215" s="1">
        <f t="shared" si="55"/>
        <v>28.330717030548694</v>
      </c>
      <c r="X215" s="1">
        <f>'ms800'!L32</f>
        <v>0.34153472119499417</v>
      </c>
      <c r="Y215" s="1">
        <f>'ms800'!M32</f>
        <v>2.7533400000000001</v>
      </c>
      <c r="Z215">
        <f t="shared" si="62"/>
        <v>2.4118052788050059</v>
      </c>
    </row>
    <row r="216" spans="5:26">
      <c r="E216">
        <f t="shared" si="56"/>
        <v>6.7403372666887762E-4</v>
      </c>
      <c r="F216" s="1">
        <f t="shared" si="58"/>
        <v>15</v>
      </c>
      <c r="G216">
        <f t="shared" si="59"/>
        <v>524.94690688677917</v>
      </c>
      <c r="H216" s="1">
        <f t="shared" si="60"/>
        <v>624.17144125568268</v>
      </c>
      <c r="I216" s="1">
        <f t="shared" si="50"/>
        <v>112.14521728004539</v>
      </c>
      <c r="J216" s="1">
        <f t="shared" si="51"/>
        <v>39.083941084086938</v>
      </c>
      <c r="K216" s="1">
        <f t="shared" si="52"/>
        <v>19.215326763382993</v>
      </c>
      <c r="L216" s="1">
        <f t="shared" si="53"/>
        <v>283.40968011690484</v>
      </c>
      <c r="M216" s="1">
        <f t="shared" si="61"/>
        <v>28.330623692266546</v>
      </c>
      <c r="P216">
        <f t="shared" si="54"/>
        <v>6.7403372666887762E-4</v>
      </c>
      <c r="Q216" s="1">
        <f t="shared" si="55"/>
        <v>28.330623692266546</v>
      </c>
      <c r="X216" s="1">
        <f>'ms800'!L33</f>
        <v>0.11295534116997706</v>
      </c>
      <c r="Y216" s="1">
        <f>'ms800'!M33</f>
        <v>1.39584</v>
      </c>
      <c r="Z216">
        <f t="shared" si="62"/>
        <v>1.2828846588300229</v>
      </c>
    </row>
    <row r="217" spans="5:26">
      <c r="E217">
        <f t="shared" si="56"/>
        <v>6.0663035400198987E-4</v>
      </c>
      <c r="F217" s="1">
        <f t="shared" si="58"/>
        <v>15</v>
      </c>
      <c r="G217">
        <f t="shared" si="59"/>
        <v>524.94690688677917</v>
      </c>
      <c r="H217" s="1">
        <f t="shared" si="60"/>
        <v>624.17144125568268</v>
      </c>
      <c r="I217" s="1">
        <f t="shared" si="50"/>
        <v>112.14521728004539</v>
      </c>
      <c r="J217" s="1">
        <f t="shared" si="51"/>
        <v>39.083941084086938</v>
      </c>
      <c r="K217" s="1">
        <f t="shared" si="52"/>
        <v>19.215326763382993</v>
      </c>
      <c r="L217" s="1">
        <f t="shared" si="53"/>
        <v>283.40968011690484</v>
      </c>
      <c r="M217" s="1">
        <f t="shared" si="61"/>
        <v>28.330539687769804</v>
      </c>
      <c r="P217">
        <f t="shared" si="54"/>
        <v>6.0663035400198987E-4</v>
      </c>
      <c r="Q217" s="1">
        <f t="shared" si="55"/>
        <v>28.330539687769804</v>
      </c>
    </row>
    <row r="218" spans="5:26">
      <c r="E218">
        <f t="shared" si="56"/>
        <v>5.4596731860179085E-4</v>
      </c>
      <c r="F218" s="1">
        <f t="shared" si="58"/>
        <v>15</v>
      </c>
      <c r="G218">
        <f t="shared" si="59"/>
        <v>524.94690688677917</v>
      </c>
      <c r="H218" s="1">
        <f t="shared" si="60"/>
        <v>624.17144125568268</v>
      </c>
      <c r="I218" s="1">
        <f t="shared" si="50"/>
        <v>112.14521728004539</v>
      </c>
      <c r="J218" s="1">
        <f t="shared" si="51"/>
        <v>39.083941084086938</v>
      </c>
      <c r="K218" s="1">
        <f t="shared" si="52"/>
        <v>19.215326763382993</v>
      </c>
      <c r="L218" s="1">
        <f t="shared" si="53"/>
        <v>283.40968011690484</v>
      </c>
      <c r="M218" s="1">
        <f t="shared" si="61"/>
        <v>28.330464083688067</v>
      </c>
      <c r="P218">
        <f t="shared" si="54"/>
        <v>5.4596731860179085E-4</v>
      </c>
      <c r="Q218" s="1">
        <f t="shared" si="55"/>
        <v>28.330464083688067</v>
      </c>
    </row>
    <row r="219" spans="5:26">
      <c r="E219">
        <f t="shared" si="56"/>
        <v>4.9137058674161176E-4</v>
      </c>
      <c r="F219" s="1">
        <f t="shared" si="58"/>
        <v>15</v>
      </c>
      <c r="G219">
        <f t="shared" si="59"/>
        <v>524.94690688677917</v>
      </c>
      <c r="H219" s="1">
        <f t="shared" si="60"/>
        <v>624.17144125568268</v>
      </c>
      <c r="I219" s="1">
        <f t="shared" si="50"/>
        <v>112.14521728004539</v>
      </c>
      <c r="J219" s="1">
        <f t="shared" si="51"/>
        <v>39.083941084086938</v>
      </c>
      <c r="K219" s="1">
        <f t="shared" si="52"/>
        <v>19.215326763382993</v>
      </c>
      <c r="L219" s="1">
        <f t="shared" si="53"/>
        <v>283.40968011690484</v>
      </c>
      <c r="M219" s="1">
        <f t="shared" si="61"/>
        <v>28.330396039986432</v>
      </c>
      <c r="P219">
        <f t="shared" si="54"/>
        <v>4.9137058674161176E-4</v>
      </c>
      <c r="Q219" s="1">
        <f t="shared" si="55"/>
        <v>28.330396039986432</v>
      </c>
    </row>
    <row r="220" spans="5:26">
      <c r="E220">
        <f t="shared" si="56"/>
        <v>4.422335280674506E-4</v>
      </c>
      <c r="F220" s="1">
        <f t="shared" si="58"/>
        <v>15</v>
      </c>
      <c r="G220">
        <f t="shared" si="59"/>
        <v>524.94690688677917</v>
      </c>
      <c r="H220" s="1">
        <f t="shared" si="60"/>
        <v>624.17144125568268</v>
      </c>
      <c r="I220" s="1">
        <f t="shared" ref="I220:I223" si="63">I219</f>
        <v>112.14521728004539</v>
      </c>
      <c r="J220" s="1">
        <f t="shared" ref="J220:J223" si="64">J219</f>
        <v>39.083941084086938</v>
      </c>
      <c r="K220" s="1">
        <f t="shared" ref="K220:K223" si="65">K219</f>
        <v>19.215326763382993</v>
      </c>
      <c r="L220" s="1">
        <f t="shared" ref="L220:L223" si="66">L219</f>
        <v>283.40968011690484</v>
      </c>
      <c r="M220" s="1">
        <f t="shared" si="61"/>
        <v>28.330334800632212</v>
      </c>
      <c r="P220">
        <f t="shared" si="54"/>
        <v>4.422335280674506E-4</v>
      </c>
      <c r="Q220" s="1">
        <f t="shared" si="55"/>
        <v>28.330334800632212</v>
      </c>
    </row>
    <row r="221" spans="5:26">
      <c r="E221">
        <f t="shared" si="56"/>
        <v>3.9801017526070554E-4</v>
      </c>
      <c r="F221" s="1">
        <f t="shared" si="58"/>
        <v>15</v>
      </c>
      <c r="G221">
        <f t="shared" si="59"/>
        <v>524.94690688677917</v>
      </c>
      <c r="H221" s="1">
        <f t="shared" si="60"/>
        <v>624.17144125568268</v>
      </c>
      <c r="I221" s="1">
        <f t="shared" si="63"/>
        <v>112.14521728004539</v>
      </c>
      <c r="J221" s="1">
        <f t="shared" si="64"/>
        <v>39.083941084086938</v>
      </c>
      <c r="K221" s="1">
        <f t="shared" si="65"/>
        <v>19.215326763382993</v>
      </c>
      <c r="L221" s="1">
        <f t="shared" si="66"/>
        <v>283.40968011690484</v>
      </c>
      <c r="M221" s="1">
        <f t="shared" si="61"/>
        <v>28.330279685194991</v>
      </c>
      <c r="P221">
        <f t="shared" si="54"/>
        <v>3.9801017526070554E-4</v>
      </c>
      <c r="Q221" s="1">
        <f t="shared" si="55"/>
        <v>28.330279685194991</v>
      </c>
    </row>
    <row r="222" spans="5:26">
      <c r="E222">
        <f t="shared" si="56"/>
        <v>3.5820915773463499E-4</v>
      </c>
      <c r="F222" s="1">
        <f t="shared" ref="F222:F247" si="67">F221</f>
        <v>15</v>
      </c>
      <c r="G222">
        <f t="shared" ref="G222:G247" si="68">G221</f>
        <v>524.94690688677917</v>
      </c>
      <c r="H222" s="1">
        <f t="shared" ref="H222:H247" si="69">H221</f>
        <v>624.17144125568268</v>
      </c>
      <c r="I222" s="1">
        <f t="shared" si="63"/>
        <v>112.14521728004539</v>
      </c>
      <c r="J222" s="1">
        <f t="shared" si="64"/>
        <v>39.083941084086938</v>
      </c>
      <c r="K222" s="1">
        <f t="shared" si="65"/>
        <v>19.215326763382993</v>
      </c>
      <c r="L222" s="1">
        <f t="shared" si="66"/>
        <v>283.40968011690484</v>
      </c>
      <c r="M222" s="1">
        <f t="shared" ref="M222:M247" si="70">((G222*F222*(1/(1+(F222/H222)))*(1/(1+(E222/I222))))+(F222*J222*(1/(1+(E222/I222)))*(1/(1+(E222/K222)))))/((F222*(1+(F222/H222)))+(L222*(1/(1+(E222/I222)))*(1/(1+(E222/K222)+(F222/H222)))))</f>
        <v>28.330230081286569</v>
      </c>
      <c r="P222">
        <f t="shared" ref="P222:P247" si="71">E222</f>
        <v>3.5820915773463499E-4</v>
      </c>
      <c r="Q222" s="1">
        <f t="shared" ref="Q222:Q247" si="72">M222</f>
        <v>28.330230081286569</v>
      </c>
    </row>
    <row r="223" spans="5:26">
      <c r="E223">
        <f t="shared" si="56"/>
        <v>3.2238824196117148E-4</v>
      </c>
      <c r="F223" s="1">
        <f t="shared" si="67"/>
        <v>15</v>
      </c>
      <c r="G223">
        <f t="shared" si="68"/>
        <v>524.94690688677917</v>
      </c>
      <c r="H223" s="1">
        <f t="shared" si="69"/>
        <v>624.17144125568268</v>
      </c>
      <c r="I223" s="1">
        <f t="shared" si="63"/>
        <v>112.14521728004539</v>
      </c>
      <c r="J223" s="1">
        <f t="shared" si="64"/>
        <v>39.083941084086938</v>
      </c>
      <c r="K223" s="1">
        <f t="shared" si="65"/>
        <v>19.215326763382993</v>
      </c>
      <c r="L223" s="1">
        <f t="shared" si="66"/>
        <v>283.40968011690484</v>
      </c>
      <c r="M223" s="1">
        <f t="shared" si="70"/>
        <v>28.330185437756896</v>
      </c>
      <c r="P223">
        <f t="shared" si="71"/>
        <v>3.2238824196117148E-4</v>
      </c>
      <c r="Q223" s="1">
        <f t="shared" si="72"/>
        <v>28.330185437756896</v>
      </c>
    </row>
    <row r="224" spans="5:26">
      <c r="E224">
        <f t="shared" si="56"/>
        <v>2.9014941776505434E-4</v>
      </c>
      <c r="F224" s="1">
        <f t="shared" si="67"/>
        <v>15</v>
      </c>
      <c r="G224">
        <f t="shared" si="68"/>
        <v>524.94690688677917</v>
      </c>
      <c r="H224" s="1">
        <f t="shared" si="69"/>
        <v>624.17144125568268</v>
      </c>
      <c r="I224" s="1">
        <f t="shared" ref="I224:I247" si="73">I223</f>
        <v>112.14521728004539</v>
      </c>
      <c r="J224" s="1">
        <f t="shared" ref="J224:J247" si="74">J223</f>
        <v>39.083941084086938</v>
      </c>
      <c r="K224" s="1">
        <f t="shared" ref="K224:K247" si="75">K223</f>
        <v>19.215326763382993</v>
      </c>
      <c r="L224" s="1">
        <f t="shared" ref="L224:L247" si="76">L223</f>
        <v>283.40968011690484</v>
      </c>
      <c r="M224" s="1">
        <f t="shared" si="70"/>
        <v>28.330145258570408</v>
      </c>
      <c r="P224">
        <f t="shared" si="71"/>
        <v>2.9014941776505434E-4</v>
      </c>
      <c r="Q224" s="1">
        <f t="shared" si="72"/>
        <v>28.330145258570408</v>
      </c>
    </row>
    <row r="225" spans="5:17">
      <c r="E225">
        <f t="shared" si="56"/>
        <v>2.6113447598854892E-4</v>
      </c>
      <c r="F225" s="1">
        <f t="shared" si="67"/>
        <v>15</v>
      </c>
      <c r="G225">
        <f t="shared" si="68"/>
        <v>524.94690688677917</v>
      </c>
      <c r="H225" s="1">
        <f t="shared" si="69"/>
        <v>624.17144125568268</v>
      </c>
      <c r="I225" s="1">
        <f t="shared" si="73"/>
        <v>112.14521728004539</v>
      </c>
      <c r="J225" s="1">
        <f t="shared" si="74"/>
        <v>39.083941084086938</v>
      </c>
      <c r="K225" s="1">
        <f t="shared" si="75"/>
        <v>19.215326763382993</v>
      </c>
      <c r="L225" s="1">
        <f t="shared" si="76"/>
        <v>283.40968011690484</v>
      </c>
      <c r="M225" s="1">
        <f t="shared" si="70"/>
        <v>28.330109097294635</v>
      </c>
      <c r="P225">
        <f t="shared" si="71"/>
        <v>2.6113447598854892E-4</v>
      </c>
      <c r="Q225" s="1">
        <f t="shared" si="72"/>
        <v>28.330109097294635</v>
      </c>
    </row>
    <row r="226" spans="5:17">
      <c r="E226">
        <f t="shared" si="56"/>
        <v>2.3502102838969402E-4</v>
      </c>
      <c r="F226" s="1">
        <f t="shared" si="67"/>
        <v>15</v>
      </c>
      <c r="G226">
        <f t="shared" si="68"/>
        <v>524.94690688677917</v>
      </c>
      <c r="H226" s="1">
        <f t="shared" si="69"/>
        <v>624.17144125568268</v>
      </c>
      <c r="I226" s="1">
        <f t="shared" si="73"/>
        <v>112.14521728004539</v>
      </c>
      <c r="J226" s="1">
        <f t="shared" si="74"/>
        <v>39.083941084086938</v>
      </c>
      <c r="K226" s="1">
        <f t="shared" si="75"/>
        <v>19.215326763382993</v>
      </c>
      <c r="L226" s="1">
        <f t="shared" si="76"/>
        <v>283.40968011690484</v>
      </c>
      <c r="M226" s="1">
        <f t="shared" si="70"/>
        <v>28.33007655214001</v>
      </c>
      <c r="P226">
        <f t="shared" si="71"/>
        <v>2.3502102838969402E-4</v>
      </c>
      <c r="Q226" s="1">
        <f t="shared" si="72"/>
        <v>28.33007655214001</v>
      </c>
    </row>
    <row r="227" spans="5:17">
      <c r="E227">
        <f t="shared" si="56"/>
        <v>2.1151892555072463E-4</v>
      </c>
      <c r="F227" s="1">
        <f t="shared" si="67"/>
        <v>15</v>
      </c>
      <c r="G227">
        <f t="shared" si="68"/>
        <v>524.94690688677917</v>
      </c>
      <c r="H227" s="1">
        <f t="shared" si="69"/>
        <v>624.17144125568268</v>
      </c>
      <c r="I227" s="1">
        <f t="shared" si="73"/>
        <v>112.14521728004539</v>
      </c>
      <c r="J227" s="1">
        <f t="shared" si="74"/>
        <v>39.083941084086938</v>
      </c>
      <c r="K227" s="1">
        <f t="shared" si="75"/>
        <v>19.215326763382993</v>
      </c>
      <c r="L227" s="1">
        <f t="shared" si="76"/>
        <v>283.40968011690484</v>
      </c>
      <c r="M227" s="1">
        <f t="shared" si="70"/>
        <v>28.330047261495643</v>
      </c>
      <c r="P227">
        <f t="shared" si="71"/>
        <v>2.1151892555072463E-4</v>
      </c>
      <c r="Q227" s="1">
        <f t="shared" si="72"/>
        <v>28.330047261495643</v>
      </c>
    </row>
    <row r="228" spans="5:17">
      <c r="E228">
        <f t="shared" si="56"/>
        <v>1.9036703299565218E-4</v>
      </c>
      <c r="F228" s="1">
        <f t="shared" si="67"/>
        <v>15</v>
      </c>
      <c r="G228">
        <f t="shared" si="68"/>
        <v>524.94690688677917</v>
      </c>
      <c r="H228" s="1">
        <f t="shared" si="69"/>
        <v>624.17144125568268</v>
      </c>
      <c r="I228" s="1">
        <f t="shared" si="73"/>
        <v>112.14521728004539</v>
      </c>
      <c r="J228" s="1">
        <f t="shared" si="74"/>
        <v>39.083941084086938</v>
      </c>
      <c r="K228" s="1">
        <f t="shared" si="75"/>
        <v>19.215326763382993</v>
      </c>
      <c r="L228" s="1">
        <f t="shared" si="76"/>
        <v>283.40968011690484</v>
      </c>
      <c r="M228" s="1">
        <f t="shared" si="70"/>
        <v>28.330020899911503</v>
      </c>
      <c r="P228">
        <f t="shared" si="71"/>
        <v>1.9036703299565218E-4</v>
      </c>
      <c r="Q228" s="1">
        <f t="shared" si="72"/>
        <v>28.330020899911503</v>
      </c>
    </row>
    <row r="229" spans="5:17">
      <c r="E229">
        <f t="shared" si="56"/>
        <v>1.7133032969608697E-4</v>
      </c>
      <c r="F229" s="1">
        <f t="shared" si="67"/>
        <v>15</v>
      </c>
      <c r="G229">
        <f t="shared" si="68"/>
        <v>524.94690688677917</v>
      </c>
      <c r="H229" s="1">
        <f t="shared" si="69"/>
        <v>624.17144125568268</v>
      </c>
      <c r="I229" s="1">
        <f t="shared" si="73"/>
        <v>112.14521728004539</v>
      </c>
      <c r="J229" s="1">
        <f t="shared" si="74"/>
        <v>39.083941084086938</v>
      </c>
      <c r="K229" s="1">
        <f t="shared" si="75"/>
        <v>19.215326763382993</v>
      </c>
      <c r="L229" s="1">
        <f t="shared" si="76"/>
        <v>283.40968011690484</v>
      </c>
      <c r="M229" s="1">
        <f t="shared" si="70"/>
        <v>28.329997174482369</v>
      </c>
      <c r="P229">
        <f t="shared" si="71"/>
        <v>1.7133032969608697E-4</v>
      </c>
      <c r="Q229" s="1">
        <f t="shared" si="72"/>
        <v>28.329997174482369</v>
      </c>
    </row>
    <row r="230" spans="5:17">
      <c r="E230">
        <f t="shared" si="56"/>
        <v>1.5419729672647828E-4</v>
      </c>
      <c r="F230" s="1">
        <f t="shared" si="67"/>
        <v>15</v>
      </c>
      <c r="G230">
        <f t="shared" si="68"/>
        <v>524.94690688677917</v>
      </c>
      <c r="H230" s="1">
        <f t="shared" si="69"/>
        <v>624.17144125568268</v>
      </c>
      <c r="I230" s="1">
        <f t="shared" si="73"/>
        <v>112.14521728004539</v>
      </c>
      <c r="J230" s="1">
        <f t="shared" si="74"/>
        <v>39.083941084086938</v>
      </c>
      <c r="K230" s="1">
        <f t="shared" si="75"/>
        <v>19.215326763382993</v>
      </c>
      <c r="L230" s="1">
        <f t="shared" si="76"/>
        <v>283.40968011690484</v>
      </c>
      <c r="M230" s="1">
        <f t="shared" si="70"/>
        <v>28.329975821593372</v>
      </c>
      <c r="P230">
        <f t="shared" si="71"/>
        <v>1.5419729672647828E-4</v>
      </c>
      <c r="Q230" s="1">
        <f t="shared" si="72"/>
        <v>28.329975821593372</v>
      </c>
    </row>
    <row r="231" spans="5:17">
      <c r="E231">
        <f t="shared" si="56"/>
        <v>1.3877756705383046E-4</v>
      </c>
      <c r="F231" s="1">
        <f t="shared" si="67"/>
        <v>15</v>
      </c>
      <c r="G231">
        <f t="shared" si="68"/>
        <v>524.94690688677917</v>
      </c>
      <c r="H231" s="1">
        <f t="shared" si="69"/>
        <v>624.17144125568268</v>
      </c>
      <c r="I231" s="1">
        <f t="shared" si="73"/>
        <v>112.14521728004539</v>
      </c>
      <c r="J231" s="1">
        <f t="shared" si="74"/>
        <v>39.083941084086938</v>
      </c>
      <c r="K231" s="1">
        <f t="shared" si="75"/>
        <v>19.215326763382993</v>
      </c>
      <c r="L231" s="1">
        <f t="shared" si="76"/>
        <v>283.40968011690484</v>
      </c>
      <c r="M231" s="1">
        <f t="shared" si="70"/>
        <v>28.329956603991047</v>
      </c>
      <c r="P231">
        <f t="shared" si="71"/>
        <v>1.3877756705383046E-4</v>
      </c>
      <c r="Q231" s="1">
        <f t="shared" si="72"/>
        <v>28.329956603991047</v>
      </c>
    </row>
    <row r="232" spans="5:17">
      <c r="E232">
        <f t="shared" si="56"/>
        <v>1.2489981034844743E-4</v>
      </c>
      <c r="F232" s="1">
        <f t="shared" si="67"/>
        <v>15</v>
      </c>
      <c r="G232">
        <f t="shared" si="68"/>
        <v>524.94690688677917</v>
      </c>
      <c r="H232" s="1">
        <f t="shared" si="69"/>
        <v>624.17144125568268</v>
      </c>
      <c r="I232" s="1">
        <f t="shared" si="73"/>
        <v>112.14521728004539</v>
      </c>
      <c r="J232" s="1">
        <f t="shared" si="74"/>
        <v>39.083941084086938</v>
      </c>
      <c r="K232" s="1">
        <f t="shared" si="75"/>
        <v>19.215326763382993</v>
      </c>
      <c r="L232" s="1">
        <f t="shared" si="76"/>
        <v>283.40968011690484</v>
      </c>
      <c r="M232" s="1">
        <f t="shared" si="70"/>
        <v>28.329939308147136</v>
      </c>
      <c r="P232">
        <f t="shared" si="71"/>
        <v>1.2489981034844743E-4</v>
      </c>
      <c r="Q232" s="1">
        <f t="shared" si="72"/>
        <v>28.329939308147136</v>
      </c>
    </row>
    <row r="233" spans="5:17">
      <c r="E233">
        <f t="shared" si="56"/>
        <v>1.1240982931360268E-4</v>
      </c>
      <c r="F233" s="1">
        <f t="shared" si="67"/>
        <v>15</v>
      </c>
      <c r="G233">
        <f t="shared" si="68"/>
        <v>524.94690688677917</v>
      </c>
      <c r="H233" s="1">
        <f t="shared" si="69"/>
        <v>624.17144125568268</v>
      </c>
      <c r="I233" s="1">
        <f t="shared" si="73"/>
        <v>112.14521728004539</v>
      </c>
      <c r="J233" s="1">
        <f t="shared" si="74"/>
        <v>39.083941084086938</v>
      </c>
      <c r="K233" s="1">
        <f t="shared" si="75"/>
        <v>19.215326763382993</v>
      </c>
      <c r="L233" s="1">
        <f t="shared" si="76"/>
        <v>283.40968011690484</v>
      </c>
      <c r="M233" s="1">
        <f t="shared" si="70"/>
        <v>28.329923741886137</v>
      </c>
      <c r="P233">
        <f t="shared" si="71"/>
        <v>1.1240982931360268E-4</v>
      </c>
      <c r="Q233" s="1">
        <f t="shared" si="72"/>
        <v>28.329923741886137</v>
      </c>
    </row>
    <row r="234" spans="5:17">
      <c r="E234">
        <f t="shared" si="56"/>
        <v>1.0116884638224241E-4</v>
      </c>
      <c r="F234" s="1">
        <f t="shared" si="67"/>
        <v>15</v>
      </c>
      <c r="G234">
        <f t="shared" si="68"/>
        <v>524.94690688677917</v>
      </c>
      <c r="H234" s="1">
        <f t="shared" si="69"/>
        <v>624.17144125568268</v>
      </c>
      <c r="I234" s="1">
        <f t="shared" si="73"/>
        <v>112.14521728004539</v>
      </c>
      <c r="J234" s="1">
        <f t="shared" si="74"/>
        <v>39.083941084086938</v>
      </c>
      <c r="K234" s="1">
        <f t="shared" si="75"/>
        <v>19.215326763382993</v>
      </c>
      <c r="L234" s="1">
        <f t="shared" si="76"/>
        <v>283.40968011690484</v>
      </c>
      <c r="M234" s="1">
        <f t="shared" si="70"/>
        <v>28.329909732250055</v>
      </c>
      <c r="P234">
        <f t="shared" si="71"/>
        <v>1.0116884638224241E-4</v>
      </c>
      <c r="Q234" s="1">
        <f t="shared" si="72"/>
        <v>28.329909732250055</v>
      </c>
    </row>
    <row r="235" spans="5:17">
      <c r="E235">
        <f t="shared" si="56"/>
        <v>9.1051961744018171E-5</v>
      </c>
      <c r="F235" s="1">
        <f t="shared" si="67"/>
        <v>15</v>
      </c>
      <c r="G235">
        <f t="shared" si="68"/>
        <v>524.94690688677917</v>
      </c>
      <c r="H235" s="1">
        <f t="shared" si="69"/>
        <v>624.17144125568268</v>
      </c>
      <c r="I235" s="1">
        <f t="shared" si="73"/>
        <v>112.14521728004539</v>
      </c>
      <c r="J235" s="1">
        <f t="shared" si="74"/>
        <v>39.083941084086938</v>
      </c>
      <c r="K235" s="1">
        <f t="shared" si="75"/>
        <v>19.215326763382993</v>
      </c>
      <c r="L235" s="1">
        <f t="shared" si="76"/>
        <v>283.40968011690484</v>
      </c>
      <c r="M235" s="1">
        <f t="shared" si="70"/>
        <v>28.329897123576607</v>
      </c>
      <c r="P235">
        <f t="shared" si="71"/>
        <v>9.1051961744018171E-5</v>
      </c>
      <c r="Q235" s="1">
        <f t="shared" si="72"/>
        <v>28.329897123576607</v>
      </c>
    </row>
    <row r="236" spans="5:17">
      <c r="E236">
        <f t="shared" si="56"/>
        <v>8.1946765569616359E-5</v>
      </c>
      <c r="F236" s="1">
        <f t="shared" si="67"/>
        <v>15</v>
      </c>
      <c r="G236">
        <f t="shared" si="68"/>
        <v>524.94690688677917</v>
      </c>
      <c r="H236" s="1">
        <f t="shared" si="69"/>
        <v>624.17144125568268</v>
      </c>
      <c r="I236" s="1">
        <f t="shared" si="73"/>
        <v>112.14521728004539</v>
      </c>
      <c r="J236" s="1">
        <f t="shared" si="74"/>
        <v>39.083941084086938</v>
      </c>
      <c r="K236" s="1">
        <f t="shared" si="75"/>
        <v>19.215326763382993</v>
      </c>
      <c r="L236" s="1">
        <f t="shared" si="76"/>
        <v>283.40968011690484</v>
      </c>
      <c r="M236" s="1">
        <f t="shared" si="70"/>
        <v>28.329885775769739</v>
      </c>
      <c r="P236">
        <f t="shared" si="71"/>
        <v>8.1946765569616359E-5</v>
      </c>
      <c r="Q236" s="1">
        <f t="shared" si="72"/>
        <v>28.329885775769739</v>
      </c>
    </row>
    <row r="237" spans="5:17">
      <c r="E237">
        <f t="shared" si="56"/>
        <v>7.3752089012654731E-5</v>
      </c>
      <c r="F237" s="1">
        <f t="shared" si="67"/>
        <v>15</v>
      </c>
      <c r="G237">
        <f t="shared" si="68"/>
        <v>524.94690688677917</v>
      </c>
      <c r="H237" s="1">
        <f t="shared" si="69"/>
        <v>624.17144125568268</v>
      </c>
      <c r="I237" s="1">
        <f t="shared" si="73"/>
        <v>112.14521728004539</v>
      </c>
      <c r="J237" s="1">
        <f t="shared" si="74"/>
        <v>39.083941084086938</v>
      </c>
      <c r="K237" s="1">
        <f t="shared" si="75"/>
        <v>19.215326763382993</v>
      </c>
      <c r="L237" s="1">
        <f t="shared" si="76"/>
        <v>283.40968011690484</v>
      </c>
      <c r="M237" s="1">
        <f t="shared" si="70"/>
        <v>28.329875562742917</v>
      </c>
      <c r="P237">
        <f t="shared" si="71"/>
        <v>7.3752089012654731E-5</v>
      </c>
      <c r="Q237" s="1">
        <f t="shared" si="72"/>
        <v>28.329875562742917</v>
      </c>
    </row>
    <row r="238" spans="5:17">
      <c r="E238">
        <f t="shared" ref="E238:E281" si="77">E237*0.9</f>
        <v>6.6376880111389261E-5</v>
      </c>
      <c r="F238" s="1">
        <f t="shared" si="67"/>
        <v>15</v>
      </c>
      <c r="G238">
        <f t="shared" si="68"/>
        <v>524.94690688677917</v>
      </c>
      <c r="H238" s="1">
        <f t="shared" si="69"/>
        <v>624.17144125568268</v>
      </c>
      <c r="I238" s="1">
        <f t="shared" si="73"/>
        <v>112.14521728004539</v>
      </c>
      <c r="J238" s="1">
        <f t="shared" si="74"/>
        <v>39.083941084086938</v>
      </c>
      <c r="K238" s="1">
        <f t="shared" si="75"/>
        <v>19.215326763382993</v>
      </c>
      <c r="L238" s="1">
        <f t="shared" si="76"/>
        <v>283.40968011690484</v>
      </c>
      <c r="M238" s="1">
        <f t="shared" si="70"/>
        <v>28.329866371018266</v>
      </c>
      <c r="P238">
        <f t="shared" si="71"/>
        <v>6.6376880111389261E-5</v>
      </c>
      <c r="Q238" s="1">
        <f t="shared" si="72"/>
        <v>28.329866371018266</v>
      </c>
    </row>
    <row r="239" spans="5:17">
      <c r="E239">
        <f t="shared" si="77"/>
        <v>5.9739192100250337E-5</v>
      </c>
      <c r="F239" s="1">
        <f t="shared" si="67"/>
        <v>15</v>
      </c>
      <c r="G239">
        <f t="shared" si="68"/>
        <v>524.94690688677917</v>
      </c>
      <c r="H239" s="1">
        <f t="shared" si="69"/>
        <v>624.17144125568268</v>
      </c>
      <c r="I239" s="1">
        <f t="shared" si="73"/>
        <v>112.14521728004539</v>
      </c>
      <c r="J239" s="1">
        <f t="shared" si="74"/>
        <v>39.083941084086938</v>
      </c>
      <c r="K239" s="1">
        <f t="shared" si="75"/>
        <v>19.215326763382993</v>
      </c>
      <c r="L239" s="1">
        <f t="shared" si="76"/>
        <v>283.40968011690484</v>
      </c>
      <c r="M239" s="1">
        <f t="shared" si="70"/>
        <v>28.329858098465667</v>
      </c>
      <c r="P239">
        <f t="shared" si="71"/>
        <v>5.9739192100250337E-5</v>
      </c>
      <c r="Q239" s="1">
        <f t="shared" si="72"/>
        <v>28.329858098465667</v>
      </c>
    </row>
    <row r="240" spans="5:17">
      <c r="E240">
        <f t="shared" si="77"/>
        <v>5.3765272890225307E-5</v>
      </c>
      <c r="F240" s="1">
        <f t="shared" si="67"/>
        <v>15</v>
      </c>
      <c r="G240">
        <f t="shared" si="68"/>
        <v>524.94690688677917</v>
      </c>
      <c r="H240" s="1">
        <f t="shared" si="69"/>
        <v>624.17144125568268</v>
      </c>
      <c r="I240" s="1">
        <f t="shared" si="73"/>
        <v>112.14521728004539</v>
      </c>
      <c r="J240" s="1">
        <f t="shared" si="74"/>
        <v>39.083941084086938</v>
      </c>
      <c r="K240" s="1">
        <f t="shared" si="75"/>
        <v>19.215326763382993</v>
      </c>
      <c r="L240" s="1">
        <f t="shared" si="76"/>
        <v>283.40968011690484</v>
      </c>
      <c r="M240" s="1">
        <f t="shared" si="70"/>
        <v>28.329850653167984</v>
      </c>
      <c r="P240">
        <f t="shared" si="71"/>
        <v>5.3765272890225307E-5</v>
      </c>
      <c r="Q240" s="1">
        <f t="shared" si="72"/>
        <v>28.329850653167984</v>
      </c>
    </row>
    <row r="241" spans="5:17">
      <c r="E241">
        <f t="shared" si="77"/>
        <v>4.8388745601202779E-5</v>
      </c>
      <c r="F241" s="1">
        <f t="shared" si="67"/>
        <v>15</v>
      </c>
      <c r="G241">
        <f t="shared" si="68"/>
        <v>524.94690688677917</v>
      </c>
      <c r="H241" s="1">
        <f t="shared" si="69"/>
        <v>624.17144125568268</v>
      </c>
      <c r="I241" s="1">
        <f t="shared" si="73"/>
        <v>112.14521728004539</v>
      </c>
      <c r="J241" s="1">
        <f t="shared" si="74"/>
        <v>39.083941084086938</v>
      </c>
      <c r="K241" s="1">
        <f t="shared" si="75"/>
        <v>19.215326763382993</v>
      </c>
      <c r="L241" s="1">
        <f t="shared" si="76"/>
        <v>283.40968011690484</v>
      </c>
      <c r="M241" s="1">
        <f t="shared" si="70"/>
        <v>28.329843952399813</v>
      </c>
      <c r="P241">
        <f t="shared" si="71"/>
        <v>4.8388745601202779E-5</v>
      </c>
      <c r="Q241" s="1">
        <f t="shared" si="72"/>
        <v>28.329843952399813</v>
      </c>
    </row>
    <row r="242" spans="5:17">
      <c r="E242">
        <f t="shared" si="77"/>
        <v>4.3549871041082503E-5</v>
      </c>
      <c r="F242" s="1">
        <f t="shared" si="67"/>
        <v>15</v>
      </c>
      <c r="G242">
        <f t="shared" si="68"/>
        <v>524.94690688677917</v>
      </c>
      <c r="H242" s="1">
        <f t="shared" si="69"/>
        <v>624.17144125568268</v>
      </c>
      <c r="I242" s="1">
        <f t="shared" si="73"/>
        <v>112.14521728004539</v>
      </c>
      <c r="J242" s="1">
        <f t="shared" si="74"/>
        <v>39.083941084086938</v>
      </c>
      <c r="K242" s="1">
        <f t="shared" si="75"/>
        <v>19.215326763382993</v>
      </c>
      <c r="L242" s="1">
        <f t="shared" si="76"/>
        <v>283.40968011690484</v>
      </c>
      <c r="M242" s="1">
        <f t="shared" si="70"/>
        <v>28.329837921708219</v>
      </c>
      <c r="P242">
        <f t="shared" si="71"/>
        <v>4.3549871041082503E-5</v>
      </c>
      <c r="Q242" s="1">
        <f t="shared" si="72"/>
        <v>28.329837921708219</v>
      </c>
    </row>
    <row r="243" spans="5:17">
      <c r="E243">
        <f t="shared" si="77"/>
        <v>3.9194883936974253E-5</v>
      </c>
      <c r="F243" s="1">
        <f t="shared" si="67"/>
        <v>15</v>
      </c>
      <c r="G243">
        <f t="shared" si="68"/>
        <v>524.94690688677917</v>
      </c>
      <c r="H243" s="1">
        <f t="shared" si="69"/>
        <v>624.17144125568268</v>
      </c>
      <c r="I243" s="1">
        <f t="shared" si="73"/>
        <v>112.14521728004539</v>
      </c>
      <c r="J243" s="1">
        <f t="shared" si="74"/>
        <v>39.083941084086938</v>
      </c>
      <c r="K243" s="1">
        <f t="shared" si="75"/>
        <v>19.215326763382993</v>
      </c>
      <c r="L243" s="1">
        <f t="shared" si="76"/>
        <v>283.40968011690484</v>
      </c>
      <c r="M243" s="1">
        <f t="shared" si="70"/>
        <v>28.329832494085615</v>
      </c>
      <c r="P243">
        <f t="shared" si="71"/>
        <v>3.9194883936974253E-5</v>
      </c>
      <c r="Q243" s="1">
        <f t="shared" si="72"/>
        <v>28.329832494085615</v>
      </c>
    </row>
    <row r="244" spans="5:17">
      <c r="E244">
        <f t="shared" si="77"/>
        <v>3.5275395543276826E-5</v>
      </c>
      <c r="F244" s="1">
        <f t="shared" si="67"/>
        <v>15</v>
      </c>
      <c r="G244">
        <f t="shared" si="68"/>
        <v>524.94690688677917</v>
      </c>
      <c r="H244" s="1">
        <f t="shared" si="69"/>
        <v>624.17144125568268</v>
      </c>
      <c r="I244" s="1">
        <f t="shared" si="73"/>
        <v>112.14521728004539</v>
      </c>
      <c r="J244" s="1">
        <f t="shared" si="74"/>
        <v>39.083941084086938</v>
      </c>
      <c r="K244" s="1">
        <f t="shared" si="75"/>
        <v>19.215326763382993</v>
      </c>
      <c r="L244" s="1">
        <f t="shared" si="76"/>
        <v>283.40968011690484</v>
      </c>
      <c r="M244" s="1">
        <f t="shared" si="70"/>
        <v>28.329827609225124</v>
      </c>
      <c r="P244">
        <f t="shared" si="71"/>
        <v>3.5275395543276826E-5</v>
      </c>
      <c r="Q244" s="1">
        <f t="shared" si="72"/>
        <v>28.329827609225124</v>
      </c>
    </row>
    <row r="245" spans="5:17">
      <c r="E245">
        <f t="shared" si="77"/>
        <v>3.1747855988949142E-5</v>
      </c>
      <c r="F245" s="1">
        <f t="shared" si="67"/>
        <v>15</v>
      </c>
      <c r="G245">
        <f t="shared" si="68"/>
        <v>524.94690688677917</v>
      </c>
      <c r="H245" s="1">
        <f t="shared" si="69"/>
        <v>624.17144125568268</v>
      </c>
      <c r="I245" s="1">
        <f t="shared" si="73"/>
        <v>112.14521728004539</v>
      </c>
      <c r="J245" s="1">
        <f t="shared" si="74"/>
        <v>39.083941084086938</v>
      </c>
      <c r="K245" s="1">
        <f t="shared" si="75"/>
        <v>19.215326763382993</v>
      </c>
      <c r="L245" s="1">
        <f t="shared" si="76"/>
        <v>283.40968011690484</v>
      </c>
      <c r="M245" s="1">
        <f t="shared" si="70"/>
        <v>28.329823212850567</v>
      </c>
      <c r="P245">
        <f t="shared" si="71"/>
        <v>3.1747855988949142E-5</v>
      </c>
      <c r="Q245" s="1">
        <f t="shared" si="72"/>
        <v>28.329823212850567</v>
      </c>
    </row>
    <row r="246" spans="5:17">
      <c r="E246">
        <f t="shared" si="77"/>
        <v>2.8573070390054227E-5</v>
      </c>
      <c r="F246" s="1">
        <f t="shared" si="67"/>
        <v>15</v>
      </c>
      <c r="G246">
        <f t="shared" si="68"/>
        <v>524.94690688677917</v>
      </c>
      <c r="H246" s="1">
        <f t="shared" si="69"/>
        <v>624.17144125568268</v>
      </c>
      <c r="I246" s="1">
        <f t="shared" si="73"/>
        <v>112.14521728004539</v>
      </c>
      <c r="J246" s="1">
        <f t="shared" si="74"/>
        <v>39.083941084086938</v>
      </c>
      <c r="K246" s="1">
        <f t="shared" si="75"/>
        <v>19.215326763382993</v>
      </c>
      <c r="L246" s="1">
        <f t="shared" si="76"/>
        <v>283.40968011690484</v>
      </c>
      <c r="M246" s="1">
        <f t="shared" si="70"/>
        <v>28.329819256113375</v>
      </c>
      <c r="P246">
        <f t="shared" si="71"/>
        <v>2.8573070390054227E-5</v>
      </c>
      <c r="Q246" s="1">
        <f t="shared" si="72"/>
        <v>28.329819256113375</v>
      </c>
    </row>
    <row r="247" spans="5:17">
      <c r="E247">
        <f t="shared" si="77"/>
        <v>2.5715763351048804E-5</v>
      </c>
      <c r="F247" s="1">
        <f t="shared" si="67"/>
        <v>15</v>
      </c>
      <c r="G247">
        <f t="shared" si="68"/>
        <v>524.94690688677917</v>
      </c>
      <c r="H247" s="1">
        <f t="shared" si="69"/>
        <v>624.17144125568268</v>
      </c>
      <c r="I247" s="1">
        <f t="shared" si="73"/>
        <v>112.14521728004539</v>
      </c>
      <c r="J247" s="1">
        <f t="shared" si="74"/>
        <v>39.083941084086938</v>
      </c>
      <c r="K247" s="1">
        <f t="shared" si="75"/>
        <v>19.215326763382993</v>
      </c>
      <c r="L247" s="1">
        <f t="shared" si="76"/>
        <v>283.40968011690484</v>
      </c>
      <c r="M247" s="1">
        <f t="shared" si="70"/>
        <v>28.329815695049817</v>
      </c>
      <c r="P247">
        <f t="shared" si="71"/>
        <v>2.5715763351048804E-5</v>
      </c>
      <c r="Q247" s="1">
        <f t="shared" si="72"/>
        <v>28.329815695049817</v>
      </c>
    </row>
    <row r="248" spans="5:17">
      <c r="E248">
        <f t="shared" si="77"/>
        <v>2.3144187015943924E-5</v>
      </c>
      <c r="F248" s="1">
        <f t="shared" ref="F248:F281" si="78">F247</f>
        <v>15</v>
      </c>
      <c r="G248">
        <f t="shared" ref="G248:G281" si="79">G247</f>
        <v>524.94690688677917</v>
      </c>
      <c r="H248" s="1">
        <f t="shared" ref="H248:H281" si="80">H247</f>
        <v>624.17144125568268</v>
      </c>
      <c r="I248" s="1">
        <f t="shared" ref="I248:I281" si="81">I247</f>
        <v>112.14521728004539</v>
      </c>
      <c r="J248" s="1">
        <f t="shared" ref="J248:J281" si="82">J247</f>
        <v>39.083941084086938</v>
      </c>
      <c r="K248" s="1">
        <f t="shared" ref="K248:K281" si="83">K247</f>
        <v>19.215326763382993</v>
      </c>
      <c r="L248" s="1">
        <f t="shared" ref="L248:L281" si="84">L247</f>
        <v>283.40968011690484</v>
      </c>
      <c r="M248" s="1">
        <f t="shared" ref="M248:M281" si="85">((G248*F248*(1/(1+(F248/H248)))*(1/(1+(E248/I248))))+(F248*J248*(1/(1+(E248/I248)))*(1/(1+(E248/K248)))))/((F248*(1+(F248/H248)))+(L248*(1/(1+(E248/I248)))*(1/(1+(E248/K248)+(F248/H248)))))</f>
        <v>28.329812490092564</v>
      </c>
      <c r="P248">
        <f t="shared" ref="P248:P281" si="86">E248</f>
        <v>2.3144187015943924E-5</v>
      </c>
      <c r="Q248" s="1">
        <f t="shared" ref="Q248:Q281" si="87">M248</f>
        <v>28.329812490092564</v>
      </c>
    </row>
    <row r="249" spans="5:17">
      <c r="E249">
        <f t="shared" si="77"/>
        <v>2.0829768314349533E-5</v>
      </c>
      <c r="F249" s="1">
        <f t="shared" si="78"/>
        <v>15</v>
      </c>
      <c r="G249">
        <f t="shared" si="79"/>
        <v>524.94690688677917</v>
      </c>
      <c r="H249" s="1">
        <f t="shared" si="80"/>
        <v>624.17144125568268</v>
      </c>
      <c r="I249" s="1">
        <f t="shared" si="81"/>
        <v>112.14521728004539</v>
      </c>
      <c r="J249" s="1">
        <f t="shared" si="82"/>
        <v>39.083941084086938</v>
      </c>
      <c r="K249" s="1">
        <f t="shared" si="83"/>
        <v>19.215326763382993</v>
      </c>
      <c r="L249" s="1">
        <f t="shared" si="84"/>
        <v>283.40968011690484</v>
      </c>
      <c r="M249" s="1">
        <f t="shared" si="85"/>
        <v>28.32980960563097</v>
      </c>
      <c r="P249">
        <f t="shared" si="86"/>
        <v>2.0829768314349533E-5</v>
      </c>
      <c r="Q249" s="1">
        <f t="shared" si="87"/>
        <v>28.32980960563097</v>
      </c>
    </row>
    <row r="250" spans="5:17">
      <c r="E250">
        <f t="shared" si="77"/>
        <v>1.8746791482914581E-5</v>
      </c>
      <c r="F250" s="1">
        <f t="shared" si="78"/>
        <v>15</v>
      </c>
      <c r="G250">
        <f t="shared" si="79"/>
        <v>524.94690688677917</v>
      </c>
      <c r="H250" s="1">
        <f t="shared" si="80"/>
        <v>624.17144125568268</v>
      </c>
      <c r="I250" s="1">
        <f t="shared" si="81"/>
        <v>112.14521728004539</v>
      </c>
      <c r="J250" s="1">
        <f t="shared" si="82"/>
        <v>39.083941084086938</v>
      </c>
      <c r="K250" s="1">
        <f t="shared" si="83"/>
        <v>19.215326763382993</v>
      </c>
      <c r="L250" s="1">
        <f t="shared" si="84"/>
        <v>283.40968011690484</v>
      </c>
      <c r="M250" s="1">
        <f t="shared" si="85"/>
        <v>28.329807009615504</v>
      </c>
      <c r="P250">
        <f t="shared" si="86"/>
        <v>1.8746791482914581E-5</v>
      </c>
      <c r="Q250" s="1">
        <f t="shared" si="87"/>
        <v>28.329807009615504</v>
      </c>
    </row>
    <row r="251" spans="5:17">
      <c r="E251">
        <f t="shared" si="77"/>
        <v>1.6872112334623124E-5</v>
      </c>
      <c r="F251" s="1">
        <f t="shared" si="78"/>
        <v>15</v>
      </c>
      <c r="G251">
        <f t="shared" si="79"/>
        <v>524.94690688677917</v>
      </c>
      <c r="H251" s="1">
        <f t="shared" si="80"/>
        <v>624.17144125568268</v>
      </c>
      <c r="I251" s="1">
        <f t="shared" si="81"/>
        <v>112.14521728004539</v>
      </c>
      <c r="J251" s="1">
        <f t="shared" si="82"/>
        <v>39.083941084086938</v>
      </c>
      <c r="K251" s="1">
        <f t="shared" si="83"/>
        <v>19.215326763382993</v>
      </c>
      <c r="L251" s="1">
        <f t="shared" si="84"/>
        <v>283.40968011690484</v>
      </c>
      <c r="M251" s="1">
        <f t="shared" si="85"/>
        <v>28.329804673201551</v>
      </c>
      <c r="P251">
        <f t="shared" si="86"/>
        <v>1.6872112334623124E-5</v>
      </c>
      <c r="Q251" s="1">
        <f t="shared" si="87"/>
        <v>28.329804673201551</v>
      </c>
    </row>
    <row r="252" spans="5:17">
      <c r="E252">
        <f t="shared" si="77"/>
        <v>1.5184901101160811E-5</v>
      </c>
      <c r="F252" s="1">
        <f t="shared" si="78"/>
        <v>15</v>
      </c>
      <c r="G252">
        <f t="shared" si="79"/>
        <v>524.94690688677917</v>
      </c>
      <c r="H252" s="1">
        <f t="shared" si="80"/>
        <v>624.17144125568268</v>
      </c>
      <c r="I252" s="1">
        <f t="shared" si="81"/>
        <v>112.14521728004539</v>
      </c>
      <c r="J252" s="1">
        <f t="shared" si="82"/>
        <v>39.083941084086938</v>
      </c>
      <c r="K252" s="1">
        <f t="shared" si="83"/>
        <v>19.215326763382993</v>
      </c>
      <c r="L252" s="1">
        <f t="shared" si="84"/>
        <v>283.40968011690484</v>
      </c>
      <c r="M252" s="1">
        <f t="shared" si="85"/>
        <v>28.32980257042896</v>
      </c>
      <c r="P252">
        <f t="shared" si="86"/>
        <v>1.5184901101160811E-5</v>
      </c>
      <c r="Q252" s="1">
        <f t="shared" si="87"/>
        <v>28.32980257042896</v>
      </c>
    </row>
    <row r="253" spans="5:17">
      <c r="E253">
        <f t="shared" si="77"/>
        <v>1.3666410991044731E-5</v>
      </c>
      <c r="F253" s="1">
        <f t="shared" si="78"/>
        <v>15</v>
      </c>
      <c r="G253">
        <f t="shared" si="79"/>
        <v>524.94690688677917</v>
      </c>
      <c r="H253" s="1">
        <f t="shared" si="80"/>
        <v>624.17144125568268</v>
      </c>
      <c r="I253" s="1">
        <f t="shared" si="81"/>
        <v>112.14521728004539</v>
      </c>
      <c r="J253" s="1">
        <f t="shared" si="82"/>
        <v>39.083941084086938</v>
      </c>
      <c r="K253" s="1">
        <f t="shared" si="83"/>
        <v>19.215326763382993</v>
      </c>
      <c r="L253" s="1">
        <f t="shared" si="84"/>
        <v>283.40968011690484</v>
      </c>
      <c r="M253" s="1">
        <f t="shared" si="85"/>
        <v>28.329800677933616</v>
      </c>
      <c r="P253">
        <f t="shared" si="86"/>
        <v>1.3666410991044731E-5</v>
      </c>
      <c r="Q253" s="1">
        <f t="shared" si="87"/>
        <v>28.329800677933616</v>
      </c>
    </row>
    <row r="254" spans="5:17">
      <c r="E254">
        <f t="shared" si="77"/>
        <v>1.2299769891940258E-5</v>
      </c>
      <c r="F254" s="1">
        <f t="shared" si="78"/>
        <v>15</v>
      </c>
      <c r="G254">
        <f t="shared" si="79"/>
        <v>524.94690688677917</v>
      </c>
      <c r="H254" s="1">
        <f t="shared" si="80"/>
        <v>624.17144125568268</v>
      </c>
      <c r="I254" s="1">
        <f t="shared" si="81"/>
        <v>112.14521728004539</v>
      </c>
      <c r="J254" s="1">
        <f t="shared" si="82"/>
        <v>39.083941084086938</v>
      </c>
      <c r="K254" s="1">
        <f t="shared" si="83"/>
        <v>19.215326763382993</v>
      </c>
      <c r="L254" s="1">
        <f t="shared" si="84"/>
        <v>283.40968011690484</v>
      </c>
      <c r="M254" s="1">
        <f t="shared" si="85"/>
        <v>28.329798974687783</v>
      </c>
      <c r="P254">
        <f t="shared" si="86"/>
        <v>1.2299769891940258E-5</v>
      </c>
      <c r="Q254" s="1">
        <f t="shared" si="87"/>
        <v>28.329798974687783</v>
      </c>
    </row>
    <row r="255" spans="5:17">
      <c r="E255">
        <f t="shared" si="77"/>
        <v>1.1069792902746233E-5</v>
      </c>
      <c r="F255" s="1">
        <f t="shared" si="78"/>
        <v>15</v>
      </c>
      <c r="G255">
        <f t="shared" si="79"/>
        <v>524.94690688677917</v>
      </c>
      <c r="H255" s="1">
        <f t="shared" si="80"/>
        <v>624.17144125568268</v>
      </c>
      <c r="I255" s="1">
        <f t="shared" si="81"/>
        <v>112.14521728004539</v>
      </c>
      <c r="J255" s="1">
        <f t="shared" si="82"/>
        <v>39.083941084086938</v>
      </c>
      <c r="K255" s="1">
        <f t="shared" si="83"/>
        <v>19.215326763382993</v>
      </c>
      <c r="L255" s="1">
        <f t="shared" si="84"/>
        <v>283.40968011690484</v>
      </c>
      <c r="M255" s="1">
        <f t="shared" si="85"/>
        <v>28.329797441766527</v>
      </c>
      <c r="P255">
        <f t="shared" si="86"/>
        <v>1.1069792902746233E-5</v>
      </c>
      <c r="Q255" s="1">
        <f t="shared" si="87"/>
        <v>28.329797441766527</v>
      </c>
    </row>
    <row r="256" spans="5:17">
      <c r="E256">
        <f t="shared" si="77"/>
        <v>9.9628136124716105E-6</v>
      </c>
      <c r="F256" s="1">
        <f t="shared" si="78"/>
        <v>15</v>
      </c>
      <c r="G256">
        <f t="shared" si="79"/>
        <v>524.94690688677917</v>
      </c>
      <c r="H256" s="1">
        <f t="shared" si="80"/>
        <v>624.17144125568268</v>
      </c>
      <c r="I256" s="1">
        <f t="shared" si="81"/>
        <v>112.14521728004539</v>
      </c>
      <c r="J256" s="1">
        <f t="shared" si="82"/>
        <v>39.083941084086938</v>
      </c>
      <c r="K256" s="1">
        <f t="shared" si="83"/>
        <v>19.215326763382993</v>
      </c>
      <c r="L256" s="1">
        <f t="shared" si="84"/>
        <v>283.40968011690484</v>
      </c>
      <c r="M256" s="1">
        <f t="shared" si="85"/>
        <v>28.329796062137373</v>
      </c>
      <c r="P256">
        <f t="shared" si="86"/>
        <v>9.9628136124716105E-6</v>
      </c>
      <c r="Q256" s="1">
        <f t="shared" si="87"/>
        <v>28.329796062137373</v>
      </c>
    </row>
    <row r="257" spans="5:17">
      <c r="E257">
        <f t="shared" si="77"/>
        <v>8.96653225122445E-6</v>
      </c>
      <c r="F257" s="1">
        <f t="shared" si="78"/>
        <v>15</v>
      </c>
      <c r="G257">
        <f t="shared" si="79"/>
        <v>524.94690688677917</v>
      </c>
      <c r="H257" s="1">
        <f t="shared" si="80"/>
        <v>624.17144125568268</v>
      </c>
      <c r="I257" s="1">
        <f t="shared" si="81"/>
        <v>112.14521728004539</v>
      </c>
      <c r="J257" s="1">
        <f t="shared" si="82"/>
        <v>39.083941084086938</v>
      </c>
      <c r="K257" s="1">
        <f t="shared" si="83"/>
        <v>19.215326763382993</v>
      </c>
      <c r="L257" s="1">
        <f t="shared" si="84"/>
        <v>283.40968011690484</v>
      </c>
      <c r="M257" s="1">
        <f t="shared" si="85"/>
        <v>28.329794820471136</v>
      </c>
      <c r="P257">
        <f t="shared" si="86"/>
        <v>8.96653225122445E-6</v>
      </c>
      <c r="Q257" s="1">
        <f t="shared" si="87"/>
        <v>28.329794820471136</v>
      </c>
    </row>
    <row r="258" spans="5:17">
      <c r="E258">
        <f t="shared" si="77"/>
        <v>8.069879026102006E-6</v>
      </c>
      <c r="F258" s="1">
        <f t="shared" si="78"/>
        <v>15</v>
      </c>
      <c r="G258">
        <f t="shared" si="79"/>
        <v>524.94690688677917</v>
      </c>
      <c r="H258" s="1">
        <f t="shared" si="80"/>
        <v>624.17144125568268</v>
      </c>
      <c r="I258" s="1">
        <f t="shared" si="81"/>
        <v>112.14521728004539</v>
      </c>
      <c r="J258" s="1">
        <f t="shared" si="82"/>
        <v>39.083941084086938</v>
      </c>
      <c r="K258" s="1">
        <f t="shared" si="83"/>
        <v>19.215326763382993</v>
      </c>
      <c r="L258" s="1">
        <f t="shared" si="84"/>
        <v>283.40968011690484</v>
      </c>
      <c r="M258" s="1">
        <f t="shared" si="85"/>
        <v>28.329793702971507</v>
      </c>
      <c r="P258">
        <f t="shared" si="86"/>
        <v>8.069879026102006E-6</v>
      </c>
      <c r="Q258" s="1">
        <f t="shared" si="87"/>
        <v>28.329793702971507</v>
      </c>
    </row>
    <row r="259" spans="5:17">
      <c r="E259">
        <f t="shared" si="77"/>
        <v>7.2628911234918056E-6</v>
      </c>
      <c r="F259" s="1">
        <f t="shared" si="78"/>
        <v>15</v>
      </c>
      <c r="G259">
        <f t="shared" si="79"/>
        <v>524.94690688677917</v>
      </c>
      <c r="H259" s="1">
        <f t="shared" si="80"/>
        <v>624.17144125568268</v>
      </c>
      <c r="I259" s="1">
        <f t="shared" si="81"/>
        <v>112.14521728004539</v>
      </c>
      <c r="J259" s="1">
        <f t="shared" si="82"/>
        <v>39.083941084086938</v>
      </c>
      <c r="K259" s="1">
        <f t="shared" si="83"/>
        <v>19.215326763382993</v>
      </c>
      <c r="L259" s="1">
        <f t="shared" si="84"/>
        <v>283.40968011690484</v>
      </c>
      <c r="M259" s="1">
        <f t="shared" si="85"/>
        <v>28.329792697221841</v>
      </c>
      <c r="P259">
        <f t="shared" si="86"/>
        <v>7.2628911234918056E-6</v>
      </c>
      <c r="Q259" s="1">
        <f t="shared" si="87"/>
        <v>28.329792697221841</v>
      </c>
    </row>
    <row r="260" spans="5:17">
      <c r="E260">
        <f t="shared" si="77"/>
        <v>6.5366020111426251E-6</v>
      </c>
      <c r="F260" s="1">
        <f t="shared" si="78"/>
        <v>15</v>
      </c>
      <c r="G260">
        <f t="shared" si="79"/>
        <v>524.94690688677917</v>
      </c>
      <c r="H260" s="1">
        <f t="shared" si="80"/>
        <v>624.17144125568268</v>
      </c>
      <c r="I260" s="1">
        <f t="shared" si="81"/>
        <v>112.14521728004539</v>
      </c>
      <c r="J260" s="1">
        <f t="shared" si="82"/>
        <v>39.083941084086938</v>
      </c>
      <c r="K260" s="1">
        <f t="shared" si="83"/>
        <v>19.215326763382993</v>
      </c>
      <c r="L260" s="1">
        <f t="shared" si="84"/>
        <v>283.40968011690484</v>
      </c>
      <c r="M260" s="1">
        <f t="shared" si="85"/>
        <v>28.329791792047128</v>
      </c>
      <c r="P260">
        <f t="shared" si="86"/>
        <v>6.5366020111426251E-6</v>
      </c>
      <c r="Q260" s="1">
        <f t="shared" si="87"/>
        <v>28.329791792047128</v>
      </c>
    </row>
    <row r="261" spans="5:17">
      <c r="E261">
        <f t="shared" si="77"/>
        <v>5.8829418100283628E-6</v>
      </c>
      <c r="F261" s="1">
        <f t="shared" si="78"/>
        <v>15</v>
      </c>
      <c r="G261">
        <f t="shared" si="79"/>
        <v>524.94690688677917</v>
      </c>
      <c r="H261" s="1">
        <f t="shared" si="80"/>
        <v>624.17144125568268</v>
      </c>
      <c r="I261" s="1">
        <f t="shared" si="81"/>
        <v>112.14521728004539</v>
      </c>
      <c r="J261" s="1">
        <f t="shared" si="82"/>
        <v>39.083941084086938</v>
      </c>
      <c r="K261" s="1">
        <f t="shared" si="83"/>
        <v>19.215326763382993</v>
      </c>
      <c r="L261" s="1">
        <f t="shared" si="84"/>
        <v>283.40968011690484</v>
      </c>
      <c r="M261" s="1">
        <f t="shared" si="85"/>
        <v>28.329790977389891</v>
      </c>
      <c r="P261">
        <f t="shared" si="86"/>
        <v>5.8829418100283628E-6</v>
      </c>
      <c r="Q261" s="1">
        <f t="shared" si="87"/>
        <v>28.329790977389891</v>
      </c>
    </row>
    <row r="262" spans="5:17">
      <c r="E262">
        <f t="shared" si="77"/>
        <v>5.294647629025527E-6</v>
      </c>
      <c r="F262" s="1">
        <f t="shared" si="78"/>
        <v>15</v>
      </c>
      <c r="G262">
        <f t="shared" si="79"/>
        <v>524.94690688677917</v>
      </c>
      <c r="H262" s="1">
        <f t="shared" si="80"/>
        <v>624.17144125568268</v>
      </c>
      <c r="I262" s="1">
        <f t="shared" si="81"/>
        <v>112.14521728004539</v>
      </c>
      <c r="J262" s="1">
        <f t="shared" si="82"/>
        <v>39.083941084086938</v>
      </c>
      <c r="K262" s="1">
        <f t="shared" si="83"/>
        <v>19.215326763382993</v>
      </c>
      <c r="L262" s="1">
        <f t="shared" si="84"/>
        <v>283.40968011690484</v>
      </c>
      <c r="M262" s="1">
        <f t="shared" si="85"/>
        <v>28.329790244198364</v>
      </c>
      <c r="P262">
        <f t="shared" si="86"/>
        <v>5.294647629025527E-6</v>
      </c>
      <c r="Q262" s="1">
        <f t="shared" si="87"/>
        <v>28.329790244198364</v>
      </c>
    </row>
    <row r="263" spans="5:17">
      <c r="E263">
        <f t="shared" si="77"/>
        <v>4.7651828661229748E-6</v>
      </c>
      <c r="F263" s="1">
        <f t="shared" si="78"/>
        <v>15</v>
      </c>
      <c r="G263">
        <f t="shared" si="79"/>
        <v>524.94690688677917</v>
      </c>
      <c r="H263" s="1">
        <f t="shared" si="80"/>
        <v>624.17144125568268</v>
      </c>
      <c r="I263" s="1">
        <f t="shared" si="81"/>
        <v>112.14521728004539</v>
      </c>
      <c r="J263" s="1">
        <f t="shared" si="82"/>
        <v>39.083941084086938</v>
      </c>
      <c r="K263" s="1">
        <f t="shared" si="83"/>
        <v>19.215326763382993</v>
      </c>
      <c r="L263" s="1">
        <f t="shared" si="84"/>
        <v>283.40968011690484</v>
      </c>
      <c r="M263" s="1">
        <f t="shared" si="85"/>
        <v>28.329789584326001</v>
      </c>
      <c r="P263">
        <f t="shared" si="86"/>
        <v>4.7651828661229748E-6</v>
      </c>
      <c r="Q263" s="1">
        <f t="shared" si="87"/>
        <v>28.329789584326001</v>
      </c>
    </row>
    <row r="264" spans="5:17">
      <c r="E264">
        <f t="shared" si="77"/>
        <v>4.2886645795106775E-6</v>
      </c>
      <c r="F264" s="1">
        <f t="shared" si="78"/>
        <v>15</v>
      </c>
      <c r="G264">
        <f t="shared" si="79"/>
        <v>524.94690688677917</v>
      </c>
      <c r="H264" s="1">
        <f t="shared" si="80"/>
        <v>624.17144125568268</v>
      </c>
      <c r="I264" s="1">
        <f t="shared" si="81"/>
        <v>112.14521728004539</v>
      </c>
      <c r="J264" s="1">
        <f t="shared" si="82"/>
        <v>39.083941084086938</v>
      </c>
      <c r="K264" s="1">
        <f t="shared" si="83"/>
        <v>19.215326763382993</v>
      </c>
      <c r="L264" s="1">
        <f t="shared" si="84"/>
        <v>283.40968011690484</v>
      </c>
      <c r="M264" s="1">
        <f t="shared" si="85"/>
        <v>28.329788990440864</v>
      </c>
      <c r="P264">
        <f t="shared" si="86"/>
        <v>4.2886645795106775E-6</v>
      </c>
      <c r="Q264" s="1">
        <f t="shared" si="87"/>
        <v>28.329788990440864</v>
      </c>
    </row>
    <row r="265" spans="5:17">
      <c r="E265">
        <f t="shared" si="77"/>
        <v>3.8597981215596103E-6</v>
      </c>
      <c r="F265" s="1">
        <f t="shared" si="78"/>
        <v>15</v>
      </c>
      <c r="G265">
        <f t="shared" si="79"/>
        <v>524.94690688677917</v>
      </c>
      <c r="H265" s="1">
        <f t="shared" si="80"/>
        <v>624.17144125568268</v>
      </c>
      <c r="I265" s="1">
        <f t="shared" si="81"/>
        <v>112.14521728004539</v>
      </c>
      <c r="J265" s="1">
        <f t="shared" si="82"/>
        <v>39.083941084086938</v>
      </c>
      <c r="K265" s="1">
        <f t="shared" si="83"/>
        <v>19.215326763382993</v>
      </c>
      <c r="L265" s="1">
        <f t="shared" si="84"/>
        <v>283.40968011690484</v>
      </c>
      <c r="M265" s="1">
        <f t="shared" si="85"/>
        <v>28.32978845594425</v>
      </c>
      <c r="P265">
        <f t="shared" si="86"/>
        <v>3.8597981215596103E-6</v>
      </c>
      <c r="Q265" s="1">
        <f t="shared" si="87"/>
        <v>28.32978845594425</v>
      </c>
    </row>
    <row r="266" spans="5:17">
      <c r="E266">
        <f t="shared" si="77"/>
        <v>3.4738183094036492E-6</v>
      </c>
      <c r="F266" s="1">
        <f t="shared" si="78"/>
        <v>15</v>
      </c>
      <c r="G266">
        <f t="shared" si="79"/>
        <v>524.94690688677917</v>
      </c>
      <c r="H266" s="1">
        <f t="shared" si="80"/>
        <v>624.17144125568268</v>
      </c>
      <c r="I266" s="1">
        <f t="shared" si="81"/>
        <v>112.14521728004539</v>
      </c>
      <c r="J266" s="1">
        <f t="shared" si="82"/>
        <v>39.083941084086938</v>
      </c>
      <c r="K266" s="1">
        <f t="shared" si="83"/>
        <v>19.215326763382993</v>
      </c>
      <c r="L266" s="1">
        <f t="shared" si="84"/>
        <v>283.40968011690484</v>
      </c>
      <c r="M266" s="1">
        <f t="shared" si="85"/>
        <v>28.329787974897283</v>
      </c>
      <c r="P266">
        <f t="shared" si="86"/>
        <v>3.4738183094036492E-6</v>
      </c>
      <c r="Q266" s="1">
        <f t="shared" si="87"/>
        <v>28.329787974897283</v>
      </c>
    </row>
    <row r="267" spans="5:17">
      <c r="E267">
        <f t="shared" si="77"/>
        <v>3.1264364784632845E-6</v>
      </c>
      <c r="F267" s="1">
        <f t="shared" si="78"/>
        <v>15</v>
      </c>
      <c r="G267">
        <f t="shared" si="79"/>
        <v>524.94690688677917</v>
      </c>
      <c r="H267" s="1">
        <f t="shared" si="80"/>
        <v>624.17144125568268</v>
      </c>
      <c r="I267" s="1">
        <f t="shared" si="81"/>
        <v>112.14521728004539</v>
      </c>
      <c r="J267" s="1">
        <f t="shared" si="82"/>
        <v>39.083941084086938</v>
      </c>
      <c r="K267" s="1">
        <f t="shared" si="83"/>
        <v>19.215326763382993</v>
      </c>
      <c r="L267" s="1">
        <f t="shared" si="84"/>
        <v>283.40968011690484</v>
      </c>
      <c r="M267" s="1">
        <f t="shared" si="85"/>
        <v>28.329787541955007</v>
      </c>
      <c r="P267">
        <f t="shared" si="86"/>
        <v>3.1264364784632845E-6</v>
      </c>
      <c r="Q267" s="1">
        <f t="shared" si="87"/>
        <v>28.329787541955007</v>
      </c>
    </row>
    <row r="268" spans="5:17">
      <c r="E268">
        <f t="shared" si="77"/>
        <v>2.813792830616956E-6</v>
      </c>
      <c r="F268" s="1">
        <f t="shared" si="78"/>
        <v>15</v>
      </c>
      <c r="G268">
        <f t="shared" si="79"/>
        <v>524.94690688677917</v>
      </c>
      <c r="H268" s="1">
        <f t="shared" si="80"/>
        <v>624.17144125568268</v>
      </c>
      <c r="I268" s="1">
        <f t="shared" si="81"/>
        <v>112.14521728004539</v>
      </c>
      <c r="J268" s="1">
        <f t="shared" si="82"/>
        <v>39.083941084086938</v>
      </c>
      <c r="K268" s="1">
        <f t="shared" si="83"/>
        <v>19.215326763382993</v>
      </c>
      <c r="L268" s="1">
        <f t="shared" si="84"/>
        <v>283.40968011690484</v>
      </c>
      <c r="M268" s="1">
        <f t="shared" si="85"/>
        <v>28.329787152306967</v>
      </c>
      <c r="P268">
        <f t="shared" si="86"/>
        <v>2.813792830616956E-6</v>
      </c>
      <c r="Q268" s="1">
        <f t="shared" si="87"/>
        <v>28.329787152306967</v>
      </c>
    </row>
    <row r="269" spans="5:17">
      <c r="E269">
        <f t="shared" si="77"/>
        <v>2.5324135475552604E-6</v>
      </c>
      <c r="F269" s="1">
        <f t="shared" si="78"/>
        <v>15</v>
      </c>
      <c r="G269">
        <f t="shared" si="79"/>
        <v>524.94690688677917</v>
      </c>
      <c r="H269" s="1">
        <f t="shared" si="80"/>
        <v>624.17144125568268</v>
      </c>
      <c r="I269" s="1">
        <f t="shared" si="81"/>
        <v>112.14521728004539</v>
      </c>
      <c r="J269" s="1">
        <f t="shared" si="82"/>
        <v>39.083941084086938</v>
      </c>
      <c r="K269" s="1">
        <f t="shared" si="83"/>
        <v>19.215326763382993</v>
      </c>
      <c r="L269" s="1">
        <f t="shared" si="84"/>
        <v>283.40968011690484</v>
      </c>
      <c r="M269" s="1">
        <f t="shared" si="85"/>
        <v>28.329786801623733</v>
      </c>
      <c r="P269">
        <f t="shared" si="86"/>
        <v>2.5324135475552604E-6</v>
      </c>
      <c r="Q269" s="1">
        <f t="shared" si="87"/>
        <v>28.329786801623733</v>
      </c>
    </row>
    <row r="270" spans="5:17">
      <c r="E270">
        <f t="shared" si="77"/>
        <v>2.2791721927997343E-6</v>
      </c>
      <c r="F270" s="1">
        <f t="shared" si="78"/>
        <v>15</v>
      </c>
      <c r="G270">
        <f t="shared" si="79"/>
        <v>524.94690688677917</v>
      </c>
      <c r="H270" s="1">
        <f t="shared" si="80"/>
        <v>624.17144125568268</v>
      </c>
      <c r="I270" s="1">
        <f t="shared" si="81"/>
        <v>112.14521728004539</v>
      </c>
      <c r="J270" s="1">
        <f t="shared" si="82"/>
        <v>39.083941084086938</v>
      </c>
      <c r="K270" s="1">
        <f t="shared" si="83"/>
        <v>19.215326763382993</v>
      </c>
      <c r="L270" s="1">
        <f t="shared" si="84"/>
        <v>283.40968011690484</v>
      </c>
      <c r="M270" s="1">
        <f t="shared" si="85"/>
        <v>28.329786486008814</v>
      </c>
      <c r="P270">
        <f t="shared" si="86"/>
        <v>2.2791721927997343E-6</v>
      </c>
      <c r="Q270" s="1">
        <f t="shared" si="87"/>
        <v>28.329786486008814</v>
      </c>
    </row>
    <row r="271" spans="5:17">
      <c r="E271">
        <f t="shared" si="77"/>
        <v>2.0512549735197608E-6</v>
      </c>
      <c r="F271" s="1">
        <f t="shared" si="78"/>
        <v>15</v>
      </c>
      <c r="G271">
        <f t="shared" si="79"/>
        <v>524.94690688677917</v>
      </c>
      <c r="H271" s="1">
        <f t="shared" si="80"/>
        <v>624.17144125568268</v>
      </c>
      <c r="I271" s="1">
        <f t="shared" si="81"/>
        <v>112.14521728004539</v>
      </c>
      <c r="J271" s="1">
        <f t="shared" si="82"/>
        <v>39.083941084086938</v>
      </c>
      <c r="K271" s="1">
        <f t="shared" si="83"/>
        <v>19.215326763382993</v>
      </c>
      <c r="L271" s="1">
        <f t="shared" si="84"/>
        <v>283.40968011690484</v>
      </c>
      <c r="M271" s="1">
        <f t="shared" si="85"/>
        <v>28.32978620195539</v>
      </c>
      <c r="P271">
        <f t="shared" si="86"/>
        <v>2.0512549735197608E-6</v>
      </c>
      <c r="Q271" s="1">
        <f t="shared" si="87"/>
        <v>28.32978620195539</v>
      </c>
    </row>
    <row r="272" spans="5:17">
      <c r="E272">
        <f t="shared" si="77"/>
        <v>1.8461294761677847E-6</v>
      </c>
      <c r="F272" s="1">
        <f t="shared" si="78"/>
        <v>15</v>
      </c>
      <c r="G272">
        <f t="shared" si="79"/>
        <v>524.94690688677917</v>
      </c>
      <c r="H272" s="1">
        <f t="shared" si="80"/>
        <v>624.17144125568268</v>
      </c>
      <c r="I272" s="1">
        <f t="shared" si="81"/>
        <v>112.14521728004539</v>
      </c>
      <c r="J272" s="1">
        <f t="shared" si="82"/>
        <v>39.083941084086938</v>
      </c>
      <c r="K272" s="1">
        <f t="shared" si="83"/>
        <v>19.215326763382993</v>
      </c>
      <c r="L272" s="1">
        <f t="shared" si="84"/>
        <v>283.40968011690484</v>
      </c>
      <c r="M272" s="1">
        <f t="shared" si="85"/>
        <v>28.329785946307315</v>
      </c>
      <c r="P272">
        <f t="shared" si="86"/>
        <v>1.8461294761677847E-6</v>
      </c>
      <c r="Q272" s="1">
        <f t="shared" si="87"/>
        <v>28.329785946307315</v>
      </c>
    </row>
    <row r="273" spans="5:17">
      <c r="E273">
        <f t="shared" si="77"/>
        <v>1.6615165285510063E-6</v>
      </c>
      <c r="F273" s="1">
        <f t="shared" si="78"/>
        <v>15</v>
      </c>
      <c r="G273">
        <f t="shared" si="79"/>
        <v>524.94690688677917</v>
      </c>
      <c r="H273" s="1">
        <f t="shared" si="80"/>
        <v>624.17144125568268</v>
      </c>
      <c r="I273" s="1">
        <f t="shared" si="81"/>
        <v>112.14521728004539</v>
      </c>
      <c r="J273" s="1">
        <f t="shared" si="82"/>
        <v>39.083941084086938</v>
      </c>
      <c r="K273" s="1">
        <f t="shared" si="83"/>
        <v>19.215326763382993</v>
      </c>
      <c r="L273" s="1">
        <f t="shared" si="84"/>
        <v>283.40968011690484</v>
      </c>
      <c r="M273" s="1">
        <f t="shared" si="85"/>
        <v>28.329785716224034</v>
      </c>
      <c r="P273">
        <f t="shared" si="86"/>
        <v>1.6615165285510063E-6</v>
      </c>
      <c r="Q273" s="1">
        <f t="shared" si="87"/>
        <v>28.329785716224034</v>
      </c>
    </row>
    <row r="274" spans="5:17">
      <c r="E274">
        <f t="shared" si="77"/>
        <v>1.4953648756959056E-6</v>
      </c>
      <c r="F274" s="1">
        <f t="shared" si="78"/>
        <v>15</v>
      </c>
      <c r="G274">
        <f t="shared" si="79"/>
        <v>524.94690688677917</v>
      </c>
      <c r="H274" s="1">
        <f t="shared" si="80"/>
        <v>624.17144125568268</v>
      </c>
      <c r="I274" s="1">
        <f t="shared" si="81"/>
        <v>112.14521728004539</v>
      </c>
      <c r="J274" s="1">
        <f t="shared" si="82"/>
        <v>39.083941084086938</v>
      </c>
      <c r="K274" s="1">
        <f t="shared" si="83"/>
        <v>19.215326763382993</v>
      </c>
      <c r="L274" s="1">
        <f t="shared" si="84"/>
        <v>283.40968011690484</v>
      </c>
      <c r="M274" s="1">
        <f t="shared" si="85"/>
        <v>28.329785509149087</v>
      </c>
      <c r="P274">
        <f t="shared" si="86"/>
        <v>1.4953648756959056E-6</v>
      </c>
      <c r="Q274" s="1">
        <f t="shared" si="87"/>
        <v>28.329785509149087</v>
      </c>
    </row>
    <row r="275" spans="5:17">
      <c r="E275">
        <f t="shared" si="77"/>
        <v>1.345828388126315E-6</v>
      </c>
      <c r="F275" s="1">
        <f t="shared" si="78"/>
        <v>15</v>
      </c>
      <c r="G275">
        <f t="shared" si="79"/>
        <v>524.94690688677917</v>
      </c>
      <c r="H275" s="1">
        <f t="shared" si="80"/>
        <v>624.17144125568268</v>
      </c>
      <c r="I275" s="1">
        <f t="shared" si="81"/>
        <v>112.14521728004539</v>
      </c>
      <c r="J275" s="1">
        <f t="shared" si="82"/>
        <v>39.083941084086938</v>
      </c>
      <c r="K275" s="1">
        <f t="shared" si="83"/>
        <v>19.215326763382993</v>
      </c>
      <c r="L275" s="1">
        <f t="shared" si="84"/>
        <v>283.40968011690484</v>
      </c>
      <c r="M275" s="1">
        <f t="shared" si="85"/>
        <v>28.329785322781635</v>
      </c>
      <c r="P275">
        <f t="shared" si="86"/>
        <v>1.345828388126315E-6</v>
      </c>
      <c r="Q275" s="1">
        <f t="shared" si="87"/>
        <v>28.329785322781635</v>
      </c>
    </row>
    <row r="276" spans="5:17">
      <c r="E276">
        <f t="shared" si="77"/>
        <v>1.2112455493136835E-6</v>
      </c>
      <c r="F276" s="1">
        <f t="shared" si="78"/>
        <v>15</v>
      </c>
      <c r="G276">
        <f t="shared" si="79"/>
        <v>524.94690688677917</v>
      </c>
      <c r="H276" s="1">
        <f t="shared" si="80"/>
        <v>624.17144125568268</v>
      </c>
      <c r="I276" s="1">
        <f t="shared" si="81"/>
        <v>112.14521728004539</v>
      </c>
      <c r="J276" s="1">
        <f t="shared" si="82"/>
        <v>39.083941084086938</v>
      </c>
      <c r="K276" s="1">
        <f t="shared" si="83"/>
        <v>19.215326763382993</v>
      </c>
      <c r="L276" s="1">
        <f t="shared" si="84"/>
        <v>283.40968011690484</v>
      </c>
      <c r="M276" s="1">
        <f t="shared" si="85"/>
        <v>28.329785155050924</v>
      </c>
      <c r="P276">
        <f t="shared" si="86"/>
        <v>1.2112455493136835E-6</v>
      </c>
      <c r="Q276" s="1">
        <f t="shared" si="87"/>
        <v>28.329785155050924</v>
      </c>
    </row>
    <row r="277" spans="5:17">
      <c r="E277">
        <f t="shared" si="77"/>
        <v>1.0901209943823152E-6</v>
      </c>
      <c r="F277" s="1">
        <f t="shared" si="78"/>
        <v>15</v>
      </c>
      <c r="G277">
        <f t="shared" si="79"/>
        <v>524.94690688677917</v>
      </c>
      <c r="H277" s="1">
        <f t="shared" si="80"/>
        <v>624.17144125568268</v>
      </c>
      <c r="I277" s="1">
        <f t="shared" si="81"/>
        <v>112.14521728004539</v>
      </c>
      <c r="J277" s="1">
        <f t="shared" si="82"/>
        <v>39.083941084086938</v>
      </c>
      <c r="K277" s="1">
        <f t="shared" si="83"/>
        <v>19.215326763382993</v>
      </c>
      <c r="L277" s="1">
        <f t="shared" si="84"/>
        <v>283.40968011690484</v>
      </c>
      <c r="M277" s="1">
        <f t="shared" si="85"/>
        <v>28.329785004093292</v>
      </c>
      <c r="P277">
        <f t="shared" si="86"/>
        <v>1.0901209943823152E-6</v>
      </c>
      <c r="Q277" s="1">
        <f t="shared" si="87"/>
        <v>28.329785004093292</v>
      </c>
    </row>
    <row r="278" spans="5:17">
      <c r="E278">
        <f t="shared" si="77"/>
        <v>9.8110889494408375E-7</v>
      </c>
      <c r="F278" s="1">
        <f t="shared" si="78"/>
        <v>15</v>
      </c>
      <c r="G278">
        <f t="shared" si="79"/>
        <v>524.94690688677917</v>
      </c>
      <c r="H278" s="1">
        <f t="shared" si="80"/>
        <v>624.17144125568268</v>
      </c>
      <c r="I278" s="1">
        <f t="shared" si="81"/>
        <v>112.14521728004539</v>
      </c>
      <c r="J278" s="1">
        <f t="shared" si="82"/>
        <v>39.083941084086938</v>
      </c>
      <c r="K278" s="1">
        <f t="shared" si="83"/>
        <v>19.215326763382993</v>
      </c>
      <c r="L278" s="1">
        <f t="shared" si="84"/>
        <v>283.40968011690484</v>
      </c>
      <c r="M278" s="1">
        <f t="shared" si="85"/>
        <v>28.329784868231421</v>
      </c>
      <c r="P278">
        <f t="shared" si="86"/>
        <v>9.8110889494408375E-7</v>
      </c>
      <c r="Q278" s="1">
        <f t="shared" si="87"/>
        <v>28.329784868231421</v>
      </c>
    </row>
    <row r="279" spans="5:17">
      <c r="E279">
        <f t="shared" si="77"/>
        <v>8.8299800544967541E-7</v>
      </c>
      <c r="F279" s="1">
        <f t="shared" si="78"/>
        <v>15</v>
      </c>
      <c r="G279">
        <f t="shared" si="79"/>
        <v>524.94690688677917</v>
      </c>
      <c r="H279" s="1">
        <f t="shared" si="80"/>
        <v>624.17144125568268</v>
      </c>
      <c r="I279" s="1">
        <f t="shared" si="81"/>
        <v>112.14521728004539</v>
      </c>
      <c r="J279" s="1">
        <f t="shared" si="82"/>
        <v>39.083941084086938</v>
      </c>
      <c r="K279" s="1">
        <f t="shared" si="83"/>
        <v>19.215326763382993</v>
      </c>
      <c r="L279" s="1">
        <f t="shared" si="84"/>
        <v>283.40968011690484</v>
      </c>
      <c r="M279" s="1">
        <f t="shared" si="85"/>
        <v>28.329784745955731</v>
      </c>
      <c r="P279">
        <f t="shared" si="86"/>
        <v>8.8299800544967541E-7</v>
      </c>
      <c r="Q279" s="1">
        <f t="shared" si="87"/>
        <v>28.329784745955731</v>
      </c>
    </row>
    <row r="280" spans="5:17">
      <c r="E280">
        <f t="shared" si="77"/>
        <v>7.9469820490470788E-7</v>
      </c>
      <c r="F280" s="1">
        <f t="shared" si="78"/>
        <v>15</v>
      </c>
      <c r="G280">
        <f t="shared" si="79"/>
        <v>524.94690688677917</v>
      </c>
      <c r="H280" s="1">
        <f t="shared" si="80"/>
        <v>624.17144125568268</v>
      </c>
      <c r="I280" s="1">
        <f t="shared" si="81"/>
        <v>112.14521728004539</v>
      </c>
      <c r="J280" s="1">
        <f t="shared" si="82"/>
        <v>39.083941084086938</v>
      </c>
      <c r="K280" s="1">
        <f t="shared" si="83"/>
        <v>19.215326763382993</v>
      </c>
      <c r="L280" s="1">
        <f t="shared" si="84"/>
        <v>283.40968011690484</v>
      </c>
      <c r="M280" s="1">
        <f t="shared" si="85"/>
        <v>28.329784635907615</v>
      </c>
      <c r="P280">
        <f t="shared" si="86"/>
        <v>7.9469820490470788E-7</v>
      </c>
      <c r="Q280" s="1">
        <f t="shared" si="87"/>
        <v>28.329784635907615</v>
      </c>
    </row>
    <row r="281" spans="5:17">
      <c r="E281">
        <f t="shared" si="77"/>
        <v>7.1522838441423712E-7</v>
      </c>
      <c r="F281" s="1">
        <f t="shared" si="78"/>
        <v>15</v>
      </c>
      <c r="G281">
        <f t="shared" si="79"/>
        <v>524.94690688677917</v>
      </c>
      <c r="H281" s="1">
        <f t="shared" si="80"/>
        <v>624.17144125568268</v>
      </c>
      <c r="I281" s="1">
        <f t="shared" si="81"/>
        <v>112.14521728004539</v>
      </c>
      <c r="J281" s="1">
        <f t="shared" si="82"/>
        <v>39.083941084086938</v>
      </c>
      <c r="K281" s="1">
        <f t="shared" si="83"/>
        <v>19.215326763382993</v>
      </c>
      <c r="L281" s="1">
        <f t="shared" si="84"/>
        <v>283.40968011690484</v>
      </c>
      <c r="M281" s="1">
        <f t="shared" si="85"/>
        <v>28.329784536864317</v>
      </c>
      <c r="P281">
        <f t="shared" si="86"/>
        <v>7.1522838441423712E-7</v>
      </c>
      <c r="Q281" s="1">
        <f t="shared" si="87"/>
        <v>28.329784536864317</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Sheet22"/>
  <dimension ref="B4:Z333"/>
  <sheetViews>
    <sheetView topLeftCell="E31" zoomScale="110" zoomScaleNormal="110" workbookViewId="0">
      <selection activeCell="S60" sqref="S60"/>
    </sheetView>
  </sheetViews>
  <sheetFormatPr defaultRowHeight="14.4"/>
  <sheetData>
    <row r="4" spans="2:26">
      <c r="C4" t="s">
        <v>30</v>
      </c>
      <c r="D4">
        <v>15</v>
      </c>
      <c r="E4">
        <v>25</v>
      </c>
      <c r="F4">
        <v>61</v>
      </c>
      <c r="G4">
        <v>92</v>
      </c>
      <c r="H4">
        <v>155</v>
      </c>
      <c r="I4">
        <v>250</v>
      </c>
      <c r="J4">
        <v>400</v>
      </c>
      <c r="K4">
        <v>600</v>
      </c>
      <c r="L4">
        <v>800</v>
      </c>
    </row>
    <row r="5" spans="2:26">
      <c r="B5">
        <f>'ms15'!E44</f>
        <v>50000</v>
      </c>
      <c r="C5">
        <f>Background!AA32</f>
        <v>2.9882899892520354E-2</v>
      </c>
      <c r="D5" s="1">
        <f>'ms15'!M44</f>
        <v>1.1202940720761181</v>
      </c>
      <c r="E5" s="1">
        <f>'ms25 '!M44</f>
        <v>1.0860528725156797</v>
      </c>
      <c r="F5" s="1">
        <f>'ms61'!M44</f>
        <v>0.97493234816806373</v>
      </c>
      <c r="G5" s="1">
        <f>'ms92'!M44</f>
        <v>0.89236018202412271</v>
      </c>
      <c r="H5" s="1">
        <f>'ms155'!M44</f>
        <v>0.75389322041265716</v>
      </c>
      <c r="I5" s="1">
        <f>'ms250'!M44</f>
        <v>0.59894203904225873</v>
      </c>
      <c r="J5" s="1">
        <f>'ms400'!M44</f>
        <v>0.43635085192880196</v>
      </c>
      <c r="K5" s="1">
        <f>'ms600'!M44</f>
        <v>0.30542228026763457</v>
      </c>
      <c r="L5" s="1">
        <f>'ms800'!M44</f>
        <v>0.22566524035993388</v>
      </c>
      <c r="N5">
        <f>Background!C8</f>
        <v>0.33</v>
      </c>
      <c r="O5">
        <f>Background!AB8</f>
        <v>31.782699999999998</v>
      </c>
      <c r="P5">
        <f>'s15'!AB8</f>
        <v>40.750529999999998</v>
      </c>
      <c r="Q5">
        <f>'s25'!AB8</f>
        <v>50.714790000000001</v>
      </c>
      <c r="R5">
        <f>'s61 '!AB8</f>
        <v>90.571820000000002</v>
      </c>
      <c r="S5">
        <f>'s92'!AB8</f>
        <v>120.40719</v>
      </c>
      <c r="U5">
        <f>'s155'!C8</f>
        <v>0.01</v>
      </c>
      <c r="V5">
        <f>'s155'!AB8</f>
        <v>170.00353000000001</v>
      </c>
      <c r="W5">
        <f>'s250 (2)'!AB8</f>
        <v>229.94806</v>
      </c>
      <c r="X5">
        <f>'s400 '!AB8</f>
        <v>189.98273</v>
      </c>
      <c r="Y5">
        <f>'s600 (2)'!AB8</f>
        <v>139.92596</v>
      </c>
      <c r="Z5">
        <f>'s800 (2)'!AB8</f>
        <v>89.640969999999996</v>
      </c>
    </row>
    <row r="6" spans="2:26">
      <c r="B6">
        <f>'ms15'!E45</f>
        <v>45000</v>
      </c>
      <c r="C6">
        <f>Background!AA33</f>
        <v>3.259122686000826E-2</v>
      </c>
      <c r="D6" s="1">
        <f>'ms15'!M45</f>
        <v>1.2444611759615163</v>
      </c>
      <c r="E6" s="1">
        <f>'ms25 '!M45</f>
        <v>1.2064267696491113</v>
      </c>
      <c r="F6" s="1">
        <f>'ms61'!M45</f>
        <v>1.0829917287177684</v>
      </c>
      <c r="G6" s="1">
        <f>'ms92'!M45</f>
        <v>0.99126790857857017</v>
      </c>
      <c r="H6" s="1">
        <f>'ms155'!M45</f>
        <v>0.83745397219714612</v>
      </c>
      <c r="I6" s="1">
        <f>'ms250'!M45</f>
        <v>0.66532857014700864</v>
      </c>
      <c r="J6" s="1">
        <f>'ms400'!M45</f>
        <v>0.48471623822125948</v>
      </c>
      <c r="K6" s="1">
        <f>'ms600'!M45</f>
        <v>0.33927582464825701</v>
      </c>
      <c r="L6" s="1">
        <f>'ms800'!M45</f>
        <v>0.25067863317090516</v>
      </c>
      <c r="N6">
        <f>Background!C9</f>
        <v>1</v>
      </c>
      <c r="O6">
        <f>Background!AB9</f>
        <v>32.87959</v>
      </c>
      <c r="P6">
        <f>'s15'!AB9</f>
        <v>41.802329999999998</v>
      </c>
      <c r="Q6">
        <f>'s25'!AB9</f>
        <v>51.71649</v>
      </c>
      <c r="R6">
        <f>'s61 '!AB9</f>
        <v>90.581739999999996</v>
      </c>
      <c r="S6">
        <f>'s92'!AB9</f>
        <v>121.7799</v>
      </c>
      <c r="U6">
        <f>'s155'!C9</f>
        <v>0.06</v>
      </c>
      <c r="V6">
        <f>'s155'!AB9</f>
        <v>170.01859999999999</v>
      </c>
      <c r="W6">
        <f>'s250 (2)'!AB9</f>
        <v>229.92574999999999</v>
      </c>
      <c r="X6">
        <f>'s400 '!AB9</f>
        <v>189.74231</v>
      </c>
      <c r="Y6">
        <f>'s600 (2)'!AB9</f>
        <v>139.77369999999999</v>
      </c>
      <c r="Z6">
        <f>'s800 (2)'!AB9</f>
        <v>89.239639999999994</v>
      </c>
    </row>
    <row r="7" spans="2:26">
      <c r="B7">
        <f>'ms15'!E46</f>
        <v>40500</v>
      </c>
      <c r="C7">
        <f>Background!AA34</f>
        <v>3.5577162988817662E-2</v>
      </c>
      <c r="D7" s="1">
        <f>'ms15'!M46</f>
        <v>1.3823514744137448</v>
      </c>
      <c r="E7" s="1">
        <f>'ms25 '!M46</f>
        <v>1.3401053234756999</v>
      </c>
      <c r="F7" s="1">
        <f>'ms61'!M46</f>
        <v>1.2029952559791426</v>
      </c>
      <c r="G7" s="1">
        <f>'ms92'!M46</f>
        <v>1.1011083716997652</v>
      </c>
      <c r="H7" s="1">
        <f>'ms155'!M46</f>
        <v>0.93025122644722735</v>
      </c>
      <c r="I7" s="1">
        <f>'ms250'!M46</f>
        <v>0.73905333560324582</v>
      </c>
      <c r="J7" s="1">
        <f>'ms400'!M46</f>
        <v>0.53842793795983612</v>
      </c>
      <c r="K7" s="1">
        <f>'ms600'!M46</f>
        <v>0.37687162814680569</v>
      </c>
      <c r="L7" s="1">
        <f>'ms800'!M46</f>
        <v>0.27845713307939984</v>
      </c>
      <c r="N7">
        <f>Background!C10</f>
        <v>3.33</v>
      </c>
      <c r="O7">
        <f>Background!AB10</f>
        <v>41.483449999999998</v>
      </c>
      <c r="P7">
        <f>'s15'!AB10</f>
        <v>50.051270000000002</v>
      </c>
      <c r="Q7">
        <f>'s25'!AB10</f>
        <v>52.6066</v>
      </c>
      <c r="R7">
        <f>'s61 '!AB10</f>
        <v>97.519660000000002</v>
      </c>
      <c r="S7">
        <f>'s92'!AB10</f>
        <v>122.30208</v>
      </c>
      <c r="U7">
        <f>'s155'!C10</f>
        <v>0.33</v>
      </c>
      <c r="V7">
        <f>'s155'!AB10</f>
        <v>170.17813000000001</v>
      </c>
      <c r="W7">
        <f>'s250 (2)'!AB10</f>
        <v>229.29977</v>
      </c>
      <c r="X7">
        <f>'s400 '!AB10</f>
        <v>188.74142000000001</v>
      </c>
      <c r="Y7">
        <f>'s600 (2)'!AB10</f>
        <v>138.7629</v>
      </c>
      <c r="Z7">
        <f>'s800 (2)'!AB10</f>
        <v>86.289950000000005</v>
      </c>
    </row>
    <row r="8" spans="2:26">
      <c r="B8">
        <f>'ms15'!E47</f>
        <v>36450</v>
      </c>
      <c r="C8">
        <f>Background!AA35</f>
        <v>3.8883725312700818E-2</v>
      </c>
      <c r="D8" s="1">
        <f>'ms15'!M47</f>
        <v>1.535472449362463</v>
      </c>
      <c r="E8" s="1">
        <f>'ms25 '!M47</f>
        <v>1.4885502957215853</v>
      </c>
      <c r="F8" s="1">
        <f>'ms61'!M47</f>
        <v>1.3362554256212673</v>
      </c>
      <c r="G8" s="1">
        <f>'ms92'!M47</f>
        <v>1.2230829782591783</v>
      </c>
      <c r="H8" s="1">
        <f>'ms155'!M47</f>
        <v>1.0333000326384278</v>
      </c>
      <c r="I8" s="1">
        <f>'ms250'!M47</f>
        <v>0.82092280364986125</v>
      </c>
      <c r="J8" s="1">
        <f>'ms400'!M47</f>
        <v>0.59807353369982996</v>
      </c>
      <c r="K8" s="1">
        <f>'ms600'!M47</f>
        <v>0.41862100171440653</v>
      </c>
      <c r="L8" s="1">
        <f>'ms800'!M47</f>
        <v>0.30930466707375981</v>
      </c>
      <c r="N8">
        <f>Background!C11</f>
        <v>6.66</v>
      </c>
      <c r="O8">
        <f>Background!AB11</f>
        <v>51.578020000000002</v>
      </c>
      <c r="P8">
        <f>'s15'!AB11</f>
        <v>55.469940000000001</v>
      </c>
      <c r="Q8">
        <f>'s25'!AB11</f>
        <v>72.625619999999998</v>
      </c>
      <c r="R8">
        <f>'s61 '!AB11</f>
        <v>97.639300000000006</v>
      </c>
      <c r="S8">
        <f>'s92'!AB11</f>
        <v>129.85964000000001</v>
      </c>
      <c r="U8">
        <f>'s155'!C11</f>
        <v>1</v>
      </c>
      <c r="V8">
        <f>'s155'!AB11</f>
        <v>170.31924000000001</v>
      </c>
      <c r="W8">
        <f>'s250 (2)'!AB11</f>
        <v>229.60513</v>
      </c>
      <c r="X8">
        <f>'s400 '!AB11</f>
        <v>189.36252999999999</v>
      </c>
      <c r="Y8">
        <f>'s600 (2)'!AB11</f>
        <v>138.98949999999999</v>
      </c>
      <c r="Z8">
        <f>'s800 (2)'!AB11</f>
        <v>85.416679999999999</v>
      </c>
    </row>
    <row r="9" spans="2:26">
      <c r="B9">
        <f>'ms15'!E48</f>
        <v>32805</v>
      </c>
      <c r="C9">
        <f>Background!AA36</f>
        <v>4.256496555825498E-2</v>
      </c>
      <c r="D9" s="1">
        <f>'ms15'!M48</f>
        <v>1.7054949603016587</v>
      </c>
      <c r="E9" s="1">
        <f>'ms25 '!M48</f>
        <v>1.6533819651991626</v>
      </c>
      <c r="F9" s="1">
        <f>'ms61'!M48</f>
        <v>1.4842271405152845</v>
      </c>
      <c r="G9" s="1">
        <f>'ms92'!M48</f>
        <v>1.3585235068886872</v>
      </c>
      <c r="H9" s="1">
        <f>'ms155'!M48</f>
        <v>1.14772560325368</v>
      </c>
      <c r="I9" s="1">
        <f>'ms250'!M48</f>
        <v>0.91183097692288373</v>
      </c>
      <c r="J9" s="1">
        <f>'ms400'!M48</f>
        <v>0.66430439111966511</v>
      </c>
      <c r="K9" s="1">
        <f>'ms600'!M48</f>
        <v>0.46497990996374827</v>
      </c>
      <c r="L9" s="1">
        <f>'ms800'!M48</f>
        <v>0.34355816126508876</v>
      </c>
      <c r="N9">
        <f>Background!C12</f>
        <v>10</v>
      </c>
      <c r="O9">
        <f>Background!AB12</f>
        <v>47.04862</v>
      </c>
      <c r="P9">
        <f>'s15'!AB12</f>
        <v>58.809339999999999</v>
      </c>
      <c r="Q9">
        <f>'s25'!AB12</f>
        <v>64.76294</v>
      </c>
      <c r="R9">
        <f>'s61 '!AB12</f>
        <v>101.79807</v>
      </c>
      <c r="S9">
        <f>'s92'!AB12</f>
        <v>134.84171000000001</v>
      </c>
      <c r="U9">
        <f>'s155'!C12</f>
        <v>3.33</v>
      </c>
      <c r="V9">
        <f>'s155'!AB12</f>
        <v>171.08775</v>
      </c>
      <c r="W9">
        <f>'s250 (2)'!AB12</f>
        <v>226.76531</v>
      </c>
      <c r="X9">
        <f>'s400 '!AB12</f>
        <v>186.03045</v>
      </c>
      <c r="Y9">
        <f>'s600 (2)'!AB12</f>
        <v>132.48736</v>
      </c>
      <c r="Z9">
        <f>'s800 (2)'!AB12</f>
        <v>78.210980000000006</v>
      </c>
    </row>
    <row r="10" spans="2:26">
      <c r="B10">
        <f>'ms15'!E49</f>
        <v>29524.5</v>
      </c>
      <c r="C10">
        <f>Background!AA37</f>
        <v>4.6689513934794674E-2</v>
      </c>
      <c r="D10" s="1">
        <f>'ms15'!M49</f>
        <v>1.8942704095289609</v>
      </c>
      <c r="E10" s="1">
        <f>'ms25 '!M49</f>
        <v>1.8363958175556434</v>
      </c>
      <c r="F10" s="1">
        <f>'ms61'!M49</f>
        <v>1.6485227326527077</v>
      </c>
      <c r="G10" s="1">
        <f>'ms92'!M49</f>
        <v>1.5089058666975492</v>
      </c>
      <c r="H10" s="1">
        <f>'ms155'!M49</f>
        <v>1.2747749445227765</v>
      </c>
      <c r="I10" s="1">
        <f>'ms250'!M49</f>
        <v>1.0127686367802629</v>
      </c>
      <c r="J10" s="1">
        <f>'ms400'!M49</f>
        <v>0.73784239685945319</v>
      </c>
      <c r="K10" s="1">
        <f>'ms600'!M49</f>
        <v>0.51645368954124482</v>
      </c>
      <c r="L10" s="1">
        <f>'ms800'!M49</f>
        <v>0.38159102863539068</v>
      </c>
      <c r="N10">
        <f>Background!C13</f>
        <v>21</v>
      </c>
      <c r="O10">
        <f>Background!AB13</f>
        <v>72.631900000000002</v>
      </c>
      <c r="P10">
        <f>'s15'!AB13</f>
        <v>79.897959999999998</v>
      </c>
      <c r="Q10">
        <f>'s25'!AB13</f>
        <v>83.103899999999996</v>
      </c>
      <c r="R10">
        <f>'s61 '!AB13</f>
        <v>122.63963</v>
      </c>
      <c r="S10">
        <f>'s92'!AB13</f>
        <v>144.06482</v>
      </c>
      <c r="U10">
        <f>'s155'!C13</f>
        <v>6.66</v>
      </c>
      <c r="V10">
        <f>'s155'!AB13</f>
        <v>174.54975999999999</v>
      </c>
      <c r="W10">
        <f>'s250 (2)'!AB13</f>
        <v>229.13182</v>
      </c>
      <c r="X10">
        <f>'s400 '!AB13</f>
        <v>179.15308999999999</v>
      </c>
      <c r="Y10">
        <f>'s600 (2)'!AB13</f>
        <v>125.51355</v>
      </c>
      <c r="Z10">
        <f>'s800 (2)'!AB13</f>
        <v>78.724090000000004</v>
      </c>
    </row>
    <row r="11" spans="2:26">
      <c r="B11">
        <f>'ms15'!E50</f>
        <v>26572.05</v>
      </c>
      <c r="C11">
        <f>Background!AA38</f>
        <v>5.1345308614022089E-2</v>
      </c>
      <c r="D11" s="1">
        <f>'ms15'!M50</f>
        <v>2.1038495751975033</v>
      </c>
      <c r="E11" s="1">
        <f>'ms25 '!M50</f>
        <v>2.0395808699051057</v>
      </c>
      <c r="F11" s="1">
        <f>'ms61'!M50</f>
        <v>1.8309284671772788</v>
      </c>
      <c r="G11" s="1">
        <f>'ms92'!M50</f>
        <v>1.6758652158042582</v>
      </c>
      <c r="H11" s="1">
        <f>'ms155'!M50</f>
        <v>1.415829638337438</v>
      </c>
      <c r="I11" s="1">
        <f>'ms250'!M50</f>
        <v>1.1248335034700585</v>
      </c>
      <c r="J11" s="1">
        <f>'ms400'!M50</f>
        <v>0.81948736442157533</v>
      </c>
      <c r="K11" s="1">
        <f>'ms600'!M50</f>
        <v>0.57360223567881785</v>
      </c>
      <c r="L11" s="1">
        <f>'ms800'!M50</f>
        <v>0.42381700307674391</v>
      </c>
      <c r="N11">
        <f>Background!C14</f>
        <v>33.299999999999997</v>
      </c>
      <c r="O11">
        <f>Background!AB14</f>
        <v>80.988609999999994</v>
      </c>
      <c r="P11">
        <f>'s15'!AB14</f>
        <v>87.847449999999995</v>
      </c>
      <c r="Q11">
        <f>'s25'!AB14</f>
        <v>95.468389999999999</v>
      </c>
      <c r="R11">
        <f>'s61 '!AB14</f>
        <v>124.49843</v>
      </c>
      <c r="S11">
        <f>'s92'!AB14</f>
        <v>151.05869999999999</v>
      </c>
      <c r="U11">
        <f>'s155'!C14</f>
        <v>10</v>
      </c>
      <c r="V11">
        <f>'s155'!AB14</f>
        <v>176.82714000000001</v>
      </c>
      <c r="W11">
        <f>'s250 (2)'!AB14</f>
        <v>209.37717000000001</v>
      </c>
      <c r="X11">
        <f>'s400 '!AB14</f>
        <v>183.76509999999999</v>
      </c>
      <c r="Y11">
        <f>'s600 (2)'!AB14</f>
        <v>119.71726</v>
      </c>
      <c r="Z11">
        <f>'s800 (2)'!AB14</f>
        <v>72.169370000000001</v>
      </c>
    </row>
    <row r="12" spans="2:26">
      <c r="B12">
        <f>'ms15'!E51</f>
        <v>23914.845000000001</v>
      </c>
      <c r="C12">
        <f>Background!AA39</f>
        <v>5.6645905681214886E-2</v>
      </c>
      <c r="D12" s="1">
        <f>'ms15'!M51</f>
        <v>2.3365032385592852</v>
      </c>
      <c r="E12" s="1">
        <f>'ms25 '!M51</f>
        <v>2.2651397594506029</v>
      </c>
      <c r="F12" s="1">
        <f>'ms61'!M51</f>
        <v>2.0334226497005141</v>
      </c>
      <c r="G12" s="1">
        <f>'ms92'!M51</f>
        <v>1.8612125517456346</v>
      </c>
      <c r="H12" s="1">
        <f>'ms155'!M51</f>
        <v>1.5724198708335482</v>
      </c>
      <c r="I12" s="1">
        <f>'ms250'!M51</f>
        <v>1.2492413884170583</v>
      </c>
      <c r="J12" s="1">
        <f>'ms400'!M51</f>
        <v>0.91012516394418197</v>
      </c>
      <c r="K12" s="1">
        <f>'ms600'!M51</f>
        <v>0.63704569613897666</v>
      </c>
      <c r="L12" s="1">
        <f>'ms800'!M51</f>
        <v>0.47069434878607069</v>
      </c>
      <c r="N12">
        <f>Background!C15</f>
        <v>45</v>
      </c>
      <c r="O12">
        <f>Background!AB15</f>
        <v>94.221119999999999</v>
      </c>
      <c r="P12">
        <f>'s15'!AB15</f>
        <v>100.58620000000001</v>
      </c>
      <c r="Q12">
        <f>'s25'!AB15</f>
        <v>107.65851000000001</v>
      </c>
      <c r="R12">
        <f>'s61 '!AB15</f>
        <v>134.98473000000001</v>
      </c>
      <c r="S12">
        <f>'s92'!AB15</f>
        <v>163.85718</v>
      </c>
      <c r="U12">
        <f>'s155'!C15</f>
        <v>21</v>
      </c>
      <c r="V12">
        <f>'s155'!AB15</f>
        <v>181.13728</v>
      </c>
      <c r="W12">
        <f>'s250 (2)'!AB15</f>
        <v>189.70226</v>
      </c>
      <c r="X12">
        <f>'s400 '!AB15</f>
        <v>153.39449999999999</v>
      </c>
      <c r="Y12">
        <f>'s600 (2)'!AB15</f>
        <v>105.94965999999999</v>
      </c>
      <c r="Z12">
        <f>'s800 (2)'!AB15</f>
        <v>60.972839999999998</v>
      </c>
    </row>
    <row r="13" spans="2:26">
      <c r="B13">
        <f>'ms15'!E52</f>
        <v>21523.360500000003</v>
      </c>
      <c r="C13">
        <f>Background!AA40</f>
        <v>6.2738894383185306E-2</v>
      </c>
      <c r="D13" s="1">
        <f>'ms15'!M52</f>
        <v>2.5947447310210392</v>
      </c>
      <c r="E13" s="1">
        <f>'ms25 '!M52</f>
        <v>2.5155107268575767</v>
      </c>
      <c r="F13" s="1">
        <f>'ms61'!M52</f>
        <v>2.2581954614639295</v>
      </c>
      <c r="G13" s="1">
        <f>'ms92'!M52</f>
        <v>2.0669528893443108</v>
      </c>
      <c r="H13" s="1">
        <f>'ms155'!M52</f>
        <v>1.7462398063912845</v>
      </c>
      <c r="I13" s="1">
        <f>'ms250'!M52</f>
        <v>1.3873384176281864</v>
      </c>
      <c r="J13" s="1">
        <f>'ms400'!M52</f>
        <v>1.0107366337168577</v>
      </c>
      <c r="K13" s="1">
        <f>'ms600'!M52</f>
        <v>0.70747071324772703</v>
      </c>
      <c r="L13" s="1">
        <f>'ms800'!M52</f>
        <v>0.52273047519691596</v>
      </c>
      <c r="N13">
        <f>Background!C16</f>
        <v>66.599999999999994</v>
      </c>
      <c r="O13">
        <f>Background!AB16</f>
        <v>129.67293000000001</v>
      </c>
      <c r="P13">
        <f>'s15'!AB16</f>
        <v>134.86903000000001</v>
      </c>
      <c r="Q13">
        <f>'s25'!AB16</f>
        <v>130.57277999999999</v>
      </c>
      <c r="R13">
        <f>'s61 '!AB16</f>
        <v>154.72709</v>
      </c>
      <c r="S13">
        <f>'s92'!AB16</f>
        <v>176.42124000000001</v>
      </c>
      <c r="U13">
        <f>'s155'!C16</f>
        <v>33.299999999999997</v>
      </c>
      <c r="V13">
        <f>'s155'!AB16</f>
        <v>184.70697000000001</v>
      </c>
      <c r="W13">
        <f>'s250 (2)'!AB16</f>
        <v>198.13150999999999</v>
      </c>
      <c r="X13">
        <f>'s400 '!AB16</f>
        <v>145.84787</v>
      </c>
      <c r="Y13">
        <f>'s600 (2)'!AB16</f>
        <v>101.91188</v>
      </c>
      <c r="Z13">
        <f>'s800 (2)'!AB16</f>
        <v>57.473610000000001</v>
      </c>
    </row>
    <row r="14" spans="2:26">
      <c r="B14">
        <f>'ms15'!E53</f>
        <v>19371.024450000004</v>
      </c>
      <c r="C14">
        <f>Background!AA41</f>
        <v>6.981711490339898E-2</v>
      </c>
      <c r="D14" s="1">
        <f>'ms15'!M53</f>
        <v>2.8813545219850498</v>
      </c>
      <c r="E14" s="1">
        <f>'ms25 '!M53</f>
        <v>2.7933916238797738</v>
      </c>
      <c r="F14" s="1">
        <f>'ms61'!M53</f>
        <v>2.5076706483712283</v>
      </c>
      <c r="G14" s="1">
        <f>'ms92'!M53</f>
        <v>2.2953051435129308</v>
      </c>
      <c r="H14" s="1">
        <f>'ms155'!M53</f>
        <v>1.939164407793559</v>
      </c>
      <c r="I14" s="1">
        <f>'ms250'!M53</f>
        <v>1.5406144069798304</v>
      </c>
      <c r="J14" s="1">
        <f>'ms400'!M53</f>
        <v>1.1224073326875244</v>
      </c>
      <c r="K14" s="1">
        <f>'ms600'!M53</f>
        <v>0.78563725572696608</v>
      </c>
      <c r="L14" s="1">
        <f>'ms800'!M53</f>
        <v>0.58048698840965218</v>
      </c>
      <c r="N14">
        <f>Background!C17</f>
        <v>100</v>
      </c>
      <c r="O14">
        <f>Background!AB17</f>
        <v>132.20392000000001</v>
      </c>
      <c r="P14">
        <f>'s15'!AB17</f>
        <v>132.81628000000001</v>
      </c>
      <c r="Q14">
        <f>'s25'!AB17</f>
        <v>144.29605000000001</v>
      </c>
      <c r="R14">
        <f>'s61 '!AB17</f>
        <v>164.28677999999999</v>
      </c>
      <c r="S14">
        <f>'s92'!AB17</f>
        <v>181.78074000000001</v>
      </c>
      <c r="U14">
        <f>'s155'!C17</f>
        <v>45</v>
      </c>
      <c r="V14">
        <f>'s155'!AB17</f>
        <v>191.38543000000001</v>
      </c>
      <c r="W14">
        <f>'s250 (2)'!AB17</f>
        <v>172.07652999999999</v>
      </c>
      <c r="X14">
        <f>'s400 '!AB17</f>
        <v>131.99813</v>
      </c>
      <c r="Y14">
        <f>'s600 (2)'!AB17</f>
        <v>92.344080000000005</v>
      </c>
      <c r="Z14">
        <f>'s800 (2)'!AB17</f>
        <v>56.07159</v>
      </c>
    </row>
    <row r="15" spans="2:26">
      <c r="B15">
        <f>'ms15'!E54</f>
        <v>17433.922005000004</v>
      </c>
      <c r="C15">
        <f>Background!AA42</f>
        <v>7.813360425808602E-2</v>
      </c>
      <c r="D15" s="1">
        <f>'ms15'!M54</f>
        <v>3.1994069584730154</v>
      </c>
      <c r="E15" s="1">
        <f>'ms25 '!M54</f>
        <v>3.1017660694751292</v>
      </c>
      <c r="F15" s="1">
        <f>'ms61'!M54</f>
        <v>2.7845291887054762</v>
      </c>
      <c r="G15" s="1">
        <f>'ms92'!M54</f>
        <v>2.548723834127252</v>
      </c>
      <c r="H15" s="1">
        <f>'ms155'!M54</f>
        <v>2.1532678035133457</v>
      </c>
      <c r="I15" s="1">
        <f>'ms250'!M54</f>
        <v>1.710717470576675</v>
      </c>
      <c r="J15" s="1">
        <f>'ms400'!M54</f>
        <v>1.2463381936459859</v>
      </c>
      <c r="K15" s="1">
        <f>'ms600'!M54</f>
        <v>0.87238608240920745</v>
      </c>
      <c r="L15" s="1">
        <f>'ms800'!M54</f>
        <v>0.64458521039155947</v>
      </c>
      <c r="N15">
        <f>Background!C18</f>
        <v>333</v>
      </c>
      <c r="O15">
        <f>Background!AB18</f>
        <v>130.46146999999999</v>
      </c>
      <c r="P15">
        <f>'s15'!AB18</f>
        <v>133.71158</v>
      </c>
      <c r="Q15">
        <f>'s25'!AB18</f>
        <v>136.00161</v>
      </c>
      <c r="R15">
        <f>'s61 '!AB18</f>
        <v>167.93969999999999</v>
      </c>
      <c r="S15">
        <f>'s92'!AB18</f>
        <v>124.60374</v>
      </c>
      <c r="U15">
        <f>'s155'!C18</f>
        <v>66.599999999999994</v>
      </c>
      <c r="V15">
        <f>'s155'!AB18</f>
        <v>164.0308</v>
      </c>
      <c r="W15">
        <f>'s250 (2)'!AB18</f>
        <v>159.60903999999999</v>
      </c>
      <c r="X15">
        <f>'s400 '!AB18</f>
        <v>122.90562</v>
      </c>
      <c r="Y15">
        <f>'s600 (2)'!AB18</f>
        <v>83.618200000000002</v>
      </c>
      <c r="Z15">
        <f>'s800 (2)'!AB18</f>
        <v>49.312489999999997</v>
      </c>
    </row>
    <row r="16" spans="2:26">
      <c r="B16">
        <f>'ms15'!E55</f>
        <v>15690.529804500004</v>
      </c>
      <c r="C16">
        <f>Background!AA43</f>
        <v>8.8021498069038084E-2</v>
      </c>
      <c r="D16" s="1">
        <f>'ms15'!M55</f>
        <v>3.5522992503681818</v>
      </c>
      <c r="E16" s="1">
        <f>'ms25 '!M55</f>
        <v>3.4439318679818172</v>
      </c>
      <c r="F16" s="1">
        <f>'ms61'!M55</f>
        <v>3.0917350595381534</v>
      </c>
      <c r="G16" s="1">
        <f>'ms92'!M55</f>
        <v>2.8299227267281033</v>
      </c>
      <c r="H16" s="1">
        <f>'ms155'!M55</f>
        <v>2.3908433009569428</v>
      </c>
      <c r="I16" s="1">
        <f>'ms250'!M55</f>
        <v>1.899469941994802</v>
      </c>
      <c r="J16" s="1">
        <f>'ms400'!M55</f>
        <v>1.3838571359317775</v>
      </c>
      <c r="K16" s="1">
        <f>'ms600'!M55</f>
        <v>0.96864687941553795</v>
      </c>
      <c r="L16" s="1">
        <f>'ms800'!M55</f>
        <v>0.71571219689234256</v>
      </c>
      <c r="N16">
        <f>Background!C19</f>
        <v>450</v>
      </c>
      <c r="O16">
        <f>Background!AB19</f>
        <v>110.82362999999999</v>
      </c>
      <c r="P16">
        <f>'s15'!AB19</f>
        <v>115.37992</v>
      </c>
      <c r="Q16">
        <f>'s25'!AB19</f>
        <v>121.13715000000001</v>
      </c>
      <c r="R16">
        <f>'s61 '!AB19</f>
        <v>100.08158</v>
      </c>
      <c r="S16">
        <f>'s92'!AB19</f>
        <v>122.49833</v>
      </c>
      <c r="U16">
        <f>'s155'!C19</f>
        <v>100</v>
      </c>
      <c r="V16">
        <f>'s155'!AB19</f>
        <v>156.61276000000001</v>
      </c>
      <c r="W16">
        <f>'s250 (2)'!AB19</f>
        <v>159.93367000000001</v>
      </c>
      <c r="X16">
        <f>'s400 '!AB19</f>
        <v>90</v>
      </c>
      <c r="Y16">
        <f>'s600 (2)'!AB19</f>
        <v>71.098089999999999</v>
      </c>
      <c r="Z16">
        <f>'s800 (2)'!AB19</f>
        <v>43.874580000000002</v>
      </c>
    </row>
    <row r="17" spans="2:26">
      <c r="B17">
        <f>'ms15'!E56</f>
        <v>14121.476824050003</v>
      </c>
      <c r="C17">
        <f>Background!AA44</f>
        <v>9.9920515267809373E-2</v>
      </c>
      <c r="D17" s="1">
        <f>'ms15'!M56</f>
        <v>3.9437827683498199</v>
      </c>
      <c r="E17" s="1">
        <f>'ms25 '!M56</f>
        <v>3.8235317850618147</v>
      </c>
      <c r="F17" s="1">
        <f>'ms61'!M56</f>
        <v>3.4325632122564462</v>
      </c>
      <c r="G17" s="1">
        <f>'ms92'!M56</f>
        <v>3.1419005154345454</v>
      </c>
      <c r="H17" s="1">
        <f>'ms155'!M56</f>
        <v>2.6544251392089859</v>
      </c>
      <c r="I17" s="1">
        <f>'ms250'!M56</f>
        <v>2.1088856844626247</v>
      </c>
      <c r="J17" s="1">
        <f>'ms400'!M56</f>
        <v>1.5364316939930489</v>
      </c>
      <c r="K17" s="1">
        <f>'ms600'!M56</f>
        <v>1.0754471107217221</v>
      </c>
      <c r="L17" s="1">
        <f>'ms800'!M56</f>
        <v>0.79462728385371406</v>
      </c>
      <c r="N17">
        <f>Background!C20</f>
        <v>666</v>
      </c>
      <c r="O17">
        <f>Background!AB20</f>
        <v>62.58531</v>
      </c>
      <c r="P17">
        <f>'s15'!AB20</f>
        <v>60.463569999999997</v>
      </c>
      <c r="Q17">
        <f>'s25'!AB20</f>
        <v>62.451709999999999</v>
      </c>
      <c r="R17">
        <f>'s61 '!AB20</f>
        <v>89.872450000000001</v>
      </c>
      <c r="S17">
        <f>'s92'!AB20</f>
        <v>85.25761</v>
      </c>
      <c r="U17">
        <f>'s155'!C20</f>
        <v>333</v>
      </c>
      <c r="V17">
        <f>'s155'!AB20</f>
        <v>97.784009999999995</v>
      </c>
      <c r="W17">
        <f>'s250 (2)'!AB20</f>
        <v>73.806259999999995</v>
      </c>
      <c r="X17">
        <f>'s400 '!AB20</f>
        <v>53.905500000000004</v>
      </c>
      <c r="Y17">
        <f>'s600 (2)'!AB20</f>
        <v>34.546059999999997</v>
      </c>
      <c r="Z17">
        <f>'s800 (2)'!AB20</f>
        <v>30.277729999999998</v>
      </c>
    </row>
    <row r="18" spans="2:26">
      <c r="B18">
        <f>'ms15'!E57</f>
        <v>12709.329141645003</v>
      </c>
      <c r="C18">
        <f>Background!AA45</f>
        <v>0.11441217960454603</v>
      </c>
      <c r="D18" s="1">
        <f>'ms15'!M57</f>
        <v>4.3779966821286509</v>
      </c>
      <c r="E18" s="1">
        <f>'ms25 '!M57</f>
        <v>4.2445867497756939</v>
      </c>
      <c r="F18" s="1">
        <f>'ms61'!M57</f>
        <v>3.8106298518148911</v>
      </c>
      <c r="G18" s="1">
        <f>'ms92'!M57</f>
        <v>3.4879686418500282</v>
      </c>
      <c r="H18" s="1">
        <f>'ms155'!M57</f>
        <v>2.9468120654620491</v>
      </c>
      <c r="I18" s="1">
        <f>'ms250'!M57</f>
        <v>2.3411888591789247</v>
      </c>
      <c r="J18" s="1">
        <f>'ms400'!M57</f>
        <v>1.7056827134167065</v>
      </c>
      <c r="K18" s="1">
        <f>'ms600'!M57</f>
        <v>1.193921618882799</v>
      </c>
      <c r="L18" s="1">
        <f>'ms800'!M57</f>
        <v>0.88216918983217851</v>
      </c>
      <c r="N18">
        <f>Background!C21</f>
        <v>800</v>
      </c>
      <c r="O18">
        <f>Background!AB21</f>
        <v>46.15475</v>
      </c>
      <c r="P18">
        <f>'s15'!AB21</f>
        <v>47.393300000000004</v>
      </c>
      <c r="Q18">
        <f>'s25'!AB21</f>
        <v>48.769460000000002</v>
      </c>
      <c r="R18">
        <f>'s61 '!AB21</f>
        <v>32.507510000000003</v>
      </c>
      <c r="S18">
        <f>'s92'!AB21</f>
        <v>61.633760000000002</v>
      </c>
      <c r="U18">
        <f>'s155'!C21</f>
        <v>450</v>
      </c>
      <c r="V18">
        <f>'s155'!AB21</f>
        <v>70.772970000000001</v>
      </c>
      <c r="W18">
        <f>'s250 (2)'!AB21</f>
        <v>44.770980000000002</v>
      </c>
      <c r="X18">
        <f>'s400 '!AB21</f>
        <v>43.092779999999998</v>
      </c>
      <c r="Y18">
        <f>'s600 (2)'!AB21</f>
        <v>30.904579999999999</v>
      </c>
      <c r="Z18">
        <f>'s800 (2)'!AB21</f>
        <v>24.080030000000001</v>
      </c>
    </row>
    <row r="19" spans="2:26">
      <c r="B19">
        <f>'ms15'!E58</f>
        <v>11438.396227480504</v>
      </c>
      <c r="C19">
        <f>Background!AA46</f>
        <v>0.13226662550181673</v>
      </c>
      <c r="D19" s="1">
        <f>'ms15'!M58</f>
        <v>4.8595039104312692</v>
      </c>
      <c r="E19" s="1">
        <f>'ms25 '!M58</f>
        <v>4.7115315114247744</v>
      </c>
      <c r="F19" s="1">
        <f>'ms61'!M58</f>
        <v>4.2299250904302452</v>
      </c>
      <c r="G19" s="1">
        <f>'ms92'!M58</f>
        <v>3.8717813244150419</v>
      </c>
      <c r="H19" s="1">
        <f>'ms155'!M58</f>
        <v>3.2710928047108498</v>
      </c>
      <c r="I19" s="1">
        <f>'ms250'!M58</f>
        <v>2.5988342101473507</v>
      </c>
      <c r="J19" s="1">
        <f>'ms400'!M58</f>
        <v>1.8933991585459904</v>
      </c>
      <c r="K19" s="1">
        <f>'ms600'!M58</f>
        <v>1.3253230076141673</v>
      </c>
      <c r="L19" s="1">
        <f>'ms800'!M58</f>
        <v>0.97926369829627447</v>
      </c>
      <c r="N19">
        <f>Background!C22</f>
        <v>1000</v>
      </c>
      <c r="O19">
        <f>Background!AB22</f>
        <v>37.44162</v>
      </c>
      <c r="P19">
        <f>'s15'!AB22</f>
        <v>38.222439999999999</v>
      </c>
      <c r="Q19">
        <f>'s25'!AB22</f>
        <v>39.090020000000003</v>
      </c>
      <c r="R19">
        <f>'s61 '!AB22</f>
        <v>39.330309999999997</v>
      </c>
      <c r="S19">
        <f>'s92'!AB22</f>
        <v>19.161660000000001</v>
      </c>
      <c r="U19">
        <f>'s155'!C22</f>
        <v>666</v>
      </c>
      <c r="V19">
        <f>'s155'!AB22</f>
        <v>58.348010000000002</v>
      </c>
      <c r="W19">
        <f>'s250 (2)'!AB22</f>
        <v>55.546930000000003</v>
      </c>
      <c r="X19">
        <f>'s400 '!AB22</f>
        <v>33.799680000000002</v>
      </c>
      <c r="Y19">
        <f>'s600 (2)'!AB22</f>
        <v>26.705500000000001</v>
      </c>
      <c r="Z19">
        <f>'s800 (2)'!AB22</f>
        <v>16.609380000000002</v>
      </c>
    </row>
    <row r="20" spans="2:26">
      <c r="B20">
        <f>'ms15'!E59</f>
        <v>10294.556604732454</v>
      </c>
      <c r="C20">
        <f>Background!AA47</f>
        <v>0.1545047467968465</v>
      </c>
      <c r="D20" s="1">
        <f>'ms15'!M59</f>
        <v>5.3933292762175089</v>
      </c>
      <c r="E20" s="1">
        <f>'ms25 '!M59</f>
        <v>5.2292527240105917</v>
      </c>
      <c r="F20" s="1">
        <f>'ms61'!M59</f>
        <v>4.6948480122206551</v>
      </c>
      <c r="G20" s="1">
        <f>'ms92'!M59</f>
        <v>4.2973678447552874</v>
      </c>
      <c r="H20" s="1">
        <f>'ms155'!M59</f>
        <v>3.6306734710370208</v>
      </c>
      <c r="I20" s="1">
        <f>'ms250'!M59</f>
        <v>2.8845289080657279</v>
      </c>
      <c r="J20" s="1">
        <f>'ms400'!M59</f>
        <v>2.101554064760434</v>
      </c>
      <c r="K20" s="1">
        <f>'ms600'!M59</f>
        <v>1.4710328304312088</v>
      </c>
      <c r="L20" s="1">
        <f>'ms800'!M59</f>
        <v>1.0869319382344853</v>
      </c>
      <c r="N20">
        <f>Background!C23</f>
        <v>1800</v>
      </c>
      <c r="O20">
        <f>Background!AB23</f>
        <v>6.6827800000000002</v>
      </c>
      <c r="P20">
        <f>'s15'!AB23</f>
        <v>6.9801900000000003</v>
      </c>
      <c r="Q20">
        <f>'s25'!AB23</f>
        <v>7.3106400000000002</v>
      </c>
      <c r="R20">
        <f>'s61 '!AB23</f>
        <v>4.8467399999999996</v>
      </c>
      <c r="S20">
        <f>'s92'!AB23</f>
        <v>8.1091599999999993</v>
      </c>
      <c r="U20">
        <f>'s155'!C23</f>
        <v>800</v>
      </c>
      <c r="V20">
        <f>'s155'!AB23</f>
        <v>40.651539999999997</v>
      </c>
      <c r="W20">
        <f>'s250 (2)'!AB23</f>
        <v>23.77168</v>
      </c>
      <c r="X20">
        <f>'s400 '!AB23</f>
        <v>21.11111</v>
      </c>
      <c r="Y20">
        <f>'s600 (2)'!AB23</f>
        <v>14.567869999999999</v>
      </c>
      <c r="Z20">
        <f>'s800 (2)'!AB23</f>
        <v>19.309799999999999</v>
      </c>
    </row>
    <row r="21" spans="2:26">
      <c r="B21">
        <f>'ms15'!E60</f>
        <v>9265.1009442592094</v>
      </c>
      <c r="C21">
        <f>Background!AA48</f>
        <v>0.18248063934711223</v>
      </c>
      <c r="D21" s="1">
        <f>'ms15'!M60</f>
        <v>5.984999654332813</v>
      </c>
      <c r="E21" s="1">
        <f>'ms25 '!M60</f>
        <v>5.8031293546832483</v>
      </c>
      <c r="F21" s="1">
        <f>'ms61'!M60</f>
        <v>5.2102441379518343</v>
      </c>
      <c r="G21" s="1">
        <f>'ms92'!M60</f>
        <v>4.7691670988361263</v>
      </c>
      <c r="H21" s="1">
        <f>'ms155'!M60</f>
        <v>4.0293069391976335</v>
      </c>
      <c r="I21" s="1">
        <f>'ms250'!M60</f>
        <v>3.2012559736769299</v>
      </c>
      <c r="J21" s="1">
        <f>'ms400'!M60</f>
        <v>2.3323216530283633</v>
      </c>
      <c r="K21" s="1">
        <f>'ms600'!M60</f>
        <v>1.6325735990249335</v>
      </c>
      <c r="L21" s="1">
        <f>'ms800'!M60</f>
        <v>1.2062992738769889</v>
      </c>
      <c r="N21">
        <f>Background!C24</f>
        <v>3333</v>
      </c>
      <c r="O21">
        <f>Background!AB24</f>
        <v>1.35775</v>
      </c>
      <c r="P21">
        <f>'s15'!AB24</f>
        <v>1.58413</v>
      </c>
      <c r="Q21">
        <f>'s25'!AB24</f>
        <v>-2.6281099999999999</v>
      </c>
      <c r="R21">
        <f>'s61 '!AB24</f>
        <v>2.7907299999999999</v>
      </c>
      <c r="S21">
        <f>'s92'!AB24</f>
        <v>8.8275600000000001</v>
      </c>
      <c r="U21">
        <f>'s155'!C24</f>
        <v>1000</v>
      </c>
      <c r="V21">
        <f>'s155'!AB24</f>
        <v>20.277049999999999</v>
      </c>
      <c r="W21">
        <f>'s250 (2)'!AB24</f>
        <v>43.94211</v>
      </c>
      <c r="X21">
        <f>'s400 '!AB24</f>
        <v>13.6965</v>
      </c>
      <c r="Y21">
        <f>'s600 (2)'!AB24</f>
        <v>16.53257</v>
      </c>
      <c r="Z21">
        <f>'s800 (2)'!AB24</f>
        <v>16.311399999999999</v>
      </c>
    </row>
    <row r="22" spans="2:26">
      <c r="B22">
        <f>'ms15'!E61</f>
        <v>8338.5908498332883</v>
      </c>
      <c r="C22">
        <f>Background!AA49</f>
        <v>0.21799084240248856</v>
      </c>
      <c r="D22" s="1">
        <f>'ms15'!M61</f>
        <v>6.6405857559295436</v>
      </c>
      <c r="E22" s="1">
        <f>'ms25 '!M61</f>
        <v>6.4390752095622723</v>
      </c>
      <c r="F22" s="1">
        <f>'ms61'!M61</f>
        <v>5.7814452151743643</v>
      </c>
      <c r="G22" s="1">
        <f>'ms92'!M61</f>
        <v>5.2920643684232322</v>
      </c>
      <c r="H22" s="1">
        <f>'ms155'!M61</f>
        <v>4.4711241552087673</v>
      </c>
      <c r="I22" s="1">
        <f>'ms250'!M61</f>
        <v>3.5522992710517434</v>
      </c>
      <c r="J22" s="1">
        <f>'ms400'!M61</f>
        <v>2.5880956034011198</v>
      </c>
      <c r="K22" s="1">
        <f>'ms600'!M61</f>
        <v>1.8116216107810119</v>
      </c>
      <c r="L22" s="1">
        <f>'ms800'!M61</f>
        <v>1.3386048039715994</v>
      </c>
      <c r="N22">
        <f>Background!C25</f>
        <v>6666</v>
      </c>
      <c r="O22">
        <f>Background!AB25</f>
        <v>-0.96164000000000005</v>
      </c>
      <c r="P22">
        <f>'s15'!AB25</f>
        <v>-0.87053000000000003</v>
      </c>
      <c r="Q22">
        <f>'s25'!AB25</f>
        <v>-0.18620999999999999</v>
      </c>
      <c r="R22">
        <f>'s61 '!AB25</f>
        <v>0.10208</v>
      </c>
      <c r="S22">
        <f>'s92'!AB25</f>
        <v>-2.2098900000000001</v>
      </c>
      <c r="U22">
        <f>'s155'!C25</f>
        <v>1800</v>
      </c>
      <c r="V22">
        <f>'s155'!AB25</f>
        <v>13.068070000000001</v>
      </c>
      <c r="W22">
        <f>'s250 (2)'!AB25</f>
        <v>6.7652200000000002</v>
      </c>
      <c r="X22">
        <f>'s400 '!AB25</f>
        <v>14.20722</v>
      </c>
      <c r="Y22">
        <f>'s600 (2)'!AB25</f>
        <v>10.41212</v>
      </c>
      <c r="Z22">
        <f>'s800 (2)'!AB25</f>
        <v>14.314640000000001</v>
      </c>
    </row>
    <row r="23" spans="2:26">
      <c r="B23">
        <f>'ms15'!E62</f>
        <v>7504.7317648499593</v>
      </c>
      <c r="C23">
        <f>Background!AA50</f>
        <v>0.26341889679632069</v>
      </c>
      <c r="D23" s="1">
        <f>'ms15'!M62</f>
        <v>7.3667450040974352</v>
      </c>
      <c r="E23" s="1">
        <f>'ms25 '!M62</f>
        <v>7.1435832335458347</v>
      </c>
      <c r="F23" s="1">
        <f>'ms61'!M62</f>
        <v>6.4143111744491348</v>
      </c>
      <c r="G23" s="1">
        <f>'ms92'!M62</f>
        <v>5.8714301991649078</v>
      </c>
      <c r="H23" s="1">
        <f>'ms155'!M62</f>
        <v>4.9606673117425109</v>
      </c>
      <c r="I23" s="1">
        <f>'ms250'!M62</f>
        <v>3.941270021743899</v>
      </c>
      <c r="J23" s="1">
        <f>'ms400'!M62</f>
        <v>2.8715084564633933</v>
      </c>
      <c r="K23" s="1">
        <f>'ms600'!M62</f>
        <v>2.0100205759931575</v>
      </c>
      <c r="L23" s="1">
        <f>'ms800'!M62</f>
        <v>1.4852114573503978</v>
      </c>
      <c r="N23">
        <f>Background!C26</f>
        <v>10000</v>
      </c>
      <c r="O23">
        <f>Background!AB26</f>
        <v>-2.1633800000000001</v>
      </c>
      <c r="P23">
        <f>'s15'!AB26</f>
        <v>-2.0498699999999999</v>
      </c>
      <c r="Q23">
        <f>'s25'!AB26</f>
        <v>-1.92374</v>
      </c>
      <c r="R23">
        <f>'s61 '!AB26</f>
        <v>-1.41923</v>
      </c>
      <c r="S23">
        <f>'s92'!AB26</f>
        <v>-0.83753</v>
      </c>
      <c r="U23">
        <f>'s155'!C26</f>
        <v>3333</v>
      </c>
      <c r="V23">
        <f>'s155'!AB26</f>
        <v>0.53158000000000005</v>
      </c>
      <c r="W23">
        <f>'s250 (2)'!AB26</f>
        <v>3.3741599999999998</v>
      </c>
      <c r="X23">
        <f>'s400 '!AB26</f>
        <v>6.7091200000000004</v>
      </c>
      <c r="Y23">
        <f>'s600 (2)'!AB26</f>
        <v>7.4162800000000004</v>
      </c>
      <c r="Z23">
        <f>'s800 (2)'!AB26</f>
        <v>7.5459800000000001</v>
      </c>
    </row>
    <row r="24" spans="2:26">
      <c r="B24">
        <f>'ms15'!E63</f>
        <v>6754.2585883649635</v>
      </c>
      <c r="C24">
        <f>Background!AA51</f>
        <v>0.32192632542616573</v>
      </c>
      <c r="D24" s="1">
        <f>'ms15'!M63</f>
        <v>8.1707647051318855</v>
      </c>
      <c r="E24" s="1">
        <f>'ms25 '!M63</f>
        <v>7.9237710611431034</v>
      </c>
      <c r="F24" s="1">
        <f>'ms61'!M63</f>
        <v>7.1152739820154247</v>
      </c>
      <c r="G24" s="1">
        <f>'ms92'!M63</f>
        <v>6.5131611816055477</v>
      </c>
      <c r="H24" s="1">
        <f>'ms155'!M63</f>
        <v>5.5029247455499526</v>
      </c>
      <c r="I24" s="1">
        <f>'ms250'!M63</f>
        <v>4.3721347395408214</v>
      </c>
      <c r="J24" s="1">
        <f>'ms400'!M63</f>
        <v>3.1854520759466647</v>
      </c>
      <c r="K24" s="1">
        <f>'ms600'!M63</f>
        <v>2.2297960009049733</v>
      </c>
      <c r="L24" s="1">
        <f>'ms800'!M63</f>
        <v>1.6476166537713852</v>
      </c>
      <c r="N24">
        <f>Background!C27</f>
        <v>21000</v>
      </c>
      <c r="O24">
        <f>Background!AB27</f>
        <v>-0.92603000000000002</v>
      </c>
      <c r="P24">
        <f>'s15'!AB27</f>
        <v>-0.88168000000000002</v>
      </c>
      <c r="Q24">
        <f>'s25'!AB27</f>
        <v>-0.83240000000000003</v>
      </c>
      <c r="R24">
        <f>'s61 '!AB27</f>
        <v>-0.63527999999999996</v>
      </c>
      <c r="S24">
        <f>'s92'!AB27</f>
        <v>-0.44512000000000002</v>
      </c>
      <c r="U24">
        <f>'s155'!C27</f>
        <v>6666</v>
      </c>
      <c r="V24">
        <f>'s155'!AB27</f>
        <v>1.0589900000000001</v>
      </c>
      <c r="W24">
        <f>'s250 (2)'!AB27</f>
        <v>12.61605</v>
      </c>
      <c r="X24">
        <f>'s400 '!AB27</f>
        <v>3.0844200000000002</v>
      </c>
      <c r="Y24">
        <f>'s600 (2)'!AB27</f>
        <v>4.5506200000000003</v>
      </c>
      <c r="Z24">
        <f>'s800 (2)'!AB27</f>
        <v>6.1633100000000001</v>
      </c>
    </row>
    <row r="25" spans="2:26">
      <c r="B25">
        <f>'ms15'!E64</f>
        <v>6078.8327295284671</v>
      </c>
      <c r="C25">
        <f>Background!AA52</f>
        <v>0.39770443081834411</v>
      </c>
      <c r="D25" s="1">
        <f>'ms15'!M64</f>
        <v>9.060604393454005</v>
      </c>
      <c r="E25" s="1">
        <f>'ms25 '!M64</f>
        <v>8.7874270618195371</v>
      </c>
      <c r="F25" s="1">
        <f>'ms61'!M64</f>
        <v>7.8913829770903581</v>
      </c>
      <c r="G25" s="1">
        <f>'ms92'!M64</f>
        <v>7.2237223159299848</v>
      </c>
      <c r="H25" s="1">
        <f>'ms155'!M64</f>
        <v>6.1033673264183204</v>
      </c>
      <c r="I25" s="1">
        <f>'ms250'!M64</f>
        <v>4.8492444202127034</v>
      </c>
      <c r="J25" s="1">
        <f>'ms400'!M64</f>
        <v>3.5330990601021157</v>
      </c>
      <c r="K25" s="1">
        <f>'ms600'!M64</f>
        <v>2.473170251623527</v>
      </c>
      <c r="L25" s="1">
        <f>'ms800'!M64</f>
        <v>1.8274634764119571</v>
      </c>
      <c r="N25">
        <f>Background!C28</f>
        <v>33000</v>
      </c>
      <c r="O25">
        <f>Background!AB28</f>
        <v>-0.47416999999999998</v>
      </c>
      <c r="P25">
        <f>'s15'!AB28</f>
        <v>-0.45212999999999998</v>
      </c>
      <c r="Q25">
        <f>'s25'!AB28</f>
        <v>-0.42764999999999997</v>
      </c>
      <c r="R25">
        <f>'s61 '!AB28</f>
        <v>-0.32971</v>
      </c>
      <c r="S25">
        <f>'s92'!AB28</f>
        <v>-0.16055</v>
      </c>
      <c r="U25">
        <f>'s155'!C28</f>
        <v>10000</v>
      </c>
      <c r="V25">
        <f>'s155'!AB28</f>
        <v>6.4188599999999996</v>
      </c>
      <c r="W25">
        <f>'s250 (2)'!AB28</f>
        <v>5.7544000000000004</v>
      </c>
      <c r="X25">
        <f>'s400 '!AB28</f>
        <v>1.59985</v>
      </c>
      <c r="Y25">
        <f>'s600 (2)'!AB28</f>
        <v>4.6286500000000004</v>
      </c>
      <c r="Z25">
        <f>'s800 (2)'!AB28</f>
        <v>5.5656499999999998</v>
      </c>
    </row>
    <row r="26" spans="2:26">
      <c r="B26">
        <f>'ms15'!E65</f>
        <v>5470.9494565756204</v>
      </c>
      <c r="C26">
        <f>Background!AA53</f>
        <v>0.49630542237402436</v>
      </c>
      <c r="D26" s="1">
        <f>'ms15'!M65</f>
        <v>10.044935805334127</v>
      </c>
      <c r="E26" s="1">
        <f>'ms25 '!M65</f>
        <v>9.7430558221873902</v>
      </c>
      <c r="F26" s="1">
        <f>'ms61'!M65</f>
        <v>8.7503511007674835</v>
      </c>
      <c r="G26" s="1">
        <f>'ms92'!M65</f>
        <v>8.0101904947272899</v>
      </c>
      <c r="H26" s="1">
        <f>'ms155'!M65</f>
        <v>6.7679859964834241</v>
      </c>
      <c r="I26" s="1">
        <f>'ms250'!M65</f>
        <v>5.3773647384825409</v>
      </c>
      <c r="J26" s="1">
        <f>'ms400'!M65</f>
        <v>3.9179249321509029</v>
      </c>
      <c r="K26" s="1">
        <f>'ms600'!M65</f>
        <v>2.7425781849314763</v>
      </c>
      <c r="L26" s="1">
        <f>'ms800'!M65</f>
        <v>2.0265522740228272</v>
      </c>
      <c r="N26">
        <f>Background!C29</f>
        <v>100000</v>
      </c>
      <c r="O26">
        <f>Background!AB29</f>
        <v>-0.19453000000000001</v>
      </c>
      <c r="P26">
        <f>'s15'!AB29</f>
        <v>-0.18626000000000001</v>
      </c>
      <c r="Q26">
        <f>'s25'!AB29</f>
        <v>-0.17707000000000001</v>
      </c>
      <c r="R26">
        <f>'s61 '!AB29</f>
        <v>-0.14030000000000001</v>
      </c>
      <c r="S26">
        <f>'s92'!AB29</f>
        <v>-6.1499999999999999E-2</v>
      </c>
      <c r="U26">
        <f>'s155'!C29</f>
        <v>21000</v>
      </c>
      <c r="V26">
        <f>'s155'!AB29</f>
        <v>0.21576000000000001</v>
      </c>
      <c r="W26">
        <f>'s250 (2)'!AB29</f>
        <v>1.7204600000000001</v>
      </c>
      <c r="X26">
        <f>'s400 '!AB29</f>
        <v>0.58681000000000005</v>
      </c>
      <c r="Y26">
        <f>'s600 (2)'!AB29</f>
        <v>0.93132999999999999</v>
      </c>
      <c r="Z26">
        <f>'s800 (2)'!AB29</f>
        <v>2.8285999999999998</v>
      </c>
    </row>
    <row r="27" spans="2:26">
      <c r="B27">
        <f>'ms15'!E66</f>
        <v>4923.8545109180586</v>
      </c>
      <c r="C27">
        <f>Background!AA54</f>
        <v>0.62507642726607737</v>
      </c>
      <c r="D27" s="1">
        <f>'ms15'!M66</f>
        <v>11.133178392924288</v>
      </c>
      <c r="E27" s="1">
        <f>'ms25 '!M66</f>
        <v>10.79992162207191</v>
      </c>
      <c r="F27" s="1">
        <f>'ms61'!M66</f>
        <v>9.7006011946730393</v>
      </c>
      <c r="G27" s="1">
        <f>'ms92'!M66</f>
        <v>8.880298454169143</v>
      </c>
      <c r="H27" s="1">
        <f>'ms155'!M66</f>
        <v>7.5033299806327998</v>
      </c>
      <c r="I27" s="1">
        <f>'ms250'!M66</f>
        <v>5.9617069023153499</v>
      </c>
      <c r="J27" s="1">
        <f>'ms400'!M66</f>
        <v>4.3437308691176826</v>
      </c>
      <c r="K27" s="1">
        <f>'ms600'!M66</f>
        <v>3.0406831837037678</v>
      </c>
      <c r="L27" s="1">
        <f>'ms800'!M66</f>
        <v>2.2468525756277247</v>
      </c>
      <c r="P27">
        <f>'s15'!AB30</f>
        <v>0</v>
      </c>
      <c r="Q27">
        <f>'s25'!AB30</f>
        <v>0</v>
      </c>
      <c r="R27">
        <f>'s61 '!AB30</f>
        <v>0</v>
      </c>
      <c r="S27">
        <f>'s92'!AB30</f>
        <v>0</v>
      </c>
      <c r="U27">
        <f>'s155'!C30</f>
        <v>33000</v>
      </c>
      <c r="V27">
        <f>'s155'!AB30</f>
        <v>1.5299999999999999E-2</v>
      </c>
      <c r="W27">
        <f>'s250 (2)'!AB30</f>
        <v>0.64978999999999998</v>
      </c>
      <c r="X27">
        <f>'s400 '!AB30</f>
        <v>0.76632</v>
      </c>
      <c r="Y27">
        <f>'s600 (2)'!AB30</f>
        <v>1.3824000000000001</v>
      </c>
      <c r="Z27">
        <f>'s800 (2)'!AB30</f>
        <v>2.7533400000000001</v>
      </c>
    </row>
    <row r="28" spans="2:26">
      <c r="B28">
        <f>'ms15'!E67</f>
        <v>4431.4690598262532</v>
      </c>
      <c r="C28">
        <f>Background!AA55</f>
        <v>0.79372590664837106</v>
      </c>
      <c r="D28" s="1">
        <f>'ms15'!M67</f>
        <v>12.335527596658517</v>
      </c>
      <c r="E28" s="1">
        <f>'ms25 '!M67</f>
        <v>11.968087972282239</v>
      </c>
      <c r="F28" s="1">
        <f>'ms61'!M67</f>
        <v>10.75131126119871</v>
      </c>
      <c r="G28" s="1">
        <f>'ms92'!M67</f>
        <v>9.8424783154226034</v>
      </c>
      <c r="H28" s="1">
        <f>'ms155'!M67</f>
        <v>8.3165450183159013</v>
      </c>
      <c r="I28" s="1">
        <f>'ms250'!M67</f>
        <v>6.6079586891735955</v>
      </c>
      <c r="J28" s="1">
        <f>'ms400'!M67</f>
        <v>4.8146666413736288</v>
      </c>
      <c r="K28" s="1">
        <f>'ms600'!M67</f>
        <v>3.3703933755305773</v>
      </c>
      <c r="L28" s="1">
        <f>'ms800'!M67</f>
        <v>2.4905151577125544</v>
      </c>
      <c r="P28">
        <f>'s15'!AB31</f>
        <v>0</v>
      </c>
      <c r="Q28">
        <f>'s25'!AB31</f>
        <v>0</v>
      </c>
      <c r="R28">
        <f>'s61 '!AB31</f>
        <v>0</v>
      </c>
      <c r="S28">
        <f>'s92'!AB31</f>
        <v>0</v>
      </c>
      <c r="U28">
        <f>'s155'!C31</f>
        <v>100000</v>
      </c>
      <c r="V28">
        <f>'s155'!AB31</f>
        <v>5.3800000000000002E-3</v>
      </c>
      <c r="W28">
        <f>'s250 (2)'!AB31</f>
        <v>0.36552000000000001</v>
      </c>
      <c r="X28">
        <f>'s400 '!AB31</f>
        <v>0.26291999999999999</v>
      </c>
      <c r="Y28">
        <f>'s600 (2)'!AB31</f>
        <v>0.55071000000000003</v>
      </c>
      <c r="Z28">
        <f>'s800 (2)'!AB31</f>
        <v>1.39584</v>
      </c>
    </row>
    <row r="29" spans="2:26">
      <c r="B29">
        <f>'ms15'!E68</f>
        <v>3988.3221538436278</v>
      </c>
      <c r="C29">
        <f>Background!AA56</f>
        <v>1.0150586891533238</v>
      </c>
      <c r="D29" s="1">
        <f>'ms15'!M68</f>
        <v>13.662972217089383</v>
      </c>
      <c r="E29" s="1">
        <f>'ms25 '!M68</f>
        <v>13.258450665628359</v>
      </c>
      <c r="F29" s="1">
        <f>'ms61'!M68</f>
        <v>11.912457221857411</v>
      </c>
      <c r="G29" s="1">
        <f>'ms92'!M68</f>
        <v>10.905903556658028</v>
      </c>
      <c r="H29" s="1">
        <f>'ms155'!M68</f>
        <v>9.215410758938912</v>
      </c>
      <c r="I29" s="1">
        <f>'ms250'!M68</f>
        <v>7.3223150365024896</v>
      </c>
      <c r="J29" s="1">
        <f>'ms400'!M68</f>
        <v>5.3352533299296594</v>
      </c>
      <c r="K29" s="1">
        <f>'ms600'!M68</f>
        <v>3.7348777417281287</v>
      </c>
      <c r="L29" s="1">
        <f>'ms800'!M68</f>
        <v>2.7598840519918544</v>
      </c>
    </row>
    <row r="30" spans="2:26">
      <c r="B30">
        <f>'ms15'!E69</f>
        <v>3589.489938459265</v>
      </c>
      <c r="C30">
        <f>Background!AA57</f>
        <v>1.3059226321416832</v>
      </c>
      <c r="D30" s="1">
        <f>'ms15'!M69</f>
        <v>15.12729612882857</v>
      </c>
      <c r="E30" s="1">
        <f>'ms25 '!M69</f>
        <v>14.682761022793064</v>
      </c>
      <c r="F30" s="1">
        <f>'ms61'!M69</f>
        <v>13.194851273295257</v>
      </c>
      <c r="G30" s="1">
        <f>'ms92'!M69</f>
        <v>12.080527912668009</v>
      </c>
      <c r="H30" s="1">
        <f>'ms155'!M69</f>
        <v>10.208376211455837</v>
      </c>
      <c r="I30" s="1">
        <f>'ms250'!M69</f>
        <v>8.1115073756941811</v>
      </c>
      <c r="J30" s="1">
        <f>'ms400'!M69</f>
        <v>5.9104052625908867</v>
      </c>
      <c r="K30" s="1">
        <f>'ms600'!M69</f>
        <v>4.1375817386748537</v>
      </c>
      <c r="L30" s="1">
        <f>'ms800'!M69</f>
        <v>3.0575082199992565</v>
      </c>
    </row>
    <row r="31" spans="2:26">
      <c r="B31">
        <f>'ms15'!E70</f>
        <v>3230.5409446133385</v>
      </c>
      <c r="C31">
        <f>Background!AA58</f>
        <v>1.6884154511474698</v>
      </c>
      <c r="D31" s="1">
        <f>'ms15'!M70</f>
        <v>16.741058219217425</v>
      </c>
      <c r="E31" s="1">
        <f>'ms25 '!M70</f>
        <v>16.253635061716292</v>
      </c>
      <c r="F31" s="1">
        <f>'ms61'!M70</f>
        <v>14.610173407750249</v>
      </c>
      <c r="G31" s="1">
        <f>'ms92'!M70</f>
        <v>13.377119284314713</v>
      </c>
      <c r="H31" s="1">
        <f>'ms155'!M70</f>
        <v>11.304591837984026</v>
      </c>
      <c r="I31" s="1">
        <f>'ms250'!M70</f>
        <v>8.9828306815491814</v>
      </c>
      <c r="J31" s="1">
        <f>'ms400'!M70</f>
        <v>6.5454504613317663</v>
      </c>
      <c r="K31" s="1">
        <f>'ms600'!M70</f>
        <v>4.5822419529724305</v>
      </c>
      <c r="L31" s="1">
        <f>'ms800'!M70</f>
        <v>3.3861525479615646</v>
      </c>
    </row>
    <row r="32" spans="2:26">
      <c r="B32">
        <f>'ms15'!E71</f>
        <v>2907.4868501520045</v>
      </c>
      <c r="C32">
        <f>Background!AA59</f>
        <v>2.191401800317593</v>
      </c>
      <c r="D32" s="1">
        <f>'ms15'!M71</f>
        <v>18.517542773733528</v>
      </c>
      <c r="E32" s="1">
        <f>'ms25 '!M71</f>
        <v>17.984543152369003</v>
      </c>
      <c r="F32" s="1">
        <f>'ms61'!M71</f>
        <v>16.170993021605938</v>
      </c>
      <c r="G32" s="1">
        <f>'ms92'!M71</f>
        <v>14.807286244065688</v>
      </c>
      <c r="H32" s="1">
        <f>'ms155'!M71</f>
        <v>12.51393652576807</v>
      </c>
      <c r="I32" s="1">
        <f>'ms250'!M71</f>
        <v>9.9441669546450342</v>
      </c>
      <c r="J32" s="1">
        <f>'ms400'!M71</f>
        <v>7.2461487198929193</v>
      </c>
      <c r="K32" s="1">
        <f>'ms600'!M71</f>
        <v>5.0728991952330826</v>
      </c>
      <c r="L32" s="1">
        <f>'ms800'!M71</f>
        <v>3.7488077309544594</v>
      </c>
    </row>
    <row r="33" spans="2:12">
      <c r="B33">
        <f>'ms15'!E72</f>
        <v>2616.7381651368041</v>
      </c>
      <c r="C33">
        <f>Background!AA60</f>
        <v>2.8523832689398043</v>
      </c>
      <c r="D33" s="1">
        <f>'ms15'!M72</f>
        <v>20.470670537964427</v>
      </c>
      <c r="E33" s="1">
        <f>'ms25 '!M72</f>
        <v>19.889773308658146</v>
      </c>
      <c r="F33" s="1">
        <f>'ms61'!M72</f>
        <v>17.890776767704438</v>
      </c>
      <c r="G33" s="1">
        <f>'ms92'!M72</f>
        <v>16.383494137625917</v>
      </c>
      <c r="H33" s="1">
        <f>'ms155'!M72</f>
        <v>13.847037256938687</v>
      </c>
      <c r="I33" s="1">
        <f>'ms250'!M72</f>
        <v>11.004003559741246</v>
      </c>
      <c r="J33" s="1">
        <f>'ms400'!M72</f>
        <v>8.0187062315658402</v>
      </c>
      <c r="K33" s="1">
        <f>'ms600'!M72</f>
        <v>5.6139093037984011</v>
      </c>
      <c r="L33" s="1">
        <f>'ms800'!M72</f>
        <v>4.1486985188711385</v>
      </c>
    </row>
    <row r="34" spans="2:12">
      <c r="B34">
        <f>'ms15'!E73</f>
        <v>2355.0643486231238</v>
      </c>
      <c r="C34">
        <f>Background!AA61</f>
        <v>3.7197390232684739</v>
      </c>
      <c r="D34" s="1">
        <f>'ms15'!M73</f>
        <v>22.614858350450373</v>
      </c>
      <c r="E34" s="1">
        <f>'ms25 '!M73</f>
        <v>21.984359592230518</v>
      </c>
      <c r="F34" s="1">
        <f>'ms61'!M73</f>
        <v>19.783877901556359</v>
      </c>
      <c r="G34" s="1">
        <f>'ms92'!M73</f>
        <v>18.119067097657453</v>
      </c>
      <c r="H34" s="1">
        <f>'ms155'!M73</f>
        <v>15.315278818265504</v>
      </c>
      <c r="I34" s="1">
        <f>'ms250'!M73</f>
        <v>12.171444508575748</v>
      </c>
      <c r="J34" s="1">
        <f>'ms400'!M73</f>
        <v>8.8697854625005483</v>
      </c>
      <c r="K34" s="1">
        <f>'ms600'!M73</f>
        <v>6.2099507796919236</v>
      </c>
      <c r="L34" s="1">
        <f>'ms800'!M73</f>
        <v>4.5892896885502923</v>
      </c>
    </row>
    <row r="35" spans="2:12">
      <c r="B35">
        <f>'ms15'!E74</f>
        <v>2119.5579137608115</v>
      </c>
      <c r="C35">
        <f>Background!AA62</f>
        <v>4.8552984920132145</v>
      </c>
      <c r="D35" s="1">
        <f>'ms15'!M74</f>
        <v>24.964812587022649</v>
      </c>
      <c r="E35" s="1">
        <f>'ms25 '!M74</f>
        <v>24.283965149492204</v>
      </c>
      <c r="F35" s="1">
        <f>'ms61'!M74</f>
        <v>21.865501319928654</v>
      </c>
      <c r="G35" s="1">
        <f>'ms92'!M74</f>
        <v>20.028171499621024</v>
      </c>
      <c r="H35" s="1">
        <f>'ms155'!M74</f>
        <v>16.930800353263223</v>
      </c>
      <c r="I35" s="1">
        <f>'ms250'!M74</f>
        <v>13.456212401608997</v>
      </c>
      <c r="J35" s="1">
        <f>'ms400'!M74</f>
        <v>9.8065087174375041</v>
      </c>
      <c r="K35" s="1">
        <f>'ms600'!M74</f>
        <v>6.8660282091015654</v>
      </c>
      <c r="L35" s="1">
        <f>'ms800'!M74</f>
        <v>5.0742889876909674</v>
      </c>
    </row>
    <row r="36" spans="2:12">
      <c r="B36">
        <f>'ms15'!E75</f>
        <v>1907.6021223847304</v>
      </c>
      <c r="C36">
        <f>Background!AA63</f>
        <v>6.3370988208413461</v>
      </c>
      <c r="D36" s="1">
        <f>'ms15'!M75</f>
        <v>27.535238774673932</v>
      </c>
      <c r="E36" s="1">
        <f>'ms25 '!M75</f>
        <v>26.80470718956915</v>
      </c>
      <c r="F36" s="1">
        <f>'ms61'!M75</f>
        <v>24.151637291598643</v>
      </c>
      <c r="G36" s="1">
        <f>'ms92'!M75</f>
        <v>22.125775503325546</v>
      </c>
      <c r="H36" s="1">
        <f>'ms155'!M75</f>
        <v>18.706474960642815</v>
      </c>
      <c r="I36" s="1">
        <f>'ms250'!M75</f>
        <v>14.868638335249644</v>
      </c>
      <c r="J36" s="1">
        <f>'ms400'!M75</f>
        <v>10.836453576744839</v>
      </c>
      <c r="K36" s="1">
        <f>'ms600'!M75</f>
        <v>7.5874702528733184</v>
      </c>
      <c r="L36" s="1">
        <f>'ms800'!M75</f>
        <v>5.6076461693556237</v>
      </c>
    </row>
    <row r="37" spans="2:12">
      <c r="B37">
        <f>'ms15'!E76</f>
        <v>1716.8419101462573</v>
      </c>
      <c r="C37">
        <f>Background!AA64</f>
        <v>8.2619902861905583</v>
      </c>
      <c r="D37" s="1">
        <f>'ms15'!M76</f>
        <v>30.340446813766196</v>
      </c>
      <c r="E37" s="1">
        <f>'ms25 '!M76</f>
        <v>29.562908797583209</v>
      </c>
      <c r="F37" s="1">
        <f>'ms61'!M76</f>
        <v>26.658955546270558</v>
      </c>
      <c r="G37" s="1">
        <f>'ms92'!M76</f>
        <v>24.42757834713915</v>
      </c>
      <c r="H37" s="1">
        <f>'ms155'!M76</f>
        <v>20.655867896521908</v>
      </c>
      <c r="I37" s="1">
        <f>'ms250'!M76</f>
        <v>16.419636648298752</v>
      </c>
      <c r="J37" s="1">
        <f>'ms400'!M76</f>
        <v>11.967638103535162</v>
      </c>
      <c r="K37" s="1">
        <f>'ms600'!M76</f>
        <v>8.3799207993280511</v>
      </c>
      <c r="L37" s="1">
        <f>'ms800'!M76</f>
        <v>6.1935471050069593</v>
      </c>
    </row>
    <row r="38" spans="2:12">
      <c r="B38">
        <f>'ms15'!E77</f>
        <v>1545.1577191316317</v>
      </c>
      <c r="C38">
        <f>Background!AA65</f>
        <v>10.747450200296329</v>
      </c>
      <c r="D38" s="1">
        <f>'ms15'!M77</f>
        <v>33.39382864034291</v>
      </c>
      <c r="E38" s="1">
        <f>'ms25 '!M77</f>
        <v>32.574759994705232</v>
      </c>
      <c r="F38" s="1">
        <f>'ms61'!M77</f>
        <v>29.404649950783888</v>
      </c>
      <c r="G38" s="1">
        <f>'ms92'!M77</f>
        <v>26.949902018528249</v>
      </c>
      <c r="H38" s="1">
        <f>'ms155'!M77</f>
        <v>22.793168262095268</v>
      </c>
      <c r="I38" s="1">
        <f>'ms250'!M77</f>
        <v>18.120660939450019</v>
      </c>
      <c r="J38" s="1">
        <f>'ms400'!M77</f>
        <v>13.208493439226103</v>
      </c>
      <c r="K38" s="1">
        <f>'ms600'!M77</f>
        <v>9.2493216955521742</v>
      </c>
      <c r="L38" s="1">
        <f>'ms800'!M77</f>
        <v>6.8364018353291831</v>
      </c>
    </row>
    <row r="39" spans="2:12">
      <c r="B39">
        <f>'ms15'!E78</f>
        <v>1390.6419472184684</v>
      </c>
      <c r="C39">
        <f>Background!AA66</f>
        <v>13.931528340897289</v>
      </c>
      <c r="D39" s="1">
        <f>'ms15'!M78</f>
        <v>36.707183439569093</v>
      </c>
      <c r="E39" s="1">
        <f>'ms25 '!M78</f>
        <v>35.855868139091704</v>
      </c>
      <c r="F39" s="1">
        <f>'ms61'!M78</f>
        <v>32.406222523712216</v>
      </c>
      <c r="G39" s="1">
        <f>'ms92'!M78</f>
        <v>29.709536857087123</v>
      </c>
      <c r="H39" s="1">
        <f>'ms155'!M78</f>
        <v>25.133088384505594</v>
      </c>
      <c r="I39" s="1">
        <f>'ms250'!M78</f>
        <v>19.983637360402625</v>
      </c>
      <c r="J39" s="1">
        <f>'ms400'!M78</f>
        <v>14.567821142367567</v>
      </c>
      <c r="K39" s="1">
        <f>'ms600'!M78</f>
        <v>10.201885305128165</v>
      </c>
      <c r="L39" s="1">
        <f>'ms800'!M78</f>
        <v>7.540825300342223</v>
      </c>
    </row>
    <row r="40" spans="2:12">
      <c r="B40">
        <f>'ms15'!E79</f>
        <v>1251.5777524966215</v>
      </c>
      <c r="C40">
        <f>Background!AA67</f>
        <v>17.969297800056104</v>
      </c>
      <c r="D40" s="1">
        <f>'ms15'!M79</f>
        <v>40.289865566607361</v>
      </c>
      <c r="E40" s="1">
        <f>'ms25 '!M79</f>
        <v>39.420675995209493</v>
      </c>
      <c r="F40" s="1">
        <f>'ms61'!M79</f>
        <v>35.681194124846357</v>
      </c>
      <c r="G40" s="1">
        <f>'ms92'!M79</f>
        <v>32.723531623015198</v>
      </c>
      <c r="H40" s="1">
        <f>'ms155'!M79</f>
        <v>27.690724472737305</v>
      </c>
      <c r="I40" s="1">
        <f>'ms250'!M79</f>
        <v>22.020870810235788</v>
      </c>
      <c r="J40" s="1">
        <f>'ms400'!M79</f>
        <v>16.054732402573681</v>
      </c>
      <c r="K40" s="1">
        <f>'ms600'!M79</f>
        <v>11.244055003319556</v>
      </c>
      <c r="L40" s="1">
        <f>'ms800'!M79</f>
        <v>8.3116093953890715</v>
      </c>
    </row>
    <row r="41" spans="2:12">
      <c r="B41">
        <f>'ms15'!E80</f>
        <v>1126.4199772469594</v>
      </c>
      <c r="C41">
        <f>Background!AA68</f>
        <v>23.023656437026219</v>
      </c>
      <c r="D41" s="1">
        <f>'ms15'!M80</f>
        <v>44.147733407825157</v>
      </c>
      <c r="E41" s="1">
        <f>'ms25 '!M80</f>
        <v>43.281725172228732</v>
      </c>
      <c r="F41" s="1">
        <f>'ms61'!M80</f>
        <v>39.246727968060576</v>
      </c>
      <c r="G41" s="1">
        <f>'ms92'!M80</f>
        <v>36.008917688314504</v>
      </c>
      <c r="H41" s="1">
        <f>'ms155'!M80</f>
        <v>30.481371618167714</v>
      </c>
      <c r="I41" s="1">
        <f>'ms250'!M80</f>
        <v>24.244919371950061</v>
      </c>
      <c r="J41" s="1">
        <f>'ms400'!M80</f>
        <v>17.678566110197139</v>
      </c>
      <c r="K41" s="1">
        <f>'ms600'!M80</f>
        <v>12.382451635123973</v>
      </c>
      <c r="L41" s="1">
        <f>'ms800'!M80</f>
        <v>9.1536849427691926</v>
      </c>
    </row>
    <row r="42" spans="2:12">
      <c r="B42">
        <f>'ms15'!E81</f>
        <v>1013.7779795222635</v>
      </c>
      <c r="C42">
        <f>Background!AA69</f>
        <v>29.248144912733203</v>
      </c>
      <c r="D42" s="1">
        <f>'ms15'!M81</f>
        <v>48.281885226682888</v>
      </c>
      <c r="E42" s="1">
        <f>'ms25 '!M81</f>
        <v>47.448743994447078</v>
      </c>
      <c r="F42" s="1">
        <f>'ms61'!M81</f>
        <v>43.119151385078851</v>
      </c>
      <c r="G42" s="1">
        <f>'ms92'!M81</f>
        <v>39.582356427534108</v>
      </c>
      <c r="H42" s="1">
        <f>'ms155'!M81</f>
        <v>33.520285900116043</v>
      </c>
      <c r="I42" s="1">
        <f>'ms250'!M81</f>
        <v>26.668432201064299</v>
      </c>
      <c r="J42" s="1">
        <f>'ms400'!M81</f>
        <v>19.448782722446939</v>
      </c>
      <c r="K42" s="1">
        <f>'ms600'!M81</f>
        <v>13.623803953651972</v>
      </c>
      <c r="L42" s="1">
        <f>'ms800'!M81</f>
        <v>10.072072169032086</v>
      </c>
    </row>
    <row r="43" spans="2:12">
      <c r="B43">
        <f>'ms15'!E82</f>
        <v>912.40018157003715</v>
      </c>
      <c r="C43">
        <f>Background!AA70</f>
        <v>36.760202316537786</v>
      </c>
      <c r="D43" s="1">
        <f>'ms15'!M82</f>
        <v>52.687182703470235</v>
      </c>
      <c r="E43" s="1">
        <f>'ms25 '!M82</f>
        <v>51.927543373523662</v>
      </c>
      <c r="F43" s="1">
        <f>'ms61'!M82</f>
        <v>47.313361351163216</v>
      </c>
      <c r="G43" s="1">
        <f>'ms92'!M82</f>
        <v>43.4596988020376</v>
      </c>
      <c r="H43" s="1">
        <f>'ms155'!M82</f>
        <v>36.822386366632692</v>
      </c>
      <c r="I43" s="1">
        <f>'ms250'!M82</f>
        <v>29.303946173297557</v>
      </c>
      <c r="J43" s="1">
        <f>'ms400'!M82</f>
        <v>21.374830985831263</v>
      </c>
      <c r="K43" s="1">
        <f>'ms600'!M82</f>
        <v>14.974861157315477</v>
      </c>
      <c r="L43" s="1">
        <f>'ms800'!M82</f>
        <v>11.07181835761417</v>
      </c>
    </row>
    <row r="44" spans="2:12">
      <c r="B44">
        <f>'ms15'!E83</f>
        <v>821.1601634130335</v>
      </c>
      <c r="C44">
        <f>Background!AA71</f>
        <v>45.60569631851029</v>
      </c>
      <c r="D44" s="1">
        <f>'ms15'!M83</f>
        <v>57.350586752345109</v>
      </c>
      <c r="E44" s="1">
        <f>'ms25 '!M83</f>
        <v>56.718713375027967</v>
      </c>
      <c r="F44" s="1">
        <f>'ms61'!M83</f>
        <v>51.84210062410623</v>
      </c>
      <c r="G44" s="1">
        <f>'ms92'!M83</f>
        <v>47.655446812395098</v>
      </c>
      <c r="H44" s="1">
        <f>'ms155'!M83</f>
        <v>40.401890135647037</v>
      </c>
      <c r="I44" s="1">
        <f>'ms250'!M83</f>
        <v>32.163637012815926</v>
      </c>
      <c r="J44" s="1">
        <f>'ms400'!M83</f>
        <v>23.465984908479367</v>
      </c>
      <c r="K44" s="1">
        <f>'ms600'!M83</f>
        <v>16.44228588986271</v>
      </c>
      <c r="L44" s="1">
        <f>'ms800'!M83</f>
        <v>12.157921530740913</v>
      </c>
    </row>
    <row r="45" spans="2:12">
      <c r="B45">
        <f>'ms15'!E84</f>
        <v>739.04414707173021</v>
      </c>
      <c r="C45">
        <f>Background!AA72</f>
        <v>55.720013259689864</v>
      </c>
      <c r="D45" s="1">
        <f>'ms15'!M84</f>
        <v>62.249365438708963</v>
      </c>
      <c r="E45" s="1">
        <f>'ms25 '!M84</f>
        <v>61.816128630535601</v>
      </c>
      <c r="F45" s="1">
        <f>'ms61'!M84</f>
        <v>56.715094522302799</v>
      </c>
      <c r="G45" s="1">
        <f>'ms92'!M84</f>
        <v>52.182108271907531</v>
      </c>
      <c r="H45" s="1">
        <f>'ms155'!M84</f>
        <v>44.27187497644924</v>
      </c>
      <c r="I45" s="1">
        <f>'ms250'!M84</f>
        <v>35.259021456052203</v>
      </c>
      <c r="J45" s="1">
        <f>'ms400'!M84</f>
        <v>25.731148984689415</v>
      </c>
      <c r="K45" s="1">
        <f>'ms600'!M84</f>
        <v>18.032526495306737</v>
      </c>
      <c r="L45" s="1">
        <f>'ms800'!M84</f>
        <v>13.335239329813469</v>
      </c>
    </row>
    <row r="46" spans="2:12">
      <c r="B46">
        <f>'ms15'!E85</f>
        <v>665.13973236455718</v>
      </c>
      <c r="C46">
        <f>Background!AA73</f>
        <v>66.896561547817527</v>
      </c>
      <c r="D46" s="1">
        <f>'ms15'!M85</f>
        <v>67.349281564044233</v>
      </c>
      <c r="E46" s="1">
        <f>'ms25 '!M85</f>
        <v>67.205294306376743</v>
      </c>
      <c r="F46" s="1">
        <f>'ms61'!M85</f>
        <v>61.938044070554405</v>
      </c>
      <c r="G46" s="1">
        <f>'ms92'!M85</f>
        <v>57.049439629848017</v>
      </c>
      <c r="H46" s="1">
        <f>'ms155'!M85</f>
        <v>48.443765685935666</v>
      </c>
      <c r="I46" s="1">
        <f>'ms250'!M85</f>
        <v>38.600608368107984</v>
      </c>
      <c r="J46" s="1">
        <f>'ms400'!M85</f>
        <v>28.178630619653237</v>
      </c>
      <c r="K46" s="1">
        <f>'ms600'!M85</f>
        <v>19.75166796747477</v>
      </c>
      <c r="L46" s="1">
        <f>'ms800'!M85</f>
        <v>14.608382735353377</v>
      </c>
    </row>
    <row r="47" spans="2:12">
      <c r="B47">
        <f>'ms15'!E86</f>
        <v>598.62575912810144</v>
      </c>
      <c r="C47">
        <f>Background!AA74</f>
        <v>78.777254213304985</v>
      </c>
      <c r="D47" s="1">
        <f>'ms15'!M86</f>
        <v>72.60292658363818</v>
      </c>
      <c r="E47" s="1">
        <f>'ms25 '!M86</f>
        <v>72.86159739854773</v>
      </c>
      <c r="F47" s="1">
        <f>'ms61'!M86</f>
        <v>67.511480246447718</v>
      </c>
      <c r="G47" s="1">
        <f>'ms92'!M86</f>
        <v>62.263576792578561</v>
      </c>
      <c r="H47" s="1">
        <f>'ms155'!M86</f>
        <v>52.92674358107876</v>
      </c>
      <c r="I47" s="1">
        <f>'ms250'!M86</f>
        <v>42.197498727381159</v>
      </c>
      <c r="J47" s="1">
        <f>'ms400'!M86</f>
        <v>30.815880040907537</v>
      </c>
      <c r="K47" s="1">
        <f>'ms600'!M86</f>
        <v>21.605261933115298</v>
      </c>
      <c r="L47" s="1">
        <f>'ms800'!M86</f>
        <v>15.981594917078114</v>
      </c>
    </row>
    <row r="48" spans="2:12">
      <c r="B48">
        <f>'ms15'!E87</f>
        <v>538.76318321529129</v>
      </c>
      <c r="C48">
        <f>Background!AA75</f>
        <v>90.877136271944551</v>
      </c>
      <c r="D48" s="1">
        <f>'ms15'!M87</f>
        <v>77.948432866418685</v>
      </c>
      <c r="E48" s="1">
        <f>'ms25 '!M87</f>
        <v>78.74857102008815</v>
      </c>
      <c r="F48" s="1">
        <f>'ms61'!M87</f>
        <v>73.429497128318943</v>
      </c>
      <c r="G48" s="1">
        <f>'ms92'!M87</f>
        <v>67.826061508762294</v>
      </c>
      <c r="H48" s="1">
        <f>'ms155'!M87</f>
        <v>57.727082694533678</v>
      </c>
      <c r="I48" s="1">
        <f>'ms250'!M87</f>
        <v>46.056937122574801</v>
      </c>
      <c r="J48" s="1">
        <f>'ms400'!M87</f>
        <v>33.64919975603987</v>
      </c>
      <c r="K48" s="1">
        <f>'ms600'!M87</f>
        <v>23.598137178467947</v>
      </c>
      <c r="L48" s="1">
        <f>'ms800'!M87</f>
        <v>17.458616343947792</v>
      </c>
    </row>
    <row r="49" spans="2:12">
      <c r="B49">
        <f>'ms15'!E88</f>
        <v>484.88686489376215</v>
      </c>
      <c r="C49">
        <f>Background!AA76</f>
        <v>102.64458248812366</v>
      </c>
      <c r="D49" s="1">
        <f>'ms15'!M88</f>
        <v>83.30885710947291</v>
      </c>
      <c r="E49" s="1">
        <f>'ms25 '!M88</f>
        <v>84.816330376189327</v>
      </c>
      <c r="F49" s="1">
        <f>'ms61'!M88</f>
        <v>79.678399471717043</v>
      </c>
      <c r="G49" s="1">
        <f>'ms92'!M88</f>
        <v>73.732781292708495</v>
      </c>
      <c r="H49" s="1">
        <f>'ms155'!M88</f>
        <v>62.847421950514772</v>
      </c>
      <c r="I49" s="1">
        <f>'ms250'!M88</f>
        <v>50.183820923842546</v>
      </c>
      <c r="J49" s="1">
        <f>'ms400'!M88</f>
        <v>36.68342783813403</v>
      </c>
      <c r="K49" s="1">
        <f>'ms600'!M88</f>
        <v>25.734193672730687</v>
      </c>
      <c r="L49" s="1">
        <f>'ms800'!M88</f>
        <v>19.042538310674221</v>
      </c>
    </row>
    <row r="50" spans="2:12">
      <c r="B50">
        <f>'ms15'!E89</f>
        <v>436.39817840438593</v>
      </c>
      <c r="C50">
        <f>Background!AA77</f>
        <v>113.54309478496562</v>
      </c>
      <c r="D50" s="1">
        <f>'ms15'!M89</f>
        <v>88.59256652950009</v>
      </c>
      <c r="E50" s="1">
        <f>'ms25 '!M89</f>
        <v>91.000393336999011</v>
      </c>
      <c r="F50" s="1">
        <f>'ms61'!M89</f>
        <v>86.235322803026236</v>
      </c>
      <c r="G50" s="1">
        <f>'ms92'!M89</f>
        <v>79.972854275174427</v>
      </c>
      <c r="H50" s="1">
        <f>'ms155'!M89</f>
        <v>68.285989793708552</v>
      </c>
      <c r="I50" s="1">
        <f>'ms250'!M89</f>
        <v>54.580177597132398</v>
      </c>
      <c r="J50" s="1">
        <f>'ms400'!M89</f>
        <v>39.921601964982401</v>
      </c>
      <c r="K50" s="1">
        <f>'ms600'!M89</f>
        <v>28.0161847305239</v>
      </c>
      <c r="L50" s="1">
        <f>'ms800'!M89</f>
        <v>20.735648228195917</v>
      </c>
    </row>
    <row r="51" spans="2:12">
      <c r="B51">
        <f>'ms15'!E90</f>
        <v>392.75836056394735</v>
      </c>
      <c r="C51">
        <f>Background!AA78</f>
        <v>123.12981547031814</v>
      </c>
      <c r="D51" s="1">
        <f>'ms15'!M90</f>
        <v>93.694953125846965</v>
      </c>
      <c r="E51" s="1">
        <f>'ms25 '!M90</f>
        <v>97.221146629313907</v>
      </c>
      <c r="F51" s="1">
        <f>'ms61'!M90</f>
        <v>93.066910939656253</v>
      </c>
      <c r="G51" s="1">
        <f>'ms92'!M90</f>
        <v>86.527506683798109</v>
      </c>
      <c r="H51" s="1">
        <f>'ms155'!M90</f>
        <v>74.035806379709825</v>
      </c>
      <c r="I51" s="1">
        <f>'ms250'!M90</f>
        <v>59.244625641025813</v>
      </c>
      <c r="J51" s="1">
        <f>'ms400'!M90</f>
        <v>43.36461412272353</v>
      </c>
      <c r="K51" s="1">
        <f>'ms600'!M90</f>
        <v>30.445493824793648</v>
      </c>
      <c r="L51" s="1">
        <f>'ms800'!M90</f>
        <v>22.539271331413417</v>
      </c>
    </row>
    <row r="52" spans="2:12">
      <c r="B52">
        <f>'ms15'!E91</f>
        <v>353.48252450755263</v>
      </c>
      <c r="C52">
        <f>Background!AA79</f>
        <v>131.10720382152917</v>
      </c>
      <c r="D52" s="1">
        <f>'ms15'!M91</f>
        <v>98.501725356991287</v>
      </c>
      <c r="E52" s="1">
        <f>'ms25 '!M91</f>
        <v>103.38424660638651</v>
      </c>
      <c r="F52" s="1">
        <f>'ms61'!M91</f>
        <v>100.128165186481</v>
      </c>
      <c r="G52" s="1">
        <f>'ms92'!M91</f>
        <v>93.369009235616787</v>
      </c>
      <c r="H52" s="1">
        <f>'ms155'!M91</f>
        <v>80.083898228621251</v>
      </c>
      <c r="I52" s="1">
        <f>'ms250'!M91</f>
        <v>64.171840134077328</v>
      </c>
      <c r="J52" s="1">
        <f>'ms400'!M91</f>
        <v>47.010869056830181</v>
      </c>
      <c r="K52" s="1">
        <f>'ms600'!M91</f>
        <v>33.021914502895221</v>
      </c>
      <c r="L52" s="1">
        <f>'ms800'!M91</f>
        <v>24.453614797340141</v>
      </c>
    </row>
    <row r="53" spans="2:12">
      <c r="B53">
        <f>'ms15'!E92</f>
        <v>318.13427205679739</v>
      </c>
      <c r="C53">
        <f>Background!AA80</f>
        <v>137.33709153920131</v>
      </c>
      <c r="D53" s="1">
        <f>'ms15'!M92</f>
        <v>102.89386364815506</v>
      </c>
      <c r="E53" s="1">
        <f>'ms25 '!M92</f>
        <v>109.3822335223698</v>
      </c>
      <c r="F53" s="1">
        <f>'ms61'!M92</f>
        <v>107.36160801292009</v>
      </c>
      <c r="G53" s="1">
        <f>'ms92'!M92</f>
        <v>100.4597582122251</v>
      </c>
      <c r="H53" s="1">
        <f>'ms155'!M92</f>
        <v>86.41057061965958</v>
      </c>
      <c r="I53" s="1">
        <f>'ms250'!M92</f>
        <v>69.352049538823124</v>
      </c>
      <c r="J53" s="1">
        <f>'ms400'!M92</f>
        <v>50.855962681487014</v>
      </c>
      <c r="K53" s="1">
        <f>'ms600'!M92</f>
        <v>35.743443715330251</v>
      </c>
      <c r="L53" s="1">
        <f>'ms800'!M92</f>
        <v>26.477621527251603</v>
      </c>
    </row>
    <row r="54" spans="2:12">
      <c r="B54">
        <f>'ms15'!E93</f>
        <v>286.32084485111767</v>
      </c>
      <c r="C54">
        <f>Background!AA81</f>
        <v>141.82182975133688</v>
      </c>
      <c r="D54" s="1">
        <f>'ms15'!M93</f>
        <v>106.75407758416056</v>
      </c>
      <c r="E54" s="1">
        <f>'ms25 '!M93</f>
        <v>115.09757210102218</v>
      </c>
      <c r="F54" s="1">
        <f>'ms61'!M93</f>
        <v>114.69692665480484</v>
      </c>
      <c r="G54" s="1">
        <f>'ms92'!M93</f>
        <v>107.75160511528399</v>
      </c>
      <c r="H54" s="1">
        <f>'ms155'!M93</f>
        <v>92.988793034946639</v>
      </c>
      <c r="I54" s="1">
        <f>'ms250'!M93</f>
        <v>74.77059570628137</v>
      </c>
      <c r="J54" s="1">
        <f>'ms400'!M93</f>
        <v>54.89239943030767</v>
      </c>
      <c r="K54" s="1">
        <f>'ms600'!M93</f>
        <v>38.606100437056732</v>
      </c>
      <c r="L54" s="1">
        <f>'ms800'!M93</f>
        <v>28.608841884020677</v>
      </c>
    </row>
    <row r="55" spans="2:12">
      <c r="B55">
        <f>'ms15'!E94</f>
        <v>257.68876036600591</v>
      </c>
      <c r="C55">
        <f>Background!AA82</f>
        <v>144.66668056827629</v>
      </c>
      <c r="D55" s="1">
        <f>'ms15'!M94</f>
        <v>109.97429904197311</v>
      </c>
      <c r="E55" s="1">
        <f>'ms25 '!M94</f>
        <v>120.40719656778013</v>
      </c>
      <c r="F55" s="1">
        <f>'ms61'!M94</f>
        <v>122.05127195026522</v>
      </c>
      <c r="G55" s="1">
        <f>'ms92'!M94</f>
        <v>115.18555231344807</v>
      </c>
      <c r="H55" s="1">
        <f>'ms155'!M94</f>
        <v>99.78376133267416</v>
      </c>
      <c r="I55" s="1">
        <f>'ms250'!M94</f>
        <v>80.407593294081252</v>
      </c>
      <c r="J55" s="1">
        <f>'ms400'!M94</f>
        <v>59.109369566539904</v>
      </c>
      <c r="K55" s="1">
        <f>'ms600'!M94</f>
        <v>41.603782509633625</v>
      </c>
      <c r="L55" s="1">
        <f>'ms800'!M94</f>
        <v>30.843332326373396</v>
      </c>
    </row>
    <row r="56" spans="2:12">
      <c r="B56">
        <f>'ms15'!E95</f>
        <v>231.91988432940533</v>
      </c>
      <c r="C56">
        <f>Background!AA83</f>
        <v>146.03837510471172</v>
      </c>
      <c r="D56" s="1">
        <f>'ms15'!M95</f>
        <v>112.46344982995471</v>
      </c>
      <c r="E56" s="1">
        <f>'ms25 '!M95</f>
        <v>125.18843652341849</v>
      </c>
      <c r="F56" s="1">
        <f>'ms61'!M95</f>
        <v>129.33037691163355</v>
      </c>
      <c r="G56" s="1">
        <f>'ms92'!M95</f>
        <v>122.69193688427649</v>
      </c>
      <c r="H56" s="1">
        <f>'ms155'!M95</f>
        <v>106.75270538074571</v>
      </c>
      <c r="I56" s="1">
        <f>'ms250'!M95</f>
        <v>86.237727258824748</v>
      </c>
      <c r="J56" s="1">
        <f>'ms400'!M95</f>
        <v>63.492608348595795</v>
      </c>
      <c r="K56" s="1">
        <f>'ms600'!M95</f>
        <v>44.728174910011326</v>
      </c>
      <c r="L56" s="1">
        <f>'ms800'!M95</f>
        <v>33.175589976288009</v>
      </c>
    </row>
    <row r="57" spans="2:12">
      <c r="B57">
        <f>'ms15'!E96</f>
        <v>208.72789589646482</v>
      </c>
      <c r="C57">
        <f>Background!AA84</f>
        <v>146.1299271865231</v>
      </c>
      <c r="D57" s="1">
        <f>'ms15'!M96</f>
        <v>114.15451909641696</v>
      </c>
      <c r="E57" s="1">
        <f>'ms25 '!M96</f>
        <v>129.32595325771757</v>
      </c>
      <c r="F57" s="1">
        <f>'ms61'!M96</f>
        <v>136.43062060794205</v>
      </c>
      <c r="G57" s="1">
        <f>'ms92'!M96</f>
        <v>130.1912164055035</v>
      </c>
      <c r="H57" s="1">
        <f>'ms155'!M96</f>
        <v>113.84501072439841</v>
      </c>
      <c r="I57" s="1">
        <f>'ms250'!M96</f>
        <v>92.230226859192712</v>
      </c>
      <c r="J57" s="1">
        <f>'ms400'!M96</f>
        <v>68.024358252096235</v>
      </c>
      <c r="K57" s="1">
        <f>'ms600'!M96</f>
        <v>47.968721928405493</v>
      </c>
      <c r="L57" s="1">
        <f>'ms800'!M96</f>
        <v>35.598531543293603</v>
      </c>
    </row>
    <row r="58" spans="2:12">
      <c r="B58">
        <f>'ms15'!E97</f>
        <v>187.85510630681833</v>
      </c>
      <c r="C58">
        <f>Background!AA85</f>
        <v>145.13583348776834</v>
      </c>
      <c r="D58" s="1">
        <f>'ms15'!M97</f>
        <v>115.00995478862676</v>
      </c>
      <c r="E58" s="1">
        <f>'ms25 '!M97</f>
        <v>132.71906967376231</v>
      </c>
      <c r="F58" s="1">
        <f>'ms61'!M97</f>
        <v>143.24209117851109</v>
      </c>
      <c r="G58" s="1">
        <f>'ms92'!M97</f>
        <v>137.59544464690006</v>
      </c>
      <c r="H58" s="1">
        <f>'ms155'!M97</f>
        <v>121.00271562452414</v>
      </c>
      <c r="I58" s="1">
        <f>'ms250'!M97</f>
        <v>98.34905091507845</v>
      </c>
      <c r="J58" s="1">
        <f>'ms400'!M97</f>
        <v>72.683452836551254</v>
      </c>
      <c r="K58" s="1">
        <f>'ms600'!M97</f>
        <v>51.312673841282155</v>
      </c>
      <c r="L58" s="1">
        <f>'ms800'!M97</f>
        <v>38.103523604936029</v>
      </c>
    </row>
    <row r="59" spans="2:12">
      <c r="B59">
        <f>'ms15'!E98</f>
        <v>169.06959567613649</v>
      </c>
      <c r="C59">
        <f>Background!AA86</f>
        <v>143.23746646008755</v>
      </c>
      <c r="D59" s="1">
        <f>'ms15'!M98</f>
        <v>115.02455663608579</v>
      </c>
      <c r="E59" s="1">
        <f>'ms25 '!M98</f>
        <v>135.28869280565291</v>
      </c>
      <c r="F59" s="1">
        <f>'ms61'!M98</f>
        <v>149.65259800383174</v>
      </c>
      <c r="G59" s="1">
        <f>'ms92'!M98</f>
        <v>144.81047943597392</v>
      </c>
      <c r="H59" s="1">
        <f>'ms155'!M98</f>
        <v>128.16142899405122</v>
      </c>
      <c r="I59" s="1">
        <f>'ms250'!M98</f>
        <v>104.55331131474875</v>
      </c>
      <c r="J59" s="1">
        <f>'ms400'!M98</f>
        <v>77.445536109156421</v>
      </c>
      <c r="K59" s="1">
        <f>'ms600'!M98</f>
        <v>54.745215524470979</v>
      </c>
      <c r="L59" s="1">
        <f>'ms800'!M98</f>
        <v>40.680468975677023</v>
      </c>
    </row>
    <row r="60" spans="2:12">
      <c r="B60">
        <f>'ms15'!E99</f>
        <v>152.16263610852283</v>
      </c>
      <c r="C60">
        <f>Background!AA87</f>
        <v>140.59638011482068</v>
      </c>
      <c r="D60" s="1">
        <f>'ms15'!M99</f>
        <v>114.22543392088575</v>
      </c>
      <c r="E60" s="1">
        <f>'ms25 '!M99</f>
        <v>136.98296772230714</v>
      </c>
      <c r="F60" s="1">
        <f>'ms61'!M99</f>
        <v>155.55245592420022</v>
      </c>
      <c r="G60" s="1">
        <f>'ms92'!M99</f>
        <v>151.73889985688669</v>
      </c>
      <c r="H60" s="1">
        <f>'ms155'!M99</f>
        <v>135.2516897106311</v>
      </c>
      <c r="I60" s="1">
        <f>'ms250'!M99</f>
        <v>110.79794971930222</v>
      </c>
      <c r="J60" s="1">
        <f>'ms400'!M99</f>
        <v>82.283424390396647</v>
      </c>
      <c r="K60" s="1">
        <f>'ms600'!M99</f>
        <v>58.249680132872363</v>
      </c>
      <c r="L60" s="1">
        <f>'ms800'!M99</f>
        <v>43.317950855347725</v>
      </c>
    </row>
    <row r="61" spans="2:12">
      <c r="B61">
        <f>'ms15'!E100</f>
        <v>136.94637249767055</v>
      </c>
      <c r="C61">
        <f>Background!AA88</f>
        <v>137.35281835972671</v>
      </c>
      <c r="D61" s="1">
        <f>'ms15'!M100</f>
        <v>112.66907330407295</v>
      </c>
      <c r="E61" s="1">
        <f>'ms25 '!M100</f>
        <v>137.78090441959438</v>
      </c>
      <c r="F61" s="1">
        <f>'ms61'!M100</f>
        <v>160.83973146782375</v>
      </c>
      <c r="G61" s="1">
        <f>'ms92'!M100</f>
        <v>158.28352998582585</v>
      </c>
      <c r="H61" s="1">
        <f>'ms155'!M100</f>
        <v>142.20075411537508</v>
      </c>
      <c r="I61" s="1">
        <f>'ms250'!M100</f>
        <v>117.03466638032302</v>
      </c>
      <c r="J61" s="1">
        <f>'ms400'!M100</f>
        <v>87.167609008316731</v>
      </c>
      <c r="K61" s="1">
        <f>'ms600'!M100</f>
        <v>61.807845707310911</v>
      </c>
      <c r="L61" s="1">
        <f>'ms800'!M100</f>
        <v>46.003432813697422</v>
      </c>
    </row>
    <row r="62" spans="2:12">
      <c r="B62">
        <f>'ms15'!E101</f>
        <v>123.2517352479035</v>
      </c>
      <c r="C62">
        <f>Background!AA89</f>
        <v>133.6271296373038</v>
      </c>
      <c r="D62" s="1">
        <f>'ms15'!M101</f>
        <v>110.43602653336185</v>
      </c>
      <c r="E62" s="1">
        <f>'ms25 '!M101</f>
        <v>137.69348201522018</v>
      </c>
      <c r="F62" s="1">
        <f>'ms61'!M101</f>
        <v>165.42552704721203</v>
      </c>
      <c r="G62" s="1">
        <f>'ms92'!M101</f>
        <v>164.3513808352958</v>
      </c>
      <c r="H62" s="1">
        <f>'ms155'!M101</f>
        <v>148.93475848083557</v>
      </c>
      <c r="I62" s="1">
        <f>'ms250'!M101</f>
        <v>123.21308089950827</v>
      </c>
      <c r="J62" s="1">
        <f>'ms400'!M101</f>
        <v>92.066888219208778</v>
      </c>
      <c r="K62" s="1">
        <f>'ms600'!M101</f>
        <v>65.400306751129861</v>
      </c>
      <c r="L62" s="1">
        <f>'ms800'!M101</f>
        <v>48.723508729526152</v>
      </c>
    </row>
    <row r="63" spans="2:12">
      <c r="B63">
        <f>'ms15'!E102</f>
        <v>110.92656172311315</v>
      </c>
      <c r="C63">
        <f>Background!AA90</f>
        <v>129.52245991239329</v>
      </c>
      <c r="D63" s="1">
        <f>'ms15'!M102</f>
        <v>107.6240590993056</v>
      </c>
      <c r="E63" s="1">
        <f>'ms25 '!M102</f>
        <v>136.76210627801063</v>
      </c>
      <c r="F63" s="1">
        <f>'ms61'!M102</f>
        <v>169.23881108917163</v>
      </c>
      <c r="G63" s="1">
        <f>'ms92'!M102</f>
        <v>169.85774435919689</v>
      </c>
      <c r="H63" s="1">
        <f>'ms155'!M102</f>
        <v>155.38116084848471</v>
      </c>
      <c r="I63" s="1">
        <f>'ms250'!M102</f>
        <v>129.28208421606328</v>
      </c>
      <c r="J63" s="1">
        <f>'ms400'!M102</f>
        <v>96.949106426109722</v>
      </c>
      <c r="K63" s="1">
        <f>'ms600'!M102</f>
        <v>69.006906982984262</v>
      </c>
      <c r="L63" s="1">
        <f>'ms800'!M102</f>
        <v>51.464192937484029</v>
      </c>
    </row>
    <row r="64" spans="2:12">
      <c r="B64">
        <f>'ms15'!E103</f>
        <v>99.833905550801845</v>
      </c>
      <c r="C64">
        <f>Background!AA91</f>
        <v>125.12771491761004</v>
      </c>
      <c r="D64" s="1">
        <f>'ms15'!M103</f>
        <v>104.34073156382014</v>
      </c>
      <c r="E64" s="1">
        <f>'ms25 '!M103</f>
        <v>135.05469174502281</v>
      </c>
      <c r="F64" s="1">
        <f>'ms61'!M103</f>
        <v>172.23030230470582</v>
      </c>
      <c r="G64" s="1">
        <f>'ms92'!M103</f>
        <v>174.7301184608356</v>
      </c>
      <c r="H64" s="1">
        <f>'ms155'!M103</f>
        <v>161.471327353562</v>
      </c>
      <c r="I64" s="1">
        <f>'ms250'!M103</f>
        <v>135.19132126693393</v>
      </c>
      <c r="J64" s="1">
        <f>'ms400'!M103</f>
        <v>101.78196909690583</v>
      </c>
      <c r="K64" s="1">
        <f>'ms600'!M103</f>
        <v>72.60721423408728</v>
      </c>
      <c r="L64" s="1">
        <f>'ms800'!M103</f>
        <v>54.211237462367123</v>
      </c>
    </row>
    <row r="65" spans="2:12">
      <c r="B65">
        <f>'ms15'!E104</f>
        <v>89.850514995721667</v>
      </c>
      <c r="C65">
        <f>Background!AA92</f>
        <v>120.52024791331549</v>
      </c>
      <c r="D65" s="1">
        <f>'ms15'!M104</f>
        <v>100.69631419024466</v>
      </c>
      <c r="E65" s="1">
        <f>'ms25 '!M104</f>
        <v>132.65996626308007</v>
      </c>
      <c r="F65" s="1">
        <f>'ms61'!M104</f>
        <v>174.37499460162573</v>
      </c>
      <c r="G65" s="1">
        <f>'ms92'!M104</f>
        <v>178.91162371907933</v>
      </c>
      <c r="H65" s="1">
        <f>'ms155'!M104</f>
        <v>167.14309815676566</v>
      </c>
      <c r="I65" s="1">
        <f>'ms250'!M104</f>
        <v>140.89272710656039</v>
      </c>
      <c r="J65" s="1">
        <f>'ms400'!M104</f>
        <v>106.53389389912698</v>
      </c>
      <c r="K65" s="1">
        <f>'ms600'!M104</f>
        <v>76.181014435891171</v>
      </c>
      <c r="L65" s="1">
        <f>'ms800'!M104</f>
        <v>56.950460745193922</v>
      </c>
    </row>
    <row r="66" spans="2:12">
      <c r="B66">
        <f>'ms15'!E105</f>
        <v>80.865463496149502</v>
      </c>
      <c r="C66">
        <f>Background!AA93</f>
        <v>115.76803816977973</v>
      </c>
      <c r="D66" s="1">
        <f>'ms15'!M105</f>
        <v>96.797716854820763</v>
      </c>
      <c r="E66" s="1">
        <f>'ms25 '!M105</f>
        <v>129.68078549381011</v>
      </c>
      <c r="F66" s="1">
        <f>'ms61'!M105</f>
        <v>175.67305794533348</v>
      </c>
      <c r="G66" s="1">
        <f>'ms92'!M105</f>
        <v>182.36359953489509</v>
      </c>
      <c r="H66" s="1">
        <f>'ms155'!M105</f>
        <v>172.34315318912934</v>
      </c>
      <c r="I66" s="1">
        <f>'ms250'!M105</f>
        <v>146.34202824080148</v>
      </c>
      <c r="J66" s="1">
        <f>'ms400'!M105</f>
        <v>111.17485351013441</v>
      </c>
      <c r="K66" s="1">
        <f>'ms600'!M105</f>
        <v>79.708799365401092</v>
      </c>
      <c r="L66" s="1">
        <f>'ms800'!M105</f>
        <v>59.668071016467735</v>
      </c>
    </row>
    <row r="67" spans="2:12">
      <c r="B67">
        <f>'ms15'!E106</f>
        <v>72.778917146534553</v>
      </c>
      <c r="C67">
        <f>Background!AA94</f>
        <v>110.93131140733882</v>
      </c>
      <c r="D67" s="1">
        <f>'ms15'!M106</f>
        <v>92.743830528750593</v>
      </c>
      <c r="E67" s="1">
        <f>'ms25 '!M106</f>
        <v>126.22727304313389</v>
      </c>
      <c r="F67" s="1">
        <f>'ms61'!M106</f>
        <v>176.14904492917708</v>
      </c>
      <c r="G67" s="1">
        <f>'ms92'!M106</f>
        <v>185.06713981488801</v>
      </c>
      <c r="H67" s="1">
        <f>'ms155'!M106</f>
        <v>177.02900222834816</v>
      </c>
      <c r="I67" s="1">
        <f>'ms250'!M106</f>
        <v>151.50011750859568</v>
      </c>
      <c r="J67" s="1">
        <f>'ms400'!M106</f>
        <v>115.67716411527597</v>
      </c>
      <c r="K67" s="1">
        <f>'ms600'!M106</f>
        <v>83.172222629756646</v>
      </c>
      <c r="L67" s="1">
        <f>'ms800'!M106</f>
        <v>62.350967646202612</v>
      </c>
    </row>
    <row r="68" spans="2:12">
      <c r="B68">
        <f>'ms15'!E107</f>
        <v>65.501025431881104</v>
      </c>
      <c r="C68">
        <f>Background!AA95</f>
        <v>106.06365438558456</v>
      </c>
      <c r="D68" s="1">
        <f>'ms15'!M107</f>
        <v>88.622399765230909</v>
      </c>
      <c r="E68" s="1">
        <f>'ms25 '!M107</f>
        <v>122.41048876492324</v>
      </c>
      <c r="F68" s="1">
        <f>'ms61'!M107</f>
        <v>175.84953653291771</v>
      </c>
      <c r="G68" s="1">
        <f>'ms92'!M107</f>
        <v>187.02343691303696</v>
      </c>
      <c r="H68" s="1">
        <f>'ms155'!M107</f>
        <v>181.17044871257281</v>
      </c>
      <c r="I68" s="1">
        <f>'ms250'!M107</f>
        <v>156.33421615529167</v>
      </c>
      <c r="J68" s="1">
        <f>'ms400'!M107</f>
        <v>120.01617615885669</v>
      </c>
      <c r="K68" s="1">
        <f>'ms600'!M107</f>
        <v>86.554500386416521</v>
      </c>
      <c r="L68" s="1">
        <f>'ms800'!M107</f>
        <v>64.987005423655376</v>
      </c>
    </row>
    <row r="69" spans="2:12">
      <c r="B69">
        <f>'ms15'!E108</f>
        <v>58.950922888692993</v>
      </c>
      <c r="C69">
        <f>Background!AA96</f>
        <v>101.21272232053941</v>
      </c>
      <c r="D69" s="1">
        <f>'ms15'!M108</f>
        <v>84.508328675761874</v>
      </c>
      <c r="E69" s="1">
        <f>'ms25 '!M108</f>
        <v>118.33712442672426</v>
      </c>
      <c r="F69" s="1">
        <f>'ms61'!M108</f>
        <v>174.83953532810287</v>
      </c>
      <c r="G69" s="1">
        <f>'ms92'!M108</f>
        <v>188.25293014705372</v>
      </c>
      <c r="H69" s="1">
        <f>'ms155'!M108</f>
        <v>184.75042009470027</v>
      </c>
      <c r="I69" s="1">
        <f>'ms250'!M108</f>
        <v>160.81875074982867</v>
      </c>
      <c r="J69" s="1">
        <f>'ms400'!M108</f>
        <v>124.17083036168675</v>
      </c>
      <c r="K69" s="1">
        <f>'ms600'!M108</f>
        <v>89.840737346746565</v>
      </c>
      <c r="L69" s="1">
        <f>'ms800'!M108</f>
        <v>67.565209637465998</v>
      </c>
    </row>
    <row r="70" spans="2:12">
      <c r="B70">
        <f>'ms15'!E109</f>
        <v>53.055830599823693</v>
      </c>
      <c r="C70">
        <f>Background!AA97</f>
        <v>96.420651319296539</v>
      </c>
      <c r="D70" s="1">
        <f>'ms15'!M109</f>
        <v>80.46318661506713</v>
      </c>
      <c r="E70" s="1">
        <f>'ms25 '!M109</f>
        <v>114.10549252171877</v>
      </c>
      <c r="F70" s="1">
        <f>'ms61'!M109</f>
        <v>173.19803043907302</v>
      </c>
      <c r="G70" s="1">
        <f>'ms92'!M109</f>
        <v>188.79338049503792</v>
      </c>
      <c r="H70" s="1">
        <f>'ms155'!M109</f>
        <v>187.76511408263872</v>
      </c>
      <c r="I70" s="1">
        <f>'ms250'!M109</f>
        <v>164.93589402265934</v>
      </c>
      <c r="J70" s="1">
        <f>'ms400'!M109</f>
        <v>128.12405176457932</v>
      </c>
      <c r="K70" s="1">
        <f>'ms600'!M109</f>
        <v>93.018164281175984</v>
      </c>
      <c r="L70" s="1">
        <f>'ms800'!M109</f>
        <v>70.075933722624626</v>
      </c>
    </row>
    <row r="71" spans="2:12">
      <c r="B71">
        <f>'ms15'!E110</f>
        <v>47.750247539841325</v>
      </c>
      <c r="C71">
        <f>Background!AA98</f>
        <v>91.72428258853806</v>
      </c>
      <c r="D71" s="1">
        <f>'ms15'!M110</f>
        <v>76.535620411564167</v>
      </c>
      <c r="E71" s="1">
        <f>'ms25 '!M110</f>
        <v>109.80286132836544</v>
      </c>
      <c r="F71" s="1">
        <f>'ms61'!M110</f>
        <v>171.01320153554158</v>
      </c>
      <c r="G71" s="1">
        <f>'ms92'!M110</f>
        <v>188.69709575128499</v>
      </c>
      <c r="H71" s="1">
        <f>'ms155'!M110</f>
        <v>190.22347205115105</v>
      </c>
      <c r="I71" s="1">
        <f>'ms250'!M110</f>
        <v>168.6757451569257</v>
      </c>
      <c r="J71" s="1">
        <f>'ms400'!M110</f>
        <v>131.86296657520762</v>
      </c>
      <c r="K71" s="1">
        <f>'ms600'!M110</f>
        <v>96.076279919356637</v>
      </c>
      <c r="L71" s="1">
        <f>'ms800'!M110</f>
        <v>72.510955682304356</v>
      </c>
    </row>
    <row r="72" spans="2:12">
      <c r="B72">
        <f>'ms15'!E111</f>
        <v>42.975222785857191</v>
      </c>
      <c r="C72">
        <f>Background!AA99</f>
        <v>87.15528966715722</v>
      </c>
      <c r="D72" s="1">
        <f>'ms15'!M111</f>
        <v>72.76237957713461</v>
      </c>
      <c r="E72" s="1">
        <f>'ms25 '!M111</f>
        <v>105.50402852087794</v>
      </c>
      <c r="F72" s="1">
        <f>'ms61'!M111</f>
        <v>168.37770182283705</v>
      </c>
      <c r="G72" s="1">
        <f>'ms92'!M111</f>
        <v>188.02759582407151</v>
      </c>
      <c r="H72" s="1">
        <f>'ms155'!M111</f>
        <v>192.14604962274464</v>
      </c>
      <c r="I72" s="1">
        <f>'ms250'!M111</f>
        <v>172.03615342740756</v>
      </c>
      <c r="J72" s="1">
        <f>'ms400'!M111</f>
        <v>135.37893958386439</v>
      </c>
      <c r="K72" s="1">
        <f>'ms600'!M111</f>
        <v>99.006897098275957</v>
      </c>
      <c r="L72" s="1">
        <f>'ms800'!M111</f>
        <v>74.863513996309337</v>
      </c>
    </row>
    <row r="73" spans="2:12">
      <c r="B73">
        <f>'ms15'!E112</f>
        <v>38.677700507271474</v>
      </c>
      <c r="C73">
        <f>Background!AA100</f>
        <v>82.74027993765128</v>
      </c>
      <c r="D73" s="1">
        <f>'ms15'!M112</f>
        <v>69.169697391105032</v>
      </c>
      <c r="E73" s="1">
        <f>'ms25 '!M112</f>
        <v>101.27092719880318</v>
      </c>
      <c r="F73" s="1">
        <f>'ms61'!M112</f>
        <v>165.38437892671152</v>
      </c>
      <c r="G73" s="1">
        <f>'ms92'!M112</f>
        <v>186.85602982170906</v>
      </c>
      <c r="H73" s="1">
        <f>'ms155'!M112</f>
        <v>193.56340210069166</v>
      </c>
      <c r="I73" s="1">
        <f>'ms250'!M112</f>
        <v>175.02221600052948</v>
      </c>
      <c r="J73" s="1">
        <f>'ms400'!M112</f>
        <v>138.66744248297366</v>
      </c>
      <c r="K73" s="1">
        <f>'ms600'!M112</f>
        <v>101.80409953140718</v>
      </c>
      <c r="L73" s="1">
        <f>'ms800'!M112</f>
        <v>77.12828782756236</v>
      </c>
    </row>
    <row r="74" spans="2:12">
      <c r="B74">
        <f>'ms15'!E113</f>
        <v>34.809930456544329</v>
      </c>
      <c r="C74">
        <f>Background!AA101</f>
        <v>78.500920740445622</v>
      </c>
      <c r="D74" s="1">
        <f>'ms15'!M113</f>
        <v>65.774824355292708</v>
      </c>
      <c r="E74" s="1">
        <f>'ms25 '!M113</f>
        <v>97.153016910159266</v>
      </c>
      <c r="F74" s="1">
        <f>'ms61'!M113</f>
        <v>162.122681406342</v>
      </c>
      <c r="G74" s="1">
        <f>'ms92'!M113</f>
        <v>185.25763771274146</v>
      </c>
      <c r="H74" s="1">
        <f>'ms155'!M113</f>
        <v>194.51413358047012</v>
      </c>
      <c r="I74" s="1">
        <f>'ms250'!M113</f>
        <v>177.64550316020549</v>
      </c>
      <c r="J74" s="1">
        <f>'ms400'!M113</f>
        <v>141.72777430045352</v>
      </c>
      <c r="K74" s="1">
        <f>'ms600'!M113</f>
        <v>104.4641210251567</v>
      </c>
      <c r="L74" s="1">
        <f>'ms800'!M113</f>
        <v>79.301329647717054</v>
      </c>
    </row>
    <row r="75" spans="2:12">
      <c r="B75">
        <f>'ms15'!E114</f>
        <v>31.328937410889896</v>
      </c>
      <c r="C75">
        <f>Background!AA102</f>
        <v>74.454120820885294</v>
      </c>
      <c r="D75" s="1">
        <f>'ms15'!M114</f>
        <v>62.587566923362388</v>
      </c>
      <c r="E75" s="1">
        <f>'ms25 '!M114</f>
        <v>93.188214292255324</v>
      </c>
      <c r="F75" s="1">
        <f>'ms61'!M114</f>
        <v>158.67588122346925</v>
      </c>
      <c r="G75" s="1">
        <f>'ms92'!M114</f>
        <v>183.30849911631793</v>
      </c>
      <c r="H75" s="1">
        <f>'ms155'!M114</f>
        <v>195.04277077497787</v>
      </c>
      <c r="I75" s="1">
        <f>'ms250'!M114</f>
        <v>179.92307997814166</v>
      </c>
      <c r="J75" s="1">
        <f>'ms400'!M114</f>
        <v>144.56266334905439</v>
      </c>
      <c r="K75" s="1">
        <f>'ms600'!M114</f>
        <v>106.98516290110173</v>
      </c>
      <c r="L75" s="1">
        <f>'ms800'!M114</f>
        <v>81.379960662137336</v>
      </c>
    </row>
    <row r="76" spans="2:12">
      <c r="B76">
        <f>'ms15'!E115</f>
        <v>28.196043669800908</v>
      </c>
      <c r="C76">
        <f>Background!AA103</f>
        <v>70.612280978131935</v>
      </c>
      <c r="D76" s="1">
        <f>'ms15'!M115</f>
        <v>59.611735014129096</v>
      </c>
      <c r="E76" s="1">
        <f>'ms25 '!M115</f>
        <v>89.404147284248637</v>
      </c>
      <c r="F76" s="1">
        <f>'ms61'!M115</f>
        <v>155.11913769743092</v>
      </c>
      <c r="G76" s="1">
        <f>'ms92'!M115</f>
        <v>181.08274322187313</v>
      </c>
      <c r="H76" s="1">
        <f>'ms155'!M115</f>
        <v>195.19761667496675</v>
      </c>
      <c r="I76" s="1">
        <f>'ms250'!M115</f>
        <v>181.87640135752466</v>
      </c>
      <c r="J76" s="1">
        <f>'ms400'!M115</f>
        <v>147.17778501475058</v>
      </c>
      <c r="K76" s="1">
        <f>'ms600'!M115</f>
        <v>109.36716755825722</v>
      </c>
      <c r="L76" s="1">
        <f>'ms800'!M115</f>
        <v>83.362640510464658</v>
      </c>
    </row>
    <row r="77" spans="2:12">
      <c r="B77">
        <f>'ms15'!E116</f>
        <v>25.376439302820817</v>
      </c>
      <c r="C77">
        <f>Background!AA104</f>
        <v>66.983614408552313</v>
      </c>
      <c r="D77" s="1">
        <f>'ms15'!M116</f>
        <v>56.846442684733525</v>
      </c>
      <c r="E77" s="1">
        <f>'ms25 '!M116</f>
        <v>85.819559274522135</v>
      </c>
      <c r="F77" s="1">
        <f>'ms61'!M116</f>
        <v>151.51834767709823</v>
      </c>
      <c r="G77" s="1">
        <f>'ms92'!M116</f>
        <v>178.65032020187456</v>
      </c>
      <c r="H77" s="1">
        <f>'ms155'!M116</f>
        <v>195.02871853787806</v>
      </c>
      <c r="I77" s="1">
        <f>'ms250'!M116</f>
        <v>183.5301574525148</v>
      </c>
      <c r="J77" s="1">
        <f>'ms400'!M116</f>
        <v>149.58123121327367</v>
      </c>
      <c r="K77" s="1">
        <f>'ms600'!M116</f>
        <v>111.61156651991902</v>
      </c>
      <c r="L77" s="1">
        <f>'ms800'!M116</f>
        <v>85.248822685339434</v>
      </c>
    </row>
    <row r="78" spans="2:12">
      <c r="B78">
        <f>'ms15'!E117</f>
        <v>22.838795372538737</v>
      </c>
      <c r="C78">
        <f>Background!AA105</f>
        <v>63.572527587421931</v>
      </c>
      <c r="D78" s="1">
        <f>'ms15'!M117</f>
        <v>54.287236687480281</v>
      </c>
      <c r="E78" s="1">
        <f>'ms25 '!M117</f>
        <v>82.445734571175365</v>
      </c>
      <c r="F78" s="1">
        <f>'ms61'!M117</f>
        <v>147.92967386247344</v>
      </c>
      <c r="G78" s="1">
        <f>'ms92'!M117</f>
        <v>176.07536663304438</v>
      </c>
      <c r="H78" s="1">
        <f>'ms155'!M117</f>
        <v>194.58605432714489</v>
      </c>
      <c r="I78" s="1">
        <f>'ms250'!M117</f>
        <v>184.91113971832903</v>
      </c>
      <c r="J78" s="1">
        <f>'ms400'!M117</f>
        <v>151.78296570506268</v>
      </c>
      <c r="K78" s="1">
        <f>'ms600'!M117</f>
        <v>113.72102014658586</v>
      </c>
      <c r="L78" s="1">
        <f>'ms800'!M117</f>
        <v>87.038806106166135</v>
      </c>
    </row>
    <row r="79" spans="2:12">
      <c r="B79">
        <f>'ms15'!E118</f>
        <v>20.554915835284863</v>
      </c>
      <c r="C79">
        <f>Background!AA106</f>
        <v>60.380046464783696</v>
      </c>
      <c r="D79" s="1">
        <f>'ms15'!M118</f>
        <v>51.927048476179081</v>
      </c>
      <c r="E79" s="1">
        <f>'ms25 '!M118</f>
        <v>79.28785772991445</v>
      </c>
      <c r="F79" s="1">
        <f>'ms61'!M118</f>
        <v>144.39961671703298</v>
      </c>
      <c r="G79" s="1">
        <f>'ms92'!M118</f>
        <v>173.41514250310959</v>
      </c>
      <c r="H79" s="1">
        <f>'ms155'!M118</f>
        <v>193.91800700176086</v>
      </c>
      <c r="I79" s="1">
        <f>'ms250'!M118</f>
        <v>186.04718600481928</v>
      </c>
      <c r="J79" s="1">
        <f>'ms400'!M118</f>
        <v>153.79429527058741</v>
      </c>
      <c r="K79" s="1">
        <f>'ms600'!M118</f>
        <v>115.69916380236019</v>
      </c>
      <c r="L79" s="1">
        <f>'ms800'!M118</f>
        <v>88.733591552370058</v>
      </c>
    </row>
    <row r="80" spans="2:12">
      <c r="B80">
        <f>'ms15'!E119</f>
        <v>18.499424251756377</v>
      </c>
      <c r="C80">
        <f>Background!AA107</f>
        <v>57.404269835911784</v>
      </c>
      <c r="D80" s="1">
        <f>'ms15'!M119</f>
        <v>49.756978354615647</v>
      </c>
      <c r="E80" s="1">
        <f>'ms25 '!M119</f>
        <v>76.346253340458077</v>
      </c>
      <c r="F80" s="1">
        <f>'ms61'!M119</f>
        <v>140.96549013679382</v>
      </c>
      <c r="G80" s="1">
        <f>'ms92'!M119</f>
        <v>170.71947856121341</v>
      </c>
      <c r="H80" s="1">
        <f>'ms155'!M119</f>
        <v>193.07016182237859</v>
      </c>
      <c r="I80" s="1">
        <f>'ms250'!M119</f>
        <v>186.96624823943401</v>
      </c>
      <c r="J80" s="1">
        <f>'ms400'!M119</f>
        <v>155.62738080602833</v>
      </c>
      <c r="K80" s="1">
        <f>'ms600'!M119</f>
        <v>117.55037206493786</v>
      </c>
      <c r="L80" s="1">
        <f>'ms800'!M119</f>
        <v>90.334749491207987</v>
      </c>
    </row>
    <row r="81" spans="2:12">
      <c r="B81">
        <f>'ms15'!E120</f>
        <v>16.64948182658074</v>
      </c>
      <c r="C81">
        <f>Background!AA108</f>
        <v>54.640831382915145</v>
      </c>
      <c r="D81" s="1">
        <f>'ms15'!M120</f>
        <v>47.766927802229979</v>
      </c>
      <c r="E81" s="1">
        <f>'ms25 '!M120</f>
        <v>73.617478977075422</v>
      </c>
      <c r="F81" s="1">
        <f>'ms61'!M120</f>
        <v>137.65617061689184</v>
      </c>
      <c r="G81" s="1">
        <f>'ms92'!M120</f>
        <v>168.03065003540732</v>
      </c>
      <c r="H81" s="1">
        <f>'ms155'!M120</f>
        <v>192.08443175011516</v>
      </c>
      <c r="I81" s="1">
        <f>'ms250'!M120</f>
        <v>187.69561040757503</v>
      </c>
      <c r="J81" s="1">
        <f>'ms400'!M120</f>
        <v>157.29480556547369</v>
      </c>
      <c r="K81" s="1">
        <f>'ms600'!M120</f>
        <v>119.27954901570129</v>
      </c>
      <c r="L81" s="1">
        <f>'ms800'!M120</f>
        <v>91.844303520749563</v>
      </c>
    </row>
    <row r="82" spans="2:12">
      <c r="B82">
        <f>'ms15'!E121</f>
        <v>14.984533643922665</v>
      </c>
      <c r="C82">
        <f>Background!AA109</f>
        <v>52.083353397442806</v>
      </c>
      <c r="D82" s="1">
        <f>'ms15'!M121</f>
        <v>45.946099303555222</v>
      </c>
      <c r="E82" s="1">
        <f>'ms25 '!M121</f>
        <v>71.095262669079361</v>
      </c>
      <c r="F82" s="1">
        <f>'ms61'!M121</f>
        <v>134.49300796985852</v>
      </c>
      <c r="G82" s="1">
        <f>'ms92'!M121</f>
        <v>165.38358387672096</v>
      </c>
      <c r="H82" s="1">
        <f>'ms155'!M121</f>
        <v>190.9984922835344</v>
      </c>
      <c r="I82" s="1">
        <f>'ms250'!M121</f>
        <v>188.26126948752915</v>
      </c>
      <c r="J82" s="1">
        <f>'ms400'!M121</f>
        <v>158.80921085694288</v>
      </c>
      <c r="K82" s="1">
        <f>'ms600'!M121</f>
        <v>120.89194914418999</v>
      </c>
      <c r="L82" s="1">
        <f>'ms800'!M121</f>
        <v>93.264631447135059</v>
      </c>
    </row>
    <row r="83" spans="2:12">
      <c r="B83">
        <f>'ms15'!E122</f>
        <v>13.486080279530398</v>
      </c>
      <c r="C83">
        <f>Background!AA110</f>
        <v>49.723877921820687</v>
      </c>
      <c r="D83" s="1">
        <f>'ms15'!M122</f>
        <v>44.283383648649611</v>
      </c>
      <c r="E83" s="1">
        <f>'ms25 '!M122</f>
        <v>68.771288627670799</v>
      </c>
      <c r="F83" s="1">
        <f>'ms61'!M122</f>
        <v>131.49080770617695</v>
      </c>
      <c r="G83" s="1">
        <f>'ms92'!M122</f>
        <v>162.80630839380092</v>
      </c>
      <c r="H83" s="1">
        <f>'ms155'!M122</f>
        <v>189.84549055235127</v>
      </c>
      <c r="I83" s="1">
        <f>'ms250'!M122</f>
        <v>188.68747902256652</v>
      </c>
      <c r="J83" s="1">
        <f>'ms400'!M122</f>
        <v>160.18300315683265</v>
      </c>
      <c r="K83" s="1">
        <f>'ms600'!M122</f>
        <v>122.39303027595214</v>
      </c>
      <c r="L83" s="1">
        <f>'ms800'!M122</f>
        <v>94.598384125194144</v>
      </c>
    </row>
    <row r="84" spans="2:12">
      <c r="B84">
        <f>'ms15'!E123</f>
        <v>12.137472251577359</v>
      </c>
      <c r="C84">
        <f>Background!AA111</f>
        <v>47.553264396448462</v>
      </c>
      <c r="D84" s="1">
        <f>'ms15'!M123</f>
        <v>42.767653711404677</v>
      </c>
      <c r="E84" s="1">
        <f>'ms25 '!M123</f>
        <v>66.635842461911153</v>
      </c>
      <c r="F84" s="1">
        <f>'ms61'!M123</f>
        <v>128.65881741030628</v>
      </c>
      <c r="G84" s="1">
        <f>'ms92'!M123</f>
        <v>160.32056290261491</v>
      </c>
      <c r="H84" s="1">
        <f>'ms155'!M123</f>
        <v>188.65398391213114</v>
      </c>
      <c r="I84" s="1">
        <f>'ms250'!M123</f>
        <v>188.9964448752697</v>
      </c>
      <c r="J84" s="1">
        <f>'ms400'!M123</f>
        <v>161.42813130421368</v>
      </c>
      <c r="K84" s="1">
        <f>'ms600'!M123</f>
        <v>123.78833740410424</v>
      </c>
      <c r="L84" s="1">
        <f>'ms800'!M123</f>
        <v>95.848420738736834</v>
      </c>
    </row>
    <row r="85" spans="2:12">
      <c r="B85">
        <f>'ms15'!E124</f>
        <v>10.923725026419623</v>
      </c>
      <c r="C85">
        <f>Background!AA112</f>
        <v>45.561546394820994</v>
      </c>
      <c r="D85" s="1">
        <f>'ms15'!M124</f>
        <v>41.387981891769734</v>
      </c>
      <c r="E85" s="1">
        <f>'ms25 '!M124</f>
        <v>64.678331041110908</v>
      </c>
      <c r="F85" s="1">
        <f>'ms61'!M124</f>
        <v>126.00166961010085</v>
      </c>
      <c r="G85" s="1">
        <f>'ms92'!M124</f>
        <v>157.94249768872083</v>
      </c>
      <c r="H85" s="1">
        <f>'ms155'!M124</f>
        <v>187.44805968134844</v>
      </c>
      <c r="I85" s="1">
        <f>'ms250'!M124</f>
        <v>189.20815567501404</v>
      </c>
      <c r="J85" s="1">
        <f>'ms400'!M124</f>
        <v>162.55592842464512</v>
      </c>
      <c r="K85" s="1">
        <f>'ms600'!M124</f>
        <v>125.08341448126872</v>
      </c>
      <c r="L85" s="1">
        <f>'ms800'!M124</f>
        <v>97.017758232776288</v>
      </c>
    </row>
    <row r="86" spans="2:12">
      <c r="B86">
        <f>'ms15'!E125</f>
        <v>9.8313525237776602</v>
      </c>
      <c r="C86">
        <f>Background!AA113</f>
        <v>43.738243310652109</v>
      </c>
      <c r="D86" s="1">
        <f>'ms15'!M125</f>
        <v>40.133796220094375</v>
      </c>
      <c r="E86" s="1">
        <f>'ms25 '!M125</f>
        <v>62.88769362383303</v>
      </c>
      <c r="F86" s="1">
        <f>'ms61'!M125</f>
        <v>123.52025061771533</v>
      </c>
      <c r="G86" s="1">
        <f>'ms92'!M125</f>
        <v>155.68340868272188</v>
      </c>
      <c r="H86" s="1">
        <f>'ms155'!M125</f>
        <v>186.24758867775438</v>
      </c>
      <c r="I86" s="1">
        <f>'ms250'!M125</f>
        <v>189.34032640661511</v>
      </c>
      <c r="J86" s="1">
        <f>'ms400'!M125</f>
        <v>163.57701057124552</v>
      </c>
      <c r="K86" s="1">
        <f>'ms600'!M125</f>
        <v>126.28374011774588</v>
      </c>
      <c r="L86" s="1">
        <f>'ms800'!M125</f>
        <v>98.109532120295441</v>
      </c>
    </row>
    <row r="87" spans="2:12">
      <c r="B87">
        <f>'ms15'!E126</f>
        <v>8.8482172713998946</v>
      </c>
      <c r="C87">
        <f>Background!AA114</f>
        <v>42.072625705342148</v>
      </c>
      <c r="D87" s="1">
        <f>'ms15'!M126</f>
        <v>38.994987876252353</v>
      </c>
      <c r="E87" s="1">
        <f>'ms25 '!M126</f>
        <v>61.252720745664554</v>
      </c>
      <c r="F87" s="1">
        <f>'ms61'!M126</f>
        <v>121.21247827476741</v>
      </c>
      <c r="G87" s="1">
        <f>'ms92'!M126</f>
        <v>153.55046503447116</v>
      </c>
      <c r="H87" s="1">
        <f>'ms155'!M126</f>
        <v>185.06856941290627</v>
      </c>
      <c r="I87" s="1">
        <f>'ms250'!M126</f>
        <v>189.40843209069988</v>
      </c>
      <c r="J87" s="1">
        <f>'ms400'!M126</f>
        <v>164.50122266327759</v>
      </c>
      <c r="K87" s="1">
        <f>'ms600'!M126</f>
        <v>127.39468266262389</v>
      </c>
      <c r="L87" s="1">
        <f>'ms800'!M126</f>
        <v>99.12696580629337</v>
      </c>
    </row>
    <row r="88" spans="2:12">
      <c r="B88">
        <f>'ms15'!E127</f>
        <v>7.9633955442599049</v>
      </c>
      <c r="C88">
        <f>Background!AA115</f>
        <v>40.553935309192298</v>
      </c>
      <c r="D88" s="1">
        <f>'ms15'!M127</f>
        <v>37.961980752233302</v>
      </c>
      <c r="E88" s="1">
        <f>'ms25 '!M127</f>
        <v>59.762296282593304</v>
      </c>
      <c r="F88" s="1">
        <f>'ms61'!M127</f>
        <v>119.07398162029723</v>
      </c>
      <c r="G88" s="1">
        <f>'ms92'!M127</f>
        <v>151.54740015884141</v>
      </c>
      <c r="H88" s="1">
        <f>'ms155'!M127</f>
        <v>183.92352588197363</v>
      </c>
      <c r="I88" s="1">
        <f>'ms250'!M127</f>
        <v>189.42580902049338</v>
      </c>
      <c r="J88" s="1">
        <f>'ms400'!M127</f>
        <v>165.3376219503171</v>
      </c>
      <c r="K88" s="1">
        <f>'ms600'!M127</f>
        <v>128.42147019402148</v>
      </c>
      <c r="L88" s="1">
        <f>'ms800'!M127</f>
        <v>100.07334580571509</v>
      </c>
    </row>
    <row r="89" spans="2:12">
      <c r="B89">
        <f>'ms15'!E128</f>
        <v>7.1670559898339148</v>
      </c>
      <c r="C89">
        <f>Background!AA116</f>
        <v>39.171562364691482</v>
      </c>
      <c r="D89" s="1">
        <f>'ms15'!M128</f>
        <v>37.025771776335816</v>
      </c>
      <c r="E89" s="1">
        <f>'ms25 '!M128</f>
        <v>58.405576536214234</v>
      </c>
      <c r="F89" s="1">
        <f>'ms61'!M128</f>
        <v>117.09868264218125</v>
      </c>
      <c r="G89" s="1">
        <f>'ms92'!M128</f>
        <v>149.67514727201376</v>
      </c>
      <c r="H89" s="1">
        <f>'ms155'!M128</f>
        <v>182.8219287654928</v>
      </c>
      <c r="I89" s="1">
        <f>'ms250'!M128</f>
        <v>189.40380295062172</v>
      </c>
      <c r="J89" s="1">
        <f>'ms400'!M128</f>
        <v>166.09448968066528</v>
      </c>
      <c r="K89" s="1">
        <f>'ms600'!M128</f>
        <v>129.36917136549189</v>
      </c>
      <c r="L89" s="1">
        <f>'ms800'!M128</f>
        <v>100.95200067111681</v>
      </c>
    </row>
    <row r="90" spans="2:12">
      <c r="B90">
        <f>'ms15'!E129</f>
        <v>6.4503503908505238</v>
      </c>
      <c r="C90">
        <f>Background!AA117</f>
        <v>37.915184136310543</v>
      </c>
      <c r="D90" s="1">
        <f>'ms15'!M129</f>
        <v>36.177949055961932</v>
      </c>
      <c r="E90" s="1">
        <f>'ms25 '!M129</f>
        <v>57.172118422702489</v>
      </c>
      <c r="F90" s="1">
        <f>'ms61'!M129</f>
        <v>115.27928500329948</v>
      </c>
      <c r="G90" s="1">
        <f>'ms92'!M129</f>
        <v>147.93240878536918</v>
      </c>
      <c r="H90" s="1">
        <f>'ms155'!M129</f>
        <v>181.77061674085735</v>
      </c>
      <c r="I90" s="1">
        <f>'ms250'!M129</f>
        <v>189.35194642439734</v>
      </c>
      <c r="J90" s="1">
        <f>'ms400'!M129</f>
        <v>166.7793626436308</v>
      </c>
      <c r="K90" s="1">
        <f>'ms600'!M129</f>
        <v>130.2426837001365</v>
      </c>
      <c r="L90" s="1">
        <f>'ms800'!M129</f>
        <v>101.76628198618735</v>
      </c>
    </row>
    <row r="91" spans="2:12">
      <c r="B91">
        <f>'ms15'!E130</f>
        <v>5.8053153517654712</v>
      </c>
      <c r="C91">
        <f>Background!AA118</f>
        <v>36.774869059676362</v>
      </c>
      <c r="D91" s="1">
        <f>'ms15'!M130</f>
        <v>35.410693486614839</v>
      </c>
      <c r="E91" s="1">
        <f>'ms25 '!M130</f>
        <v>56.051967079570893</v>
      </c>
      <c r="F91" s="1">
        <f>'ms61'!M130</f>
        <v>113.60767748956913</v>
      </c>
      <c r="G91" s="1">
        <f>'ms92'!M130</f>
        <v>146.31615526744832</v>
      </c>
      <c r="H91" s="1">
        <f>'ms155'!M130</f>
        <v>180.77420095007523</v>
      </c>
      <c r="I91" s="1">
        <f>'ms250'!M130</f>
        <v>189.2781506069324</v>
      </c>
      <c r="J91" s="1">
        <f>'ms400'!M130</f>
        <v>167.39907754672552</v>
      </c>
      <c r="K91" s="1">
        <f>'ms600'!M130</f>
        <v>131.04672666192863</v>
      </c>
      <c r="L91" s="1">
        <f>'ms800'!M130</f>
        <v>102.51954633415365</v>
      </c>
    </row>
    <row r="92" spans="2:12">
      <c r="B92">
        <f>'ms15'!E131</f>
        <v>5.224783816588924</v>
      </c>
      <c r="C92">
        <f>Background!AA119</f>
        <v>35.741151254729161</v>
      </c>
      <c r="D92" s="1">
        <f>'ms15'!M131</f>
        <v>34.71676830064326</v>
      </c>
      <c r="E92" s="1">
        <f>'ms25 '!M131</f>
        <v>55.035711543646144</v>
      </c>
      <c r="F92" s="1">
        <f>'ms61'!M131</f>
        <v>112.07526139225398</v>
      </c>
      <c r="G92" s="1">
        <f>'ms92'!M131</f>
        <v>144.82205425706906</v>
      </c>
      <c r="H92" s="1">
        <f>'ms155'!M131</f>
        <v>179.83544118005372</v>
      </c>
      <c r="I92" s="1">
        <f>'ms250'!M131</f>
        <v>189.18890020146671</v>
      </c>
      <c r="J92" s="1">
        <f>'ms400'!M131</f>
        <v>167.95982258319177</v>
      </c>
      <c r="K92" s="1">
        <f>'ms600'!M131</f>
        <v>131.78583756293057</v>
      </c>
      <c r="L92" s="1">
        <f>'ms800'!M131</f>
        <v>103.21513764999987</v>
      </c>
    </row>
    <row r="93" spans="2:12">
      <c r="B93">
        <f>'ms15'!E132</f>
        <v>4.7023054349300315</v>
      </c>
      <c r="C93">
        <f>Background!AA120</f>
        <v>34.80508007804913</v>
      </c>
      <c r="D93" s="1">
        <f>'ms15'!M132</f>
        <v>34.089500065120561</v>
      </c>
      <c r="E93" s="1">
        <f>'ms25 '!M132</f>
        <v>54.114515657756499</v>
      </c>
      <c r="F93" s="1">
        <f>'ms61'!M132</f>
        <v>110.67321151857777</v>
      </c>
      <c r="G93" s="1">
        <f>'ms92'!M132</f>
        <v>143.44483230773557</v>
      </c>
      <c r="H93" s="1">
        <f>'ms155'!M132</f>
        <v>178.95558685239453</v>
      </c>
      <c r="I93" s="1">
        <f>'ms250'!M132</f>
        <v>189.08944301560228</v>
      </c>
      <c r="J93" s="1">
        <f>'ms400'!M132</f>
        <v>168.46719189616033</v>
      </c>
      <c r="K93" s="1">
        <f>'ms600'!M132</f>
        <v>132.46436901530413</v>
      </c>
      <c r="L93" s="1">
        <f>'ms800'!M132</f>
        <v>103.85636977142302</v>
      </c>
    </row>
    <row r="94" spans="2:12">
      <c r="B94">
        <f>'ms15'!E133</f>
        <v>4.2320748914370281</v>
      </c>
      <c r="C94">
        <f>Background!AA121</f>
        <v>33.958249128619414</v>
      </c>
      <c r="D94" s="1">
        <f>'ms15'!M133</f>
        <v>33.522753855482584</v>
      </c>
      <c r="E94" s="1">
        <f>'ms25 '!M133</f>
        <v>53.280130054782958</v>
      </c>
      <c r="F94" s="1">
        <f>'ms61'!M133</f>
        <v>109.39268034666843</v>
      </c>
      <c r="G94" s="1">
        <f>'ms92'!M133</f>
        <v>142.17857556871016</v>
      </c>
      <c r="H94" s="1">
        <f>'ms155'!M133</f>
        <v>178.1346794866995</v>
      </c>
      <c r="I94" s="1">
        <f>'ms250'!M133</f>
        <v>188.98396836210665</v>
      </c>
      <c r="J94" s="1">
        <f>'ms400'!M133</f>
        <v>168.92623985734247</v>
      </c>
      <c r="K94" s="1">
        <f>'ms600'!M133</f>
        <v>133.08648716871699</v>
      </c>
      <c r="L94" s="1">
        <f>'ms800'!M133</f>
        <v>104.44650929740732</v>
      </c>
    </row>
    <row r="95" spans="2:12">
      <c r="B95">
        <f>'ms15'!E134</f>
        <v>3.8088674022933255</v>
      </c>
      <c r="C95">
        <f>Background!AA122</f>
        <v>33.192808726429377</v>
      </c>
      <c r="D95" s="1">
        <f>'ms15'!M134</f>
        <v>33.010904702046886</v>
      </c>
      <c r="E95" s="1">
        <f>'ms25 '!M134</f>
        <v>52.524889947003174</v>
      </c>
      <c r="F95" s="1">
        <f>'ms61'!M134</f>
        <v>108.2249542503304</v>
      </c>
      <c r="G95" s="1">
        <f>'ms92'!M134</f>
        <v>141.01697524267232</v>
      </c>
      <c r="H95" s="1">
        <f>'ms155'!M134</f>
        <v>177.37181597003854</v>
      </c>
      <c r="I95" s="1">
        <f>'ms250'!M134</f>
        <v>188.87577065553609</v>
      </c>
      <c r="J95" s="1">
        <f>'ms400'!M134</f>
        <v>169.34153309903678</v>
      </c>
      <c r="K95" s="1">
        <f>'ms600'!M134</f>
        <v>133.65617037306546</v>
      </c>
      <c r="L95" s="1">
        <f>'ms800'!M134</f>
        <v>104.98875904552229</v>
      </c>
    </row>
    <row r="96" spans="2:12">
      <c r="B96">
        <f>'ms15'!E135</f>
        <v>3.4279806620639932</v>
      </c>
      <c r="C96">
        <f>Background!AA123</f>
        <v>32.501465417207875</v>
      </c>
      <c r="D96" s="1">
        <f>'ms15'!M135</f>
        <v>32.548806904394908</v>
      </c>
      <c r="E96" s="1">
        <f>'ms25 '!M135</f>
        <v>51.84170250479611</v>
      </c>
      <c r="F96" s="1">
        <f>'ms61'!M135</f>
        <v>107.16156989719136</v>
      </c>
      <c r="G96" s="1">
        <f>'ms92'!M135</f>
        <v>139.95352464660385</v>
      </c>
      <c r="H96" s="1">
        <f>'ms155'!M135</f>
        <v>176.6653738546342</v>
      </c>
      <c r="I96" s="1">
        <f>'ms250'!M135</f>
        <v>188.76739629067052</v>
      </c>
      <c r="J96" s="1">
        <f>'ms400'!M135</f>
        <v>169.71719905174845</v>
      </c>
      <c r="K96" s="1">
        <f>'ms600'!M135</f>
        <v>134.17720817852839</v>
      </c>
      <c r="L96" s="1">
        <f>'ms800'!M135</f>
        <v>105.48624248263688</v>
      </c>
    </row>
    <row r="97" spans="2:12">
      <c r="B97">
        <f>'ms15'!E136</f>
        <v>3.085182595857594</v>
      </c>
      <c r="C97">
        <f>Background!AA124</f>
        <v>31.877471566751055</v>
      </c>
      <c r="D97" s="1">
        <f>'ms15'!M136</f>
        <v>32.131762410952099</v>
      </c>
      <c r="E97" s="1">
        <f>'ms25 '!M136</f>
        <v>51.224026824297432</v>
      </c>
      <c r="F97" s="1">
        <f>'ms61'!M136</f>
        <v>106.19439799798445</v>
      </c>
      <c r="G97" s="1">
        <f>'ms92'!M136</f>
        <v>138.98167454064554</v>
      </c>
      <c r="H97" s="1">
        <f>'ms155'!M136</f>
        <v>176.01320115224877</v>
      </c>
      <c r="I97" s="1">
        <f>'ms250'!M136</f>
        <v>188.66077319093347</v>
      </c>
      <c r="J97" s="1">
        <f>'ms400'!M136</f>
        <v>170.05697035379038</v>
      </c>
      <c r="K97" s="1">
        <f>'ms600'!M136</f>
        <v>134.65320074707637</v>
      </c>
      <c r="L97" s="1">
        <f>'ms800'!M136</f>
        <v>105.94198950910319</v>
      </c>
    </row>
    <row r="98" spans="2:12">
      <c r="B98">
        <f>'ms15'!E137</f>
        <v>2.7766643362718346</v>
      </c>
      <c r="C98">
        <f>Background!AA125</f>
        <v>31.314607628465502</v>
      </c>
      <c r="D98" s="1">
        <f>'ms15'!M137</f>
        <v>31.755489148339951</v>
      </c>
      <c r="E98" s="1">
        <f>'ms25 '!M137</f>
        <v>50.665848838646475</v>
      </c>
      <c r="F98" s="1">
        <f>'ms61'!M137</f>
        <v>105.31570064113467</v>
      </c>
      <c r="G98" s="1">
        <f>'ms92'!M137</f>
        <v>138.09495303587306</v>
      </c>
      <c r="H98" s="1">
        <f>'ms155'!M137</f>
        <v>175.41277383266106</v>
      </c>
      <c r="I98" s="1">
        <f>'ms250'!M137</f>
        <v>188.55732334690796</v>
      </c>
      <c r="J98" s="1">
        <f>'ms400'!M137</f>
        <v>170.36422493681584</v>
      </c>
      <c r="K98" s="1">
        <f>'ms600'!M137</f>
        <v>135.08755882489081</v>
      </c>
      <c r="L98" s="1">
        <f>'ms800'!M137</f>
        <v>106.3589239265293</v>
      </c>
    </row>
    <row r="99" spans="2:12">
      <c r="B99">
        <f>'ms15'!E138</f>
        <v>2.4989979026446512</v>
      </c>
      <c r="C99">
        <f>Background!AA126</f>
        <v>30.807159219844596</v>
      </c>
      <c r="D99" s="1">
        <f>'ms15'!M138</f>
        <v>31.416089940716848</v>
      </c>
      <c r="E99" s="1">
        <f>'ms25 '!M138</f>
        <v>50.161653002118634</v>
      </c>
      <c r="F99" s="1">
        <f>'ms61'!M138</f>
        <v>104.51816754027114</v>
      </c>
      <c r="G99" s="1">
        <f>'ms92'!M138</f>
        <v>137.28705586485506</v>
      </c>
      <c r="H99" s="1">
        <f>'ms155'!M138</f>
        <v>174.86132458873303</v>
      </c>
      <c r="I99" s="1">
        <f>'ms250'!M138</f>
        <v>188.45805928919421</v>
      </c>
      <c r="J99" s="1">
        <f>'ms400'!M138</f>
        <v>170.64202188258901</v>
      </c>
      <c r="K99" s="1">
        <f>'ms600'!M138</f>
        <v>135.48350443810159</v>
      </c>
      <c r="L99" s="1">
        <f>'ms800'!M138</f>
        <v>106.73985283597283</v>
      </c>
    </row>
    <row r="100" spans="2:12">
      <c r="B100">
        <f>'ms15'!E139</f>
        <v>2.2490981123801861</v>
      </c>
      <c r="C100">
        <f>Background!AA127</f>
        <v>30.349890740300225</v>
      </c>
      <c r="D100" s="1">
        <f>'ms15'!M139</f>
        <v>31.11002246972431</v>
      </c>
      <c r="E100" s="1">
        <f>'ms25 '!M139</f>
        <v>49.706392151997548</v>
      </c>
      <c r="F100" s="1">
        <f>'ms61'!M139</f>
        <v>103.79493568505285</v>
      </c>
      <c r="G100" s="1">
        <f>'ms92'!M139</f>
        <v>136.55191218496012</v>
      </c>
      <c r="H100" s="1">
        <f>'ms155'!M139</f>
        <v>174.35594650834068</v>
      </c>
      <c r="I100" s="1">
        <f>'ms250'!M139</f>
        <v>188.3636658196576</v>
      </c>
      <c r="J100" s="1">
        <f>'ms400'!M139</f>
        <v>170.89313332329002</v>
      </c>
      <c r="K100" s="1">
        <f>'ms600'!M139</f>
        <v>135.84407244722286</v>
      </c>
      <c r="L100" s="1">
        <f>'ms800'!M139</f>
        <v>107.08745811544706</v>
      </c>
    </row>
    <row r="101" spans="2:12">
      <c r="B101">
        <f>'ms15'!E140</f>
        <v>2.0241883011421677</v>
      </c>
      <c r="C101">
        <f>Background!AA128</f>
        <v>29.93801690979226</v>
      </c>
      <c r="D101" s="1">
        <f>'ms15'!M140</f>
        <v>30.834070579637089</v>
      </c>
      <c r="E101" s="1">
        <f>'ms25 '!M140</f>
        <v>49.295456612686685</v>
      </c>
      <c r="F101" s="1">
        <f>'ms61'!M140</f>
        <v>103.13959613417379</v>
      </c>
      <c r="G101" s="1">
        <f>'ms92'!M140</f>
        <v>135.88373044419345</v>
      </c>
      <c r="H101" s="1">
        <f>'ms155'!M140</f>
        <v>173.89367518124118</v>
      </c>
      <c r="I101" s="1">
        <f>'ms250'!M140</f>
        <v>188.27456851939004</v>
      </c>
      <c r="J101" s="1">
        <f>'ms400'!M140</f>
        <v>171.1200727500331</v>
      </c>
      <c r="K101" s="1">
        <f>'ms600'!M140</f>
        <v>136.17211304721604</v>
      </c>
      <c r="L101" s="1">
        <f>'ms800'!M140</f>
        <v>107.40429002743397</v>
      </c>
    </row>
    <row r="102" spans="2:12">
      <c r="B102">
        <f>'ms15'!E141</f>
        <v>1.8217694710279511</v>
      </c>
      <c r="C102">
        <f>Background!AA129</f>
        <v>29.56717330586212</v>
      </c>
      <c r="D102" s="1">
        <f>'ms15'!M141</f>
        <v>30.585317120810419</v>
      </c>
      <c r="E102" s="1">
        <f>'ms25 '!M141</f>
        <v>48.924643335572668</v>
      </c>
      <c r="F102" s="1">
        <f>'ms61'!M141</f>
        <v>102.54619102930099</v>
      </c>
      <c r="G102" s="1">
        <f>'ms92'!M141</f>
        <v>135.27702821320108</v>
      </c>
      <c r="H102" s="1">
        <f>'ms155'!M141</f>
        <v>173.47155253553899</v>
      </c>
      <c r="I102" s="1">
        <f>'ms250'!M141</f>
        <v>188.1909906114258</v>
      </c>
      <c r="J102" s="1">
        <f>'ms400'!M141</f>
        <v>171.32512012763186</v>
      </c>
      <c r="K102" s="1">
        <f>'ms600'!M141</f>
        <v>136.47029524428567</v>
      </c>
      <c r="L102" s="1">
        <f>'ms800'!M141</f>
        <v>107.69276291854791</v>
      </c>
    </row>
    <row r="103" spans="2:12">
      <c r="B103">
        <f>'ms15'!E142</f>
        <v>1.6395925239251561</v>
      </c>
      <c r="C103">
        <f>Background!AA130</f>
        <v>29.233386723621965</v>
      </c>
      <c r="D103" s="1">
        <f>'ms15'!M142</f>
        <v>30.361118440210834</v>
      </c>
      <c r="E103" s="1">
        <f>'ms25 '!M142</f>
        <v>48.590125653920637</v>
      </c>
      <c r="F103" s="1">
        <f>'ms61'!M142</f>
        <v>102.00920333876016</v>
      </c>
      <c r="G103" s="1">
        <f>'ms92'!M142</f>
        <v>134.72664930009938</v>
      </c>
      <c r="H103" s="1">
        <f>'ms155'!M142</f>
        <v>173.08667539591553</v>
      </c>
      <c r="I103" s="1">
        <f>'ms250'!M142</f>
        <v>188.11299972345208</v>
      </c>
      <c r="J103" s="1">
        <f>'ms400'!M142</f>
        <v>171.51034420858591</v>
      </c>
      <c r="K103" s="1">
        <f>'ms600'!M142</f>
        <v>136.74111128697638</v>
      </c>
      <c r="L103" s="1">
        <f>'ms800'!M142</f>
        <v>107.95515290042734</v>
      </c>
    </row>
    <row r="104" spans="2:12">
      <c r="B104">
        <f>'ms15'!E143</f>
        <v>1.4756332715326406</v>
      </c>
      <c r="C104">
        <f>Background!AA131</f>
        <v>28.93304597473308</v>
      </c>
      <c r="D104" s="1">
        <f>'ms15'!M143</f>
        <v>30.159080564847368</v>
      </c>
      <c r="E104" s="1">
        <f>'ms25 '!M143</f>
        <v>48.288424063956391</v>
      </c>
      <c r="F104" s="1">
        <f>'ms61'!M143</f>
        <v>101.52354135459856</v>
      </c>
      <c r="G104" s="1">
        <f>'ms92'!M143</f>
        <v>134.22777093104202</v>
      </c>
      <c r="H104" s="1">
        <f>'ms155'!M143</f>
        <v>172.73623142214717</v>
      </c>
      <c r="I104" s="1">
        <f>'ms250'!M143</f>
        <v>188.04054600353669</v>
      </c>
      <c r="J104" s="1">
        <f>'ms400'!M143</f>
        <v>171.67762241147088</v>
      </c>
      <c r="K104" s="1">
        <f>'ms600'!M143</f>
        <v>136.98688198372108</v>
      </c>
      <c r="L104" s="1">
        <f>'ms800'!M143</f>
        <v>108.19359734586253</v>
      </c>
    </row>
    <row r="105" spans="2:12">
      <c r="B105">
        <f>'ms15'!E144</f>
        <v>1.3280699443793766</v>
      </c>
      <c r="C105">
        <f>Background!AA132</f>
        <v>28.662873572260949</v>
      </c>
      <c r="D105" s="1">
        <f>'ms15'!M144</f>
        <v>29.977037077606859</v>
      </c>
      <c r="E105" s="1">
        <f>'ms25 '!M144</f>
        <v>48.016378312386522</v>
      </c>
      <c r="F105" s="1">
        <f>'ms61'!M144</f>
        <v>101.08451955852459</v>
      </c>
      <c r="G105" s="1">
        <f>'ms92'!M144</f>
        <v>133.77590330519325</v>
      </c>
      <c r="H105" s="1">
        <f>'ms155'!M144</f>
        <v>172.41752474811409</v>
      </c>
      <c r="I105" s="1">
        <f>'ms250'!M144</f>
        <v>187.9734929153513</v>
      </c>
      <c r="J105" s="1">
        <f>'ms400'!M144</f>
        <v>171.82865858965428</v>
      </c>
      <c r="K105" s="1">
        <f>'ms600'!M144</f>
        <v>137.20976280451845</v>
      </c>
      <c r="L105" s="1">
        <f>'ms800'!M144</f>
        <v>108.41009599715674</v>
      </c>
    </row>
    <row r="106" spans="2:12">
      <c r="B106">
        <f>'ms15'!E145</f>
        <v>1.1952629499414391</v>
      </c>
      <c r="C106">
        <f>Background!AA133</f>
        <v>28.41989861308701</v>
      </c>
      <c r="D106" s="1">
        <f>'ms15'!M145</f>
        <v>29.813028651621519</v>
      </c>
      <c r="E106" s="1">
        <f>'ms25 '!M145</f>
        <v>47.771120969582149</v>
      </c>
      <c r="F106" s="1">
        <f>'ms61'!M145</f>
        <v>100.68783713245594</v>
      </c>
      <c r="G106" s="1">
        <f>'ms92'!M145</f>
        <v>133.36688341906401</v>
      </c>
      <c r="H106" s="1">
        <f>'ms155'!M145</f>
        <v>172.12799331597384</v>
      </c>
      <c r="I106" s="1">
        <f>'ms250'!M145</f>
        <v>187.91164189669325</v>
      </c>
      <c r="J106" s="1">
        <f>'ms400'!M145</f>
        <v>171.9649989731715</v>
      </c>
      <c r="K106" s="1">
        <f>'ms600'!M145</f>
        <v>137.4117506415362</v>
      </c>
      <c r="L106" s="1">
        <f>'ms800'!M145</f>
        <v>108.60651346318018</v>
      </c>
    </row>
    <row r="107" spans="2:12">
      <c r="B107">
        <f>'ms15'!E146</f>
        <v>1.0757366549472953</v>
      </c>
      <c r="C107">
        <f>Background!AA134</f>
        <v>28.20143106302168</v>
      </c>
      <c r="D107" s="1">
        <f>'ms15'!M146</f>
        <v>29.66528418591291</v>
      </c>
      <c r="E107" s="1">
        <f>'ms25 '!M146</f>
        <v>47.550052590482316</v>
      </c>
      <c r="F107" s="1">
        <f>'ms61'!M146</f>
        <v>100.32955510917361</v>
      </c>
      <c r="G107" s="1">
        <f>'ms92'!M146</f>
        <v>132.99686469963984</v>
      </c>
      <c r="H107" s="1">
        <f>'ms155'!M146</f>
        <v>171.8652195981085</v>
      </c>
      <c r="I107" s="1">
        <f>'ms250'!M146</f>
        <v>187.854751918945</v>
      </c>
      <c r="J107" s="1">
        <f>'ms400'!M146</f>
        <v>172.08804652447077</v>
      </c>
      <c r="K107" s="1">
        <f>'ms600'!M146</f>
        <v>137.5946910913577</v>
      </c>
      <c r="L107" s="1">
        <f>'ms800'!M146</f>
        <v>108.78458287500368</v>
      </c>
    </row>
    <row r="108" spans="2:12">
      <c r="B108">
        <f>'ms15'!E147</f>
        <v>0.96816298945256585</v>
      </c>
      <c r="C108">
        <f>Background!AA135</f>
        <v>28.005037567043537</v>
      </c>
      <c r="D108" s="1">
        <f>'ms15'!M147</f>
        <v>29.53220346933734</v>
      </c>
      <c r="E108" s="1">
        <f>'ms25 '!M147</f>
        <v>47.350818507046313</v>
      </c>
      <c r="F108" s="1">
        <f>'ms61'!M147</f>
        <v>100.00607292941413</v>
      </c>
      <c r="G108" s="1">
        <f>'ms92'!M147</f>
        <v>132.66230368405692</v>
      </c>
      <c r="H108" s="1">
        <f>'ms155'!M147</f>
        <v>171.62693612659879</v>
      </c>
      <c r="I108" s="1">
        <f>'ms250'!M147</f>
        <v>187.80255484376957</v>
      </c>
      <c r="J108" s="1">
        <f>'ms400'!M147</f>
        <v>172.19907391029147</v>
      </c>
      <c r="K108" s="1">
        <f>'ms600'!M147</f>
        <v>137.7602861187253</v>
      </c>
      <c r="L108" s="1">
        <f>'ms800'!M147</f>
        <v>108.94591047449309</v>
      </c>
    </row>
    <row r="109" spans="2:12">
      <c r="B109">
        <f>'ms15'!E148</f>
        <v>0.87134669050730928</v>
      </c>
      <c r="C109">
        <f>Background!AA136</f>
        <v>27.828518843865275</v>
      </c>
      <c r="D109" s="1">
        <f>'ms15'!M148</f>
        <v>29.412341289973842</v>
      </c>
      <c r="E109" s="1">
        <f>'ms25 '!M148</f>
        <v>47.17128725282334</v>
      </c>
      <c r="F109" s="1">
        <f>'ms61'!M148</f>
        <v>99.714104985850028</v>
      </c>
      <c r="G109" s="1">
        <f>'ms92'!M148</f>
        <v>132.35994473040009</v>
      </c>
      <c r="H109" s="1">
        <f>'ms155'!M148</f>
        <v>171.41102700857806</v>
      </c>
      <c r="I109" s="1">
        <f>'ms250'!M148</f>
        <v>187.75476734186063</v>
      </c>
      <c r="J109" s="1">
        <f>'ms400'!M148</f>
        <v>172.29923525843751</v>
      </c>
      <c r="K109" s="1">
        <f>'ms600'!M148</f>
        <v>137.91010196602664</v>
      </c>
      <c r="L109" s="1">
        <f>'ms800'!M148</f>
        <v>109.0919809229116</v>
      </c>
    </row>
    <row r="110" spans="2:12">
      <c r="B110">
        <f>'ms15'!E149</f>
        <v>0.78421202145657842</v>
      </c>
      <c r="C110">
        <f>Background!AA137</f>
        <v>27.669888676567357</v>
      </c>
      <c r="D110" s="1">
        <f>'ms15'!M149</f>
        <v>29.304392901612452</v>
      </c>
      <c r="E110" s="1">
        <f>'ms25 '!M149</f>
        <v>47.009530588700443</v>
      </c>
      <c r="F110" s="1">
        <f>'ms61'!M149</f>
        <v>99.450657584831916</v>
      </c>
      <c r="G110" s="1">
        <f>'ms92'!M149</f>
        <v>132.08680353378597</v>
      </c>
      <c r="H110" s="1">
        <f>'ms155'!M149</f>
        <v>171.21552639580096</v>
      </c>
      <c r="I110" s="1">
        <f>'ms250'!M149</f>
        <v>187.7111000196619</v>
      </c>
      <c r="J110" s="1">
        <f>'ms400'!M149</f>
        <v>172.38957683997688</v>
      </c>
      <c r="K110" s="1">
        <f>'ms600'!M149</f>
        <v>138.04557718245152</v>
      </c>
      <c r="L110" s="1">
        <f>'ms800'!M149</f>
        <v>109.2241631347743</v>
      </c>
    </row>
    <row r="111" spans="2:12">
      <c r="B111">
        <f>'ms15'!E150</f>
        <v>0.70579081931092058</v>
      </c>
      <c r="C111">
        <f>Background!AA138</f>
        <v>27.527354476172583</v>
      </c>
      <c r="D111" s="1">
        <f>'ms15'!M150</f>
        <v>29.207180756794912</v>
      </c>
      <c r="E111" s="1">
        <f>'ms25 '!M150</f>
        <v>46.86380507655845</v>
      </c>
      <c r="F111" s="1">
        <f>'ms61'!M150</f>
        <v>99.213006637371322</v>
      </c>
      <c r="G111" s="1">
        <f>'ms92'!M150</f>
        <v>131.84015004858105</v>
      </c>
      <c r="H111" s="1">
        <f>'ms155'!M150</f>
        <v>171.03861469655911</v>
      </c>
      <c r="I111" s="1">
        <f>'ms250'!M150</f>
        <v>187.67126429469388</v>
      </c>
      <c r="J111" s="1">
        <f>'ms400'!M150</f>
        <v>172.47104679418288</v>
      </c>
      <c r="K111" s="1">
        <f>'ms600'!M150</f>
        <v>138.16803065990146</v>
      </c>
      <c r="L111" s="1">
        <f>'ms800'!M150</f>
        <v>109.34371646366631</v>
      </c>
    </row>
    <row r="112" spans="2:12">
      <c r="B112">
        <f>'ms15'!E151</f>
        <v>0.6352117373798285</v>
      </c>
      <c r="C112">
        <f>Background!AA139</f>
        <v>27.399299370121142</v>
      </c>
      <c r="D112" s="1">
        <f>'ms15'!M151</f>
        <v>29.119642416060646</v>
      </c>
      <c r="E112" s="1">
        <f>'ms25 '!M151</f>
        <v>46.732535132346932</v>
      </c>
      <c r="F112" s="1">
        <f>'ms61'!M151</f>
        <v>98.998676296347</v>
      </c>
      <c r="G112" s="1">
        <f>'ms92'!M151</f>
        <v>131.61749127604779</v>
      </c>
      <c r="H112" s="1">
        <f>'ms155'!M151</f>
        <v>170.87861316527372</v>
      </c>
      <c r="I112" s="1">
        <f>'ms250'!M151</f>
        <v>187.63497746847057</v>
      </c>
      <c r="J112" s="1">
        <f>'ms400'!M151</f>
        <v>172.54450399479003</v>
      </c>
      <c r="K112" s="1">
        <f>'ms600'!M151</f>
        <v>138.27866957781526</v>
      </c>
      <c r="L112" s="1">
        <f>'ms800'!M151</f>
        <v>109.451797089653</v>
      </c>
    </row>
    <row r="113" spans="2:12">
      <c r="B113">
        <f>'ms15'!E152</f>
        <v>0.57169056364184567</v>
      </c>
      <c r="C113">
        <f>Background!AA140</f>
        <v>27.284265750474631</v>
      </c>
      <c r="D113" s="1">
        <f>'ms15'!M152</f>
        <v>29.040819544980629</v>
      </c>
      <c r="E113" s="1">
        <f>'ms25 '!M152</f>
        <v>46.614297480343197</v>
      </c>
      <c r="F113" s="1">
        <f>'ms61'!M152</f>
        <v>98.805418682814079</v>
      </c>
      <c r="G113" s="1">
        <f>'ms92'!M152</f>
        <v>131.41655426203388</v>
      </c>
      <c r="H113" s="1">
        <f>'ms155'!M152</f>
        <v>170.73397737685565</v>
      </c>
      <c r="I113" s="1">
        <f>'ms250'!M152</f>
        <v>187.60196636725337</v>
      </c>
      <c r="J113" s="1">
        <f>'ms400'!M152</f>
        <v>172.61072614119595</v>
      </c>
      <c r="K113" s="1">
        <f>'ms600'!M152</f>
        <v>138.37859717486231</v>
      </c>
      <c r="L113" s="1">
        <f>'ms800'!M152</f>
        <v>109.54946448088474</v>
      </c>
    </row>
    <row r="114" spans="2:12">
      <c r="B114">
        <f>'ms15'!E153</f>
        <v>0.51452150727766111</v>
      </c>
      <c r="C114">
        <f>Background!AA141</f>
        <v>27.180940205564905</v>
      </c>
      <c r="D114" s="1">
        <f>'ms15'!M153</f>
        <v>28.969847913699638</v>
      </c>
      <c r="E114" s="1">
        <f>'ms25 '!M153</f>
        <v>46.507806924779686</v>
      </c>
      <c r="F114" s="1">
        <f>'ms61'!M153</f>
        <v>98.631194786781847</v>
      </c>
      <c r="G114" s="1">
        <f>'ms92'!M153</f>
        <v>131.23526955716926</v>
      </c>
      <c r="H114" s="1">
        <f>'ms155'!M153</f>
        <v>170.60328998627782</v>
      </c>
      <c r="I114" s="1">
        <f>'ms250'!M153</f>
        <v>187.5719698540008</v>
      </c>
      <c r="J114" s="1">
        <f>'ms400'!M153</f>
        <v>172.67041714640911</v>
      </c>
      <c r="K114" s="1">
        <f>'ms600'!M153</f>
        <v>138.46882028101282</v>
      </c>
      <c r="L114" s="1">
        <f>'ms800'!M153</f>
        <v>109.63768782403001</v>
      </c>
    </row>
    <row r="115" spans="2:12">
      <c r="B115">
        <f>'ms15'!E154</f>
        <v>0.46306935654989501</v>
      </c>
      <c r="C115">
        <f>Background!AA142</f>
        <v>27.088139752288246</v>
      </c>
      <c r="D115" s="1">
        <f>'ms15'!M154</f>
        <v>28.905948317654207</v>
      </c>
      <c r="E115" s="1">
        <f>'ms25 '!M154</f>
        <v>46.411903352583593</v>
      </c>
      <c r="F115" s="1">
        <f>'ms61'!M154</f>
        <v>98.474156583726781</v>
      </c>
      <c r="G115" s="1">
        <f>'ms92'!M154</f>
        <v>131.07175531861378</v>
      </c>
      <c r="H115" s="1">
        <f>'ms155'!M154</f>
        <v>170.48525308586926</v>
      </c>
      <c r="I115" s="1">
        <f>'ms250'!M154</f>
        <v>187.5447404585754</v>
      </c>
      <c r="J115" s="1">
        <f>'ms400'!M154</f>
        <v>172.72421388419954</v>
      </c>
      <c r="K115" s="1">
        <f>'ms600'!M154</f>
        <v>138.5502565581823</v>
      </c>
      <c r="L115" s="1">
        <f>'ms800'!M154</f>
        <v>109.71735233859233</v>
      </c>
    </row>
    <row r="116" spans="2:12">
      <c r="B116">
        <f>'ms15'!E155</f>
        <v>0.41676242089490551</v>
      </c>
      <c r="C116">
        <f>Background!AA143</f>
        <v>27.004799283197492</v>
      </c>
      <c r="D116" s="1">
        <f>'ms15'!M155</f>
        <v>28.848418342585084</v>
      </c>
      <c r="E116" s="1">
        <f>'ms25 '!M155</f>
        <v>46.325539880858493</v>
      </c>
      <c r="F116" s="1">
        <f>'ms61'!M155</f>
        <v>98.33263037478379</v>
      </c>
      <c r="G116" s="1">
        <f>'ms92'!M155</f>
        <v>130.92430217442171</v>
      </c>
      <c r="H116" s="1">
        <f>'ms155'!M155</f>
        <v>170.37868040090075</v>
      </c>
      <c r="I116" s="1">
        <f>'ms250'!M155</f>
        <v>187.52004532625804</v>
      </c>
      <c r="J116" s="1">
        <f>'ms400'!M155</f>
        <v>172.77269235049781</v>
      </c>
      <c r="K116" s="1">
        <f>'ms600'!M155</f>
        <v>138.62374141103552</v>
      </c>
      <c r="L116" s="1">
        <f>'ms800'!M155</f>
        <v>109.78926540858103</v>
      </c>
    </row>
    <row r="117" spans="2:12">
      <c r="B117">
        <f>'ms15'!E156</f>
        <v>0.37508617880541495</v>
      </c>
      <c r="C117">
        <f>Background!AA144</f>
        <v>26.929960142064846</v>
      </c>
      <c r="D117" s="1">
        <f>'ms15'!M156</f>
        <v>28.79662490169158</v>
      </c>
      <c r="E117" s="1">
        <f>'ms25 '!M156</f>
        <v>46.24777206431822</v>
      </c>
      <c r="F117" s="1">
        <f>'ms61'!M156</f>
        <v>98.205101333838357</v>
      </c>
      <c r="G117" s="1">
        <f>'ms92'!M156</f>
        <v>130.79135892626741</v>
      </c>
      <c r="H117" s="1">
        <f>'ms155'!M156</f>
        <v>170.28248950563125</v>
      </c>
      <c r="I117" s="1">
        <f>'ms250'!M156</f>
        <v>187.49766664563384</v>
      </c>
      <c r="J117" s="1">
        <f>'ms400'!M156</f>
        <v>172.81637328815569</v>
      </c>
      <c r="K117" s="1">
        <f>'ms600'!M156</f>
        <v>138.69003454140389</v>
      </c>
      <c r="L117" s="1">
        <f>'ms800'!M156</f>
        <v>109.85416248122763</v>
      </c>
    </row>
    <row r="118" spans="2:12">
      <c r="B118">
        <f>'ms15'!E157</f>
        <v>0.33757756092487345</v>
      </c>
      <c r="C118">
        <f>Background!AA145</f>
        <v>26.862759742979076</v>
      </c>
      <c r="D118" s="1">
        <f>'ms15'!M157</f>
        <v>28.749997477609085</v>
      </c>
      <c r="E118" s="1">
        <f>'ms25 '!M157</f>
        <v>46.177748080664095</v>
      </c>
      <c r="F118" s="1">
        <f>'ms61'!M157</f>
        <v>98.090199226842515</v>
      </c>
      <c r="G118" s="1">
        <f>'ms92'!M157</f>
        <v>130.67151913124928</v>
      </c>
      <c r="H118" s="1">
        <f>'ms155'!M157</f>
        <v>170.19569419493848</v>
      </c>
      <c r="I118" s="1">
        <f>'ms250'!M157</f>
        <v>187.47740168478174</v>
      </c>
      <c r="J118" s="1">
        <f>'ms400'!M157</f>
        <v>172.85572731936259</v>
      </c>
      <c r="K118" s="1">
        <f>'ms600'!M157</f>
        <v>138.7498261300162</v>
      </c>
      <c r="L118" s="1">
        <f>'ms800'!M157</f>
        <v>109.91271269643613</v>
      </c>
    </row>
    <row r="119" spans="2:12">
      <c r="B119">
        <f>'ms15'!E158</f>
        <v>0.30381980483238613</v>
      </c>
      <c r="C119">
        <f>Background!AA146</f>
        <v>26.802422150749706</v>
      </c>
      <c r="D119" s="1">
        <f>'ms15'!M158</f>
        <v>28.708022006707068</v>
      </c>
      <c r="E119" s="1">
        <f>'ms25 '!M158</f>
        <v>46.114699815495293</v>
      </c>
      <c r="F119" s="1">
        <f>'ms61'!M158</f>
        <v>97.986685256148746</v>
      </c>
      <c r="G119" s="1">
        <f>'ms92'!M158</f>
        <v>130.56350857678373</v>
      </c>
      <c r="H119" s="1">
        <f>'ms155'!M158</f>
        <v>170.11739710905309</v>
      </c>
      <c r="I119" s="1">
        <f>'ms250'!M158</f>
        <v>187.45906253835432</v>
      </c>
      <c r="J119" s="1">
        <f>'ms400'!M158</f>
        <v>172.89117962602094</v>
      </c>
      <c r="K119" s="1">
        <f>'ms600'!M158</f>
        <v>138.80374263788937</v>
      </c>
      <c r="L119" s="1">
        <f>'ms800'!M158</f>
        <v>109.96552422250066</v>
      </c>
    </row>
    <row r="120" spans="2:12">
      <c r="B120">
        <f>'ms15'!E159</f>
        <v>0.27343782434914754</v>
      </c>
      <c r="C120">
        <f>Background!AA147</f>
        <v>26.748249543997975</v>
      </c>
      <c r="D120" s="1">
        <f>'ms15'!M159</f>
        <v>28.670235347912243</v>
      </c>
      <c r="E120" s="1">
        <f>'ms25 '!M159</f>
        <v>46.057934772466744</v>
      </c>
      <c r="F120" s="1">
        <f>'ms61'!M159</f>
        <v>97.893439974319264</v>
      </c>
      <c r="G120" s="1">
        <f>'ms92'!M159</f>
        <v>130.46617364258307</v>
      </c>
      <c r="H120" s="1">
        <f>'ms155'!M159</f>
        <v>170.04678267911447</v>
      </c>
      <c r="I120" s="1">
        <f>'ms250'!M159</f>
        <v>187.44247566665263</v>
      </c>
      <c r="J120" s="1">
        <f>'ms400'!M159</f>
        <v>172.92311421500304</v>
      </c>
      <c r="K120" s="1">
        <f>'ms600'!M159</f>
        <v>138.85235222684648</v>
      </c>
      <c r="L120" s="1">
        <f>'ms800'!M159</f>
        <v>110.01314928346707</v>
      </c>
    </row>
    <row r="121" spans="2:12">
      <c r="B121">
        <f>'ms15'!E160</f>
        <v>0.24609404191423279</v>
      </c>
      <c r="C121">
        <f>Background!AA148</f>
        <v>26.699614486498973</v>
      </c>
      <c r="D121" s="1">
        <f>'ms15'!M160</f>
        <v>28.636220282798362</v>
      </c>
      <c r="E121" s="1">
        <f>'ms25 '!M160</f>
        <v>46.00682873883477</v>
      </c>
      <c r="F121" s="1">
        <f>'ms61'!M160</f>
        <v>97.809452206776285</v>
      </c>
      <c r="G121" s="1">
        <f>'ms92'!M160</f>
        <v>130.37847052902143</v>
      </c>
      <c r="H121" s="1">
        <f>'ms155'!M160</f>
        <v>169.98311043786191</v>
      </c>
      <c r="I121" s="1">
        <f>'ms250'!M160</f>
        <v>187.42748129035874</v>
      </c>
      <c r="J121" s="1">
        <f>'ms400'!M160</f>
        <v>172.95187780228508</v>
      </c>
      <c r="K121" s="1">
        <f>'ms600'!M160</f>
        <v>138.89616980435545</v>
      </c>
      <c r="L121" s="1">
        <f>'ms800'!M160</f>
        <v>110.05608887154054</v>
      </c>
    </row>
    <row r="122" spans="2:12">
      <c r="B122">
        <f>'ms15'!E161</f>
        <v>0.22148463772280952</v>
      </c>
      <c r="C122">
        <f>Background!AA149</f>
        <v>26.655952936849367</v>
      </c>
      <c r="D122" s="1">
        <f>'ms15'!M161</f>
        <v>28.605600998008477</v>
      </c>
      <c r="E122" s="1">
        <f>'ms25 '!M161</f>
        <v>45.960819141091385</v>
      </c>
      <c r="F122" s="1">
        <f>'ms61'!M161</f>
        <v>97.733808920048546</v>
      </c>
      <c r="G122" s="1">
        <f>'ms92'!M161</f>
        <v>130.29945532073359</v>
      </c>
      <c r="H122" s="1">
        <f>'ms155'!M161</f>
        <v>169.92570872158538</v>
      </c>
      <c r="I122" s="1">
        <f>'ms250'!M161</f>
        <v>187.41393269049641</v>
      </c>
      <c r="J122" s="1">
        <f>'ms400'!M161</f>
        <v>172.97778334735906</v>
      </c>
      <c r="K122" s="1">
        <f>'ms600'!M161</f>
        <v>138.93566170236002</v>
      </c>
      <c r="L122" s="1">
        <f>'ms800'!M161</f>
        <v>110.09479714435739</v>
      </c>
    </row>
    <row r="123" spans="2:12">
      <c r="B123">
        <f>'ms15'!E162</f>
        <v>0.19933617395052858</v>
      </c>
      <c r="C123">
        <f>Background!AA150</f>
        <v>26.616757931197274</v>
      </c>
      <c r="D123" s="1">
        <f>'ms15'!M162</f>
        <v>28.578039005161738</v>
      </c>
      <c r="E123" s="1">
        <f>'ms25 '!M162</f>
        <v>45.919399029957845</v>
      </c>
      <c r="F123" s="1">
        <f>'ms61'!M162</f>
        <v>97.665685971631532</v>
      </c>
      <c r="G123" s="1">
        <f>'ms92'!M162</f>
        <v>130.22827484714543</v>
      </c>
      <c r="H123" s="1">
        <f>'ms155'!M162</f>
        <v>169.87396877549992</v>
      </c>
      <c r="I123" s="1">
        <f>'ms250'!M162</f>
        <v>187.40169545185668</v>
      </c>
      <c r="J123" s="1">
        <f>'ms400'!M162</f>
        <v>173.00111326698567</v>
      </c>
      <c r="K123" s="1">
        <f>'ms600'!M162</f>
        <v>138.9712500031637</v>
      </c>
      <c r="L123" s="1">
        <f>'ms800'!M162</f>
        <v>110.12968551195688</v>
      </c>
    </row>
    <row r="124" spans="2:12">
      <c r="B124">
        <f>'ms15'!E163</f>
        <v>0.17940255655547571</v>
      </c>
      <c r="C124">
        <f>Background!AA151</f>
        <v>26.581573878438952</v>
      </c>
      <c r="D124" s="1">
        <f>'ms15'!M163</f>
        <v>28.553229457230017</v>
      </c>
      <c r="E124" s="1">
        <f>'ms25 '!M163</f>
        <v>45.882111638497328</v>
      </c>
      <c r="F124" s="1">
        <f>'ms61'!M163</f>
        <v>97.604339678132774</v>
      </c>
      <c r="G124" s="1">
        <f>'ms92'!M163</f>
        <v>130.16415829707785</v>
      </c>
      <c r="H124" s="1">
        <f>'ms155'!M163</f>
        <v>169.82733926414468</v>
      </c>
      <c r="I124" s="1">
        <f>'ms250'!M163</f>
        <v>187.39064667904702</v>
      </c>
      <c r="J124" s="1">
        <f>'ms400'!M163</f>
        <v>173.02212235520454</v>
      </c>
      <c r="K124" s="1">
        <f>'ms600'!M163</f>
        <v>139.00331652788583</v>
      </c>
      <c r="L124" s="1">
        <f>'ms800'!M163</f>
        <v>110.16112642210766</v>
      </c>
    </row>
    <row r="125" spans="2:12">
      <c r="B125">
        <f>'ms15'!E164</f>
        <v>0.16146230089992814</v>
      </c>
      <c r="C125">
        <f>Background!AA152</f>
        <v>26.549991411875595</v>
      </c>
      <c r="D125" s="1">
        <f>'ms15'!M164</f>
        <v>28.530897823946368</v>
      </c>
      <c r="E125" s="1">
        <f>'ms25 '!M164</f>
        <v>45.848545461450165</v>
      </c>
      <c r="F125" s="1">
        <f>'ms61'!M164</f>
        <v>97.549099140033462</v>
      </c>
      <c r="G125" s="1">
        <f>'ms92'!M164</f>
        <v>130.10640954200272</v>
      </c>
      <c r="H125" s="1">
        <f>'ms155'!M164</f>
        <v>169.78532118057109</v>
      </c>
      <c r="I125" s="1">
        <f>'ms250'!M164</f>
        <v>187.3806742070976</v>
      </c>
      <c r="J125" s="1">
        <f>'ms400'!M164</f>
        <v>173.04104043453452</v>
      </c>
      <c r="K125" s="1">
        <f>'ms600'!M164</f>
        <v>139.03220650468268</v>
      </c>
      <c r="L125" s="1">
        <f>'ms800'!M164</f>
        <v>110.18945685545901</v>
      </c>
    </row>
    <row r="126" spans="2:12">
      <c r="B126">
        <f>'ms15'!E165</f>
        <v>0.14531607080993533</v>
      </c>
      <c r="C126">
        <f>Background!AA153</f>
        <v>26.52164274575372</v>
      </c>
      <c r="D126" s="1">
        <f>'ms15'!M165</f>
        <v>28.510796892126645</v>
      </c>
      <c r="E126" s="1">
        <f>'ms25 '!M165</f>
        <v>45.818329808050059</v>
      </c>
      <c r="F126" s="1">
        <f>'ms61'!M165</f>
        <v>97.499359263767843</v>
      </c>
      <c r="G126" s="1">
        <f>'ms92'!M165</f>
        <v>130.05440012147881</v>
      </c>
      <c r="H126" s="1">
        <f>'ms155'!M165</f>
        <v>169.74746314240889</v>
      </c>
      <c r="I126" s="1">
        <f>'ms250'!M165</f>
        <v>187.37167582281938</v>
      </c>
      <c r="J126" s="1">
        <f>'ms400'!M165</f>
        <v>173.05807476144005</v>
      </c>
      <c r="K126" s="1">
        <f>'ms600'!M165</f>
        <v>139.05823193495698</v>
      </c>
      <c r="L126" s="1">
        <f>'ms800'!M165</f>
        <v>110.21498154396421</v>
      </c>
    </row>
    <row r="127" spans="2:12">
      <c r="B127">
        <f>'ms15'!E166</f>
        <v>0.13078446372894181</v>
      </c>
      <c r="C127">
        <f>Background!AA154</f>
        <v>26.496197489344322</v>
      </c>
      <c r="D127" s="1">
        <f>'ms15'!M166</f>
        <v>28.492704059855551</v>
      </c>
      <c r="E127" s="1">
        <f>'ms25 '!M166</f>
        <v>45.791130784516845</v>
      </c>
      <c r="F127" s="1">
        <f>'ms61'!M166</f>
        <v>97.454574424666234</v>
      </c>
      <c r="G127" s="1">
        <f>'ms92'!M166</f>
        <v>130.00756284438896</v>
      </c>
      <c r="H127" s="1">
        <f>'ms155'!M166</f>
        <v>169.71335705892963</v>
      </c>
      <c r="I127" s="1">
        <f>'ms250'!M166</f>
        <v>187.36355850859994</v>
      </c>
      <c r="J127" s="1">
        <f>'ms400'!M166</f>
        <v>173.07341220740162</v>
      </c>
      <c r="K127" s="1">
        <f>'ms600'!M166</f>
        <v>139.08167467628206</v>
      </c>
      <c r="L127" s="1">
        <f>'ms800'!M166</f>
        <v>110.23797592732009</v>
      </c>
    </row>
    <row r="128" spans="2:12">
      <c r="B128">
        <f>'ms15'!E167</f>
        <v>0.11770601735604763</v>
      </c>
      <c r="C128">
        <f>Background!AA155</f>
        <v>26.473358875219503</v>
      </c>
      <c r="D128" s="1">
        <f>'ms15'!M167</f>
        <v>28.476418896316716</v>
      </c>
      <c r="E128" s="1">
        <f>'ms25 '!M167</f>
        <v>45.766647666125387</v>
      </c>
      <c r="F128" s="1">
        <f>'ms61'!M167</f>
        <v>97.414252717447553</v>
      </c>
      <c r="G128" s="1">
        <f>'ms92'!M167</f>
        <v>129.96538596052281</v>
      </c>
      <c r="H128" s="1">
        <f>'ms155'!M167</f>
        <v>169.68263415059423</v>
      </c>
      <c r="I128" s="1">
        <f>'ms250'!M167</f>
        <v>187.35623771678095</v>
      </c>
      <c r="J128" s="1">
        <f>'ms400'!M167</f>
        <v>173.08722123529395</v>
      </c>
      <c r="K128" s="1">
        <f>'ms600'!M167</f>
        <v>139.10278926085667</v>
      </c>
      <c r="L128" s="1">
        <f>'ms800'!M167</f>
        <v>110.2586888629137</v>
      </c>
    </row>
    <row r="129" spans="2:12">
      <c r="B129">
        <f>'ms15'!E168</f>
        <v>0.10593541562044287</v>
      </c>
      <c r="C129">
        <f>Background!AA156</f>
        <v>0</v>
      </c>
      <c r="D129" s="1">
        <f>'ms15'!M168</f>
        <v>28.461760941645014</v>
      </c>
      <c r="E129" s="1">
        <f>'ms25 '!M168</f>
        <v>45.744609622212934</v>
      </c>
      <c r="F129" s="1">
        <f>'ms61'!M168</f>
        <v>97.377950744243734</v>
      </c>
      <c r="G129" s="1">
        <f>'ms92'!M168</f>
        <v>129.92740785857248</v>
      </c>
      <c r="H129" s="1">
        <f>'ms155'!M168</f>
        <v>169.65496130097279</v>
      </c>
      <c r="I129" s="1">
        <f>'ms250'!M168</f>
        <v>187.34963668001478</v>
      </c>
      <c r="J129" s="1">
        <f>'ms400'!M168</f>
        <v>173.09965368923758</v>
      </c>
      <c r="K129" s="1">
        <f>'ms600'!M168</f>
        <v>139.12180546806891</v>
      </c>
      <c r="L129" s="1">
        <f>'ms800'!M168</f>
        <v>110.27734510507661</v>
      </c>
    </row>
    <row r="130" spans="2:12">
      <c r="B130">
        <f>'ms15'!E169</f>
        <v>9.5341874058398585E-2</v>
      </c>
      <c r="C130">
        <f>Background!AA157</f>
        <v>0</v>
      </c>
      <c r="D130" s="1">
        <f>'ms15'!M169</f>
        <v>28.448567723561695</v>
      </c>
      <c r="E130" s="1">
        <f>'ms25 '!M169</f>
        <v>45.724772760708575</v>
      </c>
      <c r="F130" s="1">
        <f>'ms61'!M169</f>
        <v>97.345268893489674</v>
      </c>
      <c r="G130" s="1">
        <f>'ms92'!M169</f>
        <v>129.89321224854268</v>
      </c>
      <c r="H130" s="1">
        <f>'ms155'!M169</f>
        <v>169.63003772011859</v>
      </c>
      <c r="I130" s="1">
        <f>'ms250'!M169</f>
        <v>187.34368576087914</v>
      </c>
      <c r="J130" s="1">
        <f>'ms400'!M169</f>
        <v>173.11084641464902</v>
      </c>
      <c r="K130" s="1">
        <f>'ms600'!M169</f>
        <v>139.13893066926417</v>
      </c>
      <c r="L130" s="1">
        <f>'ms800'!M169</f>
        <v>110.29414756942039</v>
      </c>
    </row>
    <row r="131" spans="2:12">
      <c r="B131">
        <f>'ms15'!E170</f>
        <v>8.5807686652558723E-2</v>
      </c>
      <c r="C131">
        <f>Background!AA158</f>
        <v>0</v>
      </c>
      <c r="D131" s="1">
        <f>'ms15'!M170</f>
        <v>28.436692969730231</v>
      </c>
      <c r="E131" s="1">
        <f>'ms25 '!M170</f>
        <v>45.706917461751772</v>
      </c>
      <c r="F131" s="1">
        <f>'ms61'!M170</f>
        <v>97.315847066338051</v>
      </c>
      <c r="G131" s="1">
        <f>'ms92'!M170</f>
        <v>129.86242378877606</v>
      </c>
      <c r="H131" s="1">
        <f>'ms155'!M170</f>
        <v>169.6075918982732</v>
      </c>
      <c r="I131" s="1">
        <f>'ms250'!M170</f>
        <v>187.33832184241624</v>
      </c>
      <c r="J131" s="1">
        <f>'ms400'!M170</f>
        <v>173.12092272385769</v>
      </c>
      <c r="K131" s="1">
        <f>'ms600'!M170</f>
        <v>139.15435196214796</v>
      </c>
      <c r="L131" s="1">
        <f>'ms800'!M170</f>
        <v>110.3092793977399</v>
      </c>
    </row>
    <row r="132" spans="2:12">
      <c r="B132">
        <f>'ms15'!E171</f>
        <v>7.7226917987302857E-2</v>
      </c>
      <c r="C132">
        <f>Background!AA159</f>
        <v>0</v>
      </c>
      <c r="D132" s="1">
        <f>'ms15'!M171</f>
        <v>28.426004996759925</v>
      </c>
      <c r="E132" s="1">
        <f>'ms25 '!M171</f>
        <v>45.690845972720929</v>
      </c>
      <c r="F132" s="1">
        <f>'ms61'!M171</f>
        <v>97.289360810506324</v>
      </c>
      <c r="G132" s="1">
        <f>'ms92'!M171</f>
        <v>129.83470412014699</v>
      </c>
      <c r="H132" s="1">
        <f>'ms155'!M171</f>
        <v>169.58737882901812</v>
      </c>
      <c r="I132" s="1">
        <f>'ms250'!M171</f>
        <v>187.33348776004621</v>
      </c>
      <c r="J132" s="1">
        <f>'ms400'!M171</f>
        <v>173.12999372139447</v>
      </c>
      <c r="K132" s="1">
        <f>'ms600'!M171</f>
        <v>139.16823811146173</v>
      </c>
      <c r="L132" s="1">
        <f>'ms800'!M171</f>
        <v>110.3229058384924</v>
      </c>
    </row>
    <row r="133" spans="2:12">
      <c r="B133">
        <f>'ms15'!E172</f>
        <v>6.9504226188572577E-2</v>
      </c>
      <c r="C133">
        <f>Background!AA160</f>
        <v>0</v>
      </c>
      <c r="D133" s="1">
        <f>'ms15'!M172</f>
        <v>28.416385258595884</v>
      </c>
      <c r="E133" s="1">
        <f>'ms25 '!M172</f>
        <v>45.676380239526189</v>
      </c>
      <c r="F133" s="1">
        <f>'ms61'!M172</f>
        <v>97.265517824589381</v>
      </c>
      <c r="G133" s="1">
        <f>'ms92'!M172</f>
        <v>129.80974827240237</v>
      </c>
      <c r="H133" s="1">
        <f>'ms155'!M172</f>
        <v>169.56917748155323</v>
      </c>
      <c r="I133" s="1">
        <f>'ms250'!M172</f>
        <v>187.3291317744094</v>
      </c>
      <c r="J133" s="1">
        <f>'ms400'!M172</f>
        <v>173.13815950187313</v>
      </c>
      <c r="K133" s="1">
        <f>'ms600'!M172</f>
        <v>139.18074131169291</v>
      </c>
      <c r="L133" s="1">
        <f>'ms800'!M172</f>
        <v>110.33517595724636</v>
      </c>
    </row>
    <row r="134" spans="2:12">
      <c r="B134">
        <f>'ms15'!E173</f>
        <v>6.2553803569715322E-2</v>
      </c>
      <c r="C134">
        <f>Background!AA161</f>
        <v>0</v>
      </c>
      <c r="D134" s="1">
        <f>'ms15'!M173</f>
        <v>28.407727038683301</v>
      </c>
      <c r="E134" s="1">
        <f>'ms25 '!M173</f>
        <v>45.663359951345903</v>
      </c>
      <c r="F134" s="1">
        <f>'ms61'!M173</f>
        <v>97.244054798853853</v>
      </c>
      <c r="G134" s="1">
        <f>'ms92'!M173</f>
        <v>129.78728141005405</v>
      </c>
      <c r="H134" s="1">
        <f>'ms155'!M173</f>
        <v>169.55278850256943</v>
      </c>
      <c r="I134" s="1">
        <f>'ms250'!M173</f>
        <v>187.32520708404132</v>
      </c>
      <c r="J134" s="1">
        <f>'ms400'!M173</f>
        <v>173.14551023228614</v>
      </c>
      <c r="K134" s="1">
        <f>'ms600'!M173</f>
        <v>139.19199878665518</v>
      </c>
      <c r="L134" s="1">
        <f>'ms800'!M173</f>
        <v>110.34622419078495</v>
      </c>
    </row>
    <row r="135" spans="2:12">
      <c r="B135">
        <f>'ms15'!E174</f>
        <v>5.6298423212743788E-2</v>
      </c>
      <c r="C135">
        <f>Background!AA162</f>
        <v>0</v>
      </c>
      <c r="D135" s="1">
        <f>'ms15'!M174</f>
        <v>28.399934271792713</v>
      </c>
      <c r="E135" s="1">
        <f>'ms25 '!M174</f>
        <v>45.65164077811442</v>
      </c>
      <c r="F135" s="1">
        <f>'ms61'!M174</f>
        <v>97.224734561347404</v>
      </c>
      <c r="G135" s="1">
        <f>'ms92'!M174</f>
        <v>129.76705588761683</v>
      </c>
      <c r="H135" s="1">
        <f>'ms155'!M174</f>
        <v>169.53803212912871</v>
      </c>
      <c r="I135" s="1">
        <f>'ms250'!M174</f>
        <v>187.32167137633073</v>
      </c>
      <c r="J135" s="1">
        <f>'ms400'!M174</f>
        <v>173.15212712951407</v>
      </c>
      <c r="K135" s="1">
        <f>'ms600'!M174</f>
        <v>139.20213423982713</v>
      </c>
      <c r="L135" s="1">
        <f>'ms800'!M174</f>
        <v>110.35617175778279</v>
      </c>
    </row>
    <row r="136" spans="2:12">
      <c r="B136">
        <f>'ms15'!E175</f>
        <v>5.066858089146941E-2</v>
      </c>
      <c r="C136">
        <f>Background!AA163</f>
        <v>0</v>
      </c>
      <c r="D136" s="1">
        <f>'ms15'!M175</f>
        <v>28.392920482754061</v>
      </c>
      <c r="E136" s="1">
        <f>'ms25 '!M175</f>
        <v>45.641092782014198</v>
      </c>
      <c r="F136" s="1">
        <f>'ms61'!M175</f>
        <v>97.207343500803574</v>
      </c>
      <c r="G136" s="1">
        <f>'ms92'!M175</f>
        <v>129.74884858629832</v>
      </c>
      <c r="H136" s="1">
        <f>'ms155'!M175</f>
        <v>169.52474629499969</v>
      </c>
      <c r="I136" s="1">
        <f>'ms250'!M175</f>
        <v>187.3184864149072</v>
      </c>
      <c r="J136" s="1">
        <f>'ms400'!M175</f>
        <v>173.15808334290278</v>
      </c>
      <c r="K136" s="1">
        <f>'ms600'!M175</f>
        <v>139.21125916839122</v>
      </c>
      <c r="L136" s="1">
        <f>'ms800'!M175</f>
        <v>110.36512793817911</v>
      </c>
    </row>
    <row r="137" spans="2:12">
      <c r="B137">
        <f>'ms15'!E176</f>
        <v>4.560172280232247E-2</v>
      </c>
      <c r="C137">
        <f>Background!AA164</f>
        <v>0</v>
      </c>
      <c r="D137" s="1">
        <f>'ms15'!M176</f>
        <v>28.386607830581614</v>
      </c>
      <c r="E137" s="1">
        <f>'ms25 '!M176</f>
        <v>45.631598985999396</v>
      </c>
      <c r="F137" s="1">
        <f>'ms61'!M176</f>
        <v>97.191689240292817</v>
      </c>
      <c r="G137" s="1">
        <f>'ms92'!M176</f>
        <v>129.73245850646117</v>
      </c>
      <c r="H137" s="1">
        <f>'ms155'!M176</f>
        <v>169.51278491398492</v>
      </c>
      <c r="I137" s="1">
        <f>'ms250'!M176</f>
        <v>187.31561766141792</v>
      </c>
      <c r="J137" s="1">
        <f>'ms400'!M176</f>
        <v>173.16344475088678</v>
      </c>
      <c r="K137" s="1">
        <f>'ms600'!M176</f>
        <v>139.21947405298118</v>
      </c>
      <c r="L137" s="1">
        <f>'ms800'!M176</f>
        <v>110.37319123256322</v>
      </c>
    </row>
    <row r="138" spans="2:12">
      <c r="B138">
        <f>'ms15'!E177</f>
        <v>4.1041550522090221E-2</v>
      </c>
      <c r="C138">
        <f>Background!AA165</f>
        <v>0</v>
      </c>
      <c r="D138" s="1">
        <f>'ms15'!M177</f>
        <v>28.380926247590768</v>
      </c>
      <c r="E138" s="1">
        <f>'ms25 '!M177</f>
        <v>45.623054083993615</v>
      </c>
      <c r="F138" s="1">
        <f>'ms61'!M177</f>
        <v>97.177598537866203</v>
      </c>
      <c r="G138" s="1">
        <f>'ms92'!M177</f>
        <v>129.71770459228063</v>
      </c>
      <c r="H138" s="1">
        <f>'ms155'!M177</f>
        <v>169.50201632487915</v>
      </c>
      <c r="I138" s="1">
        <f>'ms250'!M177</f>
        <v>187.31303392955536</v>
      </c>
      <c r="J138" s="1">
        <f>'ms400'!M177</f>
        <v>173.16827067983215</v>
      </c>
      <c r="K138" s="1">
        <f>'ms600'!M177</f>
        <v>139.22686943424512</v>
      </c>
      <c r="L138" s="1">
        <f>'ms800'!M177</f>
        <v>110.38045041209166</v>
      </c>
    </row>
    <row r="139" spans="2:12">
      <c r="B139">
        <f>'ms15'!E178</f>
        <v>3.6937395469881201E-2</v>
      </c>
      <c r="C139">
        <f>Background!AA166</f>
        <v>0</v>
      </c>
      <c r="D139" s="1">
        <f>'ms15'!M178</f>
        <v>28.37581266412101</v>
      </c>
      <c r="E139" s="1">
        <f>'ms25 '!M178</f>
        <v>45.615363278874916</v>
      </c>
      <c r="F139" s="1">
        <f>'ms61'!M178</f>
        <v>97.164915392563842</v>
      </c>
      <c r="G139" s="1">
        <f>'ms92'!M178</f>
        <v>129.70442376700004</v>
      </c>
      <c r="H139" s="1">
        <f>'ms155'!M178</f>
        <v>169.49232188379406</v>
      </c>
      <c r="I139" s="1">
        <f>'ms250'!M178</f>
        <v>187.31070706916498</v>
      </c>
      <c r="J139" s="1">
        <f>'ms400'!M178</f>
        <v>173.17261455253114</v>
      </c>
      <c r="K139" s="1">
        <f>'ms600'!M178</f>
        <v>139.23352688646298</v>
      </c>
      <c r="L139" s="1">
        <f>'ms800'!M178</f>
        <v>110.38698546867643</v>
      </c>
    </row>
    <row r="140" spans="2:12">
      <c r="B140">
        <f>'ms15'!E179</f>
        <v>3.3243655922893085E-2</v>
      </c>
      <c r="C140">
        <f>Background!AA167</f>
        <v>0</v>
      </c>
      <c r="D140" s="1">
        <f>'ms15'!M179</f>
        <v>28.371210310395952</v>
      </c>
      <c r="E140" s="1">
        <f>'ms25 '!M179</f>
        <v>45.608441235696127</v>
      </c>
      <c r="F140" s="1">
        <f>'ms61'!M179</f>
        <v>97.153499336118259</v>
      </c>
      <c r="G140" s="1">
        <f>'ms92'!M179</f>
        <v>129.69246915903778</v>
      </c>
      <c r="H140" s="1">
        <f>'ms155'!M179</f>
        <v>169.48359469065107</v>
      </c>
      <c r="I140" s="1">
        <f>'ms250'!M179</f>
        <v>187.30861167828016</v>
      </c>
      <c r="J140" s="1">
        <f>'ms400'!M179</f>
        <v>173.17652447309973</v>
      </c>
      <c r="K140" s="1">
        <f>'ms600'!M179</f>
        <v>139.23951989763339</v>
      </c>
      <c r="L140" s="1">
        <f>'ms800'!M179</f>
        <v>110.39286847443364</v>
      </c>
    </row>
    <row r="141" spans="2:12">
      <c r="B141">
        <f>'ms15'!E180</f>
        <v>2.9919290330603778E-2</v>
      </c>
      <c r="C141">
        <f>Background!AA168</f>
        <v>0</v>
      </c>
      <c r="D141" s="1">
        <f>'ms15'!M180</f>
        <v>28.367068087881343</v>
      </c>
      <c r="E141" s="1">
        <f>'ms25 '!M180</f>
        <v>45.602211138800662</v>
      </c>
      <c r="F141" s="1">
        <f>'ms61'!M180</f>
        <v>97.143223892487114</v>
      </c>
      <c r="G141" s="1">
        <f>'ms92'!M180</f>
        <v>129.68170850092807</v>
      </c>
      <c r="H141" s="1">
        <f>'ms155'!M180</f>
        <v>169.47573843767577</v>
      </c>
      <c r="I141" s="1">
        <f>'ms250'!M180</f>
        <v>187.30672484098631</v>
      </c>
      <c r="J141" s="1">
        <f>'ms400'!M180</f>
        <v>173.18004375440631</v>
      </c>
      <c r="K141" s="1">
        <f>'ms600'!M180</f>
        <v>139.24491466466563</v>
      </c>
      <c r="L141" s="1">
        <f>'ms800'!M180</f>
        <v>110.39816435866557</v>
      </c>
    </row>
    <row r="142" spans="2:12">
      <c r="B142">
        <f>'ms15'!E181</f>
        <v>2.69273612975434E-2</v>
      </c>
      <c r="C142">
        <f>Background!AA169</f>
        <v>0</v>
      </c>
      <c r="D142" s="1">
        <f>'ms15'!M181</f>
        <v>28.363340003251125</v>
      </c>
      <c r="E142" s="1">
        <f>'ms25 '!M181</f>
        <v>45.596603842593105</v>
      </c>
      <c r="F142" s="1">
        <f>'ms61'!M181</f>
        <v>97.133975189001447</v>
      </c>
      <c r="G142" s="1">
        <f>'ms92'!M181</f>
        <v>129.67202268467463</v>
      </c>
      <c r="H142" s="1">
        <f>'ms155'!M181</f>
        <v>169.46866636870567</v>
      </c>
      <c r="I142" s="1">
        <f>'ms250'!M181</f>
        <v>187.30502588909181</v>
      </c>
      <c r="J142" s="1">
        <f>'ms400'!M181</f>
        <v>173.18321139358804</v>
      </c>
      <c r="K142" s="1">
        <f>'ms600'!M181</f>
        <v>139.24977081158352</v>
      </c>
      <c r="L142" s="1">
        <f>'ms800'!M181</f>
        <v>110.40293160997005</v>
      </c>
    </row>
    <row r="143" spans="2:12">
      <c r="B143">
        <f>'ms15'!E182</f>
        <v>2.423462516778906E-2</v>
      </c>
      <c r="C143">
        <f>Background!AA170</f>
        <v>0</v>
      </c>
      <c r="D143" s="1">
        <f>'ms15'!M182</f>
        <v>28.359984658749678</v>
      </c>
      <c r="E143" s="1">
        <f>'ms25 '!M182</f>
        <v>45.591557106719641</v>
      </c>
      <c r="F143" s="1">
        <f>'ms61'!M182</f>
        <v>97.125650704429717</v>
      </c>
      <c r="G143" s="1">
        <f>'ms92'!M182</f>
        <v>129.66330445857744</v>
      </c>
      <c r="H143" s="1">
        <f>'ms155'!M182</f>
        <v>169.46230033905198</v>
      </c>
      <c r="I143" s="1">
        <f>'ms250'!M182</f>
        <v>187.3034961856836</v>
      </c>
      <c r="J143" s="1">
        <f>'ms400'!M182</f>
        <v>173.18606250069297</v>
      </c>
      <c r="K143" s="1">
        <f>'ms600'!M182</f>
        <v>139.25414203796481</v>
      </c>
      <c r="L143" s="1">
        <f>'ms800'!M182</f>
        <v>110.40722291043484</v>
      </c>
    </row>
    <row r="144" spans="2:12">
      <c r="B144">
        <f>'ms15'!E183</f>
        <v>2.1811162651010154E-2</v>
      </c>
      <c r="C144">
        <f>Background!AA171</f>
        <v>0</v>
      </c>
      <c r="D144" s="1">
        <f>'ms15'!M183</f>
        <v>28.356964793349871</v>
      </c>
      <c r="E144" s="1">
        <f>'ms25 '!M183</f>
        <v>45.587014907314703</v>
      </c>
      <c r="F144" s="1">
        <f>'ms61'!M183</f>
        <v>97.118158140639693</v>
      </c>
      <c r="G144" s="1">
        <f>'ms92'!M183</f>
        <v>129.65545725195201</v>
      </c>
      <c r="H144" s="1">
        <f>'ms155'!M183</f>
        <v>169.45656996652585</v>
      </c>
      <c r="I144" s="1">
        <f>'ms250'!M183</f>
        <v>187.30211892874584</v>
      </c>
      <c r="J144" s="1">
        <f>'ms400'!M183</f>
        <v>173.18862868500784</v>
      </c>
      <c r="K144" s="1">
        <f>'ms600'!M183</f>
        <v>139.25807670420573</v>
      </c>
      <c r="L144" s="1">
        <f>'ms800'!M183</f>
        <v>110.41108570827602</v>
      </c>
    </row>
    <row r="145" spans="2:12">
      <c r="B145">
        <f>'ms15'!E184</f>
        <v>1.963004638590914E-2</v>
      </c>
      <c r="C145">
        <f>Background!AA172</f>
        <v>0</v>
      </c>
      <c r="D145" s="1">
        <f>'ms15'!M184</f>
        <v>28.354246869659384</v>
      </c>
      <c r="E145" s="1">
        <f>'ms25 '!M184</f>
        <v>45.582926816786483</v>
      </c>
      <c r="F145" s="1">
        <f>'ms61'!M184</f>
        <v>97.11141440580181</v>
      </c>
      <c r="G145" s="1">
        <f>'ms92'!M184</f>
        <v>129.64839411541246</v>
      </c>
      <c r="H145" s="1">
        <f>'ms155'!M184</f>
        <v>169.45141186505262</v>
      </c>
      <c r="I145" s="1">
        <f>'ms250'!M184</f>
        <v>187.30087897313717</v>
      </c>
      <c r="J145" s="1">
        <f>'ms400'!M184</f>
        <v>173.19093840320076</v>
      </c>
      <c r="K145" s="1">
        <f>'ms600'!M184</f>
        <v>139.26161835961491</v>
      </c>
      <c r="L145" s="1">
        <f>'ms800'!M184</f>
        <v>110.41456273472615</v>
      </c>
    </row>
    <row r="146" spans="2:12">
      <c r="B146">
        <f>'ms15'!E185</f>
        <v>1.7667041747318226E-2</v>
      </c>
      <c r="C146">
        <f>Background!AA173</f>
        <v>0</v>
      </c>
      <c r="D146" s="1">
        <f>'ms15'!M185</f>
        <v>28.35180070202631</v>
      </c>
      <c r="E146" s="1">
        <f>'ms25 '!M185</f>
        <v>45.579247445351228</v>
      </c>
      <c r="F146" s="1">
        <f>'ms61'!M185</f>
        <v>97.10534469822484</v>
      </c>
      <c r="G146" s="1">
        <f>'ms92'!M185</f>
        <v>129.64203676553433</v>
      </c>
      <c r="H146" s="1">
        <f>'ms155'!M185</f>
        <v>169.44676895305318</v>
      </c>
      <c r="I146" s="1">
        <f>'ms250'!M185</f>
        <v>187.29976266933238</v>
      </c>
      <c r="J146" s="1">
        <f>'ms400'!M185</f>
        <v>173.19301727301365</v>
      </c>
      <c r="K146" s="1">
        <f>'ms600'!M185</f>
        <v>139.26480621879853</v>
      </c>
      <c r="L146" s="1">
        <f>'ms800'!M185</f>
        <v>110.41769247046119</v>
      </c>
    </row>
    <row r="147" spans="2:12">
      <c r="B147">
        <f>'ms15'!E186</f>
        <v>1.5900337572586402E-2</v>
      </c>
      <c r="C147">
        <f>Background!AA174</f>
        <v>0</v>
      </c>
      <c r="D147" s="1">
        <f>'ms15'!M186</f>
        <v>28.34959912174498</v>
      </c>
      <c r="E147" s="1">
        <f>'ms25 '!M186</f>
        <v>45.575935938193346</v>
      </c>
      <c r="F147" s="1">
        <f>'ms61'!M186</f>
        <v>97.099881680959882</v>
      </c>
      <c r="G147" s="1">
        <f>'ms92'!M186</f>
        <v>129.63631472376139</v>
      </c>
      <c r="H147" s="1">
        <f>'ms155'!M186</f>
        <v>169.44258982947022</v>
      </c>
      <c r="I147" s="1">
        <f>'ms250'!M186</f>
        <v>187.29875771744906</v>
      </c>
      <c r="J147" s="1">
        <f>'ms400'!M186</f>
        <v>173.19488835588115</v>
      </c>
      <c r="K147" s="1">
        <f>'ms600'!M186</f>
        <v>139.26767559129917</v>
      </c>
      <c r="L147" s="1">
        <f>'ms800'!M186</f>
        <v>110.42050956638199</v>
      </c>
    </row>
    <row r="148" spans="2:12">
      <c r="B148">
        <f>'ms15'!E187</f>
        <v>1.4310303815327762E-2</v>
      </c>
      <c r="C148">
        <f>Background!AA175</f>
        <v>0</v>
      </c>
      <c r="D148" s="1">
        <f>'ms15'!M187</f>
        <v>28.347617675669039</v>
      </c>
      <c r="E148" s="1">
        <f>'ms25 '!M187</f>
        <v>45.572955522730595</v>
      </c>
      <c r="F148" s="1">
        <f>'ms61'!M187</f>
        <v>97.094964738256621</v>
      </c>
      <c r="G148" s="1">
        <f>'ms92'!M187</f>
        <v>129.63116454037734</v>
      </c>
      <c r="H148" s="1">
        <f>'ms155'!M187</f>
        <v>169.43882821096352</v>
      </c>
      <c r="I148" s="1">
        <f>'ms250'!M187</f>
        <v>187.29785303519085</v>
      </c>
      <c r="J148" s="1">
        <f>'ms400'!M187</f>
        <v>173.19657241152743</v>
      </c>
      <c r="K148" s="1">
        <f>'ms600'!M187</f>
        <v>139.27025826899614</v>
      </c>
      <c r="L148" s="1">
        <f>'ms800'!M187</f>
        <v>110.42304522312571</v>
      </c>
    </row>
    <row r="149" spans="2:12">
      <c r="B149">
        <f>'ms15'!E188</f>
        <v>1.2879273433794986E-2</v>
      </c>
      <c r="C149">
        <f>Background!AA176</f>
        <v>0</v>
      </c>
      <c r="D149" s="1">
        <f>'ms15'!M188</f>
        <v>28.345834354904746</v>
      </c>
      <c r="E149" s="1">
        <f>'ms25 '!M188</f>
        <v>45.570273101008127</v>
      </c>
      <c r="F149" s="1">
        <f>'ms61'!M188</f>
        <v>97.090539305817444</v>
      </c>
      <c r="G149" s="1">
        <f>'ms92'!M188</f>
        <v>129.62652909523325</v>
      </c>
      <c r="H149" s="1">
        <f>'ms155'!M188</f>
        <v>169.43544242438898</v>
      </c>
      <c r="I149" s="1">
        <f>'ms250'!M188</f>
        <v>187.29703863844392</v>
      </c>
      <c r="J149" s="1">
        <f>'ms400'!M188</f>
        <v>173.19808812729883</v>
      </c>
      <c r="K149" s="1">
        <f>'ms600'!M188</f>
        <v>139.27258287535287</v>
      </c>
      <c r="L149" s="1">
        <f>'ms800'!M188</f>
        <v>110.42532753328227</v>
      </c>
    </row>
    <row r="150" spans="2:12">
      <c r="B150">
        <f>'ms15'!E189</f>
        <v>1.1591346090415488E-2</v>
      </c>
      <c r="C150">
        <f>Background!AA177</f>
        <v>0</v>
      </c>
      <c r="D150" s="1">
        <f>'ms15'!M189</f>
        <v>28.344229350587501</v>
      </c>
      <c r="E150" s="1">
        <f>'ms25 '!M189</f>
        <v>45.567858882735528</v>
      </c>
      <c r="F150" s="1">
        <f>'ms61'!M189</f>
        <v>97.086556267575148</v>
      </c>
      <c r="G150" s="1">
        <f>'ms92'!M189</f>
        <v>129.62235696771663</v>
      </c>
      <c r="H150" s="1">
        <f>'ms155'!M189</f>
        <v>169.43239494922321</v>
      </c>
      <c r="I150" s="1">
        <f>'ms250'!M189</f>
        <v>187.29630553336679</v>
      </c>
      <c r="J150" s="1">
        <f>'ms400'!M189</f>
        <v>173.19945232472111</v>
      </c>
      <c r="K150" s="1">
        <f>'ms600'!M189</f>
        <v>139.27467518021672</v>
      </c>
      <c r="L150" s="1">
        <f>'ms800'!M189</f>
        <v>110.42738178992104</v>
      </c>
    </row>
    <row r="151" spans="2:12">
      <c r="B151">
        <f>'ms15'!E190</f>
        <v>1.0432211481373939E-2</v>
      </c>
      <c r="C151">
        <f>Background!AA178</f>
        <v>0</v>
      </c>
      <c r="D151" s="1">
        <f>'ms15'!M190</f>
        <v>28.342784834042423</v>
      </c>
      <c r="E151" s="1">
        <f>'ms25 '!M190</f>
        <v>45.56568605492545</v>
      </c>
      <c r="F151" s="1">
        <f>'ms61'!M190</f>
        <v>97.082971412427483</v>
      </c>
      <c r="G151" s="1">
        <f>'ms92'!M190</f>
        <v>129.61860186916795</v>
      </c>
      <c r="H151" s="1">
        <f>'ms155'!M190</f>
        <v>169.42965200509198</v>
      </c>
      <c r="I151" s="1">
        <f>'ms250'!M190</f>
        <v>187.29564561890896</v>
      </c>
      <c r="J151" s="1">
        <f>'ms400'!M190</f>
        <v>173.2006801455301</v>
      </c>
      <c r="K151" s="1">
        <f>'ms600'!M190</f>
        <v>139.27655838352527</v>
      </c>
      <c r="L151" s="1">
        <f>'ms800'!M190</f>
        <v>110.42923076469637</v>
      </c>
    </row>
    <row r="152" spans="2:12">
      <c r="B152">
        <f>'ms15'!E191</f>
        <v>9.3889903332365458E-3</v>
      </c>
      <c r="C152">
        <f>Background!AA179</f>
        <v>0</v>
      </c>
      <c r="D152" s="1">
        <f>'ms15'!M191</f>
        <v>28.341484758897789</v>
      </c>
      <c r="E152" s="1">
        <f>'ms25 '!M191</f>
        <v>45.563730484491195</v>
      </c>
      <c r="F152" s="1">
        <f>'ms61'!M191</f>
        <v>97.079744945002588</v>
      </c>
      <c r="G152" s="1">
        <f>'ms92'!M191</f>
        <v>129.61522213160555</v>
      </c>
      <c r="H152" s="1">
        <f>'ms155'!M191</f>
        <v>169.42718318001556</v>
      </c>
      <c r="I152" s="1">
        <f>'ms250'!M191</f>
        <v>187.29505159878406</v>
      </c>
      <c r="J152" s="1">
        <f>'ms400'!M191</f>
        <v>173.20178521920289</v>
      </c>
      <c r="K152" s="1">
        <f>'ms600'!M191</f>
        <v>139.27825337095572</v>
      </c>
      <c r="L152" s="1">
        <f>'ms800'!M191</f>
        <v>110.43089495849226</v>
      </c>
    </row>
    <row r="153" spans="2:12">
      <c r="B153">
        <f>'ms15'!E192</f>
        <v>8.4500912999128912E-3</v>
      </c>
      <c r="C153">
        <f>Background!AA180</f>
        <v>0</v>
      </c>
      <c r="D153" s="1">
        <f>'ms15'!M192</f>
        <v>28.34031468296196</v>
      </c>
      <c r="E153" s="1">
        <f>'ms25 '!M192</f>
        <v>45.561970450522374</v>
      </c>
      <c r="F153" s="1">
        <f>'ms61'!M192</f>
        <v>97.076841045107855</v>
      </c>
      <c r="G153" s="1">
        <f>'ms92'!M192</f>
        <v>129.61218024721302</v>
      </c>
      <c r="H153" s="1">
        <f>'ms155'!M192</f>
        <v>169.42496109540096</v>
      </c>
      <c r="I153" s="1">
        <f>'ms250'!M192</f>
        <v>187.2945169020079</v>
      </c>
      <c r="J153" s="1">
        <f>'ms400'!M192</f>
        <v>173.20277981382117</v>
      </c>
      <c r="K153" s="1">
        <f>'ms600'!M192</f>
        <v>139.27977894426346</v>
      </c>
      <c r="L153" s="1">
        <f>'ms800'!M192</f>
        <v>110.43239282728652</v>
      </c>
    </row>
    <row r="154" spans="2:12">
      <c r="B154">
        <f>'ms15'!E193</f>
        <v>7.605082169921602E-3</v>
      </c>
      <c r="C154">
        <f>Background!AA181</f>
        <v>0</v>
      </c>
      <c r="D154" s="1">
        <f>'ms15'!M193</f>
        <v>28.339261607892222</v>
      </c>
      <c r="E154" s="1">
        <f>'ms25 '!M193</f>
        <v>45.560386403282429</v>
      </c>
      <c r="F154" s="1">
        <f>'ms61'!M193</f>
        <v>97.074227471040089</v>
      </c>
      <c r="G154" s="1">
        <f>'ms92'!M193</f>
        <v>129.60944245358283</v>
      </c>
      <c r="H154" s="1">
        <f>'ms155'!M193</f>
        <v>169.42296110418653</v>
      </c>
      <c r="I154" s="1">
        <f>'ms250'!M193</f>
        <v>187.29403561118997</v>
      </c>
      <c r="J154" s="1">
        <f>'ms400'!M193</f>
        <v>173.20367497191643</v>
      </c>
      <c r="K154" s="1">
        <f>'ms600'!M193</f>
        <v>139.28115202879266</v>
      </c>
      <c r="L154" s="1">
        <f>'ms800'!M193</f>
        <v>110.43374098565796</v>
      </c>
    </row>
    <row r="155" spans="2:12">
      <c r="B155">
        <f>'ms15'!E194</f>
        <v>6.8445739529294416E-3</v>
      </c>
      <c r="C155">
        <f>Background!AA182</f>
        <v>0</v>
      </c>
      <c r="D155" s="1">
        <f>'ms15'!M194</f>
        <v>28.338313834880264</v>
      </c>
      <c r="E155" s="1">
        <f>'ms25 '!M194</f>
        <v>45.558960747265459</v>
      </c>
      <c r="F155" s="1">
        <f>'ms61'!M194</f>
        <v>97.071875202407</v>
      </c>
      <c r="G155" s="1">
        <f>'ms92'!M194</f>
        <v>129.60697836019577</v>
      </c>
      <c r="H155" s="1">
        <f>'ms155'!M194</f>
        <v>169.42116101889093</v>
      </c>
      <c r="I155" s="1">
        <f>'ms250'!M194</f>
        <v>187.29360239783986</v>
      </c>
      <c r="J155" s="1">
        <f>'ms400'!M194</f>
        <v>173.20448063278664</v>
      </c>
      <c r="K155" s="1">
        <f>'ms600'!M194</f>
        <v>139.28238786040353</v>
      </c>
      <c r="L155" s="1">
        <f>'ms800'!M194</f>
        <v>110.43495439012985</v>
      </c>
    </row>
    <row r="156" spans="2:12">
      <c r="B156">
        <f>'ms15'!E195</f>
        <v>6.1601165576364979E-3</v>
      </c>
      <c r="C156">
        <f>Background!AA183</f>
        <v>0</v>
      </c>
      <c r="D156" s="1">
        <f>'ms15'!M195</f>
        <v>28.337460834755699</v>
      </c>
      <c r="E156" s="1">
        <f>'ms25 '!M195</f>
        <v>45.55767764591446</v>
      </c>
      <c r="F156" s="1">
        <f>'ms61'!M195</f>
        <v>97.069758118539568</v>
      </c>
      <c r="G156" s="1">
        <f>'ms92'!M195</f>
        <v>129.60476061205935</v>
      </c>
      <c r="H156" s="1">
        <f>'ms155'!M195</f>
        <v>169.41954086662855</v>
      </c>
      <c r="I156" s="1">
        <f>'ms250'!M195</f>
        <v>187.29321246401665</v>
      </c>
      <c r="J156" s="1">
        <f>'ms400'!M195</f>
        <v>173.20520574262613</v>
      </c>
      <c r="K156" s="1">
        <f>'ms600'!M195</f>
        <v>139.28350015384157</v>
      </c>
      <c r="L156" s="1">
        <f>'ms800'!M195</f>
        <v>110.43604650432955</v>
      </c>
    </row>
    <row r="157" spans="2:12">
      <c r="B157">
        <f>'ms15'!E196</f>
        <v>5.5441049018728483E-3</v>
      </c>
      <c r="C157">
        <f>Background!AA184</f>
        <v>0</v>
      </c>
      <c r="D157" s="1">
        <f>'ms15'!M196</f>
        <v>28.336693131068454</v>
      </c>
      <c r="E157" s="1">
        <f>'ms25 '!M196</f>
        <v>45.556522845840682</v>
      </c>
      <c r="F157" s="1">
        <f>'ms61'!M196</f>
        <v>97.067852708959521</v>
      </c>
      <c r="G157" s="1">
        <f>'ms92'!M196</f>
        <v>129.60276458682432</v>
      </c>
      <c r="H157" s="1">
        <f>'ms155'!M196</f>
        <v>169.41808266843879</v>
      </c>
      <c r="I157" s="1">
        <f>'ms250'!M196</f>
        <v>187.29286148971039</v>
      </c>
      <c r="J157" s="1">
        <f>'ms400'!M196</f>
        <v>173.20585835367942</v>
      </c>
      <c r="K157" s="1">
        <f>'ms600'!M196</f>
        <v>139.28450125438013</v>
      </c>
      <c r="L157" s="1">
        <f>'ms800'!M196</f>
        <v>110.43702944775511</v>
      </c>
    </row>
    <row r="158" spans="2:12">
      <c r="B158">
        <f>'ms15'!E197</f>
        <v>4.9896944116855635E-3</v>
      </c>
      <c r="C158">
        <f>Background!AA185</f>
        <v>0</v>
      </c>
      <c r="D158" s="1">
        <f>'ms15'!M197</f>
        <v>28.336002194854089</v>
      </c>
      <c r="E158" s="1">
        <f>'ms25 '!M197</f>
        <v>45.555483518599424</v>
      </c>
      <c r="F158" s="1">
        <f>'ms61'!M197</f>
        <v>97.06613781271686</v>
      </c>
      <c r="G158" s="1">
        <f>'ms92'!M197</f>
        <v>129.60096812206339</v>
      </c>
      <c r="H158" s="1">
        <f>'ms155'!M197</f>
        <v>169.41677024053234</v>
      </c>
      <c r="I158" s="1">
        <f>'ms250'!M197</f>
        <v>187.29254558540339</v>
      </c>
      <c r="J158" s="1">
        <f>'ms400'!M197</f>
        <v>173.20644571350911</v>
      </c>
      <c r="K158" s="1">
        <f>'ms600'!M197</f>
        <v>139.28540227438748</v>
      </c>
      <c r="L158" s="1">
        <f>'ms800'!M197</f>
        <v>110.43791412976422</v>
      </c>
    </row>
    <row r="159" spans="2:12">
      <c r="B159">
        <f>'ms15'!E198</f>
        <v>4.4907249705170077E-3</v>
      </c>
      <c r="C159">
        <f>Background!AA186</f>
        <v>0</v>
      </c>
      <c r="D159" s="1">
        <f>'ms15'!M198</f>
        <v>28.33538034991556</v>
      </c>
      <c r="E159" s="1">
        <f>'ms25 '!M198</f>
        <v>45.554548118270702</v>
      </c>
      <c r="F159" s="1">
        <f>'ms61'!M198</f>
        <v>97.064594383725662</v>
      </c>
      <c r="G159" s="1">
        <f>'ms92'!M198</f>
        <v>129.59935126971806</v>
      </c>
      <c r="H159" s="1">
        <f>'ms155'!M198</f>
        <v>169.41558901529191</v>
      </c>
      <c r="I159" s="1">
        <f>'ms250'!M198</f>
        <v>187.2922612493073</v>
      </c>
      <c r="J159" s="1">
        <f>'ms400'!M198</f>
        <v>173.20697434536117</v>
      </c>
      <c r="K159" s="1">
        <f>'ms600'!M198</f>
        <v>139.28621321630951</v>
      </c>
      <c r="L159" s="1">
        <f>'ms800'!M198</f>
        <v>110.43871037024472</v>
      </c>
    </row>
    <row r="160" spans="2:12">
      <c r="B160">
        <f>'ms15'!E199</f>
        <v>4.0416524734653066E-3</v>
      </c>
      <c r="C160">
        <f>Background!AA187</f>
        <v>0</v>
      </c>
      <c r="D160" s="1">
        <f>'ms15'!M199</f>
        <v>28.33482068757095</v>
      </c>
      <c r="E160" s="1">
        <f>'ms25 '!M199</f>
        <v>45.553706253267478</v>
      </c>
      <c r="F160" s="1">
        <f>'ms61'!M199</f>
        <v>97.063205279511507</v>
      </c>
      <c r="G160" s="1">
        <f>'ms92'!M199</f>
        <v>129.59789607501801</v>
      </c>
      <c r="H160" s="1">
        <f>'ms155'!M199</f>
        <v>169.41452588007385</v>
      </c>
      <c r="I160" s="1">
        <f>'ms250'!M199</f>
        <v>187.29200532882257</v>
      </c>
      <c r="J160" s="1">
        <f>'ms400'!M199</f>
        <v>173.20745012051316</v>
      </c>
      <c r="K160" s="1">
        <f>'ms600'!M199</f>
        <v>139.28694308341232</v>
      </c>
      <c r="L160" s="1">
        <f>'ms800'!M199</f>
        <v>110.43942700828337</v>
      </c>
    </row>
    <row r="161" spans="2:12">
      <c r="B161">
        <f>'ms15'!E200</f>
        <v>3.6374872261187761E-3</v>
      </c>
      <c r="C161">
        <f>Background!AA188</f>
        <v>0</v>
      </c>
      <c r="D161" s="1">
        <f>'ms15'!M200</f>
        <v>28.334316989921877</v>
      </c>
      <c r="E161" s="1">
        <f>'ms25 '!M200</f>
        <v>45.552948570951614</v>
      </c>
      <c r="F161" s="1">
        <f>'ms61'!M200</f>
        <v>97.061955071039819</v>
      </c>
      <c r="G161" s="1">
        <f>'ms92'!M200</f>
        <v>129.59658637744039</v>
      </c>
      <c r="H161" s="1">
        <f>'ms155'!M200</f>
        <v>169.4135690320509</v>
      </c>
      <c r="I161" s="1">
        <f>'ms250'!M200</f>
        <v>187.29177498580751</v>
      </c>
      <c r="J161" s="1">
        <f>'ms400'!M200</f>
        <v>173.20787832340355</v>
      </c>
      <c r="K161" s="1">
        <f>'ms600'!M200</f>
        <v>139.287599979498</v>
      </c>
      <c r="L161" s="1">
        <f>'ms800'!M200</f>
        <v>110.44007200002027</v>
      </c>
    </row>
    <row r="162" spans="2:12">
      <c r="B162">
        <f>'ms15'!E201</f>
        <v>3.2737385035068985E-3</v>
      </c>
      <c r="C162">
        <f>Background!AA189</f>
        <v>0</v>
      </c>
      <c r="D162" s="1">
        <f>'ms15'!M201</f>
        <v>28.333863660791177</v>
      </c>
      <c r="E162" s="1">
        <f>'ms25 '!M201</f>
        <v>45.552266653778858</v>
      </c>
      <c r="F162" s="1">
        <f>'ms61'!M201</f>
        <v>97.060829871525328</v>
      </c>
      <c r="G162" s="1">
        <f>'ms92'!M201</f>
        <v>129.59540763151892</v>
      </c>
      <c r="H162" s="1">
        <f>'ms155'!M201</f>
        <v>169.41270784750515</v>
      </c>
      <c r="I162" s="1">
        <f>'ms250'!M201</f>
        <v>187.29156766528496</v>
      </c>
      <c r="J162" s="1">
        <f>'ms400'!M201</f>
        <v>173.20826371026064</v>
      </c>
      <c r="K162" s="1">
        <f>'ms600'!M201</f>
        <v>139.28819119868737</v>
      </c>
      <c r="L162" s="1">
        <f>'ms800'!M201</f>
        <v>110.44065250676104</v>
      </c>
    </row>
    <row r="163" spans="2:12">
      <c r="B163">
        <f>'ms15'!E202</f>
        <v>2.9463646531562087E-3</v>
      </c>
      <c r="C163">
        <f>Background!AA190</f>
        <v>0</v>
      </c>
      <c r="D163" s="1">
        <f>'ms15'!M202</f>
        <v>28.333455663563868</v>
      </c>
      <c r="E163" s="1">
        <f>'ms25 '!M202</f>
        <v>45.55165292582172</v>
      </c>
      <c r="F163" s="1">
        <f>'ms61'!M202</f>
        <v>97.059817182331372</v>
      </c>
      <c r="G163" s="1">
        <f>'ms92'!M202</f>
        <v>129.5943467455271</v>
      </c>
      <c r="H163" s="1">
        <f>'ms155'!M202</f>
        <v>169.41193276414054</v>
      </c>
      <c r="I163" s="1">
        <f>'ms250'!M202</f>
        <v>187.29138106724932</v>
      </c>
      <c r="J163" s="1">
        <f>'ms400'!M202</f>
        <v>173.20861056187965</v>
      </c>
      <c r="K163" s="1">
        <f>'ms600'!M202</f>
        <v>139.28872330625535</v>
      </c>
      <c r="L163" s="1">
        <f>'ms800'!M202</f>
        <v>110.44117497431218</v>
      </c>
    </row>
    <row r="164" spans="2:12">
      <c r="B164">
        <f>'ms15'!E203</f>
        <v>2.651728187840588E-3</v>
      </c>
      <c r="C164">
        <f>Background!AA191</f>
        <v>0</v>
      </c>
      <c r="D164" s="1">
        <f>'ms15'!M203</f>
        <v>28.333088465241445</v>
      </c>
      <c r="E164" s="1">
        <f>'ms25 '!M203</f>
        <v>45.551100568633942</v>
      </c>
      <c r="F164" s="1">
        <f>'ms61'!M203</f>
        <v>97.058905754255747</v>
      </c>
      <c r="G164" s="1">
        <f>'ms92'!M203</f>
        <v>129.59339193625777</v>
      </c>
      <c r="H164" s="1">
        <f>'ms155'!M203</f>
        <v>169.41123517512065</v>
      </c>
      <c r="I164" s="1">
        <f>'ms250'!M203</f>
        <v>187.29121312126929</v>
      </c>
      <c r="J164" s="1">
        <f>'ms400'!M203</f>
        <v>173.20892273112949</v>
      </c>
      <c r="K164" s="1">
        <f>'ms600'!M203</f>
        <v>139.28920221140788</v>
      </c>
      <c r="L164" s="1">
        <f>'ms800'!M203</f>
        <v>110.44164520441106</v>
      </c>
    </row>
    <row r="165" spans="2:12">
      <c r="B165">
        <f>'ms15'!E204</f>
        <v>2.3865553690565291E-3</v>
      </c>
      <c r="C165">
        <f>Background!AA192</f>
        <v>0</v>
      </c>
      <c r="D165" s="1">
        <f>'ms15'!M204</f>
        <v>28.332757986088829</v>
      </c>
      <c r="E165" s="1">
        <f>'ms25 '!M204</f>
        <v>45.550603445523627</v>
      </c>
      <c r="F165" s="1">
        <f>'ms61'!M204</f>
        <v>97.058085462668785</v>
      </c>
      <c r="G165" s="1">
        <f>'ms92'!M204</f>
        <v>129.59253259829518</v>
      </c>
      <c r="H165" s="1">
        <f>'ms155'!M204</f>
        <v>169.41060733366939</v>
      </c>
      <c r="I165" s="1">
        <f>'ms250'!M204</f>
        <v>187.29106196361127</v>
      </c>
      <c r="J165" s="1">
        <f>'ms400'!M204</f>
        <v>173.2092036857166</v>
      </c>
      <c r="K165" s="1">
        <f>'ms600'!M204</f>
        <v>139.28963323280203</v>
      </c>
      <c r="L165" s="1">
        <f>'ms800'!M204</f>
        <v>110.44206841903571</v>
      </c>
    </row>
    <row r="166" spans="2:12">
      <c r="B166">
        <f>'ms15'!E205</f>
        <v>2.1478998321508764E-3</v>
      </c>
      <c r="C166">
        <f>Background!AA193</f>
        <v>0</v>
      </c>
      <c r="D166" s="1">
        <f>'ms15'!M205</f>
        <v>28.332460554314892</v>
      </c>
      <c r="E166" s="1">
        <f>'ms25 '!M205</f>
        <v>45.550156033394856</v>
      </c>
      <c r="F166" s="1">
        <f>'ms61'!M205</f>
        <v>97.057347195122205</v>
      </c>
      <c r="G166" s="1">
        <f>'ms92'!M205</f>
        <v>129.5917591863365</v>
      </c>
      <c r="H166" s="1">
        <f>'ms155'!M205</f>
        <v>169.41004226718303</v>
      </c>
      <c r="I166" s="1">
        <f>'ms250'!M205</f>
        <v>187.29092591663547</v>
      </c>
      <c r="J166" s="1">
        <f>'ms400'!M205</f>
        <v>173.20945654667759</v>
      </c>
      <c r="K166" s="1">
        <f>'ms600'!M205</f>
        <v>139.29002115753002</v>
      </c>
      <c r="L166" s="1">
        <f>'ms800'!M205</f>
        <v>110.44244931830195</v>
      </c>
    </row>
    <row r="167" spans="2:12">
      <c r="B167">
        <f>'ms15'!E206</f>
        <v>1.9331098489357888E-3</v>
      </c>
      <c r="C167">
        <f>Background!AA194</f>
        <v>0</v>
      </c>
      <c r="D167" s="1">
        <f>'ms15'!M206</f>
        <v>28.332192865283716</v>
      </c>
      <c r="E167" s="1">
        <f>'ms25 '!M206</f>
        <v>45.54975336140209</v>
      </c>
      <c r="F167" s="1">
        <f>'ms61'!M206</f>
        <v>97.056682750184436</v>
      </c>
      <c r="G167" s="1">
        <f>'ms92'!M206</f>
        <v>129.59106310926177</v>
      </c>
      <c r="H167" s="1">
        <f>'ms155'!M206</f>
        <v>169.40953369990933</v>
      </c>
      <c r="I167" s="1">
        <f>'ms250'!M206</f>
        <v>187.29080347023961</v>
      </c>
      <c r="J167" s="1">
        <f>'ms400'!M206</f>
        <v>173.20968412302696</v>
      </c>
      <c r="K167" s="1">
        <f>'ms600'!M206</f>
        <v>139.29037029421872</v>
      </c>
      <c r="L167" s="1">
        <f>'ms800'!M206</f>
        <v>110.44279213258612</v>
      </c>
    </row>
    <row r="168" spans="2:12">
      <c r="B168">
        <f>'ms15'!E207</f>
        <v>1.7397988640422098E-3</v>
      </c>
      <c r="C168">
        <f>Background!AA195</f>
        <v>0</v>
      </c>
      <c r="D168" s="1">
        <f>'ms15'!M207</f>
        <v>28.331951944803624</v>
      </c>
      <c r="E168" s="1">
        <f>'ms25 '!M207</f>
        <v>45.549390955736357</v>
      </c>
      <c r="F168" s="1">
        <f>'ms61'!M207</f>
        <v>97.056084746382354</v>
      </c>
      <c r="G168" s="1">
        <f>'ms92'!M207</f>
        <v>129.59043663478192</v>
      </c>
      <c r="H168" s="1">
        <f>'ms155'!M207</f>
        <v>169.40907598333982</v>
      </c>
      <c r="I168" s="1">
        <f>'ms250'!M207</f>
        <v>187.29069326514798</v>
      </c>
      <c r="J168" s="1">
        <f>'ms400'!M207</f>
        <v>173.20988894294391</v>
      </c>
      <c r="K168" s="1">
        <f>'ms600'!M207</f>
        <v>139.29068452082981</v>
      </c>
      <c r="L168" s="1">
        <f>'ms800'!M207</f>
        <v>110.44310066944699</v>
      </c>
    </row>
    <row r="169" spans="2:12">
      <c r="B169">
        <f>'ms15'!E208</f>
        <v>1.5658189776379889E-3</v>
      </c>
      <c r="C169">
        <f>Background!AA196</f>
        <v>0</v>
      </c>
      <c r="D169" s="1">
        <f>'ms15'!M208</f>
        <v>28.331735116086374</v>
      </c>
      <c r="E169" s="1">
        <f>'ms25 '!M208</f>
        <v>45.54906478993064</v>
      </c>
      <c r="F169" s="1">
        <f>'ms61'!M208</f>
        <v>97.055546540240343</v>
      </c>
      <c r="G169" s="1">
        <f>'ms92'!M208</f>
        <v>129.58987280360881</v>
      </c>
      <c r="H169" s="1">
        <f>'ms155'!M208</f>
        <v>169.40866403354843</v>
      </c>
      <c r="I169" s="1">
        <f>'ms250'!M208</f>
        <v>187.29059407786383</v>
      </c>
      <c r="J169" s="1">
        <f>'ms400'!M208</f>
        <v>173.21007328184322</v>
      </c>
      <c r="K169" s="1">
        <f>'ms600'!M208</f>
        <v>139.2909673276888</v>
      </c>
      <c r="L169" s="1">
        <f>'ms800'!M208</f>
        <v>110.44337835586607</v>
      </c>
    </row>
    <row r="170" spans="2:12">
      <c r="B170">
        <f>'ms15'!E209</f>
        <v>1.40923707987419E-3</v>
      </c>
      <c r="C170">
        <f>Background!AA197</f>
        <v>0</v>
      </c>
      <c r="D170" s="1">
        <f>'ms15'!M209</f>
        <v>28.331539970009871</v>
      </c>
      <c r="E170" s="1">
        <f>'ms25 '!M209</f>
        <v>45.548771240133206</v>
      </c>
      <c r="F170" s="1">
        <f>'ms61'!M209</f>
        <v>97.055062152509251</v>
      </c>
      <c r="G170" s="1">
        <f>'ms92'!M209</f>
        <v>129.58936535219854</v>
      </c>
      <c r="H170" s="1">
        <f>'ms155'!M209</f>
        <v>169.40829327478426</v>
      </c>
      <c r="I170" s="1">
        <f>'ms250'!M209</f>
        <v>187.29050480711973</v>
      </c>
      <c r="J170" s="1">
        <f>'ms400'!M209</f>
        <v>173.21023918764163</v>
      </c>
      <c r="K170" s="1">
        <f>'ms600'!M209</f>
        <v>139.29122185621824</v>
      </c>
      <c r="L170" s="1">
        <f>'ms800'!M209</f>
        <v>110.44362827627116</v>
      </c>
    </row>
    <row r="171" spans="2:12">
      <c r="B171">
        <f>'ms15'!E210</f>
        <v>1.268313371886771E-3</v>
      </c>
      <c r="C171">
        <f>Background!AA198</f>
        <v>0</v>
      </c>
      <c r="D171" s="1">
        <f>'ms15'!M210</f>
        <v>28.331364338353939</v>
      </c>
      <c r="E171" s="1">
        <f>'ms25 '!M210</f>
        <v>45.548507044851966</v>
      </c>
      <c r="F171" s="1">
        <f>'ms61'!M210</f>
        <v>97.054626201766652</v>
      </c>
      <c r="G171" s="1">
        <f>'ms92'!M210</f>
        <v>129.58890864321225</v>
      </c>
      <c r="H171" s="1">
        <f>'ms155'!M210</f>
        <v>169.40795958869552</v>
      </c>
      <c r="I171" s="1">
        <f>'ms250'!M210</f>
        <v>187.2904244616775</v>
      </c>
      <c r="J171" s="1">
        <f>'ms400'!M210</f>
        <v>173.21038850349936</v>
      </c>
      <c r="K171" s="1">
        <f>'ms600'!M210</f>
        <v>139.29145093380345</v>
      </c>
      <c r="L171" s="1">
        <f>'ms800'!M210</f>
        <v>110.44385320676443</v>
      </c>
    </row>
    <row r="172" spans="2:12">
      <c r="B172">
        <f>'ms15'!E211</f>
        <v>1.1414820346980939E-3</v>
      </c>
      <c r="C172">
        <f>Background!AA199</f>
        <v>0</v>
      </c>
      <c r="D172" s="1">
        <f>'ms15'!M211</f>
        <v>28.331206269712045</v>
      </c>
      <c r="E172" s="1">
        <f>'ms25 '!M211</f>
        <v>45.548269268723381</v>
      </c>
      <c r="F172" s="1">
        <f>'ms61'!M211</f>
        <v>97.0542338446527</v>
      </c>
      <c r="G172" s="1">
        <f>'ms92'!M211</f>
        <v>129.58849760292367</v>
      </c>
      <c r="H172" s="1">
        <f>'ms155'!M211</f>
        <v>169.40765926862275</v>
      </c>
      <c r="I172" s="1">
        <f>'ms250'!M211</f>
        <v>187.29035214934368</v>
      </c>
      <c r="J172" s="1">
        <f>'ms400'!M211</f>
        <v>173.21052288828901</v>
      </c>
      <c r="K172" s="1">
        <f>'ms600'!M211</f>
        <v>139.29165710517617</v>
      </c>
      <c r="L172" s="1">
        <f>'ms800'!M211</f>
        <v>110.44405564593262</v>
      </c>
    </row>
    <row r="173" spans="2:12">
      <c r="B173">
        <f>'ms15'!E212</f>
        <v>1.0273338312282846E-3</v>
      </c>
      <c r="C173">
        <f>Background!AA200</f>
        <v>0</v>
      </c>
      <c r="D173" s="1">
        <f>'ms15'!M212</f>
        <v>28.331064007811595</v>
      </c>
      <c r="E173" s="1">
        <f>'ms25 '!M212</f>
        <v>45.548055269903507</v>
      </c>
      <c r="F173" s="1">
        <f>'ms61'!M212</f>
        <v>97.053880722079228</v>
      </c>
      <c r="G173" s="1">
        <f>'ms92'!M212</f>
        <v>129.58812766488128</v>
      </c>
      <c r="H173" s="1">
        <f>'ms155'!M212</f>
        <v>169.40738897845705</v>
      </c>
      <c r="I173" s="1">
        <f>'ms250'!M212</f>
        <v>187.29028706708027</v>
      </c>
      <c r="J173" s="1">
        <f>'ms400'!M212</f>
        <v>173.21064383501906</v>
      </c>
      <c r="K173" s="1">
        <f>'ms600'!M212</f>
        <v>139.29184266066403</v>
      </c>
      <c r="L173" s="1">
        <f>'ms800'!M212</f>
        <v>110.44423784258069</v>
      </c>
    </row>
    <row r="174" spans="2:12">
      <c r="B174">
        <f>'ms15'!E213</f>
        <v>9.246004481054562E-4</v>
      </c>
      <c r="C174">
        <f>Background!AA201</f>
        <v>0</v>
      </c>
      <c r="D174" s="1">
        <f>'ms15'!M213</f>
        <v>28.330935972001768</v>
      </c>
      <c r="E174" s="1">
        <f>'ms25 '!M213</f>
        <v>45.547862670719269</v>
      </c>
      <c r="F174" s="1">
        <f>'ms61'!M213</f>
        <v>97.053562910814676</v>
      </c>
      <c r="G174" s="1">
        <f>'ms92'!M213</f>
        <v>129.58779471919917</v>
      </c>
      <c r="H174" s="1">
        <f>'ms155'!M213</f>
        <v>169.40714571560676</v>
      </c>
      <c r="I174" s="1">
        <f>'ms250'!M213</f>
        <v>187.29022849210116</v>
      </c>
      <c r="J174" s="1">
        <f>'ms400'!M213</f>
        <v>173.21075268741578</v>
      </c>
      <c r="K174" s="1">
        <f>'ms600'!M213</f>
        <v>139.2920096616175</v>
      </c>
      <c r="L174" s="1">
        <f>'ms800'!M213</f>
        <v>110.44440182069526</v>
      </c>
    </row>
    <row r="175" spans="2:12">
      <c r="B175">
        <f>'ms15'!E214</f>
        <v>8.3214040329491058E-4</v>
      </c>
      <c r="C175">
        <f>Background!AA202</f>
        <v>0</v>
      </c>
      <c r="D175" s="1">
        <f>'ms15'!M214</f>
        <v>28.330820739692378</v>
      </c>
      <c r="E175" s="1">
        <f>'ms25 '!M214</f>
        <v>45.547689331253899</v>
      </c>
      <c r="F175" s="1">
        <f>'ms61'!M214</f>
        <v>97.05327687990831</v>
      </c>
      <c r="G175" s="1">
        <f>'ms92'!M214</f>
        <v>129.58749506691558</v>
      </c>
      <c r="H175" s="1">
        <f>'ms155'!M214</f>
        <v>169.40692677766347</v>
      </c>
      <c r="I175" s="1">
        <f>'ms250'!M214</f>
        <v>187.29017577385684</v>
      </c>
      <c r="J175" s="1">
        <f>'ms400'!M214</f>
        <v>173.21085065484806</v>
      </c>
      <c r="K175" s="1">
        <f>'ms600'!M214</f>
        <v>139.29215996329728</v>
      </c>
      <c r="L175" s="1">
        <f>'ms800'!M214</f>
        <v>110.44454940191476</v>
      </c>
    </row>
    <row r="176" spans="2:12">
      <c r="B176">
        <f>'ms15'!E215</f>
        <v>7.4892636296541957E-4</v>
      </c>
      <c r="C176">
        <f>Background!AA203</f>
        <v>0</v>
      </c>
      <c r="D176" s="1">
        <f>'ms15'!M215</f>
        <v>28.330717030548694</v>
      </c>
      <c r="E176" s="1">
        <f>'ms25 '!M215</f>
        <v>45.547533325573454</v>
      </c>
      <c r="F176" s="1">
        <f>'ms61'!M215</f>
        <v>97.05301945147032</v>
      </c>
      <c r="G176" s="1">
        <f>'ms92'!M215</f>
        <v>129.58722537891296</v>
      </c>
      <c r="H176" s="1">
        <f>'ms155'!M215</f>
        <v>169.40672973239836</v>
      </c>
      <c r="I176" s="1">
        <f>'ms250'!M215</f>
        <v>187.29012832681897</v>
      </c>
      <c r="J176" s="1">
        <f>'ms400'!M215</f>
        <v>173.21093882575991</v>
      </c>
      <c r="K176" s="1">
        <f>'ms600'!M215</f>
        <v>139.29229523547468</v>
      </c>
      <c r="L176" s="1">
        <f>'ms800'!M215</f>
        <v>110.44468222575459</v>
      </c>
    </row>
    <row r="177" spans="2:12">
      <c r="B177">
        <f>'ms15'!E216</f>
        <v>6.7403372666887762E-4</v>
      </c>
      <c r="C177">
        <f>Background!AA204</f>
        <v>0</v>
      </c>
      <c r="D177" s="1">
        <f>'ms15'!M216</f>
        <v>28.330623692266546</v>
      </c>
      <c r="E177" s="1">
        <f>'ms25 '!M216</f>
        <v>45.547392920330118</v>
      </c>
      <c r="F177" s="1">
        <f>'ms61'!M216</f>
        <v>97.052787765372088</v>
      </c>
      <c r="G177" s="1">
        <f>'ms92'!M216</f>
        <v>129.58698265894321</v>
      </c>
      <c r="H177" s="1">
        <f>'ms155'!M216</f>
        <v>169.40655239075571</v>
      </c>
      <c r="I177" s="1">
        <f>'ms250'!M216</f>
        <v>187.29008562398423</v>
      </c>
      <c r="J177" s="1">
        <f>'ms400'!M216</f>
        <v>173.21101817976117</v>
      </c>
      <c r="K177" s="1">
        <f>'ms600'!M216</f>
        <v>139.29241698097346</v>
      </c>
      <c r="L177" s="1">
        <f>'ms800'!M216</f>
        <v>110.44480176781173</v>
      </c>
    </row>
    <row r="178" spans="2:12">
      <c r="B178">
        <f>'ms15'!E217</f>
        <v>6.0663035400198987E-4</v>
      </c>
      <c r="C178">
        <f>Background!AA205</f>
        <v>0</v>
      </c>
      <c r="D178" s="1">
        <f>'ms15'!M217</f>
        <v>28.330539687769804</v>
      </c>
      <c r="E178" s="1">
        <f>'ms25 '!M217</f>
        <v>45.547266555505075</v>
      </c>
      <c r="F178" s="1">
        <f>'ms61'!M217</f>
        <v>97.052579247475393</v>
      </c>
      <c r="G178" s="1">
        <f>'ms92'!M217</f>
        <v>129.58676421034883</v>
      </c>
      <c r="H178" s="1">
        <f>'ms155'!M217</f>
        <v>169.40639278254497</v>
      </c>
      <c r="I178" s="1">
        <f>'ms250'!M217</f>
        <v>187.29004719102744</v>
      </c>
      <c r="J178" s="1">
        <f>'ms400'!M217</f>
        <v>173.21108959850852</v>
      </c>
      <c r="K178" s="1">
        <f>'ms600'!M217</f>
        <v>139.29252655235908</v>
      </c>
      <c r="L178" s="1">
        <f>'ms800'!M217</f>
        <v>110.44490935615015</v>
      </c>
    </row>
    <row r="179" spans="2:12">
      <c r="B179">
        <f>'ms15'!E218</f>
        <v>5.4596731860179085E-4</v>
      </c>
      <c r="C179">
        <f>Background!AA206</f>
        <v>0</v>
      </c>
      <c r="D179" s="1">
        <f>'ms15'!M218</f>
        <v>28.330464083688067</v>
      </c>
      <c r="E179" s="1">
        <f>'ms25 '!M218</f>
        <v>45.547152827076637</v>
      </c>
      <c r="F179" s="1">
        <f>'ms61'!M218</f>
        <v>97.052391581037668</v>
      </c>
      <c r="G179" s="1">
        <f>'ms92'!M218</f>
        <v>129.58656760611041</v>
      </c>
      <c r="H179" s="1">
        <f>'ms155'!M218</f>
        <v>169.40624913456213</v>
      </c>
      <c r="I179" s="1">
        <f>'ms250'!M218</f>
        <v>187.29001260103789</v>
      </c>
      <c r="J179" s="1">
        <f>'ms400'!M218</f>
        <v>173.21115387549963</v>
      </c>
      <c r="K179" s="1">
        <f>'ms600'!M218</f>
        <v>139.29262516695985</v>
      </c>
      <c r="L179" s="1">
        <f>'ms800'!M218</f>
        <v>110.44500618604923</v>
      </c>
    </row>
    <row r="180" spans="2:12">
      <c r="B180">
        <f>'ms15'!E219</f>
        <v>4.9137058674161176E-4</v>
      </c>
      <c r="C180">
        <f>Background!AA207</f>
        <v>0</v>
      </c>
      <c r="D180" s="1">
        <f>'ms15'!M219</f>
        <v>28.330396039986432</v>
      </c>
      <c r="E180" s="1">
        <f>'ms25 '!M219</f>
        <v>45.547050471421478</v>
      </c>
      <c r="F180" s="1">
        <f>'ms61'!M219</f>
        <v>97.052222680975859</v>
      </c>
      <c r="G180" s="1">
        <f>'ms92'!M219</f>
        <v>129.58639066188803</v>
      </c>
      <c r="H180" s="1">
        <f>'ms155'!M219</f>
        <v>169.40611985089711</v>
      </c>
      <c r="I180" s="1">
        <f>'ms250'!M219</f>
        <v>187.2899814697812</v>
      </c>
      <c r="J180" s="1">
        <f>'ms400'!M219</f>
        <v>173.21121172488759</v>
      </c>
      <c r="K180" s="1">
        <f>'ms600'!M219</f>
        <v>139.29271392038706</v>
      </c>
      <c r="L180" s="1">
        <f>'ms800'!M219</f>
        <v>110.44509333327795</v>
      </c>
    </row>
    <row r="181" spans="2:12">
      <c r="B181">
        <f>'ms15'!E220</f>
        <v>4.422335280674506E-4</v>
      </c>
      <c r="C181">
        <f>Background!AA208</f>
        <v>0</v>
      </c>
      <c r="D181" s="1">
        <f>'ms15'!M220</f>
        <v>28.330334800632212</v>
      </c>
      <c r="E181" s="1">
        <f>'ms25 '!M220</f>
        <v>45.546958351275471</v>
      </c>
      <c r="F181" s="1">
        <f>'ms61'!M220</f>
        <v>97.05207067070323</v>
      </c>
      <c r="G181" s="1">
        <f>'ms92'!M220</f>
        <v>129.58623141175752</v>
      </c>
      <c r="H181" s="1">
        <f>'ms155'!M220</f>
        <v>169.4060034952094</v>
      </c>
      <c r="I181" s="1">
        <f>'ms250'!M220</f>
        <v>187.28995345143466</v>
      </c>
      <c r="J181" s="1">
        <f>'ms400'!M220</f>
        <v>173.21126378941443</v>
      </c>
      <c r="K181" s="1">
        <f>'ms600'!M220</f>
        <v>139.29279379870363</v>
      </c>
      <c r="L181" s="1">
        <f>'ms800'!M220</f>
        <v>110.44517176604262</v>
      </c>
    </row>
    <row r="182" spans="2:12">
      <c r="B182">
        <f>'ms15'!E221</f>
        <v>3.9801017526070554E-4</v>
      </c>
      <c r="C182">
        <f>Background!AA209</f>
        <v>0</v>
      </c>
      <c r="D182" s="1">
        <f>'ms15'!M221</f>
        <v>28.330279685194991</v>
      </c>
      <c r="E182" s="1">
        <f>'ms25 '!M221</f>
        <v>45.546875443098401</v>
      </c>
      <c r="F182" s="1">
        <f>'ms61'!M221</f>
        <v>97.051933861282123</v>
      </c>
      <c r="G182" s="1">
        <f>'ms92'!M221</f>
        <v>129.58608808637243</v>
      </c>
      <c r="H182" s="1">
        <f>'ms155'!M221</f>
        <v>169.40589877477527</v>
      </c>
      <c r="I182" s="1">
        <f>'ms250'!M221</f>
        <v>187.2899282347482</v>
      </c>
      <c r="J182" s="1">
        <f>'ms400'!M221</f>
        <v>173.21131064755158</v>
      </c>
      <c r="K182" s="1">
        <f>'ms600'!M221</f>
        <v>139.29286568937655</v>
      </c>
      <c r="L182" s="1">
        <f>'ms800'!M221</f>
        <v>110.44524235574049</v>
      </c>
    </row>
    <row r="183" spans="2:12">
      <c r="B183">
        <f>'ms15'!E222</f>
        <v>3.5820915773463499E-4</v>
      </c>
      <c r="C183">
        <f>Background!AA210</f>
        <v>0</v>
      </c>
      <c r="D183" s="1">
        <f>'ms15'!M222</f>
        <v>28.330230081286569</v>
      </c>
      <c r="E183" s="1">
        <f>'ms25 '!M222</f>
        <v>45.546800825702078</v>
      </c>
      <c r="F183" s="1">
        <f>'ms61'!M222</f>
        <v>97.051810732660783</v>
      </c>
      <c r="G183" s="1">
        <f>'ms92'!M222</f>
        <v>129.58595909330916</v>
      </c>
      <c r="H183" s="1">
        <f>'ms155'!M222</f>
        <v>169.40580452612915</v>
      </c>
      <c r="I183" s="1">
        <f>'ms250'!M222</f>
        <v>187.28990553958909</v>
      </c>
      <c r="J183" s="1">
        <f>'ms400'!M222</f>
        <v>173.21135281992602</v>
      </c>
      <c r="K183" s="1">
        <f>'ms600'!M222</f>
        <v>139.29293039113449</v>
      </c>
      <c r="L183" s="1">
        <f>'ms800'!M222</f>
        <v>110.44530588663839</v>
      </c>
    </row>
    <row r="184" spans="2:12">
      <c r="B184">
        <f>'ms15'!E223</f>
        <v>3.2238824196117148E-4</v>
      </c>
      <c r="C184">
        <f>Background!AA211</f>
        <v>0</v>
      </c>
      <c r="D184" s="1">
        <f>'ms15'!M223</f>
        <v>28.330185437756896</v>
      </c>
      <c r="E184" s="1">
        <f>'ms25 '!M223</f>
        <v>45.546733670015435</v>
      </c>
      <c r="F184" s="1">
        <f>'ms61'!M223</f>
        <v>97.051699916786248</v>
      </c>
      <c r="G184" s="1">
        <f>'ms92'!M223</f>
        <v>129.58584299937667</v>
      </c>
      <c r="H184" s="1">
        <f>'ms155'!M223</f>
        <v>169.40571970214083</v>
      </c>
      <c r="I184" s="1">
        <f>'ms250'!M223</f>
        <v>187.2898851138313</v>
      </c>
      <c r="J184" s="1">
        <f>'ms400'!M223</f>
        <v>173.21139077510429</v>
      </c>
      <c r="K184" s="1">
        <f>'ms600'!M223</f>
        <v>139.29298862283994</v>
      </c>
      <c r="L184" s="1">
        <f>'ms800'!M223</f>
        <v>110.44536306458404</v>
      </c>
    </row>
    <row r="185" spans="2:12">
      <c r="B185">
        <f>'ms15'!E224</f>
        <v>2.9014941776505434E-4</v>
      </c>
      <c r="C185">
        <f>Background!AA212</f>
        <v>0</v>
      </c>
      <c r="D185" s="1">
        <f>'ms15'!M224</f>
        <v>28.330145258570408</v>
      </c>
      <c r="E185" s="1">
        <f>'ms25 '!M224</f>
        <v>45.546673229873193</v>
      </c>
      <c r="F185" s="1">
        <f>'ms61'!M224</f>
        <v>97.051600182405792</v>
      </c>
      <c r="G185" s="1">
        <f>'ms92'!M224</f>
        <v>129.58573851469521</v>
      </c>
      <c r="H185" s="1">
        <f>'ms155'!M224</f>
        <v>169.40564336038381</v>
      </c>
      <c r="I185" s="1">
        <f>'ms250'!M224</f>
        <v>187.28986673055647</v>
      </c>
      <c r="J185" s="1">
        <f>'ms400'!M224</f>
        <v>173.21142493479817</v>
      </c>
      <c r="K185" s="1">
        <f>'ms600'!M224</f>
        <v>139.29304103147473</v>
      </c>
      <c r="L185" s="1">
        <f>'ms800'!M224</f>
        <v>110.44541452484657</v>
      </c>
    </row>
    <row r="186" spans="2:12">
      <c r="B186">
        <f>'ms15'!E225</f>
        <v>2.6113447598854892E-4</v>
      </c>
      <c r="C186">
        <f>Background!AA213</f>
        <v>0</v>
      </c>
      <c r="D186" s="1">
        <f>'ms15'!M225</f>
        <v>28.330109097294635</v>
      </c>
      <c r="E186" s="1">
        <f>'ms25 '!M225</f>
        <v>45.546618833725539</v>
      </c>
      <c r="F186" s="1">
        <f>'ms61'!M225</f>
        <v>97.051510421387718</v>
      </c>
      <c r="G186" s="1">
        <f>'ms92'!M225</f>
        <v>129.5856444783667</v>
      </c>
      <c r="H186" s="1">
        <f>'ms155'!M225</f>
        <v>169.40557465266679</v>
      </c>
      <c r="I186" s="1">
        <f>'ms250'!M225</f>
        <v>187.28985018553399</v>
      </c>
      <c r="J186" s="1">
        <f>'ms400'!M225</f>
        <v>173.21145567854981</v>
      </c>
      <c r="K186" s="1">
        <f>'ms600'!M225</f>
        <v>139.29308819932697</v>
      </c>
      <c r="L186" s="1">
        <f>'ms800'!M225</f>
        <v>110.44546083917309</v>
      </c>
    </row>
    <row r="187" spans="2:12">
      <c r="B187">
        <f>'ms15'!E226</f>
        <v>2.3502102838969402E-4</v>
      </c>
      <c r="C187">
        <f>Background!AA214</f>
        <v>0</v>
      </c>
      <c r="D187" s="1">
        <f>'ms15'!M226</f>
        <v>28.33007655214001</v>
      </c>
      <c r="E187" s="1">
        <f>'ms25 '!M226</f>
        <v>45.546569877176715</v>
      </c>
      <c r="F187" s="1">
        <f>'ms61'!M226</f>
        <v>97.051429636410148</v>
      </c>
      <c r="G187" s="1">
        <f>'ms92'!M226</f>
        <v>129.58555984557779</v>
      </c>
      <c r="H187" s="1">
        <f>'ms155'!M226</f>
        <v>169.40551281561159</v>
      </c>
      <c r="I187" s="1">
        <f>'ms250'!M226</f>
        <v>187.28983529495298</v>
      </c>
      <c r="J187" s="1">
        <f>'ms400'!M226</f>
        <v>173.21148334794825</v>
      </c>
      <c r="K187" s="1">
        <f>'ms600'!M226</f>
        <v>139.29313065045957</v>
      </c>
      <c r="L187" s="1">
        <f>'ms800'!M226</f>
        <v>110.44550252214007</v>
      </c>
    </row>
    <row r="188" spans="2:12">
      <c r="B188">
        <f>'ms15'!E227</f>
        <v>2.1151892555072463E-4</v>
      </c>
      <c r="C188">
        <f>Background!AA215</f>
        <v>0</v>
      </c>
      <c r="D188" s="1">
        <f>'ms15'!M227</f>
        <v>28.330047261495643</v>
      </c>
      <c r="E188" s="1">
        <f>'ms25 '!M227</f>
        <v>45.546525816269877</v>
      </c>
      <c r="F188" s="1">
        <f>'ms61'!M227</f>
        <v>97.051356929880711</v>
      </c>
      <c r="G188" s="1">
        <f>'ms92'!M227</f>
        <v>129.58548367599218</v>
      </c>
      <c r="H188" s="1">
        <f>'ms155'!M227</f>
        <v>169.40545716217278</v>
      </c>
      <c r="I188" s="1">
        <f>'ms250'!M227</f>
        <v>187.28982189338066</v>
      </c>
      <c r="J188" s="1">
        <f>'ms400'!M227</f>
        <v>173.21150825042457</v>
      </c>
      <c r="K188" s="1">
        <f>'ms600'!M227</f>
        <v>139.29316885653199</v>
      </c>
      <c r="L188" s="1">
        <f>'ms800'!M227</f>
        <v>110.44554003686956</v>
      </c>
    </row>
    <row r="189" spans="2:12">
      <c r="B189">
        <f>'ms15'!E228</f>
        <v>1.9036703299565218E-4</v>
      </c>
      <c r="C189">
        <f>Background!AA216</f>
        <v>0</v>
      </c>
      <c r="D189" s="1">
        <f>'ms15'!M228</f>
        <v>28.330020899911503</v>
      </c>
      <c r="E189" s="1">
        <f>'ms25 '!M228</f>
        <v>45.546486161443305</v>
      </c>
      <c r="F189" s="1">
        <f>'ms61'!M228</f>
        <v>97.051291493964001</v>
      </c>
      <c r="G189" s="1">
        <f>'ms92'!M228</f>
        <v>129.5854151233039</v>
      </c>
      <c r="H189" s="1">
        <f>'ms155'!M228</f>
        <v>169.40540707400578</v>
      </c>
      <c r="I189" s="1">
        <f>'ms250'!M228</f>
        <v>187.28980983192568</v>
      </c>
      <c r="J189" s="1">
        <f>'ms400'!M228</f>
        <v>173.21153066266766</v>
      </c>
      <c r="K189" s="1">
        <f>'ms600'!M228</f>
        <v>139.29320324204014</v>
      </c>
      <c r="L189" s="1">
        <f>'ms800'!M228</f>
        <v>110.44557380017405</v>
      </c>
    </row>
    <row r="190" spans="2:12">
      <c r="B190">
        <f>'ms15'!E229</f>
        <v>1.7133032969608697E-4</v>
      </c>
      <c r="C190">
        <f>Background!AA217</f>
        <v>0</v>
      </c>
      <c r="D190" s="1">
        <f>'ms15'!M229</f>
        <v>28.329997174482369</v>
      </c>
      <c r="E190" s="1">
        <f>'ms25 '!M229</f>
        <v>45.546450472090918</v>
      </c>
      <c r="F190" s="1">
        <f>'ms61'!M229</f>
        <v>97.051232601606443</v>
      </c>
      <c r="G190" s="1">
        <f>'ms92'!M229</f>
        <v>129.58535342583488</v>
      </c>
      <c r="H190" s="1">
        <f>'ms155'!M229</f>
        <v>169.40536199459711</v>
      </c>
      <c r="I190" s="1">
        <f>'ms250'!M229</f>
        <v>187.28979897658385</v>
      </c>
      <c r="J190" s="1">
        <f>'ms400'!M229</f>
        <v>173.21155083369817</v>
      </c>
      <c r="K190" s="1">
        <f>'ms600'!M229</f>
        <v>139.29323418903238</v>
      </c>
      <c r="L190" s="1">
        <f>'ms800'!M229</f>
        <v>110.44560418718697</v>
      </c>
    </row>
    <row r="191" spans="2:12">
      <c r="B191">
        <f>'ms15'!E230</f>
        <v>1.5419729672647828E-4</v>
      </c>
      <c r="C191">
        <f>Background!AA218</f>
        <v>0</v>
      </c>
      <c r="D191" s="1">
        <f>'ms15'!M230</f>
        <v>28.329975821593372</v>
      </c>
      <c r="E191" s="1">
        <f>'ms25 '!M230</f>
        <v>45.546418351666908</v>
      </c>
      <c r="F191" s="1">
        <f>'ms61'!M230</f>
        <v>97.051179598458219</v>
      </c>
      <c r="G191" s="1">
        <f>'ms92'!M230</f>
        <v>129.58529789807258</v>
      </c>
      <c r="H191" s="1">
        <f>'ms155'!M230</f>
        <v>169.40532142308194</v>
      </c>
      <c r="I191" s="1">
        <f>'ms250'!M230</f>
        <v>187.28978920675007</v>
      </c>
      <c r="J191" s="1">
        <f>'ms400'!M230</f>
        <v>173.21156898763508</v>
      </c>
      <c r="K191" s="1">
        <f>'ms600'!M230</f>
        <v>139.29326204135359</v>
      </c>
      <c r="L191" s="1">
        <f>'ms800'!M230</f>
        <v>110.44563153553005</v>
      </c>
    </row>
    <row r="192" spans="2:12">
      <c r="B192">
        <f>'ms15'!E231</f>
        <v>1.3877756705383046E-4</v>
      </c>
      <c r="C192">
        <f>Background!AA219</f>
        <v>0</v>
      </c>
      <c r="D192" s="1">
        <f>'ms15'!M231</f>
        <v>28.329956603991047</v>
      </c>
      <c r="E192" s="1">
        <f>'ms25 '!M231</f>
        <v>45.546389443279764</v>
      </c>
      <c r="F192" s="1">
        <f>'ms61'!M231</f>
        <v>97.051131895603447</v>
      </c>
      <c r="G192" s="1">
        <f>'ms92'!M231</f>
        <v>129.58524792305397</v>
      </c>
      <c r="H192" s="1">
        <f>'ms155'!M231</f>
        <v>169.40528490868002</v>
      </c>
      <c r="I192" s="1">
        <f>'ms250'!M231</f>
        <v>187.28978041387839</v>
      </c>
      <c r="J192" s="1">
        <f>'ms400'!M231</f>
        <v>173.21158532618588</v>
      </c>
      <c r="K192" s="1">
        <f>'ms600'!M231</f>
        <v>139.29328710846553</v>
      </c>
      <c r="L192" s="1">
        <f>'ms800'!M231</f>
        <v>110.44565614906432</v>
      </c>
    </row>
    <row r="193" spans="2:12">
      <c r="B193">
        <f>'ms15'!E232</f>
        <v>1.2489981034844743E-4</v>
      </c>
      <c r="C193">
        <f>Background!AA220</f>
        <v>0</v>
      </c>
      <c r="D193" s="1">
        <f>'ms15'!M232</f>
        <v>28.329939308147136</v>
      </c>
      <c r="E193" s="1">
        <f>'ms25 '!M232</f>
        <v>45.546363425726831</v>
      </c>
      <c r="F193" s="1">
        <f>'ms61'!M232</f>
        <v>97.051088963016866</v>
      </c>
      <c r="G193" s="1">
        <f>'ms92'!M232</f>
        <v>129.5852029455109</v>
      </c>
      <c r="H193" s="1">
        <f>'ms155'!M232</f>
        <v>169.40525204568715</v>
      </c>
      <c r="I193" s="1">
        <f>'ms250'!M232</f>
        <v>187.28977250027665</v>
      </c>
      <c r="J193" s="1">
        <f>'ms400'!M232</f>
        <v>173.21160003088787</v>
      </c>
      <c r="K193" s="1">
        <f>'ms600'!M232</f>
        <v>139.29330966888477</v>
      </c>
      <c r="L193" s="1">
        <f>'ms800'!M232</f>
        <v>110.4456783012658</v>
      </c>
    </row>
    <row r="194" spans="2:12">
      <c r="B194">
        <f>'ms15'!E233</f>
        <v>1.1240982931360268E-4</v>
      </c>
      <c r="C194">
        <f>Background!AA221</f>
        <v>0</v>
      </c>
      <c r="D194" s="1">
        <f>'ms15'!M233</f>
        <v>28.329923741886137</v>
      </c>
      <c r="E194" s="1">
        <f>'ms25 '!M233</f>
        <v>45.546340009925551</v>
      </c>
      <c r="F194" s="1">
        <f>'ms61'!M233</f>
        <v>97.051050323674914</v>
      </c>
      <c r="G194" s="1">
        <f>'ms92'!M233</f>
        <v>129.58516246570079</v>
      </c>
      <c r="H194" s="1">
        <f>'ms155'!M233</f>
        <v>169.40522246896847</v>
      </c>
      <c r="I194" s="1">
        <f>'ms250'!M233</f>
        <v>187.28976537802117</v>
      </c>
      <c r="J194" s="1">
        <f>'ms400'!M233</f>
        <v>173.21161326512467</v>
      </c>
      <c r="K194" s="1">
        <f>'ms600'!M233</f>
        <v>139.29332997327711</v>
      </c>
      <c r="L194" s="1">
        <f>'ms800'!M233</f>
        <v>110.44569823826387</v>
      </c>
    </row>
    <row r="195" spans="2:12">
      <c r="B195">
        <f>'ms15'!E234</f>
        <v>1.0116884638224241E-4</v>
      </c>
      <c r="C195">
        <f>Background!AA222</f>
        <v>0</v>
      </c>
      <c r="D195" s="1">
        <f>'ms15'!M234</f>
        <v>28.329909732250055</v>
      </c>
      <c r="E195" s="1">
        <f>'ms25 '!M234</f>
        <v>45.54631893570145</v>
      </c>
      <c r="F195" s="1">
        <f>'ms61'!M234</f>
        <v>97.051015548255791</v>
      </c>
      <c r="G195" s="1">
        <f>'ms92'!M234</f>
        <v>129.58512603385438</v>
      </c>
      <c r="H195" s="1">
        <f>'ms155'!M234</f>
        <v>169.4051958499013</v>
      </c>
      <c r="I195" s="1">
        <f>'ms250'!M234</f>
        <v>187.28975896797999</v>
      </c>
      <c r="J195" s="1">
        <f>'ms400'!M234</f>
        <v>173.2116251759418</v>
      </c>
      <c r="K195" s="1">
        <f>'ms600'!M234</f>
        <v>139.29334824724236</v>
      </c>
      <c r="L195" s="1">
        <f>'ms800'!M234</f>
        <v>110.44571618157565</v>
      </c>
    </row>
    <row r="196" spans="2:12">
      <c r="B196">
        <f>'ms15'!E235</f>
        <v>9.1051961744018171E-5</v>
      </c>
      <c r="C196">
        <f>Background!AA223</f>
        <v>0</v>
      </c>
      <c r="D196" s="1">
        <f>'ms15'!M235</f>
        <v>28.329897123576607</v>
      </c>
      <c r="E196" s="1">
        <f>'ms25 '!M235</f>
        <v>45.546299968897365</v>
      </c>
      <c r="F196" s="1">
        <f>'ms61'!M235</f>
        <v>97.050984250369396</v>
      </c>
      <c r="G196" s="1">
        <f>'ms92'!M235</f>
        <v>129.58509324517863</v>
      </c>
      <c r="H196" s="1">
        <f>'ms155'!M235</f>
        <v>169.40517189272433</v>
      </c>
      <c r="I196" s="1">
        <f>'ms250'!M235</f>
        <v>187.28975319893379</v>
      </c>
      <c r="J196" s="1">
        <f>'ms400'!M235</f>
        <v>173.21163589568056</v>
      </c>
      <c r="K196" s="1">
        <f>'ms600'!M235</f>
        <v>139.29336469382088</v>
      </c>
      <c r="L196" s="1">
        <f>'ms800'!M235</f>
        <v>110.44573233056727</v>
      </c>
    </row>
    <row r="197" spans="2:12">
      <c r="B197">
        <f>'ms15'!E236</f>
        <v>8.1946765569616359E-5</v>
      </c>
      <c r="C197">
        <f>Background!AA224</f>
        <v>0</v>
      </c>
      <c r="D197" s="1">
        <f>'ms15'!M236</f>
        <v>28.329885775769739</v>
      </c>
      <c r="E197" s="1">
        <f>'ms25 '!M236</f>
        <v>45.546282898771764</v>
      </c>
      <c r="F197" s="1">
        <f>'ms61'!M236</f>
        <v>97.050956082264193</v>
      </c>
      <c r="G197" s="1">
        <f>'ms92'!M236</f>
        <v>129.58506373535911</v>
      </c>
      <c r="H197" s="1">
        <f>'ms155'!M236</f>
        <v>169.40515033125172</v>
      </c>
      <c r="I197" s="1">
        <f>'ms250'!M236</f>
        <v>187.28974800678478</v>
      </c>
      <c r="J197" s="1">
        <f>'ms400'!M236</f>
        <v>173.2116455434481</v>
      </c>
      <c r="K197" s="1">
        <f>'ms600'!M236</f>
        <v>139.29337949574955</v>
      </c>
      <c r="L197" s="1">
        <f>'ms800'!M236</f>
        <v>110.44574686466859</v>
      </c>
    </row>
    <row r="198" spans="2:12">
      <c r="B198">
        <f>'ms15'!E237</f>
        <v>7.3752089012654731E-5</v>
      </c>
      <c r="C198">
        <f>Background!AA225</f>
        <v>0</v>
      </c>
      <c r="D198" s="1">
        <f>'ms15'!M237</f>
        <v>28.329875562742917</v>
      </c>
      <c r="E198" s="1">
        <f>'ms25 '!M237</f>
        <v>45.546267535657151</v>
      </c>
      <c r="F198" s="1">
        <f>'ms61'!M237</f>
        <v>97.050930730963472</v>
      </c>
      <c r="G198" s="1">
        <f>'ms92'!M237</f>
        <v>129.58503717651237</v>
      </c>
      <c r="H198" s="1">
        <f>'ms155'!M237</f>
        <v>169.40513092591556</v>
      </c>
      <c r="I198" s="1">
        <f>'ms250'!M237</f>
        <v>187.28974333384471</v>
      </c>
      <c r="J198" s="1">
        <f>'ms400'!M237</f>
        <v>173.21165422644108</v>
      </c>
      <c r="K198" s="1">
        <f>'ms600'!M237</f>
        <v>139.29339281749182</v>
      </c>
      <c r="L198" s="1">
        <f>'ms800'!M237</f>
        <v>110.44575994536699</v>
      </c>
    </row>
    <row r="199" spans="2:12">
      <c r="B199">
        <f>'ms15'!E238</f>
        <v>6.6376880111389261E-5</v>
      </c>
      <c r="C199">
        <f>Background!AA226</f>
        <v>0</v>
      </c>
      <c r="D199" s="1">
        <f>'ms15'!M238</f>
        <v>28.329866371018266</v>
      </c>
      <c r="E199" s="1">
        <f>'ms25 '!M238</f>
        <v>45.546253708852731</v>
      </c>
      <c r="F199" s="1">
        <f>'ms61'!M238</f>
        <v>97.050907914787942</v>
      </c>
      <c r="G199" s="1">
        <f>'ms92'!M238</f>
        <v>129.58501327354281</v>
      </c>
      <c r="H199" s="1">
        <f>'ms155'!M238</f>
        <v>169.40511346110418</v>
      </c>
      <c r="I199" s="1">
        <f>'ms250'!M238</f>
        <v>187.28973912819382</v>
      </c>
      <c r="J199" s="1">
        <f>'ms400'!M238</f>
        <v>173.21166204113646</v>
      </c>
      <c r="K199" s="1">
        <f>'ms600'!M238</f>
        <v>139.29340480706509</v>
      </c>
      <c r="L199" s="1">
        <f>'ms800'!M238</f>
        <v>110.44577171800137</v>
      </c>
    </row>
    <row r="200" spans="2:12">
      <c r="B200">
        <f>'ms15'!E239</f>
        <v>5.9739192100250337E-5</v>
      </c>
      <c r="C200">
        <f>Background!AA227</f>
        <v>0</v>
      </c>
      <c r="D200" s="1">
        <f>'ms15'!M239</f>
        <v>28.329858098465667</v>
      </c>
      <c r="E200" s="1">
        <f>'ms25 '!M239</f>
        <v>45.546241264727719</v>
      </c>
      <c r="F200" s="1">
        <f>'ms61'!M239</f>
        <v>97.050887380226001</v>
      </c>
      <c r="G200" s="1">
        <f>'ms92'!M239</f>
        <v>129.5849917608642</v>
      </c>
      <c r="H200" s="1">
        <f>'ms155'!M239</f>
        <v>169.40509774276688</v>
      </c>
      <c r="I200" s="1">
        <f>'ms250'!M239</f>
        <v>187.28973534310401</v>
      </c>
      <c r="J200" s="1">
        <f>'ms400'!M239</f>
        <v>173.21166907436375</v>
      </c>
      <c r="K200" s="1">
        <f>'ms600'!M239</f>
        <v>139.29341559768525</v>
      </c>
      <c r="L200" s="1">
        <f>'ms800'!M239</f>
        <v>110.44578231337704</v>
      </c>
    </row>
    <row r="201" spans="2:12">
      <c r="B201">
        <f>'ms15'!E240</f>
        <v>5.3765272890225307E-5</v>
      </c>
      <c r="C201">
        <f>Background!AA228</f>
        <v>0</v>
      </c>
      <c r="D201" s="1">
        <f>'ms15'!M240</f>
        <v>28.329850653167984</v>
      </c>
      <c r="E201" s="1">
        <f>'ms25 '!M240</f>
        <v>45.546230065014377</v>
      </c>
      <c r="F201" s="1">
        <f>'ms61'!M240</f>
        <v>97.050868899117049</v>
      </c>
      <c r="G201" s="1">
        <f>'ms92'!M240</f>
        <v>129.58497239944859</v>
      </c>
      <c r="H201" s="1">
        <f>'ms155'!M240</f>
        <v>169.40508359625755</v>
      </c>
      <c r="I201" s="1">
        <f>'ms250'!M240</f>
        <v>187.28973193652004</v>
      </c>
      <c r="J201" s="1">
        <f>'ms400'!M240</f>
        <v>173.21167540426947</v>
      </c>
      <c r="K201" s="1">
        <f>'ms600'!M240</f>
        <v>139.29342530924686</v>
      </c>
      <c r="L201" s="1">
        <f>'ms800'!M240</f>
        <v>110.44579184921896</v>
      </c>
    </row>
    <row r="202" spans="2:12">
      <c r="B202">
        <f>'ms15'!E241</f>
        <v>4.8388745601202779E-5</v>
      </c>
      <c r="C202">
        <f>Background!AA229</f>
        <v>0</v>
      </c>
      <c r="D202" s="1">
        <f>'ms15'!M241</f>
        <v>28.329843952399813</v>
      </c>
      <c r="E202" s="1">
        <f>'ms25 '!M241</f>
        <v>45.546219985271705</v>
      </c>
      <c r="F202" s="1">
        <f>'ms61'!M241</f>
        <v>97.050852266116379</v>
      </c>
      <c r="G202" s="1">
        <f>'ms92'!M241</f>
        <v>129.58495497417061</v>
      </c>
      <c r="H202" s="1">
        <f>'ms155'!M241</f>
        <v>169.4050708643945</v>
      </c>
      <c r="I202" s="1">
        <f>'ms250'!M241</f>
        <v>187.28972887059192</v>
      </c>
      <c r="J202" s="1">
        <f>'ms400'!M241</f>
        <v>173.21168110118555</v>
      </c>
      <c r="K202" s="1">
        <f>'ms600'!M241</f>
        <v>139.29343404965508</v>
      </c>
      <c r="L202" s="1">
        <f>'ms800'!M241</f>
        <v>110.4458004314798</v>
      </c>
    </row>
    <row r="203" spans="2:12">
      <c r="B203">
        <f>'ms15'!E242</f>
        <v>4.3549871041082503E-5</v>
      </c>
      <c r="C203">
        <f>Background!AA230</f>
        <v>0</v>
      </c>
      <c r="D203" s="1">
        <f>'ms15'!M242</f>
        <v>28.329837921708219</v>
      </c>
      <c r="E203" s="1">
        <f>'ms25 '!M242</f>
        <v>45.54621091350274</v>
      </c>
      <c r="F203" s="1">
        <f>'ms61'!M242</f>
        <v>97.050837296413675</v>
      </c>
      <c r="G203" s="1">
        <f>'ms92'!M242</f>
        <v>129.58493929141713</v>
      </c>
      <c r="H203" s="1">
        <f>'ms155'!M242</f>
        <v>169.40505940571401</v>
      </c>
      <c r="I203" s="1">
        <f>'ms250'!M242</f>
        <v>187.28972611125445</v>
      </c>
      <c r="J203" s="1">
        <f>'ms400'!M242</f>
        <v>173.21168622841077</v>
      </c>
      <c r="K203" s="1">
        <f>'ms600'!M242</f>
        <v>139.2934419160247</v>
      </c>
      <c r="L203" s="1">
        <f>'ms800'!M242</f>
        <v>110.44580815551704</v>
      </c>
    </row>
    <row r="204" spans="2:12">
      <c r="B204">
        <f>'ms15'!E243</f>
        <v>3.9194883936974253E-5</v>
      </c>
      <c r="C204">
        <f>Background!AA231</f>
        <v>0</v>
      </c>
      <c r="D204" s="1">
        <f>'ms15'!M243</f>
        <v>28.329832494085615</v>
      </c>
      <c r="E204" s="1">
        <f>'ms25 '!M243</f>
        <v>45.546202748910233</v>
      </c>
      <c r="F204" s="1">
        <f>'ms61'!M243</f>
        <v>97.050823823679551</v>
      </c>
      <c r="G204" s="1">
        <f>'ms92'!M243</f>
        <v>129.58492517693645</v>
      </c>
      <c r="H204" s="1">
        <f>'ms155'!M243</f>
        <v>169.40504909289845</v>
      </c>
      <c r="I204" s="1">
        <f>'ms250'!M243</f>
        <v>187.28972362784904</v>
      </c>
      <c r="J204" s="1">
        <f>'ms400'!M243</f>
        <v>173.21169084291409</v>
      </c>
      <c r="K204" s="1">
        <f>'ms600'!M243</f>
        <v>139.29344899575921</v>
      </c>
      <c r="L204" s="1">
        <f>'ms800'!M243</f>
        <v>110.44581510715263</v>
      </c>
    </row>
    <row r="205" spans="2:12">
      <c r="B205">
        <f>'ms15'!E244</f>
        <v>3.5275395543276826E-5</v>
      </c>
      <c r="C205">
        <f>Background!AA232</f>
        <v>0</v>
      </c>
      <c r="D205" s="1">
        <f>'ms15'!M244</f>
        <v>28.329827609225124</v>
      </c>
      <c r="E205" s="1">
        <f>'ms25 '!M244</f>
        <v>45.546195400776625</v>
      </c>
      <c r="F205" s="1">
        <f>'ms61'!M244</f>
        <v>97.050811698217444</v>
      </c>
      <c r="G205" s="1">
        <f>'ms92'!M244</f>
        <v>129.5849124739018</v>
      </c>
      <c r="H205" s="1">
        <f>'ms155'!M244</f>
        <v>169.40503981136203</v>
      </c>
      <c r="I205" s="1">
        <f>'ms250'!M244</f>
        <v>187.28972139278284</v>
      </c>
      <c r="J205" s="1">
        <f>'ms400'!M244</f>
        <v>173.21169499596755</v>
      </c>
      <c r="K205" s="1">
        <f>'ms600'!M244</f>
        <v>139.29345536752172</v>
      </c>
      <c r="L205" s="1">
        <f>'ms800'!M244</f>
        <v>110.44582136362628</v>
      </c>
    </row>
    <row r="206" spans="2:12">
      <c r="B206">
        <f>'ms15'!E245</f>
        <v>3.1747855988949142E-5</v>
      </c>
      <c r="C206">
        <f>Background!AA233</f>
        <v>0</v>
      </c>
      <c r="D206" s="1">
        <f>'ms15'!M245</f>
        <v>28.329823212850567</v>
      </c>
      <c r="E206" s="1">
        <f>'ms25 '!M245</f>
        <v>45.546188787456074</v>
      </c>
      <c r="F206" s="1">
        <f>'ms61'!M245</f>
        <v>97.050800785300453</v>
      </c>
      <c r="G206" s="1">
        <f>'ms92'!M245</f>
        <v>129.58490104116885</v>
      </c>
      <c r="H206" s="1">
        <f>'ms155'!M245</f>
        <v>169.4050314579772</v>
      </c>
      <c r="I206" s="1">
        <f>'ms250'!M245</f>
        <v>187.28971938122217</v>
      </c>
      <c r="J206" s="1">
        <f>'ms400'!M245</f>
        <v>173.21169873371608</v>
      </c>
      <c r="K206" s="1">
        <f>'ms600'!M245</f>
        <v>139.29346110210918</v>
      </c>
      <c r="L206" s="1">
        <f>'ms800'!M245</f>
        <v>110.44582699445391</v>
      </c>
    </row>
    <row r="207" spans="2:12">
      <c r="B207">
        <f>'ms15'!E246</f>
        <v>2.8573070390054227E-5</v>
      </c>
      <c r="C207">
        <f>Background!AA234</f>
        <v>0</v>
      </c>
      <c r="D207" s="1">
        <f>'ms15'!M246</f>
        <v>28.329819256113375</v>
      </c>
      <c r="E207" s="1">
        <f>'ms25 '!M246</f>
        <v>45.546182835467356</v>
      </c>
      <c r="F207" s="1">
        <f>'ms61'!M246</f>
        <v>97.050790963674231</v>
      </c>
      <c r="G207" s="1">
        <f>'ms92'!M246</f>
        <v>129.5848907517078</v>
      </c>
      <c r="H207" s="1">
        <f>'ms155'!M246</f>
        <v>169.40502393992929</v>
      </c>
      <c r="I207" s="1">
        <f>'ms250'!M246</f>
        <v>187.28971757081661</v>
      </c>
      <c r="J207" s="1">
        <f>'ms400'!M246</f>
        <v>173.21170209769008</v>
      </c>
      <c r="K207" s="1">
        <f>'ms600'!M246</f>
        <v>139.29346626323888</v>
      </c>
      <c r="L207" s="1">
        <f>'ms800'!M246</f>
        <v>110.44583206219984</v>
      </c>
    </row>
    <row r="208" spans="2:12">
      <c r="B208">
        <f>'ms15'!E247</f>
        <v>2.5715763351048804E-5</v>
      </c>
      <c r="C208">
        <f>Background!AA235</f>
        <v>0</v>
      </c>
      <c r="D208" s="1">
        <f>'ms15'!M247</f>
        <v>28.329815695049817</v>
      </c>
      <c r="E208" s="1">
        <f>'ms25 '!M247</f>
        <v>45.546177478677315</v>
      </c>
      <c r="F208" s="1">
        <f>'ms61'!M247</f>
        <v>97.050782124209917</v>
      </c>
      <c r="G208" s="1">
        <f>'ms92'!M247</f>
        <v>129.58488149119179</v>
      </c>
      <c r="H208" s="1">
        <f>'ms155'!M247</f>
        <v>169.40501717368477</v>
      </c>
      <c r="I208" s="1">
        <f>'ms250'!M247</f>
        <v>187.28971594145091</v>
      </c>
      <c r="J208" s="1">
        <f>'ms400'!M247</f>
        <v>173.21170512526692</v>
      </c>
      <c r="K208" s="1">
        <f>'ms600'!M247</f>
        <v>139.29347090825638</v>
      </c>
      <c r="L208" s="1">
        <f>'ms800'!M247</f>
        <v>110.44583662317207</v>
      </c>
    </row>
    <row r="209" spans="2:12">
      <c r="B209">
        <f>'ms15'!E248</f>
        <v>2.3144187015943924E-5</v>
      </c>
      <c r="C209">
        <f>Background!AA236</f>
        <v>0</v>
      </c>
      <c r="D209" s="1">
        <f>'ms15'!M248</f>
        <v>28.329812490092564</v>
      </c>
      <c r="E209" s="1">
        <f>'ms25 '!M248</f>
        <v>45.546172657566125</v>
      </c>
      <c r="F209" s="1">
        <f>'ms61'!M248</f>
        <v>97.050774168691433</v>
      </c>
      <c r="G209" s="1">
        <f>'ms92'!M248</f>
        <v>129.58487315672642</v>
      </c>
      <c r="H209" s="1">
        <f>'ms155'!M248</f>
        <v>169.40501108406369</v>
      </c>
      <c r="I209" s="1">
        <f>'ms250'!M248</f>
        <v>187.28971447502116</v>
      </c>
      <c r="J209" s="1">
        <f>'ms400'!M248</f>
        <v>173.2117078500863</v>
      </c>
      <c r="K209" s="1">
        <f>'ms600'!M248</f>
        <v>139.29347508877274</v>
      </c>
      <c r="L209" s="1">
        <f>'ms800'!M248</f>
        <v>110.44584072804778</v>
      </c>
    </row>
    <row r="210" spans="2:12">
      <c r="B210">
        <f>'ms15'!E249</f>
        <v>2.0829768314349533E-5</v>
      </c>
      <c r="C210">
        <f>Background!AA237</f>
        <v>0</v>
      </c>
      <c r="D210" s="1">
        <f>'ms15'!M249</f>
        <v>28.32980960563097</v>
      </c>
      <c r="E210" s="1">
        <f>'ms25 '!M249</f>
        <v>45.546168318565918</v>
      </c>
      <c r="F210" s="1">
        <f>'ms61'!M249</f>
        <v>97.050767008724307</v>
      </c>
      <c r="G210" s="1">
        <f>'ms92'!M249</f>
        <v>129.58486565570689</v>
      </c>
      <c r="H210" s="1">
        <f>'ms155'!M249</f>
        <v>169.40500560340379</v>
      </c>
      <c r="I210" s="1">
        <f>'ms250'!M249</f>
        <v>187.2897131552339</v>
      </c>
      <c r="J210" s="1">
        <f>'ms400'!M249</f>
        <v>173.21171030242388</v>
      </c>
      <c r="K210" s="1">
        <f>'ms600'!M249</f>
        <v>139.29347885123801</v>
      </c>
      <c r="L210" s="1">
        <f>'ms800'!M249</f>
        <v>110.44584442243649</v>
      </c>
    </row>
    <row r="211" spans="2:12">
      <c r="B211">
        <f>'ms15'!E250</f>
        <v>1.8746791482914581E-5</v>
      </c>
      <c r="C211">
        <f>Background!AA238</f>
        <v>0</v>
      </c>
      <c r="D211" s="1">
        <f>'ms15'!M250</f>
        <v>28.329807009615504</v>
      </c>
      <c r="E211" s="1">
        <f>'ms25 '!M250</f>
        <v>45.54616441346564</v>
      </c>
      <c r="F211" s="1">
        <f>'ms61'!M250</f>
        <v>97.050760564753517</v>
      </c>
      <c r="G211" s="1">
        <f>'ms92'!M250</f>
        <v>129.58485890478872</v>
      </c>
      <c r="H211" s="1">
        <f>'ms155'!M250</f>
        <v>169.40500067080927</v>
      </c>
      <c r="I211" s="1">
        <f>'ms250'!M250</f>
        <v>187.28971196742503</v>
      </c>
      <c r="J211" s="1">
        <f>'ms400'!M250</f>
        <v>173.2117125095279</v>
      </c>
      <c r="K211" s="1">
        <f>'ms600'!M250</f>
        <v>139.2934822374572</v>
      </c>
      <c r="L211" s="1">
        <f>'ms800'!M250</f>
        <v>110.44584774738679</v>
      </c>
    </row>
    <row r="212" spans="2:12">
      <c r="B212">
        <f>'ms15'!E251</f>
        <v>1.6872112334623124E-5</v>
      </c>
      <c r="C212">
        <f>Background!AA239</f>
        <v>0</v>
      </c>
      <c r="D212" s="1">
        <f>'ms15'!M251</f>
        <v>28.329804673201551</v>
      </c>
      <c r="E212" s="1">
        <f>'ms25 '!M251</f>
        <v>45.546160898875307</v>
      </c>
      <c r="F212" s="1">
        <f>'ms61'!M251</f>
        <v>97.050754765179477</v>
      </c>
      <c r="G212" s="1">
        <f>'ms92'!M251</f>
        <v>129.58485282896189</v>
      </c>
      <c r="H212" s="1">
        <f>'ms155'!M251</f>
        <v>169.40499623147358</v>
      </c>
      <c r="I212" s="1">
        <f>'ms250'!M251</f>
        <v>187.28971089839669</v>
      </c>
      <c r="J212" s="1">
        <f>'ms400'!M251</f>
        <v>173.21171449592165</v>
      </c>
      <c r="K212" s="1">
        <f>'ms600'!M251</f>
        <v>139.29348528505474</v>
      </c>
      <c r="L212" s="1">
        <f>'ms800'!M251</f>
        <v>110.44585073984247</v>
      </c>
    </row>
    <row r="213" spans="2:12">
      <c r="B213">
        <f>'ms15'!E252</f>
        <v>1.5184901101160811E-5</v>
      </c>
      <c r="C213">
        <f>Background!AA240</f>
        <v>0</v>
      </c>
      <c r="D213" s="1">
        <f>'ms15'!M252</f>
        <v>28.32980257042896</v>
      </c>
      <c r="E213" s="1">
        <f>'ms25 '!M252</f>
        <v>45.54615773574394</v>
      </c>
      <c r="F213" s="1">
        <f>'ms61'!M252</f>
        <v>97.050749545562581</v>
      </c>
      <c r="G213" s="1">
        <f>'ms92'!M252</f>
        <v>129.58484736071736</v>
      </c>
      <c r="H213" s="1">
        <f>'ms155'!M252</f>
        <v>169.40499223607102</v>
      </c>
      <c r="I213" s="1">
        <f>'ms250'!M252</f>
        <v>187.28970993627095</v>
      </c>
      <c r="J213" s="1">
        <f>'ms400'!M252</f>
        <v>173.21171628367605</v>
      </c>
      <c r="K213" s="1">
        <f>'ms600'!M252</f>
        <v>139.29348802789286</v>
      </c>
      <c r="L213" s="1">
        <f>'ms800'!M252</f>
        <v>110.44585343305286</v>
      </c>
    </row>
    <row r="214" spans="2:12">
      <c r="B214">
        <f>'ms15'!E253</f>
        <v>1.3666410991044731E-5</v>
      </c>
      <c r="C214">
        <f>Background!AA241</f>
        <v>0</v>
      </c>
      <c r="D214" s="1">
        <f>'ms15'!M253</f>
        <v>28.329800677933616</v>
      </c>
      <c r="E214" s="1">
        <f>'ms25 '!M253</f>
        <v>45.546154888925649</v>
      </c>
      <c r="F214" s="1">
        <f>'ms61'!M253</f>
        <v>97.050744847907183</v>
      </c>
      <c r="G214" s="1">
        <f>'ms92'!M253</f>
        <v>129.58484243929689</v>
      </c>
      <c r="H214" s="1">
        <f>'ms155'!M253</f>
        <v>169.40498864020836</v>
      </c>
      <c r="I214" s="1">
        <f>'ms250'!M253</f>
        <v>187.28970907035756</v>
      </c>
      <c r="J214" s="1">
        <f>'ms400'!M253</f>
        <v>173.21171789265509</v>
      </c>
      <c r="K214" s="1">
        <f>'ms600'!M253</f>
        <v>139.29349049644733</v>
      </c>
      <c r="L214" s="1">
        <f>'ms800'!M253</f>
        <v>110.44585585694244</v>
      </c>
    </row>
    <row r="215" spans="2:12">
      <c r="B215">
        <f>'ms15'!E254</f>
        <v>1.2299769891940258E-5</v>
      </c>
      <c r="C215">
        <f>Background!AA242</f>
        <v>0</v>
      </c>
      <c r="D215" s="1">
        <f>'ms15'!M254</f>
        <v>28.329798974687783</v>
      </c>
      <c r="E215" s="1">
        <f>'ms25 '!M254</f>
        <v>45.546152326789155</v>
      </c>
      <c r="F215" s="1">
        <f>'ms61'!M254</f>
        <v>97.050740620017137</v>
      </c>
      <c r="G215" s="1">
        <f>'ms92'!M254</f>
        <v>129.58483801001827</v>
      </c>
      <c r="H215" s="1">
        <f>'ms155'!M254</f>
        <v>169.40498540393165</v>
      </c>
      <c r="I215" s="1">
        <f>'ms250'!M254</f>
        <v>187.28970829103537</v>
      </c>
      <c r="J215" s="1">
        <f>'ms400'!M254</f>
        <v>173.21171934073632</v>
      </c>
      <c r="K215" s="1">
        <f>'ms600'!M254</f>
        <v>139.29349271814658</v>
      </c>
      <c r="L215" s="1">
        <f>'ms800'!M254</f>
        <v>110.4458580384433</v>
      </c>
    </row>
    <row r="216" spans="2:12">
      <c r="B216">
        <f>'ms15'!E255</f>
        <v>1.1069792902746233E-5</v>
      </c>
      <c r="C216">
        <f>Background!AA243</f>
        <v>0</v>
      </c>
      <c r="D216" s="1">
        <f>'ms15'!M255</f>
        <v>28.329797441766527</v>
      </c>
      <c r="E216" s="1">
        <f>'ms25 '!M255</f>
        <v>45.546150020866278</v>
      </c>
      <c r="F216" s="1">
        <f>'ms61'!M255</f>
        <v>97.050736814915979</v>
      </c>
      <c r="G216" s="1">
        <f>'ms92'!M255</f>
        <v>129.58483402366736</v>
      </c>
      <c r="H216" s="1">
        <f>'ms155'!M255</f>
        <v>169.40498249128234</v>
      </c>
      <c r="I216" s="1">
        <f>'ms250'!M255</f>
        <v>187.28970758964522</v>
      </c>
      <c r="J216" s="1">
        <f>'ms400'!M255</f>
        <v>173.21172064400946</v>
      </c>
      <c r="K216" s="1">
        <f>'ms600'!M255</f>
        <v>139.29349471767603</v>
      </c>
      <c r="L216" s="1">
        <f>'ms800'!M255</f>
        <v>110.4458600017942</v>
      </c>
    </row>
    <row r="217" spans="2:12">
      <c r="B217">
        <f>'ms15'!E256</f>
        <v>9.9628136124716105E-6</v>
      </c>
      <c r="C217">
        <f>Background!AA244</f>
        <v>0</v>
      </c>
      <c r="D217" s="1">
        <f>'ms15'!M256</f>
        <v>28.329796062137373</v>
      </c>
      <c r="E217" s="1">
        <f>'ms25 '!M256</f>
        <v>45.546147945535644</v>
      </c>
      <c r="F217" s="1">
        <f>'ms61'!M256</f>
        <v>97.050733390324822</v>
      </c>
      <c r="G217" s="1">
        <f>'ms92'!M256</f>
        <v>129.58483043595129</v>
      </c>
      <c r="H217" s="1">
        <f>'ms155'!M256</f>
        <v>169.40497986989777</v>
      </c>
      <c r="I217" s="1">
        <f>'ms250'!M256</f>
        <v>187.28970695839402</v>
      </c>
      <c r="J217" s="1">
        <f>'ms400'!M256</f>
        <v>173.21172181695533</v>
      </c>
      <c r="K217" s="1">
        <f>'ms600'!M256</f>
        <v>139.29349651725266</v>
      </c>
      <c r="L217" s="1">
        <f>'ms800'!M256</f>
        <v>110.44586176881016</v>
      </c>
    </row>
    <row r="218" spans="2:12">
      <c r="B218">
        <f>'ms15'!E257</f>
        <v>8.96653225122445E-6</v>
      </c>
      <c r="C218">
        <f>Background!AA245</f>
        <v>0</v>
      </c>
      <c r="D218" s="1">
        <f>'ms15'!M257</f>
        <v>28.329794820471136</v>
      </c>
      <c r="E218" s="1">
        <f>'ms25 '!M257</f>
        <v>45.546146077738065</v>
      </c>
      <c r="F218" s="1">
        <f>'ms61'!M257</f>
        <v>97.050730308192684</v>
      </c>
      <c r="G218" s="1">
        <f>'ms92'!M257</f>
        <v>129.58482720700673</v>
      </c>
      <c r="H218" s="1">
        <f>'ms155'!M257</f>
        <v>169.40497751065152</v>
      </c>
      <c r="I218" s="1">
        <f>'ms250'!M257</f>
        <v>187.28970639026784</v>
      </c>
      <c r="J218" s="1">
        <f>'ms400'!M257</f>
        <v>173.21172287260666</v>
      </c>
      <c r="K218" s="1">
        <f>'ms600'!M257</f>
        <v>139.29349813687176</v>
      </c>
      <c r="L218" s="1">
        <f>'ms800'!M257</f>
        <v>110.44586335912464</v>
      </c>
    </row>
    <row r="219" spans="2:12">
      <c r="B219">
        <f>'ms15'!E258</f>
        <v>8.069879026102006E-6</v>
      </c>
      <c r="C219">
        <f>Background!AA246</f>
        <v>0</v>
      </c>
      <c r="D219" s="1">
        <f>'ms15'!M258</f>
        <v>28.329793702971507</v>
      </c>
      <c r="E219" s="1">
        <f>'ms25 '!M258</f>
        <v>45.546144396720216</v>
      </c>
      <c r="F219" s="1">
        <f>'ms61'!M258</f>
        <v>97.050727534273705</v>
      </c>
      <c r="G219" s="1">
        <f>'ms92'!M258</f>
        <v>129.58482430095648</v>
      </c>
      <c r="H219" s="1">
        <f>'ms155'!M258</f>
        <v>169.40497538732978</v>
      </c>
      <c r="I219" s="1">
        <f>'ms250'!M258</f>
        <v>187.28970587895427</v>
      </c>
      <c r="J219" s="1">
        <f>'ms400'!M258</f>
        <v>173.21172382269287</v>
      </c>
      <c r="K219" s="1">
        <f>'ms600'!M258</f>
        <v>139.29349959452898</v>
      </c>
      <c r="L219" s="1">
        <f>'ms800'!M258</f>
        <v>110.44586479040777</v>
      </c>
    </row>
    <row r="220" spans="2:12">
      <c r="B220">
        <f>'ms15'!E259</f>
        <v>7.2628911234918056E-6</v>
      </c>
      <c r="C220">
        <f>Background!AA247</f>
        <v>0</v>
      </c>
      <c r="D220" s="1">
        <f>'ms15'!M259</f>
        <v>28.329792697221841</v>
      </c>
      <c r="E220" s="1">
        <f>'ms25 '!M259</f>
        <v>45.546142883804144</v>
      </c>
      <c r="F220" s="1">
        <f>'ms61'!M259</f>
        <v>97.050725037746574</v>
      </c>
      <c r="G220" s="1">
        <f>'ms92'!M259</f>
        <v>129.58482168551126</v>
      </c>
      <c r="H220" s="1">
        <f>'ms155'!M259</f>
        <v>169.40497347634007</v>
      </c>
      <c r="I220" s="1">
        <f>'ms250'!M259</f>
        <v>187.28970541877192</v>
      </c>
      <c r="J220" s="1">
        <f>'ms400'!M259</f>
        <v>173.21172467777049</v>
      </c>
      <c r="K220" s="1">
        <f>'ms600'!M259</f>
        <v>139.29350090642052</v>
      </c>
      <c r="L220" s="1">
        <f>'ms800'!M259</f>
        <v>110.44586607856263</v>
      </c>
    </row>
    <row r="221" spans="2:12">
      <c r="B221">
        <f>'ms15'!E260</f>
        <v>6.5366020111426251E-6</v>
      </c>
      <c r="C221">
        <f>Background!AA248</f>
        <v>0</v>
      </c>
      <c r="D221" s="1">
        <f>'ms15'!M260</f>
        <v>28.329791792047128</v>
      </c>
      <c r="E221" s="1">
        <f>'ms25 '!M260</f>
        <v>45.54614152217966</v>
      </c>
      <c r="F221" s="1">
        <f>'ms61'!M260</f>
        <v>97.050722790872072</v>
      </c>
      <c r="G221" s="1">
        <f>'ms92'!M260</f>
        <v>129.58481933161036</v>
      </c>
      <c r="H221" s="1">
        <f>'ms155'!M260</f>
        <v>169.4049717564493</v>
      </c>
      <c r="I221" s="1">
        <f>'ms250'!M260</f>
        <v>187.28970500460775</v>
      </c>
      <c r="J221" s="1">
        <f>'ms400'!M260</f>
        <v>173.21172544734034</v>
      </c>
      <c r="K221" s="1">
        <f>'ms600'!M260</f>
        <v>139.29350208712299</v>
      </c>
      <c r="L221" s="1">
        <f>'ms800'!M260</f>
        <v>110.44586723790205</v>
      </c>
    </row>
    <row r="222" spans="2:12">
      <c r="B222">
        <f>'ms15'!E261</f>
        <v>5.8829418100283628E-6</v>
      </c>
      <c r="C222">
        <f>Background!AA249</f>
        <v>0</v>
      </c>
      <c r="D222" s="1">
        <f>'ms15'!M261</f>
        <v>28.329790977389891</v>
      </c>
      <c r="E222" s="1">
        <f>'ms25 '!M261</f>
        <v>45.546140296717624</v>
      </c>
      <c r="F222" s="1">
        <f>'ms61'!M261</f>
        <v>97.050720768684997</v>
      </c>
      <c r="G222" s="1">
        <f>'ms92'!M261</f>
        <v>129.58481721309954</v>
      </c>
      <c r="H222" s="1">
        <f>'ms155'!M261</f>
        <v>169.40497020854747</v>
      </c>
      <c r="I222" s="1">
        <f>'ms250'!M261</f>
        <v>187.28970463185996</v>
      </c>
      <c r="J222" s="1">
        <f>'ms400'!M261</f>
        <v>173.21172613995321</v>
      </c>
      <c r="K222" s="1">
        <f>'ms600'!M261</f>
        <v>139.29350314975525</v>
      </c>
      <c r="L222" s="1">
        <f>'ms800'!M261</f>
        <v>110.44586828130758</v>
      </c>
    </row>
    <row r="223" spans="2:12">
      <c r="B223">
        <f>'ms15'!E262</f>
        <v>5.294647629025527E-6</v>
      </c>
      <c r="C223">
        <f>Background!AA250</f>
        <v>0</v>
      </c>
      <c r="D223" s="1">
        <f>'ms15'!M262</f>
        <v>28.329790244198364</v>
      </c>
      <c r="E223" s="1">
        <f>'ms25 '!M262</f>
        <v>45.546139193801771</v>
      </c>
      <c r="F223" s="1">
        <f>'ms61'!M262</f>
        <v>97.050718948716607</v>
      </c>
      <c r="G223" s="1">
        <f>'ms92'!M262</f>
        <v>129.58481530643979</v>
      </c>
      <c r="H223" s="1">
        <f>'ms155'!M262</f>
        <v>169.40496881543578</v>
      </c>
      <c r="I223" s="1">
        <f>'ms250'!M262</f>
        <v>187.28970429638696</v>
      </c>
      <c r="J223" s="1">
        <f>'ms400'!M262</f>
        <v>173.21172676330485</v>
      </c>
      <c r="K223" s="1">
        <f>'ms600'!M262</f>
        <v>139.29350410612435</v>
      </c>
      <c r="L223" s="1">
        <f>'ms800'!M262</f>
        <v>110.44586922037263</v>
      </c>
    </row>
    <row r="224" spans="2:12">
      <c r="B224">
        <f>'ms15'!E263</f>
        <v>4.7651828661229748E-6</v>
      </c>
      <c r="C224">
        <f>Background!AA251</f>
        <v>0</v>
      </c>
      <c r="D224" s="1">
        <f>'ms15'!M263</f>
        <v>28.329789584326001</v>
      </c>
      <c r="E224" s="1">
        <f>'ms25 '!M263</f>
        <v>45.546138201177499</v>
      </c>
      <c r="F224" s="1">
        <f>'ms61'!M263</f>
        <v>97.050717310745028</v>
      </c>
      <c r="G224" s="1">
        <f>'ms92'!M263</f>
        <v>129.58481359044595</v>
      </c>
      <c r="H224" s="1">
        <f>'ms155'!M263</f>
        <v>169.40496756163523</v>
      </c>
      <c r="I224" s="1">
        <f>'ms250'!M263</f>
        <v>187.28970399446121</v>
      </c>
      <c r="J224" s="1">
        <f>'ms400'!M263</f>
        <v>173.21172732432129</v>
      </c>
      <c r="K224" s="1">
        <f>'ms600'!M263</f>
        <v>139.29350496685649</v>
      </c>
      <c r="L224" s="1">
        <f>'ms800'!M263</f>
        <v>110.44587006553115</v>
      </c>
    </row>
    <row r="225" spans="2:12">
      <c r="B225">
        <f>'ms15'!E264</f>
        <v>4.2886645795106775E-6</v>
      </c>
      <c r="C225">
        <f>Background!AA252</f>
        <v>0</v>
      </c>
      <c r="D225" s="1">
        <f>'ms15'!M264</f>
        <v>28.329788990440864</v>
      </c>
      <c r="E225" s="1">
        <f>'ms25 '!M264</f>
        <v>45.546137307815641</v>
      </c>
      <c r="F225" s="1">
        <f>'ms61'!M264</f>
        <v>97.050715836570561</v>
      </c>
      <c r="G225" s="1">
        <f>'ms92'!M264</f>
        <v>129.58481204605147</v>
      </c>
      <c r="H225" s="1">
        <f>'ms155'!M264</f>
        <v>169.4049664332147</v>
      </c>
      <c r="I225" s="1">
        <f>'ms250'!M264</f>
        <v>187.28970372272801</v>
      </c>
      <c r="J225" s="1">
        <f>'ms400'!M264</f>
        <v>173.21172782923611</v>
      </c>
      <c r="K225" s="1">
        <f>'ms600'!M264</f>
        <v>139.29350574151553</v>
      </c>
      <c r="L225" s="1">
        <f>'ms800'!M264</f>
        <v>110.4458708261739</v>
      </c>
    </row>
    <row r="226" spans="2:12">
      <c r="B226">
        <f>'ms15'!E265</f>
        <v>3.8597981215596103E-6</v>
      </c>
      <c r="C226">
        <f>Background!AA253</f>
        <v>0</v>
      </c>
      <c r="D226" s="1">
        <f>'ms15'!M265</f>
        <v>28.32978845594425</v>
      </c>
      <c r="E226" s="1">
        <f>'ms25 '!M265</f>
        <v>45.546136503789995</v>
      </c>
      <c r="F226" s="1">
        <f>'ms61'!M265</f>
        <v>97.050714509813574</v>
      </c>
      <c r="G226" s="1">
        <f>'ms92'!M265</f>
        <v>129.58481065609644</v>
      </c>
      <c r="H226" s="1">
        <f>'ms155'!M265</f>
        <v>169.40496541763619</v>
      </c>
      <c r="I226" s="1">
        <f>'ms250'!M265</f>
        <v>187.28970347816818</v>
      </c>
      <c r="J226" s="1">
        <f>'ms400'!M265</f>
        <v>173.21172828365948</v>
      </c>
      <c r="K226" s="1">
        <f>'ms600'!M265</f>
        <v>139.29350643870862</v>
      </c>
      <c r="L226" s="1">
        <f>'ms800'!M265</f>
        <v>110.44587151075235</v>
      </c>
    </row>
    <row r="227" spans="2:12">
      <c r="B227">
        <f>'ms15'!E266</f>
        <v>3.4738183094036492E-6</v>
      </c>
      <c r="C227">
        <f>Background!AA254</f>
        <v>0</v>
      </c>
      <c r="D227" s="1">
        <f>'ms15'!M266</f>
        <v>28.329787974897283</v>
      </c>
      <c r="E227" s="1">
        <f>'ms25 '!M266</f>
        <v>45.546135780166885</v>
      </c>
      <c r="F227" s="1">
        <f>'ms61'!M266</f>
        <v>97.050713315732224</v>
      </c>
      <c r="G227" s="1">
        <f>'ms92'!M266</f>
        <v>129.58480940513687</v>
      </c>
      <c r="H227" s="1">
        <f>'ms155'!M266</f>
        <v>169.40496450361553</v>
      </c>
      <c r="I227" s="1">
        <f>'ms250'!M266</f>
        <v>187.28970325806421</v>
      </c>
      <c r="J227" s="1">
        <f>'ms400'!M266</f>
        <v>173.21172869264049</v>
      </c>
      <c r="K227" s="1">
        <f>'ms600'!M266</f>
        <v>139.29350706618243</v>
      </c>
      <c r="L227" s="1">
        <f>'ms800'!M266</f>
        <v>110.44587212687298</v>
      </c>
    </row>
    <row r="228" spans="2:12">
      <c r="B228">
        <f>'ms15'!E267</f>
        <v>3.1264364784632845E-6</v>
      </c>
      <c r="C228">
        <f>Background!AA255</f>
        <v>0</v>
      </c>
      <c r="D228" s="1">
        <f>'ms15'!M267</f>
        <v>28.329787541955007</v>
      </c>
      <c r="E228" s="1">
        <f>'ms25 '!M267</f>
        <v>45.546135128906087</v>
      </c>
      <c r="F228" s="1">
        <f>'ms61'!M267</f>
        <v>97.050712241059031</v>
      </c>
      <c r="G228" s="1">
        <f>'ms92'!M267</f>
        <v>129.5848082792732</v>
      </c>
      <c r="H228" s="1">
        <f>'ms155'!M267</f>
        <v>169.40496368099693</v>
      </c>
      <c r="I228" s="1">
        <f>'ms250'!M267</f>
        <v>187.28970305997069</v>
      </c>
      <c r="J228" s="1">
        <f>'ms400'!M267</f>
        <v>173.2117290607234</v>
      </c>
      <c r="K228" s="1">
        <f>'ms600'!M267</f>
        <v>139.29350763090892</v>
      </c>
      <c r="L228" s="1">
        <f>'ms800'!M267</f>
        <v>110.44587268138159</v>
      </c>
    </row>
    <row r="229" spans="2:12">
      <c r="B229">
        <f>'ms15'!E268</f>
        <v>2.813792830616956E-6</v>
      </c>
      <c r="C229">
        <f>Background!AA256</f>
        <v>0</v>
      </c>
      <c r="D229" s="1">
        <f>'ms15'!M268</f>
        <v>28.329787152306967</v>
      </c>
      <c r="E229" s="1">
        <f>'ms25 '!M268</f>
        <v>45.546134542771362</v>
      </c>
      <c r="F229" s="1">
        <f>'ms61'!M268</f>
        <v>97.050711273853125</v>
      </c>
      <c r="G229" s="1">
        <f>'ms92'!M268</f>
        <v>129.58480726599592</v>
      </c>
      <c r="H229" s="1">
        <f>'ms155'!M268</f>
        <v>169.4049629406401</v>
      </c>
      <c r="I229" s="1">
        <f>'ms250'!M268</f>
        <v>187.28970288168651</v>
      </c>
      <c r="J229" s="1">
        <f>'ms400'!M268</f>
        <v>173.21172939199801</v>
      </c>
      <c r="K229" s="1">
        <f>'ms600'!M268</f>
        <v>139.29350813916267</v>
      </c>
      <c r="L229" s="1">
        <f>'ms800'!M268</f>
        <v>110.44587318043932</v>
      </c>
    </row>
    <row r="230" spans="2:12">
      <c r="B230">
        <f>'ms15'!E269</f>
        <v>2.5324135475552604E-6</v>
      </c>
      <c r="C230">
        <f>Background!AA257</f>
        <v>0</v>
      </c>
      <c r="D230" s="1">
        <f>'ms15'!M269</f>
        <v>28.329786801623733</v>
      </c>
      <c r="E230" s="1">
        <f>'ms25 '!M269</f>
        <v>45.546134015250132</v>
      </c>
      <c r="F230" s="1">
        <f>'ms61'!M269</f>
        <v>97.050710403367816</v>
      </c>
      <c r="G230" s="1">
        <f>'ms92'!M269</f>
        <v>129.58480635404641</v>
      </c>
      <c r="H230" s="1">
        <f>'ms155'!M269</f>
        <v>169.40496227431899</v>
      </c>
      <c r="I230" s="1">
        <f>'ms250'!M269</f>
        <v>187.28970272123075</v>
      </c>
      <c r="J230" s="1">
        <f>'ms400'!M269</f>
        <v>173.21172969014518</v>
      </c>
      <c r="K230" s="1">
        <f>'ms600'!M269</f>
        <v>139.29350859659112</v>
      </c>
      <c r="L230" s="1">
        <f>'ms800'!M269</f>
        <v>110.4458736295913</v>
      </c>
    </row>
    <row r="231" spans="2:12">
      <c r="B231">
        <f>'ms15'!E270</f>
        <v>2.2791721927997343E-6</v>
      </c>
      <c r="C231">
        <f>Background!AA258</f>
        <v>0</v>
      </c>
      <c r="D231" s="1">
        <f>'ms15'!M270</f>
        <v>28.329786486008814</v>
      </c>
      <c r="E231" s="1">
        <f>'ms25 '!M270</f>
        <v>45.546133540480987</v>
      </c>
      <c r="F231" s="1">
        <f>'ms61'!M270</f>
        <v>97.050709619931027</v>
      </c>
      <c r="G231" s="1">
        <f>'ms92'!M270</f>
        <v>129.58480553329173</v>
      </c>
      <c r="H231" s="1">
        <f>'ms155'!M270</f>
        <v>169.40496167462996</v>
      </c>
      <c r="I231" s="1">
        <f>'ms250'!M270</f>
        <v>187.28970257682053</v>
      </c>
      <c r="J231" s="1">
        <f>'ms400'!M270</f>
        <v>173.21172995847763</v>
      </c>
      <c r="K231" s="1">
        <f>'ms600'!M270</f>
        <v>139.29350900827671</v>
      </c>
      <c r="L231" s="1">
        <f>'ms800'!M270</f>
        <v>110.44587403382808</v>
      </c>
    </row>
    <row r="232" spans="2:12">
      <c r="B232">
        <f>'ms15'!E271</f>
        <v>2.0512549735197608E-6</v>
      </c>
      <c r="C232">
        <f>Background!AA259</f>
        <v>0</v>
      </c>
      <c r="D232" s="1">
        <f>'ms15'!M271</f>
        <v>28.32978620195539</v>
      </c>
      <c r="E232" s="1">
        <f>'ms25 '!M271</f>
        <v>45.546133113188787</v>
      </c>
      <c r="F232" s="1">
        <f>'ms61'!M271</f>
        <v>97.050708914837912</v>
      </c>
      <c r="G232" s="1">
        <f>'ms92'!M271</f>
        <v>129.58480479461255</v>
      </c>
      <c r="H232" s="1">
        <f>'ms155'!M271</f>
        <v>169.40496113490985</v>
      </c>
      <c r="I232" s="1">
        <f>'ms250'!M271</f>
        <v>187.28970244685132</v>
      </c>
      <c r="J232" s="1">
        <f>'ms400'!M271</f>
        <v>173.2117301999769</v>
      </c>
      <c r="K232" s="1">
        <f>'ms600'!M271</f>
        <v>139.29350937879374</v>
      </c>
      <c r="L232" s="1">
        <f>'ms800'!M271</f>
        <v>110.44587439764118</v>
      </c>
    </row>
    <row r="233" spans="2:12">
      <c r="B233">
        <f>'ms15'!E272</f>
        <v>1.8461294761677847E-6</v>
      </c>
      <c r="C233">
        <f>Background!AA260</f>
        <v>0</v>
      </c>
      <c r="D233" s="1">
        <f>'ms15'!M272</f>
        <v>28.329785946307315</v>
      </c>
      <c r="E233" s="1">
        <f>'ms25 '!M272</f>
        <v>45.546132728625793</v>
      </c>
      <c r="F233" s="1">
        <f>'ms61'!M272</f>
        <v>97.050708280254113</v>
      </c>
      <c r="G233" s="1">
        <f>'ms92'!M272</f>
        <v>129.58480412980131</v>
      </c>
      <c r="H233" s="1">
        <f>'ms155'!M272</f>
        <v>169.40496064916175</v>
      </c>
      <c r="I233" s="1">
        <f>'ms250'!M272</f>
        <v>187.28970232987902</v>
      </c>
      <c r="J233" s="1">
        <f>'ms400'!M272</f>
        <v>173.21173041732615</v>
      </c>
      <c r="K233" s="1">
        <f>'ms600'!M272</f>
        <v>139.29350971225907</v>
      </c>
      <c r="L233" s="1">
        <f>'ms800'!M272</f>
        <v>110.44587472507298</v>
      </c>
    </row>
    <row r="234" spans="2:12">
      <c r="B234">
        <f>'ms15'!E273</f>
        <v>1.6615165285510063E-6</v>
      </c>
      <c r="C234">
        <f>Background!AA261</f>
        <v>0</v>
      </c>
      <c r="D234" s="1">
        <f>'ms15'!M273</f>
        <v>28.329785716224034</v>
      </c>
      <c r="E234" s="1">
        <f>'ms25 '!M273</f>
        <v>45.54613238251909</v>
      </c>
      <c r="F234" s="1">
        <f>'ms61'!M273</f>
        <v>97.050707709128687</v>
      </c>
      <c r="G234" s="1">
        <f>'ms92'!M273</f>
        <v>129.58480353147118</v>
      </c>
      <c r="H234" s="1">
        <f>'ms155'!M273</f>
        <v>169.40496021198842</v>
      </c>
      <c r="I234" s="1">
        <f>'ms250'!M273</f>
        <v>187.28970222460401</v>
      </c>
      <c r="J234" s="1">
        <f>'ms400'!M273</f>
        <v>173.21173061294053</v>
      </c>
      <c r="K234" s="1">
        <f>'ms600'!M273</f>
        <v>139.29351001237791</v>
      </c>
      <c r="L234" s="1">
        <f>'ms800'!M273</f>
        <v>110.44587501976163</v>
      </c>
    </row>
    <row r="235" spans="2:12">
      <c r="B235">
        <f>'ms15'!E274</f>
        <v>1.4953648756959056E-6</v>
      </c>
      <c r="C235">
        <f>Background!AA262</f>
        <v>0</v>
      </c>
      <c r="D235" s="1">
        <f>'ms15'!M274</f>
        <v>28.329785509149087</v>
      </c>
      <c r="E235" s="1">
        <f>'ms25 '!M274</f>
        <v>45.546132071023067</v>
      </c>
      <c r="F235" s="1">
        <f>'ms61'!M274</f>
        <v>97.050707195115791</v>
      </c>
      <c r="G235" s="1">
        <f>'ms92'!M274</f>
        <v>129.58480299297403</v>
      </c>
      <c r="H235" s="1">
        <f>'ms155'!M274</f>
        <v>169.40495981853243</v>
      </c>
      <c r="I235" s="1">
        <f>'ms250'!M274</f>
        <v>187.28970212985647</v>
      </c>
      <c r="J235" s="1">
        <f>'ms400'!M274</f>
        <v>173.21173078899341</v>
      </c>
      <c r="K235" s="1">
        <f>'ms600'!M274</f>
        <v>139.29351028248485</v>
      </c>
      <c r="L235" s="1">
        <f>'ms800'!M274</f>
        <v>110.44587528498137</v>
      </c>
    </row>
    <row r="236" spans="2:12">
      <c r="B236">
        <f>'ms15'!E275</f>
        <v>1.345828388126315E-6</v>
      </c>
      <c r="C236">
        <f>Background!AA263</f>
        <v>0</v>
      </c>
      <c r="D236" s="1">
        <f>'ms15'!M275</f>
        <v>28.329785322781635</v>
      </c>
      <c r="E236" s="1">
        <f>'ms25 '!M275</f>
        <v>45.546131790676647</v>
      </c>
      <c r="F236" s="1">
        <f>'ms61'!M275</f>
        <v>97.050706732504224</v>
      </c>
      <c r="G236" s="1">
        <f>'ms92'!M275</f>
        <v>129.58480250832665</v>
      </c>
      <c r="H236" s="1">
        <f>'ms155'!M275</f>
        <v>169.40495946442206</v>
      </c>
      <c r="I236" s="1">
        <f>'ms250'!M275</f>
        <v>187.28970204458369</v>
      </c>
      <c r="J236" s="1">
        <f>'ms400'!M275</f>
        <v>173.21173094744108</v>
      </c>
      <c r="K236" s="1">
        <f>'ms600'!M275</f>
        <v>139.2935105255811</v>
      </c>
      <c r="L236" s="1">
        <f>'ms800'!M275</f>
        <v>110.44587552367918</v>
      </c>
    </row>
    <row r="237" spans="2:12">
      <c r="B237">
        <f>'ms15'!E276</f>
        <v>1.2112455493136835E-6</v>
      </c>
      <c r="C237">
        <f>Background!AA264</f>
        <v>0</v>
      </c>
      <c r="D237" s="1">
        <f>'ms15'!M276</f>
        <v>28.329785155050924</v>
      </c>
      <c r="E237" s="1">
        <f>'ms25 '!M276</f>
        <v>45.546131538364854</v>
      </c>
      <c r="F237" s="1">
        <f>'ms61'!M276</f>
        <v>97.050706316153764</v>
      </c>
      <c r="G237" s="1">
        <f>'ms92'!M276</f>
        <v>129.58480207214399</v>
      </c>
      <c r="H237" s="1">
        <f>'ms155'!M276</f>
        <v>169.4049591457227</v>
      </c>
      <c r="I237" s="1">
        <f>'ms250'!M276</f>
        <v>187.28970196783817</v>
      </c>
      <c r="J237" s="1">
        <f>'ms400'!M276</f>
        <v>173.21173109004391</v>
      </c>
      <c r="K237" s="1">
        <f>'ms600'!M276</f>
        <v>139.29351074436772</v>
      </c>
      <c r="L237" s="1">
        <f>'ms800'!M276</f>
        <v>110.4458757385072</v>
      </c>
    </row>
    <row r="238" spans="2:12">
      <c r="B238">
        <f>'ms15'!E277</f>
        <v>1.0901209943823152E-6</v>
      </c>
      <c r="C238">
        <f>Background!AA265</f>
        <v>0</v>
      </c>
      <c r="D238" s="1">
        <f>'ms15'!M277</f>
        <v>28.329785004093292</v>
      </c>
      <c r="E238" s="1">
        <f>'ms25 '!M277</f>
        <v>45.546131311284263</v>
      </c>
      <c r="F238" s="1">
        <f>'ms61'!M277</f>
        <v>97.050705941438366</v>
      </c>
      <c r="G238" s="1">
        <f>'ms92'!M277</f>
        <v>129.58480167957961</v>
      </c>
      <c r="H238" s="1">
        <f>'ms155'!M277</f>
        <v>169.40495885889328</v>
      </c>
      <c r="I238" s="1">
        <f>'ms250'!M277</f>
        <v>187.28970189876716</v>
      </c>
      <c r="J238" s="1">
        <f>'ms400'!M277</f>
        <v>173.21173121838652</v>
      </c>
      <c r="K238" s="1">
        <f>'ms600'!M277</f>
        <v>139.29351094127566</v>
      </c>
      <c r="L238" s="1">
        <f>'ms800'!M277</f>
        <v>110.4458759318524</v>
      </c>
    </row>
    <row r="239" spans="2:12">
      <c r="B239">
        <f>'ms15'!E278</f>
        <v>9.8110889494408375E-7</v>
      </c>
      <c r="C239">
        <f>Background!AA266</f>
        <v>0</v>
      </c>
      <c r="D239" s="1">
        <f>'ms15'!M278</f>
        <v>28.329784868231421</v>
      </c>
      <c r="E239" s="1">
        <f>'ms25 '!M278</f>
        <v>45.546131106911723</v>
      </c>
      <c r="F239" s="1">
        <f>'ms61'!M278</f>
        <v>97.050705604194505</v>
      </c>
      <c r="G239" s="1">
        <f>'ms92'!M278</f>
        <v>129.58480132627159</v>
      </c>
      <c r="H239" s="1">
        <f>'ms155'!M278</f>
        <v>169.4049586007468</v>
      </c>
      <c r="I239" s="1">
        <f>'ms250'!M278</f>
        <v>187.28970183660329</v>
      </c>
      <c r="J239" s="1">
        <f>'ms400'!M278</f>
        <v>173.21173133389487</v>
      </c>
      <c r="K239" s="1">
        <f>'ms600'!M278</f>
        <v>139.29351111849283</v>
      </c>
      <c r="L239" s="1">
        <f>'ms800'!M278</f>
        <v>110.44587610586309</v>
      </c>
    </row>
    <row r="240" spans="2:12">
      <c r="B240">
        <f>'ms15'!E279</f>
        <v>8.8299800544967541E-7</v>
      </c>
      <c r="C240">
        <f>Background!AA267</f>
        <v>0</v>
      </c>
      <c r="D240" s="1">
        <f>'ms15'!M279</f>
        <v>28.329784745955731</v>
      </c>
      <c r="E240" s="1">
        <f>'ms25 '!M279</f>
        <v>45.546130922976424</v>
      </c>
      <c r="F240" s="1">
        <f>'ms61'!M279</f>
        <v>97.05070530067502</v>
      </c>
      <c r="G240" s="1">
        <f>'ms92'!M279</f>
        <v>129.58480100829442</v>
      </c>
      <c r="H240" s="1">
        <f>'ms155'!M279</f>
        <v>169.40495836841492</v>
      </c>
      <c r="I240" s="1">
        <f>'ms250'!M279</f>
        <v>187.28970178065583</v>
      </c>
      <c r="J240" s="1">
        <f>'ms400'!M279</f>
        <v>173.21173143785234</v>
      </c>
      <c r="K240" s="1">
        <f>'ms600'!M279</f>
        <v>139.29351127798827</v>
      </c>
      <c r="L240" s="1">
        <f>'ms800'!M279</f>
        <v>110.44587626247272</v>
      </c>
    </row>
    <row r="241" spans="2:12">
      <c r="B241">
        <f>'ms15'!E280</f>
        <v>7.9469820490470788E-7</v>
      </c>
      <c r="C241">
        <f>Background!AA268</f>
        <v>0</v>
      </c>
      <c r="D241" s="1">
        <f>'ms15'!M280</f>
        <v>28.329784635907615</v>
      </c>
      <c r="E241" s="1">
        <f>'ms25 '!M280</f>
        <v>45.546130757434661</v>
      </c>
      <c r="F241" s="1">
        <f>'ms61'!M280</f>
        <v>97.05070502750749</v>
      </c>
      <c r="G241" s="1">
        <f>'ms92'!M280</f>
        <v>129.58480072211498</v>
      </c>
      <c r="H241" s="1">
        <f>'ms155'!M280</f>
        <v>169.40495815931627</v>
      </c>
      <c r="I241" s="1">
        <f>'ms250'!M280</f>
        <v>187.28970173030311</v>
      </c>
      <c r="J241" s="1">
        <f>'ms400'!M280</f>
        <v>173.21173153141407</v>
      </c>
      <c r="K241" s="1">
        <f>'ms600'!M280</f>
        <v>139.29351142153416</v>
      </c>
      <c r="L241" s="1">
        <f>'ms800'!M280</f>
        <v>110.44587640342138</v>
      </c>
    </row>
    <row r="242" spans="2:12">
      <c r="B242">
        <f>'ms15'!E281</f>
        <v>7.1522838441423712E-7</v>
      </c>
      <c r="C242">
        <f>Background!AA269</f>
        <v>0</v>
      </c>
      <c r="D242" s="1">
        <f>'ms15'!M281</f>
        <v>28.329784536864317</v>
      </c>
      <c r="E242" s="1">
        <f>'ms25 '!M281</f>
        <v>45.546130608447079</v>
      </c>
      <c r="F242" s="1">
        <f>'ms61'!M281</f>
        <v>97.050704781656719</v>
      </c>
      <c r="G242" s="1">
        <f>'ms92'!M281</f>
        <v>129.58480046455347</v>
      </c>
      <c r="H242" s="1">
        <f>'ms155'!M281</f>
        <v>169.40495797112752</v>
      </c>
      <c r="I242" s="1">
        <f>'ms250'!M281</f>
        <v>187.28970168498563</v>
      </c>
      <c r="J242" s="1">
        <f>'ms400'!M281</f>
        <v>173.21173161561967</v>
      </c>
      <c r="K242" s="1">
        <f>'ms600'!M281</f>
        <v>139.29351155072547</v>
      </c>
      <c r="L242" s="1">
        <f>'ms800'!M281</f>
        <v>110.44587653027517</v>
      </c>
    </row>
    <row r="243" spans="2:12">
      <c r="D243" s="1"/>
      <c r="E243" s="1"/>
      <c r="F243" s="1"/>
      <c r="G243" s="1"/>
      <c r="H243" s="1"/>
      <c r="I243" s="1"/>
      <c r="J243" s="1"/>
      <c r="K243" s="1"/>
      <c r="L243" s="1"/>
    </row>
    <row r="244" spans="2:12">
      <c r="D244" s="1"/>
      <c r="E244" s="1"/>
      <c r="F244" s="1"/>
      <c r="G244" s="1"/>
      <c r="H244" s="1"/>
      <c r="I244" s="1"/>
      <c r="J244" s="1"/>
      <c r="K244" s="1"/>
      <c r="L244" s="1"/>
    </row>
    <row r="245" spans="2:12">
      <c r="D245" s="1"/>
      <c r="E245" s="1"/>
      <c r="F245" s="1"/>
      <c r="G245" s="1"/>
      <c r="H245" s="1"/>
      <c r="I245" s="1"/>
      <c r="J245" s="1"/>
      <c r="K245" s="1"/>
      <c r="L245" s="1"/>
    </row>
    <row r="246" spans="2:12">
      <c r="D246" s="1"/>
      <c r="E246" s="1"/>
      <c r="F246" s="1"/>
      <c r="G246" s="1"/>
      <c r="H246" s="1"/>
      <c r="I246" s="1"/>
      <c r="J246" s="1"/>
      <c r="K246" s="1"/>
      <c r="L246" s="1"/>
    </row>
    <row r="247" spans="2:12">
      <c r="D247" s="1"/>
      <c r="E247" s="1"/>
      <c r="F247" s="1"/>
      <c r="G247" s="1"/>
      <c r="H247" s="1"/>
      <c r="I247" s="1"/>
      <c r="J247" s="1"/>
      <c r="K247" s="1"/>
      <c r="L247" s="1"/>
    </row>
    <row r="248" spans="2:12">
      <c r="D248" s="1"/>
      <c r="E248" s="1"/>
      <c r="F248" s="1"/>
      <c r="G248" s="1"/>
      <c r="H248" s="1"/>
      <c r="I248" s="1"/>
      <c r="J248" s="1"/>
      <c r="K248" s="1"/>
      <c r="L248" s="1"/>
    </row>
    <row r="249" spans="2:12">
      <c r="D249" s="1"/>
      <c r="E249" s="1"/>
      <c r="F249" s="1"/>
      <c r="G249" s="1"/>
      <c r="H249" s="1"/>
      <c r="I249" s="1"/>
      <c r="J249" s="1"/>
      <c r="K249" s="1"/>
      <c r="L249" s="1"/>
    </row>
    <row r="250" spans="2:12">
      <c r="D250" s="1"/>
      <c r="E250" s="1"/>
      <c r="F250" s="1"/>
      <c r="G250" s="1"/>
      <c r="H250" s="1"/>
      <c r="I250" s="1"/>
      <c r="J250" s="1"/>
      <c r="K250" s="1"/>
      <c r="L250" s="1"/>
    </row>
    <row r="251" spans="2:12">
      <c r="D251" s="1"/>
      <c r="E251" s="1"/>
      <c r="F251" s="1"/>
      <c r="G251" s="1"/>
      <c r="H251" s="1"/>
      <c r="I251" s="1"/>
      <c r="J251" s="1"/>
      <c r="K251" s="1"/>
      <c r="L251" s="1"/>
    </row>
    <row r="252" spans="2:12">
      <c r="D252" s="1"/>
      <c r="E252" s="1"/>
      <c r="F252" s="1"/>
      <c r="G252" s="1"/>
      <c r="H252" s="1"/>
      <c r="I252" s="1"/>
      <c r="J252" s="1"/>
      <c r="K252" s="1"/>
      <c r="L252" s="1"/>
    </row>
    <row r="253" spans="2:12">
      <c r="D253" s="1"/>
      <c r="E253" s="1"/>
      <c r="F253" s="1"/>
      <c r="G253" s="1"/>
      <c r="H253" s="1"/>
      <c r="I253" s="1"/>
      <c r="J253" s="1"/>
      <c r="K253" s="1"/>
      <c r="L253" s="1"/>
    </row>
    <row r="254" spans="2:12">
      <c r="D254" s="1"/>
      <c r="E254" s="1"/>
      <c r="F254" s="1"/>
      <c r="G254" s="1"/>
      <c r="H254" s="1"/>
      <c r="I254" s="1"/>
      <c r="J254" s="1"/>
      <c r="K254" s="1"/>
      <c r="L254" s="1"/>
    </row>
    <row r="255" spans="2:12">
      <c r="D255" s="1"/>
      <c r="E255" s="1"/>
      <c r="F255" s="1"/>
      <c r="G255" s="1"/>
      <c r="H255" s="1"/>
      <c r="I255" s="1"/>
      <c r="J255" s="1"/>
      <c r="K255" s="1"/>
      <c r="L255" s="1"/>
    </row>
    <row r="256" spans="2:12">
      <c r="D256" s="1"/>
      <c r="E256" s="1"/>
      <c r="F256" s="1"/>
      <c r="G256" s="1"/>
      <c r="H256" s="1"/>
      <c r="I256" s="1"/>
      <c r="J256" s="1"/>
      <c r="K256" s="1"/>
      <c r="L256" s="1"/>
    </row>
    <row r="257" spans="4:12">
      <c r="D257" s="1"/>
      <c r="E257" s="1"/>
      <c r="F257" s="1"/>
      <c r="G257" s="1"/>
      <c r="H257" s="1"/>
      <c r="I257" s="1"/>
      <c r="J257" s="1"/>
      <c r="K257" s="1"/>
      <c r="L257" s="1"/>
    </row>
    <row r="258" spans="4:12">
      <c r="D258" s="1"/>
      <c r="E258" s="1"/>
      <c r="F258" s="1"/>
      <c r="G258" s="1"/>
      <c r="H258" s="1"/>
      <c r="I258" s="1"/>
      <c r="J258" s="1"/>
      <c r="K258" s="1"/>
      <c r="L258" s="1"/>
    </row>
    <row r="259" spans="4:12">
      <c r="D259" s="1"/>
      <c r="E259" s="1"/>
      <c r="F259" s="1"/>
      <c r="G259" s="1"/>
      <c r="H259" s="1"/>
      <c r="I259" s="1"/>
      <c r="J259" s="1"/>
      <c r="K259" s="1"/>
      <c r="L259" s="1"/>
    </row>
    <row r="260" spans="4:12">
      <c r="D260" s="1"/>
      <c r="E260" s="1"/>
      <c r="F260" s="1"/>
      <c r="G260" s="1"/>
      <c r="H260" s="1"/>
      <c r="I260" s="1"/>
      <c r="J260" s="1"/>
      <c r="K260" s="1"/>
      <c r="L260" s="1"/>
    </row>
    <row r="261" spans="4:12">
      <c r="D261" s="1"/>
      <c r="E261" s="1"/>
      <c r="F261" s="1"/>
      <c r="G261" s="1"/>
      <c r="H261" s="1"/>
      <c r="I261" s="1"/>
      <c r="J261" s="1"/>
      <c r="K261" s="1"/>
      <c r="L261" s="1"/>
    </row>
    <row r="262" spans="4:12">
      <c r="D262" s="1"/>
      <c r="E262" s="1"/>
      <c r="F262" s="1"/>
      <c r="G262" s="1"/>
      <c r="H262" s="1"/>
      <c r="I262" s="1"/>
      <c r="J262" s="1"/>
      <c r="K262" s="1"/>
      <c r="L262" s="1"/>
    </row>
    <row r="263" spans="4:12">
      <c r="D263" s="1"/>
      <c r="E263" s="1"/>
      <c r="F263" s="1"/>
      <c r="G263" s="1"/>
      <c r="H263" s="1"/>
      <c r="I263" s="1"/>
      <c r="J263" s="1"/>
      <c r="K263" s="1"/>
      <c r="L263" s="1"/>
    </row>
    <row r="264" spans="4:12">
      <c r="D264" s="1"/>
      <c r="E264" s="1"/>
      <c r="F264" s="1"/>
      <c r="G264" s="1"/>
      <c r="H264" s="1"/>
      <c r="I264" s="1"/>
      <c r="J264" s="1"/>
      <c r="K264" s="1"/>
      <c r="L264" s="1"/>
    </row>
    <row r="265" spans="4:12">
      <c r="D265" s="1"/>
      <c r="E265" s="1"/>
      <c r="F265" s="1"/>
      <c r="G265" s="1"/>
      <c r="H265" s="1"/>
      <c r="I265" s="1"/>
      <c r="J265" s="1"/>
      <c r="K265" s="1"/>
      <c r="L265" s="1"/>
    </row>
    <row r="266" spans="4:12">
      <c r="D266" s="1"/>
      <c r="E266" s="1"/>
      <c r="F266" s="1"/>
      <c r="G266" s="1"/>
      <c r="H266" s="1"/>
      <c r="I266" s="1"/>
      <c r="J266" s="1"/>
      <c r="K266" s="1"/>
      <c r="L266" s="1"/>
    </row>
    <row r="267" spans="4:12">
      <c r="D267" s="1"/>
      <c r="E267" s="1"/>
      <c r="F267" s="1"/>
      <c r="G267" s="1"/>
      <c r="H267" s="1"/>
      <c r="I267" s="1"/>
      <c r="J267" s="1"/>
      <c r="K267" s="1"/>
      <c r="L267" s="1"/>
    </row>
    <row r="268" spans="4:12">
      <c r="D268" s="1"/>
      <c r="E268" s="1"/>
      <c r="F268" s="1"/>
      <c r="G268" s="1"/>
      <c r="H268" s="1"/>
      <c r="I268" s="1"/>
      <c r="J268" s="1"/>
      <c r="K268" s="1"/>
      <c r="L268" s="1"/>
    </row>
    <row r="269" spans="4:12">
      <c r="D269" s="1"/>
      <c r="E269" s="1"/>
      <c r="F269" s="1"/>
      <c r="G269" s="1"/>
      <c r="H269" s="1"/>
      <c r="I269" s="1"/>
      <c r="J269" s="1"/>
      <c r="K269" s="1"/>
      <c r="L269" s="1"/>
    </row>
    <row r="270" spans="4:12">
      <c r="D270" s="1"/>
      <c r="E270" s="1"/>
      <c r="F270" s="1"/>
      <c r="G270" s="1"/>
      <c r="H270" s="1"/>
      <c r="I270" s="1"/>
      <c r="J270" s="1"/>
      <c r="K270" s="1"/>
      <c r="L270" s="1"/>
    </row>
    <row r="271" spans="4:12">
      <c r="D271" s="1"/>
      <c r="E271" s="1"/>
      <c r="F271" s="1"/>
      <c r="G271" s="1"/>
      <c r="H271" s="1"/>
      <c r="I271" s="1"/>
      <c r="J271" s="1"/>
      <c r="K271" s="1"/>
      <c r="L271" s="1"/>
    </row>
    <row r="272" spans="4:12">
      <c r="D272" s="1"/>
      <c r="E272" s="1"/>
      <c r="F272" s="1"/>
      <c r="G272" s="1"/>
      <c r="H272" s="1"/>
      <c r="I272" s="1"/>
      <c r="J272" s="1"/>
      <c r="K272" s="1"/>
      <c r="L272" s="1"/>
    </row>
    <row r="273" spans="4:12">
      <c r="D273" s="1"/>
      <c r="E273" s="1"/>
      <c r="F273" s="1"/>
      <c r="G273" s="1"/>
      <c r="H273" s="1"/>
      <c r="I273" s="1"/>
      <c r="J273" s="1"/>
      <c r="K273" s="1"/>
      <c r="L273" s="1"/>
    </row>
    <row r="274" spans="4:12">
      <c r="D274" s="1"/>
      <c r="E274" s="1"/>
      <c r="F274" s="1"/>
      <c r="G274" s="1"/>
      <c r="H274" s="1"/>
      <c r="I274" s="1"/>
      <c r="J274" s="1"/>
      <c r="K274" s="1"/>
      <c r="L274" s="1"/>
    </row>
    <row r="275" spans="4:12">
      <c r="D275" s="1"/>
      <c r="E275" s="1"/>
      <c r="F275" s="1"/>
      <c r="G275" s="1"/>
      <c r="H275" s="1"/>
      <c r="I275" s="1"/>
      <c r="J275" s="1"/>
      <c r="K275" s="1"/>
      <c r="L275" s="1"/>
    </row>
    <row r="276" spans="4:12">
      <c r="D276" s="1"/>
      <c r="E276" s="1"/>
      <c r="F276" s="1"/>
      <c r="G276" s="1"/>
      <c r="H276" s="1"/>
      <c r="I276" s="1"/>
      <c r="J276" s="1"/>
      <c r="K276" s="1"/>
      <c r="L276" s="1"/>
    </row>
    <row r="277" spans="4:12">
      <c r="D277" s="1"/>
      <c r="E277" s="1"/>
      <c r="F277" s="1"/>
      <c r="G277" s="1"/>
      <c r="H277" s="1"/>
      <c r="I277" s="1"/>
      <c r="J277" s="1"/>
      <c r="K277" s="1"/>
      <c r="L277" s="1"/>
    </row>
    <row r="278" spans="4:12">
      <c r="D278" s="1"/>
      <c r="E278" s="1"/>
      <c r="F278" s="1"/>
      <c r="G278" s="1"/>
      <c r="H278" s="1"/>
      <c r="I278" s="1"/>
      <c r="J278" s="1"/>
      <c r="K278" s="1"/>
      <c r="L278" s="1"/>
    </row>
    <row r="279" spans="4:12">
      <c r="D279" s="1"/>
      <c r="E279" s="1"/>
      <c r="F279" s="1"/>
      <c r="G279" s="1"/>
      <c r="H279" s="1"/>
      <c r="I279" s="1"/>
      <c r="J279" s="1"/>
      <c r="K279" s="1"/>
      <c r="L279" s="1"/>
    </row>
    <row r="280" spans="4:12">
      <c r="D280" s="1"/>
      <c r="E280" s="1"/>
      <c r="F280" s="1"/>
      <c r="G280" s="1"/>
      <c r="H280" s="1"/>
      <c r="I280" s="1"/>
      <c r="J280" s="1"/>
      <c r="K280" s="1"/>
      <c r="L280" s="1"/>
    </row>
    <row r="281" spans="4:12">
      <c r="D281" s="1"/>
      <c r="E281" s="1"/>
      <c r="F281" s="1"/>
      <c r="G281" s="1"/>
      <c r="H281" s="1"/>
      <c r="I281" s="1"/>
      <c r="J281" s="1"/>
      <c r="K281" s="1"/>
      <c r="L281" s="1"/>
    </row>
    <row r="282" spans="4:12">
      <c r="D282" s="1"/>
      <c r="E282" s="1"/>
      <c r="F282" s="1"/>
      <c r="G282" s="1"/>
      <c r="H282" s="1"/>
      <c r="I282" s="1"/>
      <c r="J282" s="1"/>
      <c r="K282" s="1"/>
      <c r="L282" s="1"/>
    </row>
    <row r="283" spans="4:12">
      <c r="D283" s="1"/>
      <c r="E283" s="1"/>
      <c r="F283" s="1"/>
      <c r="G283" s="1"/>
      <c r="H283" s="1"/>
      <c r="I283" s="1"/>
      <c r="J283" s="1"/>
      <c r="K283" s="1"/>
      <c r="L283" s="1"/>
    </row>
    <row r="284" spans="4:12">
      <c r="D284" s="1"/>
      <c r="E284" s="1"/>
      <c r="F284" s="1"/>
      <c r="G284" s="1"/>
      <c r="H284" s="1"/>
      <c r="I284" s="1"/>
      <c r="J284" s="1"/>
      <c r="K284" s="1"/>
      <c r="L284" s="1"/>
    </row>
    <row r="285" spans="4:12">
      <c r="D285" s="1"/>
      <c r="E285" s="1"/>
      <c r="F285" s="1"/>
      <c r="G285" s="1"/>
      <c r="H285" s="1"/>
      <c r="I285" s="1"/>
      <c r="J285" s="1"/>
      <c r="K285" s="1"/>
      <c r="L285" s="1"/>
    </row>
    <row r="286" spans="4:12">
      <c r="D286" s="1"/>
      <c r="E286" s="1"/>
      <c r="F286" s="1"/>
      <c r="G286" s="1"/>
      <c r="H286" s="1"/>
      <c r="I286" s="1"/>
      <c r="J286" s="1"/>
      <c r="K286" s="1"/>
      <c r="L286" s="1"/>
    </row>
    <row r="287" spans="4:12">
      <c r="D287" s="1"/>
      <c r="E287" s="1"/>
      <c r="F287" s="1"/>
      <c r="G287" s="1"/>
      <c r="H287" s="1"/>
      <c r="I287" s="1"/>
      <c r="J287" s="1"/>
      <c r="K287" s="1"/>
      <c r="L287" s="1"/>
    </row>
    <row r="288" spans="4:12">
      <c r="D288" s="1"/>
      <c r="E288" s="1"/>
      <c r="F288" s="1"/>
      <c r="G288" s="1"/>
      <c r="H288" s="1"/>
      <c r="I288" s="1"/>
      <c r="J288" s="1"/>
      <c r="K288" s="1"/>
      <c r="L288" s="1"/>
    </row>
    <row r="289" spans="4:12">
      <c r="D289" s="1"/>
      <c r="E289" s="1"/>
      <c r="F289" s="1"/>
      <c r="G289" s="1"/>
      <c r="H289" s="1"/>
      <c r="I289" s="1"/>
      <c r="J289" s="1"/>
      <c r="K289" s="1"/>
      <c r="L289" s="1"/>
    </row>
    <row r="290" spans="4:12">
      <c r="D290" s="1"/>
      <c r="E290" s="1"/>
      <c r="F290" s="1"/>
      <c r="G290" s="1"/>
      <c r="H290" s="1"/>
      <c r="I290" s="1"/>
      <c r="J290" s="1"/>
      <c r="K290" s="1"/>
      <c r="L290" s="1"/>
    </row>
    <row r="291" spans="4:12">
      <c r="D291" s="1"/>
      <c r="E291" s="1"/>
      <c r="F291" s="1"/>
      <c r="G291" s="1"/>
      <c r="H291" s="1"/>
      <c r="I291" s="1"/>
      <c r="J291" s="1"/>
      <c r="K291" s="1"/>
      <c r="L291" s="1"/>
    </row>
    <row r="292" spans="4:12">
      <c r="D292" s="1"/>
      <c r="E292" s="1"/>
      <c r="F292" s="1"/>
      <c r="G292" s="1"/>
      <c r="H292" s="1"/>
      <c r="I292" s="1"/>
      <c r="J292" s="1"/>
      <c r="K292" s="1"/>
      <c r="L292" s="1"/>
    </row>
    <row r="293" spans="4:12">
      <c r="D293" s="1"/>
      <c r="E293" s="1"/>
      <c r="F293" s="1"/>
      <c r="G293" s="1"/>
      <c r="H293" s="1"/>
      <c r="I293" s="1"/>
      <c r="J293" s="1"/>
      <c r="K293" s="1"/>
      <c r="L293" s="1"/>
    </row>
    <row r="294" spans="4:12">
      <c r="D294" s="1"/>
      <c r="E294" s="1"/>
      <c r="F294" s="1"/>
      <c r="G294" s="1"/>
      <c r="H294" s="1"/>
      <c r="I294" s="1"/>
      <c r="J294" s="1"/>
      <c r="K294" s="1"/>
      <c r="L294" s="1"/>
    </row>
    <row r="295" spans="4:12">
      <c r="D295" s="1"/>
      <c r="E295" s="1"/>
      <c r="F295" s="1"/>
      <c r="G295" s="1"/>
      <c r="H295" s="1"/>
      <c r="I295" s="1"/>
      <c r="J295" s="1"/>
      <c r="K295" s="1"/>
      <c r="L295" s="1"/>
    </row>
    <row r="296" spans="4:12">
      <c r="D296" s="1"/>
      <c r="E296" s="1"/>
      <c r="F296" s="1"/>
      <c r="G296" s="1"/>
      <c r="H296" s="1"/>
      <c r="I296" s="1"/>
      <c r="J296" s="1"/>
      <c r="K296" s="1"/>
      <c r="L296" s="1"/>
    </row>
    <row r="297" spans="4:12">
      <c r="D297" s="1"/>
      <c r="E297" s="1"/>
      <c r="F297" s="1"/>
      <c r="G297" s="1"/>
      <c r="H297" s="1"/>
      <c r="I297" s="1"/>
      <c r="J297" s="1"/>
      <c r="K297" s="1"/>
      <c r="L297" s="1"/>
    </row>
    <row r="298" spans="4:12">
      <c r="D298" s="1"/>
      <c r="E298" s="1"/>
      <c r="F298" s="1"/>
      <c r="G298" s="1"/>
      <c r="H298" s="1"/>
      <c r="I298" s="1"/>
      <c r="J298" s="1"/>
      <c r="K298" s="1"/>
      <c r="L298" s="1"/>
    </row>
    <row r="299" spans="4:12">
      <c r="D299" s="1"/>
      <c r="E299" s="1"/>
      <c r="F299" s="1"/>
      <c r="G299" s="1"/>
      <c r="H299" s="1"/>
      <c r="I299" s="1"/>
      <c r="J299" s="1"/>
      <c r="K299" s="1"/>
      <c r="L299" s="1"/>
    </row>
    <row r="300" spans="4:12">
      <c r="D300" s="1"/>
      <c r="E300" s="1"/>
      <c r="F300" s="1"/>
      <c r="G300" s="1"/>
      <c r="H300" s="1"/>
      <c r="I300" s="1"/>
      <c r="J300" s="1"/>
      <c r="K300" s="1"/>
      <c r="L300" s="1"/>
    </row>
    <row r="301" spans="4:12">
      <c r="D301" s="1"/>
      <c r="E301" s="1"/>
      <c r="F301" s="1"/>
      <c r="G301" s="1"/>
      <c r="H301" s="1"/>
      <c r="I301" s="1"/>
      <c r="J301" s="1"/>
      <c r="K301" s="1"/>
      <c r="L301" s="1"/>
    </row>
    <row r="302" spans="4:12">
      <c r="D302" s="1"/>
      <c r="E302" s="1"/>
      <c r="F302" s="1"/>
      <c r="G302" s="1"/>
      <c r="H302" s="1"/>
      <c r="I302" s="1"/>
      <c r="J302" s="1"/>
      <c r="K302" s="1"/>
      <c r="L302" s="1"/>
    </row>
    <row r="303" spans="4:12">
      <c r="D303" s="1"/>
      <c r="E303" s="1"/>
      <c r="F303" s="1"/>
      <c r="G303" s="1"/>
      <c r="H303" s="1"/>
      <c r="I303" s="1"/>
      <c r="J303" s="1"/>
      <c r="K303" s="1"/>
      <c r="L303" s="1"/>
    </row>
    <row r="304" spans="4:12">
      <c r="D304" s="1"/>
      <c r="E304" s="1"/>
      <c r="F304" s="1"/>
      <c r="G304" s="1"/>
      <c r="H304" s="1"/>
      <c r="I304" s="1"/>
      <c r="J304" s="1"/>
      <c r="K304" s="1"/>
      <c r="L304" s="1"/>
    </row>
    <row r="305" spans="4:12">
      <c r="D305" s="1"/>
      <c r="E305" s="1"/>
      <c r="F305" s="1"/>
      <c r="G305" s="1"/>
      <c r="H305" s="1"/>
      <c r="I305" s="1"/>
      <c r="J305" s="1"/>
      <c r="K305" s="1"/>
      <c r="L305" s="1"/>
    </row>
    <row r="306" spans="4:12">
      <c r="D306" s="1"/>
      <c r="E306" s="1"/>
      <c r="F306" s="1"/>
      <c r="G306" s="1"/>
      <c r="H306" s="1"/>
      <c r="I306" s="1"/>
      <c r="J306" s="1"/>
      <c r="K306" s="1"/>
      <c r="L306" s="1"/>
    </row>
    <row r="307" spans="4:12">
      <c r="D307" s="1"/>
      <c r="E307" s="1"/>
      <c r="F307" s="1"/>
      <c r="G307" s="1"/>
      <c r="H307" s="1"/>
      <c r="I307" s="1"/>
      <c r="J307" s="1"/>
      <c r="K307" s="1"/>
      <c r="L307" s="1"/>
    </row>
    <row r="308" spans="4:12">
      <c r="D308" s="1"/>
      <c r="E308" s="1"/>
      <c r="F308" s="1"/>
      <c r="G308" s="1"/>
      <c r="H308" s="1"/>
      <c r="I308" s="1"/>
      <c r="J308" s="1"/>
      <c r="K308" s="1"/>
      <c r="L308" s="1"/>
    </row>
    <row r="309" spans="4:12">
      <c r="D309" s="1"/>
      <c r="E309" s="1"/>
      <c r="F309" s="1"/>
      <c r="G309" s="1"/>
      <c r="H309" s="1"/>
      <c r="I309" s="1"/>
      <c r="J309" s="1"/>
      <c r="K309" s="1"/>
      <c r="L309" s="1"/>
    </row>
    <row r="310" spans="4:12">
      <c r="D310" s="1"/>
      <c r="E310" s="1"/>
      <c r="F310" s="1"/>
      <c r="G310" s="1"/>
      <c r="H310" s="1"/>
      <c r="I310" s="1"/>
      <c r="J310" s="1"/>
      <c r="K310" s="1"/>
      <c r="L310" s="1"/>
    </row>
    <row r="311" spans="4:12">
      <c r="D311" s="1"/>
      <c r="E311" s="1"/>
      <c r="F311" s="1"/>
      <c r="G311" s="1"/>
      <c r="H311" s="1"/>
      <c r="I311" s="1"/>
      <c r="J311" s="1"/>
      <c r="K311" s="1"/>
      <c r="L311" s="1"/>
    </row>
    <row r="312" spans="4:12">
      <c r="D312" s="1"/>
      <c r="E312" s="1"/>
      <c r="F312" s="1"/>
      <c r="G312" s="1"/>
      <c r="H312" s="1"/>
      <c r="I312" s="1"/>
      <c r="J312" s="1"/>
      <c r="K312" s="1"/>
      <c r="L312" s="1"/>
    </row>
    <row r="313" spans="4:12">
      <c r="D313" s="1"/>
      <c r="E313" s="1"/>
      <c r="F313" s="1"/>
      <c r="G313" s="1"/>
      <c r="H313" s="1"/>
      <c r="I313" s="1"/>
      <c r="J313" s="1"/>
      <c r="K313" s="1"/>
      <c r="L313" s="1"/>
    </row>
    <row r="314" spans="4:12">
      <c r="D314" s="1"/>
      <c r="E314" s="1"/>
      <c r="F314" s="1"/>
      <c r="G314" s="1"/>
      <c r="H314" s="1"/>
      <c r="I314" s="1"/>
      <c r="J314" s="1"/>
      <c r="K314" s="1"/>
      <c r="L314" s="1"/>
    </row>
    <row r="315" spans="4:12">
      <c r="D315" s="1"/>
      <c r="E315" s="1"/>
      <c r="F315" s="1"/>
      <c r="G315" s="1"/>
      <c r="H315" s="1"/>
      <c r="I315" s="1"/>
      <c r="J315" s="1"/>
      <c r="K315" s="1"/>
      <c r="L315" s="1"/>
    </row>
    <row r="316" spans="4:12">
      <c r="D316" s="1"/>
      <c r="E316" s="1"/>
      <c r="F316" s="1"/>
      <c r="G316" s="1"/>
      <c r="H316" s="1"/>
      <c r="I316" s="1"/>
      <c r="J316" s="1"/>
      <c r="K316" s="1"/>
      <c r="L316" s="1"/>
    </row>
    <row r="317" spans="4:12">
      <c r="D317" s="1"/>
      <c r="E317" s="1"/>
      <c r="F317" s="1"/>
      <c r="G317" s="1"/>
      <c r="H317" s="1"/>
      <c r="I317" s="1"/>
      <c r="J317" s="1"/>
      <c r="K317" s="1"/>
      <c r="L317" s="1"/>
    </row>
    <row r="318" spans="4:12">
      <c r="D318" s="1"/>
      <c r="E318" s="1"/>
      <c r="F318" s="1"/>
      <c r="G318" s="1"/>
      <c r="H318" s="1"/>
      <c r="I318" s="1"/>
      <c r="J318" s="1"/>
      <c r="K318" s="1"/>
      <c r="L318" s="1"/>
    </row>
    <row r="319" spans="4:12">
      <c r="D319" s="1"/>
      <c r="E319" s="1"/>
      <c r="F319" s="1"/>
      <c r="G319" s="1"/>
      <c r="H319" s="1"/>
      <c r="I319" s="1"/>
      <c r="J319" s="1"/>
      <c r="K319" s="1"/>
      <c r="L319" s="1"/>
    </row>
    <row r="320" spans="4:12">
      <c r="D320" s="1"/>
      <c r="E320" s="1"/>
      <c r="F320" s="1"/>
      <c r="G320" s="1"/>
      <c r="H320" s="1"/>
      <c r="I320" s="1"/>
      <c r="J320" s="1"/>
      <c r="K320" s="1"/>
      <c r="L320" s="1"/>
    </row>
    <row r="321" spans="4:12">
      <c r="D321" s="1"/>
      <c r="E321" s="1"/>
      <c r="F321" s="1"/>
      <c r="G321" s="1"/>
      <c r="H321" s="1"/>
      <c r="I321" s="1"/>
      <c r="J321" s="1"/>
      <c r="K321" s="1"/>
      <c r="L321" s="1"/>
    </row>
    <row r="322" spans="4:12">
      <c r="D322" s="1"/>
      <c r="E322" s="1"/>
      <c r="F322" s="1"/>
      <c r="G322" s="1"/>
      <c r="H322" s="1"/>
      <c r="I322" s="1"/>
      <c r="J322" s="1"/>
      <c r="K322" s="1"/>
      <c r="L322" s="1"/>
    </row>
    <row r="323" spans="4:12">
      <c r="D323" s="1"/>
      <c r="E323" s="1"/>
      <c r="F323" s="1"/>
      <c r="G323" s="1"/>
      <c r="H323" s="1"/>
      <c r="I323" s="1"/>
      <c r="J323" s="1"/>
      <c r="K323" s="1"/>
      <c r="L323" s="1"/>
    </row>
    <row r="324" spans="4:12">
      <c r="D324" s="1"/>
      <c r="E324" s="1"/>
      <c r="F324" s="1"/>
      <c r="G324" s="1"/>
      <c r="H324" s="1"/>
      <c r="I324" s="1"/>
      <c r="J324" s="1"/>
      <c r="K324" s="1"/>
      <c r="L324" s="1"/>
    </row>
    <row r="325" spans="4:12">
      <c r="D325" s="1"/>
      <c r="E325" s="1"/>
      <c r="F325" s="1"/>
      <c r="G325" s="1"/>
      <c r="H325" s="1"/>
      <c r="I325" s="1"/>
      <c r="J325" s="1"/>
      <c r="K325" s="1"/>
      <c r="L325" s="1"/>
    </row>
    <row r="326" spans="4:12">
      <c r="D326" s="1"/>
      <c r="E326" s="1"/>
      <c r="F326" s="1"/>
      <c r="G326" s="1"/>
      <c r="H326" s="1"/>
      <c r="I326" s="1"/>
      <c r="J326" s="1"/>
      <c r="K326" s="1"/>
      <c r="L326" s="1"/>
    </row>
    <row r="327" spans="4:12">
      <c r="D327" s="1"/>
      <c r="E327" s="1"/>
      <c r="F327" s="1"/>
      <c r="G327" s="1"/>
      <c r="H327" s="1"/>
      <c r="I327" s="1"/>
      <c r="J327" s="1"/>
      <c r="K327" s="1"/>
      <c r="L327" s="1"/>
    </row>
    <row r="328" spans="4:12">
      <c r="D328" s="1"/>
      <c r="E328" s="1"/>
      <c r="F328" s="1"/>
      <c r="G328" s="1"/>
      <c r="H328" s="1"/>
      <c r="I328" s="1"/>
      <c r="J328" s="1"/>
      <c r="K328" s="1"/>
      <c r="L328" s="1"/>
    </row>
    <row r="329" spans="4:12">
      <c r="D329" s="1"/>
      <c r="E329" s="1"/>
      <c r="F329" s="1"/>
      <c r="G329" s="1"/>
      <c r="H329" s="1"/>
      <c r="I329" s="1"/>
      <c r="J329" s="1"/>
      <c r="K329" s="1"/>
      <c r="L329" s="1"/>
    </row>
    <row r="330" spans="4:12">
      <c r="D330" s="1"/>
      <c r="E330" s="1"/>
      <c r="F330" s="1"/>
      <c r="G330" s="1"/>
      <c r="H330" s="1"/>
      <c r="I330" s="1"/>
      <c r="J330" s="1"/>
      <c r="K330" s="1"/>
      <c r="L330" s="1"/>
    </row>
    <row r="331" spans="4:12">
      <c r="D331" s="1"/>
      <c r="E331" s="1"/>
      <c r="F331" s="1"/>
      <c r="G331" s="1"/>
      <c r="H331" s="1"/>
      <c r="I331" s="1"/>
      <c r="J331" s="1"/>
      <c r="K331" s="1"/>
      <c r="L331" s="1"/>
    </row>
    <row r="332" spans="4:12">
      <c r="D332" s="1"/>
      <c r="E332" s="1"/>
      <c r="F332" s="1"/>
      <c r="G332" s="1"/>
      <c r="H332" s="1"/>
      <c r="I332" s="1"/>
      <c r="J332" s="1"/>
      <c r="K332" s="1"/>
      <c r="L332" s="1"/>
    </row>
    <row r="333" spans="4:12">
      <c r="D333" s="1"/>
      <c r="E333" s="1"/>
      <c r="F333" s="1"/>
      <c r="G333" s="1"/>
      <c r="H333" s="1"/>
      <c r="I333" s="1"/>
      <c r="J333" s="1"/>
      <c r="K333" s="1"/>
      <c r="L333" s="1"/>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3"/>
  <dimension ref="A2:AC156"/>
  <sheetViews>
    <sheetView topLeftCell="H1" zoomScale="70" zoomScaleNormal="70" workbookViewId="0">
      <selection activeCell="AB8" sqref="AB8:AB31"/>
    </sheetView>
  </sheetViews>
  <sheetFormatPr defaultRowHeight="14.4"/>
  <sheetData>
    <row r="2" spans="1:29">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600+A8</f>
        <v>642.28305</v>
      </c>
      <c r="C8">
        <v>0.01</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24" si="1">N8-((N8-V8)*((C8^S8)/((C8^S8)+(T8^S8))))</f>
        <v>225.47028842015214</v>
      </c>
      <c r="X8">
        <f t="shared" ref="X8:X24" si="2">R8-((R8-U8)*((C8^S8)/((C8^S8)+(T8^S8))))</f>
        <v>443.59139132206121</v>
      </c>
      <c r="Y8">
        <f t="shared" ref="Y8:Y24" si="3">I8-((I8-L8)*((C8^E8)/((C8^E8)+(J8^E8))))+(((I8-L8))*((C8^F8)/((C8^F8)+(K8^F8))))-(((I8-M8))*((C8^F8)/((C8^F8)+(K8^F8))))</f>
        <v>20.173514007620106</v>
      </c>
      <c r="Z8">
        <f t="shared" ref="Z8:Z24" si="4">D8-((D8-G8)*((C8^E8)/((C8^E8)+(J8^E8))))+(((D8-G8))*((C8^F8)/((C8^F8)+(K8^F8))))-(((D8-H8))*((C8^F8)/((C8^F8)+(K8^F8))))</f>
        <v>177.71881169284998</v>
      </c>
      <c r="AA8">
        <f>(Y8*((B8/(B8+Z8)))-(Y8*(((B8^O8)/((B8^O8)+(W8^O8))))))+(X8*(((B8^O8)/((B8^O8)+(W8^O8)))-(((B8^P8)/((B8^P8)+(Q8^P8))))))</f>
        <v>139.27097680579385</v>
      </c>
      <c r="AB8" s="2">
        <v>139.92596</v>
      </c>
      <c r="AC8">
        <f>ABS(AA8-AB8)</f>
        <v>0.65498319420615303</v>
      </c>
    </row>
    <row r="9" spans="1:29">
      <c r="B9">
        <f>B8</f>
        <v>642.28305</v>
      </c>
      <c r="C9">
        <v>0.06</v>
      </c>
      <c r="D9">
        <f>D8</f>
        <v>177.75928999999999</v>
      </c>
      <c r="E9">
        <f t="shared" ref="E9:S24"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4" si="6">T8</f>
        <v>70.929360000000003</v>
      </c>
      <c r="U9">
        <f t="shared" si="6"/>
        <v>0</v>
      </c>
      <c r="V9">
        <f>V8</f>
        <v>118.40602</v>
      </c>
      <c r="W9">
        <f t="shared" si="1"/>
        <v>225.37244843425898</v>
      </c>
      <c r="X9">
        <f t="shared" si="2"/>
        <v>443.18601821196847</v>
      </c>
      <c r="Y9">
        <f t="shared" si="3"/>
        <v>20.793085304330855</v>
      </c>
      <c r="Z9">
        <f t="shared" si="4"/>
        <v>177.50606699466124</v>
      </c>
      <c r="AA9">
        <f t="shared" ref="AA9:AA24" si="7">(Y9*((B9/(B9+Z9)))-(Y9*(((B9^O9)/((B9^O9)+(W9^O9))))))+(X9*(((B9^O9)/((B9^O9)+(W9^O9)))-(((B9^P9)/((B9^P9)+(Q9^P9))))))</f>
        <v>139.13904501094075</v>
      </c>
      <c r="AB9" s="2">
        <v>139.77369999999999</v>
      </c>
      <c r="AC9">
        <f t="shared" ref="AC9:AC31" si="8">ABS(AA9-AB9)</f>
        <v>0.63465498905924278</v>
      </c>
    </row>
    <row r="10" spans="1:29">
      <c r="B10">
        <f t="shared" ref="B10:B31" si="9">B9</f>
        <v>642.28305</v>
      </c>
      <c r="C10">
        <v>0.33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224.8811319422596</v>
      </c>
      <c r="X10">
        <f t="shared" si="2"/>
        <v>441.15038326595459</v>
      </c>
      <c r="Y10">
        <f t="shared" si="3"/>
        <v>24.247865919650614</v>
      </c>
      <c r="Z10">
        <f t="shared" si="4"/>
        <v>176.31978471973997</v>
      </c>
      <c r="AA10">
        <f t="shared" si="7"/>
        <v>138.45501773889501</v>
      </c>
      <c r="AB10" s="2">
        <v>138.7629</v>
      </c>
      <c r="AC10">
        <f t="shared" si="8"/>
        <v>0.30788226110499295</v>
      </c>
    </row>
    <row r="11" spans="1:29">
      <c r="B11">
        <f t="shared" si="9"/>
        <v>642.28305</v>
      </c>
      <c r="C11">
        <v>1</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223.73879097350596</v>
      </c>
      <c r="X11">
        <f t="shared" si="2"/>
        <v>436.41740720240875</v>
      </c>
      <c r="Y11">
        <f t="shared" si="3"/>
        <v>32.841106972176547</v>
      </c>
      <c r="Z11">
        <f t="shared" si="4"/>
        <v>173.36908280987996</v>
      </c>
      <c r="AA11">
        <f t="shared" si="7"/>
        <v>136.8415064448599</v>
      </c>
      <c r="AB11" s="2">
        <v>138.98949999999999</v>
      </c>
      <c r="AC11">
        <f t="shared" si="8"/>
        <v>2.1479935551400899</v>
      </c>
    </row>
    <row r="12" spans="1:29">
      <c r="B12">
        <f t="shared" si="9"/>
        <v>642.28305</v>
      </c>
      <c r="C12">
        <v>3.33</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220.11330868984902</v>
      </c>
      <c r="X12">
        <f t="shared" si="2"/>
        <v>421.3962170877976</v>
      </c>
      <c r="Y12">
        <f t="shared" si="3"/>
        <v>60.943242124142522</v>
      </c>
      <c r="Z12">
        <f t="shared" si="4"/>
        <v>163.71938354259254</v>
      </c>
      <c r="AA12">
        <f t="shared" si="7"/>
        <v>131.82445019604452</v>
      </c>
      <c r="AB12" s="2">
        <v>132.48736</v>
      </c>
      <c r="AC12">
        <f t="shared" si="8"/>
        <v>0.66290980395547194</v>
      </c>
    </row>
    <row r="13" spans="1:29">
      <c r="B13">
        <f t="shared" si="9"/>
        <v>642.28305</v>
      </c>
      <c r="C13">
        <v>6.66</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215.49646498428697</v>
      </c>
      <c r="X13">
        <f t="shared" si="2"/>
        <v>402.26759319593265</v>
      </c>
      <c r="Y13">
        <f t="shared" si="3"/>
        <v>95.791415942334908</v>
      </c>
      <c r="Z13">
        <f t="shared" si="4"/>
        <v>151.75254315213255</v>
      </c>
      <c r="AA13">
        <f t="shared" si="7"/>
        <v>125.83209483667308</v>
      </c>
      <c r="AB13" s="2">
        <v>125.51355</v>
      </c>
      <c r="AC13">
        <f t="shared" si="8"/>
        <v>0.31854483667308386</v>
      </c>
    </row>
    <row r="14" spans="1:29">
      <c r="B14">
        <f t="shared" si="9"/>
        <v>642.28305</v>
      </c>
      <c r="C14">
        <v>10</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211.3501749819815</v>
      </c>
      <c r="X14">
        <f t="shared" si="2"/>
        <v>385.08857933736266</v>
      </c>
      <c r="Y14">
        <f t="shared" si="3"/>
        <v>125.35015435969693</v>
      </c>
      <c r="Z14">
        <f t="shared" si="4"/>
        <v>141.60077059927173</v>
      </c>
      <c r="AA14">
        <f t="shared" si="7"/>
        <v>120.81657426520557</v>
      </c>
      <c r="AB14" s="2">
        <v>119.71726</v>
      </c>
      <c r="AC14">
        <f t="shared" si="8"/>
        <v>1.0993142652055781</v>
      </c>
    </row>
    <row r="15" spans="1:29">
      <c r="B15">
        <f t="shared" si="9"/>
        <v>642.28305</v>
      </c>
      <c r="C15">
        <v>21</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200.12425417732857</v>
      </c>
      <c r="X15">
        <f t="shared" si="2"/>
        <v>338.5770596484096</v>
      </c>
      <c r="Y15">
        <f t="shared" si="3"/>
        <v>196.20578093693749</v>
      </c>
      <c r="Z15">
        <f t="shared" si="4"/>
        <v>117.25103921491383</v>
      </c>
      <c r="AA15">
        <f t="shared" si="7"/>
        <v>108.43865462936076</v>
      </c>
      <c r="AB15" s="2">
        <v>105.94965999999999</v>
      </c>
      <c r="AC15">
        <f t="shared" si="8"/>
        <v>2.4889946293607608</v>
      </c>
    </row>
    <row r="16" spans="1:29">
      <c r="B16">
        <f t="shared" si="9"/>
        <v>642.28305</v>
      </c>
      <c r="C16">
        <v>33.299999999999997</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190.59066458332748</v>
      </c>
      <c r="X16">
        <f t="shared" si="2"/>
        <v>299.07724953715444</v>
      </c>
      <c r="Y16">
        <f t="shared" si="3"/>
        <v>246.53281395814551</v>
      </c>
      <c r="Z16">
        <f t="shared" si="4"/>
        <v>99.914015065580386</v>
      </c>
      <c r="AA16">
        <f t="shared" si="7"/>
        <v>98.544761964795072</v>
      </c>
      <c r="AB16" s="2">
        <v>101.91188</v>
      </c>
      <c r="AC16">
        <f t="shared" si="8"/>
        <v>3.3671180352049248</v>
      </c>
    </row>
    <row r="17" spans="2:29">
      <c r="B17">
        <f t="shared" si="9"/>
        <v>642.28305</v>
      </c>
      <c r="C17">
        <v>45</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183.4734285303457</v>
      </c>
      <c r="X17">
        <f t="shared" si="2"/>
        <v>269.58893667893597</v>
      </c>
      <c r="Y17">
        <f t="shared" si="3"/>
        <v>278.9240372415033</v>
      </c>
      <c r="Z17">
        <f t="shared" si="4"/>
        <v>88.693528713131485</v>
      </c>
      <c r="AA17">
        <f t="shared" si="7"/>
        <v>91.129394327612559</v>
      </c>
      <c r="AB17" s="2">
        <v>92.344080000000005</v>
      </c>
      <c r="AC17">
        <f t="shared" si="8"/>
        <v>1.2146856723874464</v>
      </c>
    </row>
    <row r="18" spans="2:29">
      <c r="B18">
        <f t="shared" si="9"/>
        <v>642.28305</v>
      </c>
      <c r="C18">
        <v>66.599999999999994</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173.568786816228</v>
      </c>
      <c r="X18">
        <f t="shared" si="2"/>
        <v>228.55177401631781</v>
      </c>
      <c r="Y18">
        <f t="shared" si="3"/>
        <v>317.38022479116802</v>
      </c>
      <c r="Z18">
        <f t="shared" si="4"/>
        <v>75.159064888012793</v>
      </c>
      <c r="AA18">
        <f t="shared" si="7"/>
        <v>80.403655950053604</v>
      </c>
      <c r="AB18" s="2">
        <v>83.618200000000002</v>
      </c>
      <c r="AC18">
        <f t="shared" si="8"/>
        <v>3.2145440499463973</v>
      </c>
    </row>
    <row r="19" spans="2:29">
      <c r="B19">
        <f t="shared" si="9"/>
        <v>642.28305</v>
      </c>
      <c r="C19">
        <v>100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163.19032523723257</v>
      </c>
      <c r="X19">
        <f t="shared" si="2"/>
        <v>185.55146887676869</v>
      </c>
      <c r="Y19">
        <f t="shared" si="3"/>
        <v>349.38419897422858</v>
      </c>
      <c r="Z19">
        <f t="shared" si="4"/>
        <v>63.17597507987179</v>
      </c>
      <c r="AA19">
        <f t="shared" si="7"/>
        <v>68.34957738951411</v>
      </c>
      <c r="AB19" s="2">
        <v>71.098089999999999</v>
      </c>
      <c r="AC19">
        <f t="shared" si="8"/>
        <v>2.7485126104858892</v>
      </c>
    </row>
    <row r="20" spans="2:29">
      <c r="B20">
        <f t="shared" si="9"/>
        <v>642.28305</v>
      </c>
      <c r="C20">
        <v>333</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138.16091115519868</v>
      </c>
      <c r="X20">
        <f t="shared" si="2"/>
        <v>81.848965880581659</v>
      </c>
      <c r="Y20">
        <f t="shared" si="3"/>
        <v>325.93690993080895</v>
      </c>
      <c r="Z20">
        <f t="shared" si="4"/>
        <v>42.119938659685893</v>
      </c>
      <c r="AA20">
        <f t="shared" si="7"/>
        <v>33.952171646833932</v>
      </c>
      <c r="AB20" s="2">
        <v>34.546059999999997</v>
      </c>
      <c r="AC20">
        <f t="shared" si="8"/>
        <v>0.59388835316606503</v>
      </c>
    </row>
    <row r="21" spans="2:29">
      <c r="B21">
        <f t="shared" si="9"/>
        <v>642.28305</v>
      </c>
      <c r="C21">
        <v>450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133.91584412945753</v>
      </c>
      <c r="X21">
        <f t="shared" si="2"/>
        <v>64.260696554216054</v>
      </c>
      <c r="Y21">
        <f t="shared" si="3"/>
        <v>261.69495334801547</v>
      </c>
      <c r="Z21">
        <f t="shared" si="4"/>
        <v>39.933221292424371</v>
      </c>
      <c r="AA21">
        <f t="shared" si="7"/>
        <v>26.830101629472473</v>
      </c>
      <c r="AB21" s="2">
        <v>30.904579999999999</v>
      </c>
      <c r="AC21">
        <f t="shared" si="8"/>
        <v>4.074478370527526</v>
      </c>
    </row>
    <row r="22" spans="2:29">
      <c r="B22">
        <f t="shared" si="9"/>
        <v>642.28305</v>
      </c>
      <c r="C22">
        <v>666</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129.5535514641868</v>
      </c>
      <c r="X22">
        <f t="shared" si="2"/>
        <v>46.186734986126396</v>
      </c>
      <c r="Y22">
        <f t="shared" si="3"/>
        <v>153.50841024409016</v>
      </c>
      <c r="Z22">
        <f t="shared" si="4"/>
        <v>38.318502912771081</v>
      </c>
      <c r="AA22">
        <f t="shared" si="7"/>
        <v>19.090667243032932</v>
      </c>
      <c r="AB22" s="2">
        <v>26.705500000000001</v>
      </c>
      <c r="AC22">
        <f t="shared" si="8"/>
        <v>7.6148327569670684</v>
      </c>
    </row>
    <row r="23" spans="2:29">
      <c r="B23">
        <f t="shared" si="9"/>
        <v>642.28305</v>
      </c>
      <c r="C23">
        <v>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127.91262348828862</v>
      </c>
      <c r="X23">
        <f t="shared" si="2"/>
        <v>39.388000593887739</v>
      </c>
      <c r="Y23">
        <f t="shared" si="3"/>
        <v>107.92420183336156</v>
      </c>
      <c r="Z23">
        <f t="shared" si="4"/>
        <v>37.815060085908243</v>
      </c>
      <c r="AA23">
        <f t="shared" si="7"/>
        <v>16.175774652141989</v>
      </c>
      <c r="AB23" s="2">
        <v>14.567869999999999</v>
      </c>
      <c r="AC23">
        <f t="shared" si="8"/>
        <v>1.6079046521419897</v>
      </c>
    </row>
    <row r="24" spans="2:29">
      <c r="B24">
        <f t="shared" si="9"/>
        <v>642.28305</v>
      </c>
      <c r="C24">
        <v>1000</v>
      </c>
      <c r="D24">
        <f t="shared" si="10"/>
        <v>177.75928999999999</v>
      </c>
      <c r="E24">
        <f t="shared" si="5"/>
        <v>1.0241</v>
      </c>
      <c r="F24">
        <f t="shared" si="5"/>
        <v>2.6872500000000001</v>
      </c>
      <c r="G24">
        <f t="shared" si="5"/>
        <v>29.516400000000001</v>
      </c>
      <c r="H24">
        <f t="shared" si="5"/>
        <v>34.049720000000001</v>
      </c>
      <c r="I24">
        <f t="shared" si="5"/>
        <v>20.055630000000001</v>
      </c>
      <c r="J24">
        <f t="shared" si="5"/>
        <v>30.18356</v>
      </c>
      <c r="K24">
        <f t="shared" si="5"/>
        <v>553.64459999999997</v>
      </c>
      <c r="L24">
        <f t="shared" si="5"/>
        <v>451.77985999999999</v>
      </c>
      <c r="M24">
        <f t="shared" si="5"/>
        <v>0</v>
      </c>
      <c r="N24">
        <f t="shared" si="5"/>
        <v>225.49160000000001</v>
      </c>
      <c r="O24">
        <f t="shared" si="5"/>
        <v>1.7134974156890235</v>
      </c>
      <c r="P24">
        <f t="shared" si="5"/>
        <v>2.68601</v>
      </c>
      <c r="Q24">
        <f t="shared" si="5"/>
        <v>605.01418999999999</v>
      </c>
      <c r="R24">
        <f t="shared" si="5"/>
        <v>443.67968999999999</v>
      </c>
      <c r="S24">
        <f t="shared" si="5"/>
        <v>0.96109999999999995</v>
      </c>
      <c r="T24">
        <f t="shared" si="6"/>
        <v>70.929360000000003</v>
      </c>
      <c r="U24">
        <f t="shared" si="6"/>
        <v>0</v>
      </c>
      <c r="V24">
        <f t="shared" si="6"/>
        <v>118.40602</v>
      </c>
      <c r="W24">
        <f t="shared" si="1"/>
        <v>126.21135834889303</v>
      </c>
      <c r="X24">
        <f t="shared" si="2"/>
        <v>32.339275736116576</v>
      </c>
      <c r="Y24">
        <f t="shared" si="3"/>
        <v>64.94776250736345</v>
      </c>
      <c r="Z24">
        <f t="shared" si="4"/>
        <v>37.282575986471244</v>
      </c>
      <c r="AA24">
        <f t="shared" si="7"/>
        <v>13.201660418435919</v>
      </c>
      <c r="AB24" s="2">
        <v>16.53257</v>
      </c>
      <c r="AC24">
        <f t="shared" si="8"/>
        <v>3.3309095815640806</v>
      </c>
    </row>
    <row r="25" spans="2:29">
      <c r="B25">
        <f t="shared" si="9"/>
        <v>642.28305</v>
      </c>
      <c r="C25">
        <v>1800</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25" si="11">T24</f>
        <v>70.929360000000003</v>
      </c>
      <c r="U25">
        <f t="shared" si="11"/>
        <v>0</v>
      </c>
      <c r="V25">
        <f t="shared" si="11"/>
        <v>118.40602</v>
      </c>
      <c r="W25">
        <f t="shared" ref="W25:W29" si="12">N25-((N25-V25)*((C25^S25)/((C25^S25)+(T25^S25))))</f>
        <v>122.98671187532314</v>
      </c>
      <c r="X25">
        <f t="shared" ref="X25:X29" si="13">R25-((R25-U25)*((C25^S25)/((C25^S25)+(T25^S25))))</f>
        <v>18.978838712260711</v>
      </c>
      <c r="Y25">
        <f t="shared" ref="Y25:Y29" si="14">I25-((I25-L25)*((C25^E25)/((C25^E25)+(J25^E25))))+(((I25-L25))*((C25^F25)/((C25^F25)+(K25^F25))))-(((I25-M25))*((C25^F25)/((C25^F25)+(K25^F25))))</f>
        <v>11.778866426221249</v>
      </c>
      <c r="Z25">
        <f t="shared" ref="Z25:Z29" si="15">D25-((D25-G25)*((C25^E25)/((C25^E25)+(J25^E25))))+(((D25-G25))*((C25^F25)/((C25^F25)+(K25^F25))))-(((D25-H25))*((C25^F25)/((C25^F25)+(K25^F25))))</f>
        <v>36.085558933367935</v>
      </c>
      <c r="AA25">
        <f t="shared" ref="AA25:AA29" si="16">(Y25*((B25/(B25+Z25)))-(Y25*(((B25^O25)/((B25^O25)+(W25^O25))))))+(X25*(((B25^O25)/((B25^O25)+(W25^O25)))-(((B25^P25)/((B25^P25)+(Q25^P25))))))</f>
        <v>7.7023267350414653</v>
      </c>
      <c r="AB25" s="2">
        <v>10.41212</v>
      </c>
      <c r="AC25">
        <f t="shared" si="8"/>
        <v>2.7097932649585346</v>
      </c>
    </row>
    <row r="26" spans="2:29">
      <c r="B26">
        <f t="shared" si="9"/>
        <v>642.28305</v>
      </c>
      <c r="C26">
        <v>3333</v>
      </c>
      <c r="D26">
        <f t="shared" ref="D26:V29" si="17">D25</f>
        <v>177.75928999999999</v>
      </c>
      <c r="E26">
        <f t="shared" si="17"/>
        <v>1.0241</v>
      </c>
      <c r="F26">
        <f t="shared" si="17"/>
        <v>2.6872500000000001</v>
      </c>
      <c r="G26">
        <f t="shared" si="17"/>
        <v>29.516400000000001</v>
      </c>
      <c r="H26">
        <f t="shared" si="17"/>
        <v>34.049720000000001</v>
      </c>
      <c r="I26">
        <f t="shared" si="17"/>
        <v>20.055630000000001</v>
      </c>
      <c r="J26">
        <f t="shared" si="17"/>
        <v>30.18356</v>
      </c>
      <c r="K26">
        <f t="shared" si="17"/>
        <v>553.64459999999997</v>
      </c>
      <c r="L26">
        <f t="shared" si="17"/>
        <v>451.77985999999999</v>
      </c>
      <c r="M26">
        <f t="shared" si="17"/>
        <v>0</v>
      </c>
      <c r="N26">
        <f t="shared" si="17"/>
        <v>225.49160000000001</v>
      </c>
      <c r="O26">
        <f t="shared" si="17"/>
        <v>1.7134974156890235</v>
      </c>
      <c r="P26">
        <f t="shared" si="17"/>
        <v>2.68601</v>
      </c>
      <c r="Q26">
        <f t="shared" si="17"/>
        <v>605.01418999999999</v>
      </c>
      <c r="R26">
        <f t="shared" si="17"/>
        <v>443.67968999999999</v>
      </c>
      <c r="S26">
        <f t="shared" si="17"/>
        <v>0.96109999999999995</v>
      </c>
      <c r="T26">
        <f t="shared" si="17"/>
        <v>70.929360000000003</v>
      </c>
      <c r="U26">
        <f t="shared" si="17"/>
        <v>0</v>
      </c>
      <c r="V26">
        <f t="shared" si="17"/>
        <v>118.40602</v>
      </c>
      <c r="W26">
        <f t="shared" si="12"/>
        <v>120.9892202186723</v>
      </c>
      <c r="X26">
        <f t="shared" si="13"/>
        <v>10.702780637957574</v>
      </c>
      <c r="Y26">
        <f t="shared" si="14"/>
        <v>0.13866957205375741</v>
      </c>
      <c r="Z26">
        <f t="shared" si="15"/>
        <v>35.202561382173002</v>
      </c>
      <c r="AA26">
        <f t="shared" si="16"/>
        <v>4.3434775420767107</v>
      </c>
      <c r="AB26" s="2">
        <v>7.4162800000000004</v>
      </c>
      <c r="AC26">
        <f t="shared" si="8"/>
        <v>3.0728024579232898</v>
      </c>
    </row>
    <row r="27" spans="2:29">
      <c r="B27">
        <f t="shared" si="9"/>
        <v>642.28305</v>
      </c>
      <c r="C27">
        <v>6666</v>
      </c>
      <c r="D27">
        <f t="shared" si="17"/>
        <v>177.75928999999999</v>
      </c>
      <c r="E27">
        <f t="shared" si="17"/>
        <v>1.0241</v>
      </c>
      <c r="F27">
        <f t="shared" si="17"/>
        <v>2.6872500000000001</v>
      </c>
      <c r="G27">
        <f t="shared" si="17"/>
        <v>29.516400000000001</v>
      </c>
      <c r="H27">
        <f t="shared" si="17"/>
        <v>34.049720000000001</v>
      </c>
      <c r="I27">
        <f t="shared" si="17"/>
        <v>20.055630000000001</v>
      </c>
      <c r="J27">
        <f t="shared" si="17"/>
        <v>30.18356</v>
      </c>
      <c r="K27">
        <f t="shared" si="17"/>
        <v>553.64459999999997</v>
      </c>
      <c r="L27">
        <f t="shared" si="17"/>
        <v>451.77985999999999</v>
      </c>
      <c r="M27">
        <f t="shared" si="17"/>
        <v>0</v>
      </c>
      <c r="N27">
        <f t="shared" si="17"/>
        <v>225.49160000000001</v>
      </c>
      <c r="O27">
        <f t="shared" si="17"/>
        <v>1.7134974156890235</v>
      </c>
      <c r="P27">
        <f t="shared" si="17"/>
        <v>2.68601</v>
      </c>
      <c r="Q27">
        <f t="shared" si="17"/>
        <v>605.01418999999999</v>
      </c>
      <c r="R27">
        <f t="shared" si="17"/>
        <v>443.67968999999999</v>
      </c>
      <c r="S27">
        <f t="shared" si="17"/>
        <v>0.96109999999999995</v>
      </c>
      <c r="T27">
        <f t="shared" si="17"/>
        <v>70.929360000000003</v>
      </c>
      <c r="U27">
        <f t="shared" si="17"/>
        <v>0</v>
      </c>
      <c r="V27">
        <f t="shared" si="17"/>
        <v>118.40602</v>
      </c>
      <c r="W27">
        <f t="shared" si="12"/>
        <v>119.74867147510524</v>
      </c>
      <c r="X27">
        <f t="shared" si="13"/>
        <v>5.5629076319401065</v>
      </c>
      <c r="Y27">
        <f t="shared" si="14"/>
        <v>-1.1466790246536824</v>
      </c>
      <c r="Z27">
        <f t="shared" si="15"/>
        <v>34.631105250587041</v>
      </c>
      <c r="AA27">
        <f t="shared" si="16"/>
        <v>2.2600169487013146</v>
      </c>
      <c r="AB27" s="2">
        <v>4.5506200000000003</v>
      </c>
      <c r="AC27">
        <f t="shared" si="8"/>
        <v>2.2906030512986857</v>
      </c>
    </row>
    <row r="28" spans="2:29">
      <c r="B28">
        <f t="shared" si="9"/>
        <v>642.28305</v>
      </c>
      <c r="C28">
        <v>10000</v>
      </c>
      <c r="D28">
        <f t="shared" si="17"/>
        <v>177.75928999999999</v>
      </c>
      <c r="E28">
        <f t="shared" si="17"/>
        <v>1.0241</v>
      </c>
      <c r="F28">
        <f t="shared" si="17"/>
        <v>2.6872500000000001</v>
      </c>
      <c r="G28">
        <f t="shared" si="17"/>
        <v>29.516400000000001</v>
      </c>
      <c r="H28">
        <f t="shared" si="17"/>
        <v>34.049720000000001</v>
      </c>
      <c r="I28">
        <f t="shared" si="17"/>
        <v>20.055630000000001</v>
      </c>
      <c r="J28">
        <f t="shared" si="17"/>
        <v>30.18356</v>
      </c>
      <c r="K28">
        <f t="shared" si="17"/>
        <v>553.64459999999997</v>
      </c>
      <c r="L28">
        <f t="shared" si="17"/>
        <v>451.77985999999999</v>
      </c>
      <c r="M28">
        <f t="shared" si="17"/>
        <v>0</v>
      </c>
      <c r="N28">
        <f t="shared" si="17"/>
        <v>225.49160000000001</v>
      </c>
      <c r="O28">
        <f t="shared" si="17"/>
        <v>1.7134974156890235</v>
      </c>
      <c r="P28">
        <f t="shared" si="17"/>
        <v>2.68601</v>
      </c>
      <c r="Q28">
        <f t="shared" si="17"/>
        <v>605.01418999999999</v>
      </c>
      <c r="R28">
        <f t="shared" si="17"/>
        <v>443.67968999999999</v>
      </c>
      <c r="S28">
        <f t="shared" si="17"/>
        <v>0.96109999999999995</v>
      </c>
      <c r="T28">
        <f t="shared" si="17"/>
        <v>70.929360000000003</v>
      </c>
      <c r="U28">
        <f t="shared" si="17"/>
        <v>0</v>
      </c>
      <c r="V28">
        <f t="shared" si="17"/>
        <v>118.40602</v>
      </c>
      <c r="W28">
        <f t="shared" si="12"/>
        <v>119.31895851731409</v>
      </c>
      <c r="X28">
        <f t="shared" si="13"/>
        <v>3.7825100106940113</v>
      </c>
      <c r="Y28">
        <f t="shared" si="14"/>
        <v>-0.94060985340241388</v>
      </c>
      <c r="Z28">
        <f t="shared" si="15"/>
        <v>34.435851879333853</v>
      </c>
      <c r="AA28">
        <f t="shared" si="16"/>
        <v>1.5375719770882106</v>
      </c>
      <c r="AB28" s="2">
        <v>4.6286500000000004</v>
      </c>
      <c r="AC28">
        <f t="shared" si="8"/>
        <v>3.0910780229117898</v>
      </c>
    </row>
    <row r="29" spans="2:29">
      <c r="B29">
        <f t="shared" si="9"/>
        <v>642.28305</v>
      </c>
      <c r="C29">
        <v>21000</v>
      </c>
      <c r="D29">
        <f t="shared" si="17"/>
        <v>177.75928999999999</v>
      </c>
      <c r="E29">
        <f t="shared" si="17"/>
        <v>1.0241</v>
      </c>
      <c r="F29">
        <f t="shared" si="17"/>
        <v>2.6872500000000001</v>
      </c>
      <c r="G29">
        <f t="shared" si="17"/>
        <v>29.516400000000001</v>
      </c>
      <c r="H29">
        <f t="shared" si="17"/>
        <v>34.049720000000001</v>
      </c>
      <c r="I29">
        <f t="shared" si="17"/>
        <v>20.055630000000001</v>
      </c>
      <c r="J29">
        <f t="shared" si="17"/>
        <v>30.18356</v>
      </c>
      <c r="K29">
        <f t="shared" si="17"/>
        <v>553.64459999999997</v>
      </c>
      <c r="L29">
        <f t="shared" si="17"/>
        <v>451.77985999999999</v>
      </c>
      <c r="M29">
        <f t="shared" si="17"/>
        <v>0</v>
      </c>
      <c r="N29">
        <f t="shared" si="17"/>
        <v>225.49160000000001</v>
      </c>
      <c r="O29">
        <f t="shared" si="17"/>
        <v>1.7134974156890235</v>
      </c>
      <c r="P29">
        <f t="shared" si="17"/>
        <v>2.68601</v>
      </c>
      <c r="Q29">
        <f t="shared" si="17"/>
        <v>605.01418999999999</v>
      </c>
      <c r="R29">
        <f t="shared" si="17"/>
        <v>443.67968999999999</v>
      </c>
      <c r="S29">
        <f t="shared" si="17"/>
        <v>0.96109999999999995</v>
      </c>
      <c r="T29">
        <f t="shared" si="17"/>
        <v>70.929360000000003</v>
      </c>
      <c r="U29">
        <f t="shared" si="17"/>
        <v>0</v>
      </c>
      <c r="V29">
        <f t="shared" si="17"/>
        <v>118.40602</v>
      </c>
      <c r="W29">
        <f t="shared" si="12"/>
        <v>118.85543592573056</v>
      </c>
      <c r="X29">
        <f t="shared" si="13"/>
        <v>1.8620314575426846</v>
      </c>
      <c r="Y29">
        <f t="shared" si="14"/>
        <v>-0.50351553688643591</v>
      </c>
      <c r="Z29">
        <f t="shared" si="15"/>
        <v>34.231217220639138</v>
      </c>
      <c r="AA29">
        <f t="shared" si="16"/>
        <v>0.7574677455972636</v>
      </c>
      <c r="AB29" s="2">
        <v>0.93132999999999999</v>
      </c>
      <c r="AC29">
        <f t="shared" si="8"/>
        <v>0.17386225440273639</v>
      </c>
    </row>
    <row r="30" spans="2:29">
      <c r="B30">
        <f t="shared" si="9"/>
        <v>642.28305</v>
      </c>
      <c r="C30">
        <v>33000</v>
      </c>
      <c r="D30">
        <f t="shared" ref="D30:V30" si="18">D29</f>
        <v>177.75928999999999</v>
      </c>
      <c r="E30">
        <f t="shared" si="18"/>
        <v>1.0241</v>
      </c>
      <c r="F30">
        <f t="shared" si="18"/>
        <v>2.6872500000000001</v>
      </c>
      <c r="G30">
        <f t="shared" si="18"/>
        <v>29.516400000000001</v>
      </c>
      <c r="H30">
        <f t="shared" si="18"/>
        <v>34.049720000000001</v>
      </c>
      <c r="I30">
        <f t="shared" si="18"/>
        <v>20.055630000000001</v>
      </c>
      <c r="J30">
        <f t="shared" si="18"/>
        <v>30.18356</v>
      </c>
      <c r="K30">
        <f t="shared" si="18"/>
        <v>553.64459999999997</v>
      </c>
      <c r="L30">
        <f t="shared" si="18"/>
        <v>451.77985999999999</v>
      </c>
      <c r="M30">
        <f t="shared" si="18"/>
        <v>0</v>
      </c>
      <c r="N30">
        <f t="shared" si="18"/>
        <v>225.49160000000001</v>
      </c>
      <c r="O30">
        <f t="shared" si="18"/>
        <v>1.7134974156890235</v>
      </c>
      <c r="P30">
        <f t="shared" si="18"/>
        <v>2.68601</v>
      </c>
      <c r="Q30">
        <f t="shared" si="18"/>
        <v>605.01418999999999</v>
      </c>
      <c r="R30">
        <f t="shared" si="18"/>
        <v>443.67968999999999</v>
      </c>
      <c r="S30">
        <f t="shared" si="18"/>
        <v>0.96109999999999995</v>
      </c>
      <c r="T30">
        <f t="shared" si="18"/>
        <v>70.929360000000003</v>
      </c>
      <c r="U30">
        <f t="shared" si="18"/>
        <v>0</v>
      </c>
      <c r="V30">
        <f t="shared" si="18"/>
        <v>118.40602</v>
      </c>
      <c r="W30">
        <f t="shared" ref="W30:W31" si="19">N30-((N30-V30)*((C30^S30)/((C30^S30)+(T30^S30))))</f>
        <v>118.69751583668148</v>
      </c>
      <c r="X30">
        <f t="shared" ref="X30:X31" si="20">R30-((R30-U30)*((C30^S30)/((C30^S30)+(T30^S30))))</f>
        <v>1.2077329408415949</v>
      </c>
      <c r="Y30">
        <f t="shared" ref="Y30:Y31" si="21">I30-((I30-L30)*((C30^E30)/((C30^E30)+(J30^E30))))+(((I30-L30))*((C30^F30)/((C30^F30)+(K30^F30))))-(((I30-M30))*((C30^F30)/((C30^F30)+(K30^F30))))</f>
        <v>-0.32568377337295473</v>
      </c>
      <c r="Z30">
        <f t="shared" ref="Z30:Z31" si="22">D30-((D30-G30)*((C30^E30)/((C30^E30)+(J30^E30))))+(((D30-G30))*((C30^F30)/((C30^F30)+(K30^F30))))-(((D30-H30))*((C30^F30)/((C30^F30)+(K30^F30))))</f>
        <v>34.164105096253166</v>
      </c>
      <c r="AA30">
        <f t="shared" ref="AA30:AA31" si="23">(Y30*((B30/(B30+Z30)))-(Y30*(((B30^O30)/((B30^O30)+(W30^O30))))))+(X30*(((B30^O30)/((B30^O30)+(W30^O30)))-(((B30^P30)/((B30^P30)+(Q30^P30))))))</f>
        <v>0.4914465096467302</v>
      </c>
      <c r="AB30" s="2">
        <v>1.3824000000000001</v>
      </c>
      <c r="AC30">
        <f t="shared" si="8"/>
        <v>0.89095349035326987</v>
      </c>
    </row>
    <row r="31" spans="2:29">
      <c r="B31">
        <f t="shared" si="9"/>
        <v>642.28305</v>
      </c>
      <c r="C31">
        <v>100000</v>
      </c>
      <c r="D31">
        <f t="shared" ref="D31:V31" si="24">D30</f>
        <v>177.75928999999999</v>
      </c>
      <c r="E31">
        <f t="shared" si="24"/>
        <v>1.0241</v>
      </c>
      <c r="F31">
        <f t="shared" si="24"/>
        <v>2.6872500000000001</v>
      </c>
      <c r="G31">
        <f t="shared" si="24"/>
        <v>29.516400000000001</v>
      </c>
      <c r="H31">
        <f t="shared" si="24"/>
        <v>34.049720000000001</v>
      </c>
      <c r="I31">
        <f t="shared" si="24"/>
        <v>20.055630000000001</v>
      </c>
      <c r="J31">
        <f t="shared" si="24"/>
        <v>30.18356</v>
      </c>
      <c r="K31">
        <f t="shared" si="24"/>
        <v>553.64459999999997</v>
      </c>
      <c r="L31">
        <f t="shared" si="24"/>
        <v>451.77985999999999</v>
      </c>
      <c r="M31">
        <f t="shared" si="24"/>
        <v>0</v>
      </c>
      <c r="N31">
        <f t="shared" si="24"/>
        <v>225.49160000000001</v>
      </c>
      <c r="O31">
        <f t="shared" si="24"/>
        <v>1.7134974156890235</v>
      </c>
      <c r="P31">
        <f t="shared" si="24"/>
        <v>2.68601</v>
      </c>
      <c r="Q31">
        <f t="shared" si="24"/>
        <v>605.01418999999999</v>
      </c>
      <c r="R31">
        <f t="shared" si="24"/>
        <v>443.67968999999999</v>
      </c>
      <c r="S31">
        <f t="shared" si="24"/>
        <v>0.96109999999999995</v>
      </c>
      <c r="T31">
        <f t="shared" si="24"/>
        <v>70.929360000000003</v>
      </c>
      <c r="U31">
        <f t="shared" si="24"/>
        <v>0</v>
      </c>
      <c r="V31">
        <f t="shared" si="24"/>
        <v>118.40602</v>
      </c>
      <c r="W31">
        <f t="shared" si="19"/>
        <v>118.50663243678628</v>
      </c>
      <c r="X31">
        <f t="shared" si="20"/>
        <v>0.41685999892314385</v>
      </c>
      <c r="Y31">
        <f t="shared" si="21"/>
        <v>-0.10677028772848729</v>
      </c>
      <c r="Z31">
        <f t="shared" si="22"/>
        <v>34.086511955211051</v>
      </c>
      <c r="AA31">
        <f t="shared" si="23"/>
        <v>0.16969854902239989</v>
      </c>
      <c r="AB31" s="2">
        <v>0.55071000000000003</v>
      </c>
      <c r="AC31">
        <f t="shared" si="8"/>
        <v>0.38101145097760014</v>
      </c>
    </row>
    <row r="32" spans="2:29">
      <c r="AC32">
        <f>SUM(AC8:AC31)</f>
        <v>48.692255609922668</v>
      </c>
    </row>
    <row r="33" spans="2:29">
      <c r="B33">
        <f>B8</f>
        <v>642.28305</v>
      </c>
      <c r="C33">
        <v>50000</v>
      </c>
      <c r="D33">
        <f t="shared" ref="D33:V33" si="25">D8</f>
        <v>177.75928999999999</v>
      </c>
      <c r="E33">
        <f t="shared" si="25"/>
        <v>1.0241</v>
      </c>
      <c r="F33">
        <f t="shared" si="25"/>
        <v>2.6872500000000001</v>
      </c>
      <c r="G33">
        <f t="shared" si="25"/>
        <v>29.516400000000001</v>
      </c>
      <c r="H33">
        <f t="shared" si="25"/>
        <v>34.049720000000001</v>
      </c>
      <c r="I33">
        <f t="shared" si="25"/>
        <v>20.055630000000001</v>
      </c>
      <c r="J33">
        <f t="shared" si="25"/>
        <v>30.18356</v>
      </c>
      <c r="K33">
        <f t="shared" si="25"/>
        <v>553.64459999999997</v>
      </c>
      <c r="L33">
        <f t="shared" si="25"/>
        <v>451.77985999999999</v>
      </c>
      <c r="M33">
        <f t="shared" si="25"/>
        <v>0</v>
      </c>
      <c r="N33">
        <f t="shared" si="25"/>
        <v>225.49160000000001</v>
      </c>
      <c r="O33">
        <f t="shared" si="25"/>
        <v>1.7134974156890235</v>
      </c>
      <c r="P33">
        <f t="shared" si="25"/>
        <v>2.68601</v>
      </c>
      <c r="Q33">
        <f t="shared" si="25"/>
        <v>605.01418999999999</v>
      </c>
      <c r="R33">
        <f t="shared" si="25"/>
        <v>443.67968999999999</v>
      </c>
      <c r="S33">
        <f t="shared" si="25"/>
        <v>0.96109999999999995</v>
      </c>
      <c r="T33">
        <f t="shared" si="25"/>
        <v>70.929360000000003</v>
      </c>
      <c r="U33">
        <f t="shared" si="25"/>
        <v>0</v>
      </c>
      <c r="V33">
        <f t="shared" si="25"/>
        <v>118.40602</v>
      </c>
      <c r="W33">
        <f>N33-((N33-V33)*((C33^S33)/((C33^S33)+(T33^S33))))</f>
        <v>118.60171757153289</v>
      </c>
      <c r="X33">
        <f>R33-((R33-U33)*((C33^S33)/((C33^S33)+(T33^S33))))</f>
        <v>0.81081913990158228</v>
      </c>
      <c r="Y33">
        <f>I33-((I33-L33)*((C33^E33)/((C33^E33)+(J33^E33))))+(((I33-L33))*((C33^F33)/((C33^F33)+(K33^F33))))-(((I33-M33))*((C33^F33)/((C33^F33)+(K33^F33))))</f>
        <v>-0.21536555215166686</v>
      </c>
      <c r="Z33">
        <f>D33-((D33-G33)*((C33^E33)/((C33^E33)+(J33^E33))))+(((D33-G33))*((C33^F33)/((C33^F33)+(K33^F33))))-(((D33-H33))*((C33^F33)/((C33^F33)+(K33^F33))))</f>
        <v>34.124507026249717</v>
      </c>
      <c r="AA33">
        <f>(Y33*((B33/(B33+Z33)))-(Y33*(((B33^O33)/((B33^O33)+(W33^O33))))))+(X33*(((B33^O33)/((B33^O33)+(W33^O33)))-(((B33^P33)/((B33^P33)+(Q33^P33))))))</f>
        <v>0.3300008453410106</v>
      </c>
      <c r="AB33">
        <f>(Y33*((B33/(B33+Z33)))-(Y33*(((B33^O33)/((B33^O33)+(W33^O33))))))</f>
        <v>-4.2524688628134411E-4</v>
      </c>
      <c r="AC33">
        <f>(X33*(((B33^O33)/((B33^O33)+(W33^O33)))-(((B33^P33)/((B33^P33)+(Q33^P33))))))</f>
        <v>0.33042609222729191</v>
      </c>
    </row>
    <row r="34" spans="2:29">
      <c r="B34">
        <f>B33</f>
        <v>642.28305</v>
      </c>
      <c r="C34">
        <f>C33*0.9</f>
        <v>45000</v>
      </c>
      <c r="D34">
        <f>D33</f>
        <v>177.75928999999999</v>
      </c>
      <c r="E34">
        <f t="shared" ref="E34:S49" si="26">E33</f>
        <v>1.0241</v>
      </c>
      <c r="F34">
        <f t="shared" si="26"/>
        <v>2.6872500000000001</v>
      </c>
      <c r="G34">
        <f t="shared" si="26"/>
        <v>29.516400000000001</v>
      </c>
      <c r="H34">
        <f t="shared" si="26"/>
        <v>34.049720000000001</v>
      </c>
      <c r="I34">
        <f t="shared" si="26"/>
        <v>20.055630000000001</v>
      </c>
      <c r="J34">
        <f t="shared" si="26"/>
        <v>30.18356</v>
      </c>
      <c r="K34">
        <f t="shared" si="26"/>
        <v>553.64459999999997</v>
      </c>
      <c r="L34">
        <f t="shared" si="26"/>
        <v>451.77985999999999</v>
      </c>
      <c r="M34">
        <f t="shared" si="26"/>
        <v>0</v>
      </c>
      <c r="N34">
        <f t="shared" si="26"/>
        <v>225.49160000000001</v>
      </c>
      <c r="O34">
        <f t="shared" si="26"/>
        <v>1.7134974156890235</v>
      </c>
      <c r="P34">
        <f t="shared" si="26"/>
        <v>2.68601</v>
      </c>
      <c r="Q34">
        <f t="shared" si="26"/>
        <v>605.01418999999999</v>
      </c>
      <c r="R34">
        <f t="shared" si="26"/>
        <v>443.67968999999999</v>
      </c>
      <c r="S34">
        <f>S33</f>
        <v>0.96109999999999995</v>
      </c>
      <c r="T34">
        <f t="shared" ref="T34:V49" si="27">T33</f>
        <v>70.929360000000003</v>
      </c>
      <c r="U34">
        <f t="shared" si="27"/>
        <v>0</v>
      </c>
      <c r="V34">
        <f t="shared" si="27"/>
        <v>118.40602</v>
      </c>
      <c r="W34">
        <f>N34-((N34-V34)*((C34^S34)/((C34^S34)+(T34^S34))))</f>
        <v>118.62253021456458</v>
      </c>
      <c r="X34">
        <f>R34-((R34-U34)*((C34^S34)/((C34^S34)+(T34^S34))))</f>
        <v>0.89705061017406251</v>
      </c>
      <c r="Y34">
        <f>I34-((I34-L34)*((C34^E34)/((C34^E34)+(J34^E34))))+(((I34-L34))*((C34^F34)/((C34^F34)+(K34^F34))))-(((I34-M34))*((C34^F34)/((C34^F34)+(K34^F34))))</f>
        <v>-0.23935439003257741</v>
      </c>
      <c r="Z34">
        <f>D34-((D34-G34)*((C34^E34)/((C34^E34)+(J34^E34))))+(((D34-G34))*((C34^F34)/((C34^F34)+(K34^F34))))-(((D34-H34))*((C34^F34)/((C34^F34)+(K34^F34))))</f>
        <v>34.133017801261474</v>
      </c>
      <c r="AA34">
        <f>(Y34*((B34/(B34+Z34)))-(Y34*(((B34^O34)/((B34^O34)+(W34^O34))))))+(X34*(((B34^O34)/((B34^O34)+(W34^O34)))-(((B34^P34)/((B34^P34)+(Q34^P34))))))</f>
        <v>0.36508052608346281</v>
      </c>
      <c r="AB34">
        <f t="shared" ref="AB34:AB97" si="28">(Y34*((B34/(B34+Z34)))-(Y34*(((B34^O34)/((B34^O34)+(W34^O34))))))</f>
        <v>-4.7332945096223433E-4</v>
      </c>
      <c r="AC34">
        <f t="shared" ref="AC34:AC97" si="29">(X34*(((B34^O34)/((B34^O34)+(W34^O34)))-(((B34^P34)/((B34^P34)+(Q34^P34))))))</f>
        <v>0.36555385553442504</v>
      </c>
    </row>
    <row r="35" spans="2:29">
      <c r="B35">
        <f t="shared" ref="B35:B98" si="30">B34</f>
        <v>642.28305</v>
      </c>
      <c r="C35">
        <f t="shared" ref="C35:C98" si="31">C34*0.9</f>
        <v>40500</v>
      </c>
      <c r="D35">
        <f t="shared" ref="D35:S50" si="32">D34</f>
        <v>177.75928999999999</v>
      </c>
      <c r="E35">
        <f t="shared" si="26"/>
        <v>1.0241</v>
      </c>
      <c r="F35">
        <f t="shared" si="26"/>
        <v>2.6872500000000001</v>
      </c>
      <c r="G35">
        <f t="shared" si="26"/>
        <v>29.516400000000001</v>
      </c>
      <c r="H35">
        <f t="shared" si="26"/>
        <v>34.049720000000001</v>
      </c>
      <c r="I35">
        <f t="shared" si="26"/>
        <v>20.055630000000001</v>
      </c>
      <c r="J35">
        <f t="shared" si="26"/>
        <v>30.18356</v>
      </c>
      <c r="K35">
        <f t="shared" si="26"/>
        <v>553.64459999999997</v>
      </c>
      <c r="L35">
        <f t="shared" si="26"/>
        <v>451.77985999999999</v>
      </c>
      <c r="M35">
        <f t="shared" si="26"/>
        <v>0</v>
      </c>
      <c r="N35">
        <f t="shared" si="26"/>
        <v>225.49160000000001</v>
      </c>
      <c r="O35">
        <f t="shared" si="26"/>
        <v>1.7134974156890235</v>
      </c>
      <c r="P35">
        <f t="shared" si="26"/>
        <v>2.68601</v>
      </c>
      <c r="Q35">
        <f t="shared" si="26"/>
        <v>605.01418999999999</v>
      </c>
      <c r="R35">
        <f t="shared" si="26"/>
        <v>443.67968999999999</v>
      </c>
      <c r="S35">
        <f t="shared" si="26"/>
        <v>0.96109999999999995</v>
      </c>
      <c r="T35">
        <f t="shared" si="27"/>
        <v>70.929360000000003</v>
      </c>
      <c r="U35">
        <f t="shared" si="27"/>
        <v>0</v>
      </c>
      <c r="V35">
        <f t="shared" si="27"/>
        <v>118.40602</v>
      </c>
      <c r="W35">
        <f t="shared" ref="W35:W98" si="33">N35-((N35-V35)*((C35^S35)/((C35^S35)+(T35^S35))))</f>
        <v>118.64555134397311</v>
      </c>
      <c r="X35">
        <f t="shared" ref="X35:X98" si="34">R35-((R35-U35)*((C35^S35)/((C35^S35)+(T35^S35))))</f>
        <v>0.99243233719488444</v>
      </c>
      <c r="Y35">
        <f t="shared" ref="Y35:Y98" si="35">I35-((I35-L35)*((C35^E35)/((C35^E35)+(J35^E35))))+(((I35-L35))*((C35^F35)/((C35^F35)+(K35^F35))))-(((I35-M35))*((C35^F35)/((C35^F35)+(K35^F35))))</f>
        <v>-0.26589793896787484</v>
      </c>
      <c r="Z35">
        <f t="shared" ref="Z35:Z98" si="36">D35-((D35-G35)*((C35^E35)/((C35^E35)+(J35^E35))))+(((D35-G35))*((C35^F35)/((C35^F35)+(K35^F35))))-(((D35-H35))*((C35^F35)/((C35^F35)+(K35^F35))))</f>
        <v>34.142495349515883</v>
      </c>
      <c r="AA35">
        <f t="shared" ref="AA35:AA98" si="37">(Y35*((B35/(B35+Z35)))-(Y35*(((B35^O35)/((B35^O35)+(W35^O35))))))+(X35*(((B35^O35)/((B35^O35)+(W35^O35)))-(((B35^P35)/((B35^P35)+(Q35^P35))))))</f>
        <v>0.40387944306369045</v>
      </c>
      <c r="AB35">
        <f t="shared" si="28"/>
        <v>-5.2667626723618133E-4</v>
      </c>
      <c r="AC35">
        <f t="shared" si="29"/>
        <v>0.40440611933092663</v>
      </c>
    </row>
    <row r="36" spans="2:29">
      <c r="B36">
        <f t="shared" si="30"/>
        <v>642.28305</v>
      </c>
      <c r="C36">
        <f t="shared" si="31"/>
        <v>36450</v>
      </c>
      <c r="D36">
        <f t="shared" si="32"/>
        <v>177.75928999999999</v>
      </c>
      <c r="E36">
        <f t="shared" si="26"/>
        <v>1.0241</v>
      </c>
      <c r="F36">
        <f t="shared" si="26"/>
        <v>2.6872500000000001</v>
      </c>
      <c r="G36">
        <f t="shared" si="26"/>
        <v>29.516400000000001</v>
      </c>
      <c r="H36">
        <f t="shared" si="26"/>
        <v>34.049720000000001</v>
      </c>
      <c r="I36">
        <f t="shared" si="26"/>
        <v>20.055630000000001</v>
      </c>
      <c r="J36">
        <f t="shared" si="26"/>
        <v>30.18356</v>
      </c>
      <c r="K36">
        <f t="shared" si="26"/>
        <v>553.64459999999997</v>
      </c>
      <c r="L36">
        <f t="shared" si="26"/>
        <v>451.77985999999999</v>
      </c>
      <c r="M36">
        <f t="shared" si="26"/>
        <v>0</v>
      </c>
      <c r="N36">
        <f t="shared" si="26"/>
        <v>225.49160000000001</v>
      </c>
      <c r="O36">
        <f t="shared" si="26"/>
        <v>1.7134974156890235</v>
      </c>
      <c r="P36">
        <f t="shared" si="26"/>
        <v>2.68601</v>
      </c>
      <c r="Q36">
        <f t="shared" si="26"/>
        <v>605.01418999999999</v>
      </c>
      <c r="R36">
        <f t="shared" si="26"/>
        <v>443.67968999999999</v>
      </c>
      <c r="S36">
        <f t="shared" si="26"/>
        <v>0.96109999999999995</v>
      </c>
      <c r="T36">
        <f t="shared" si="27"/>
        <v>70.929360000000003</v>
      </c>
      <c r="U36">
        <f t="shared" si="27"/>
        <v>0</v>
      </c>
      <c r="V36">
        <f t="shared" si="27"/>
        <v>118.40602</v>
      </c>
      <c r="W36">
        <f t="shared" si="33"/>
        <v>118.67101419777117</v>
      </c>
      <c r="X36">
        <f t="shared" si="34"/>
        <v>1.0979306786115899</v>
      </c>
      <c r="Y36">
        <f t="shared" si="35"/>
        <v>-0.29522915357642887</v>
      </c>
      <c r="Z36">
        <f t="shared" si="36"/>
        <v>34.153048968724022</v>
      </c>
      <c r="AA36">
        <f t="shared" si="37"/>
        <v>0.44678975816676392</v>
      </c>
      <c r="AB36">
        <f t="shared" si="28"/>
        <v>-5.8579687131615765E-4</v>
      </c>
      <c r="AC36">
        <f t="shared" si="29"/>
        <v>0.44737555503808007</v>
      </c>
    </row>
    <row r="37" spans="2:29">
      <c r="B37">
        <f t="shared" si="30"/>
        <v>642.28305</v>
      </c>
      <c r="C37">
        <f t="shared" si="31"/>
        <v>32805</v>
      </c>
      <c r="D37">
        <f t="shared" si="32"/>
        <v>177.75928999999999</v>
      </c>
      <c r="E37">
        <f t="shared" si="26"/>
        <v>1.0241</v>
      </c>
      <c r="F37">
        <f t="shared" si="26"/>
        <v>2.6872500000000001</v>
      </c>
      <c r="G37">
        <f t="shared" si="26"/>
        <v>29.516400000000001</v>
      </c>
      <c r="H37">
        <f t="shared" si="26"/>
        <v>34.049720000000001</v>
      </c>
      <c r="I37">
        <f t="shared" si="26"/>
        <v>20.055630000000001</v>
      </c>
      <c r="J37">
        <f t="shared" si="26"/>
        <v>30.18356</v>
      </c>
      <c r="K37">
        <f t="shared" si="26"/>
        <v>553.64459999999997</v>
      </c>
      <c r="L37">
        <f t="shared" si="26"/>
        <v>451.77985999999999</v>
      </c>
      <c r="M37">
        <f t="shared" si="26"/>
        <v>0</v>
      </c>
      <c r="N37">
        <f t="shared" si="26"/>
        <v>225.49160000000001</v>
      </c>
      <c r="O37">
        <f t="shared" si="26"/>
        <v>1.7134974156890235</v>
      </c>
      <c r="P37">
        <f t="shared" si="26"/>
        <v>2.68601</v>
      </c>
      <c r="Q37">
        <f t="shared" si="26"/>
        <v>605.01418999999999</v>
      </c>
      <c r="R37">
        <f t="shared" si="26"/>
        <v>443.67968999999999</v>
      </c>
      <c r="S37">
        <f t="shared" si="26"/>
        <v>0.96109999999999995</v>
      </c>
      <c r="T37">
        <f t="shared" si="27"/>
        <v>70.929360000000003</v>
      </c>
      <c r="U37">
        <f t="shared" si="27"/>
        <v>0</v>
      </c>
      <c r="V37">
        <f t="shared" si="27"/>
        <v>118.40602</v>
      </c>
      <c r="W37">
        <f t="shared" si="33"/>
        <v>118.69917639771062</v>
      </c>
      <c r="X37">
        <f t="shared" si="34"/>
        <v>1.2146130193978024</v>
      </c>
      <c r="Y37">
        <f t="shared" si="35"/>
        <v>-0.32758858177348671</v>
      </c>
      <c r="Z37">
        <f t="shared" si="36"/>
        <v>34.164800154623293</v>
      </c>
      <c r="AA37">
        <f t="shared" si="37"/>
        <v>0.49424450988861562</v>
      </c>
      <c r="AB37">
        <f t="shared" si="28"/>
        <v>-6.5122492109698227E-4</v>
      </c>
      <c r="AC37">
        <f t="shared" si="29"/>
        <v>0.49489573480971261</v>
      </c>
    </row>
    <row r="38" spans="2:29">
      <c r="B38">
        <f t="shared" si="30"/>
        <v>642.28305</v>
      </c>
      <c r="C38">
        <f t="shared" si="31"/>
        <v>29524.5</v>
      </c>
      <c r="D38">
        <f t="shared" si="32"/>
        <v>177.75928999999999</v>
      </c>
      <c r="E38">
        <f t="shared" si="26"/>
        <v>1.0241</v>
      </c>
      <c r="F38">
        <f t="shared" si="26"/>
        <v>2.6872500000000001</v>
      </c>
      <c r="G38">
        <f t="shared" si="26"/>
        <v>29.516400000000001</v>
      </c>
      <c r="H38">
        <f t="shared" si="26"/>
        <v>34.049720000000001</v>
      </c>
      <c r="I38">
        <f t="shared" si="26"/>
        <v>20.055630000000001</v>
      </c>
      <c r="J38">
        <f t="shared" si="26"/>
        <v>30.18356</v>
      </c>
      <c r="K38">
        <f t="shared" si="26"/>
        <v>553.64459999999997</v>
      </c>
      <c r="L38">
        <f t="shared" si="26"/>
        <v>451.77985999999999</v>
      </c>
      <c r="M38">
        <f t="shared" si="26"/>
        <v>0</v>
      </c>
      <c r="N38">
        <f t="shared" si="26"/>
        <v>225.49160000000001</v>
      </c>
      <c r="O38">
        <f t="shared" si="26"/>
        <v>1.7134974156890235</v>
      </c>
      <c r="P38">
        <f t="shared" si="26"/>
        <v>2.68601</v>
      </c>
      <c r="Q38">
        <f t="shared" si="26"/>
        <v>605.01418999999999</v>
      </c>
      <c r="R38">
        <f t="shared" si="26"/>
        <v>443.67968999999999</v>
      </c>
      <c r="S38">
        <f t="shared" si="26"/>
        <v>0.96109999999999995</v>
      </c>
      <c r="T38">
        <f t="shared" si="27"/>
        <v>70.929360000000003</v>
      </c>
      <c r="U38">
        <f t="shared" si="27"/>
        <v>0</v>
      </c>
      <c r="V38">
        <f t="shared" si="27"/>
        <v>118.40602</v>
      </c>
      <c r="W38">
        <f t="shared" si="33"/>
        <v>118.73032244283486</v>
      </c>
      <c r="X38">
        <f t="shared" si="34"/>
        <v>1.3436581032032109</v>
      </c>
      <c r="Y38">
        <f t="shared" si="35"/>
        <v>-0.36321904710127484</v>
      </c>
      <c r="Z38">
        <f t="shared" si="36"/>
        <v>34.177883913167165</v>
      </c>
      <c r="AA38">
        <f t="shared" si="37"/>
        <v>0.54672177130563138</v>
      </c>
      <c r="AB38">
        <f t="shared" si="28"/>
        <v>-7.2350886087063637E-4</v>
      </c>
      <c r="AC38">
        <f t="shared" si="29"/>
        <v>0.54744528016650196</v>
      </c>
    </row>
    <row r="39" spans="2:29">
      <c r="B39">
        <f t="shared" si="30"/>
        <v>642.28305</v>
      </c>
      <c r="C39">
        <f t="shared" si="31"/>
        <v>26572.05</v>
      </c>
      <c r="D39">
        <f t="shared" si="32"/>
        <v>177.75928999999999</v>
      </c>
      <c r="E39">
        <f t="shared" si="26"/>
        <v>1.0241</v>
      </c>
      <c r="F39">
        <f t="shared" si="26"/>
        <v>2.6872500000000001</v>
      </c>
      <c r="G39">
        <f t="shared" si="26"/>
        <v>29.516400000000001</v>
      </c>
      <c r="H39">
        <f t="shared" si="26"/>
        <v>34.049720000000001</v>
      </c>
      <c r="I39">
        <f t="shared" si="26"/>
        <v>20.055630000000001</v>
      </c>
      <c r="J39">
        <f t="shared" si="26"/>
        <v>30.18356</v>
      </c>
      <c r="K39">
        <f t="shared" si="26"/>
        <v>553.64459999999997</v>
      </c>
      <c r="L39">
        <f t="shared" si="26"/>
        <v>451.77985999999999</v>
      </c>
      <c r="M39">
        <f t="shared" si="26"/>
        <v>0</v>
      </c>
      <c r="N39">
        <f t="shared" si="26"/>
        <v>225.49160000000001</v>
      </c>
      <c r="O39">
        <f t="shared" si="26"/>
        <v>1.7134974156890235</v>
      </c>
      <c r="P39">
        <f t="shared" si="26"/>
        <v>2.68601</v>
      </c>
      <c r="Q39">
        <f t="shared" si="26"/>
        <v>605.01418999999999</v>
      </c>
      <c r="R39">
        <f t="shared" si="26"/>
        <v>443.67968999999999</v>
      </c>
      <c r="S39">
        <f t="shared" si="26"/>
        <v>0.96109999999999995</v>
      </c>
      <c r="T39">
        <f t="shared" si="27"/>
        <v>70.929360000000003</v>
      </c>
      <c r="U39">
        <f t="shared" si="27"/>
        <v>0</v>
      </c>
      <c r="V39">
        <f t="shared" si="27"/>
        <v>118.40602</v>
      </c>
      <c r="W39">
        <f t="shared" si="33"/>
        <v>118.76476644553364</v>
      </c>
      <c r="X39">
        <f t="shared" si="34"/>
        <v>1.4863673684446326</v>
      </c>
      <c r="Y39">
        <f t="shared" si="35"/>
        <v>-0.40235770708482477</v>
      </c>
      <c r="Z39">
        <f t="shared" si="36"/>
        <v>34.192450198237054</v>
      </c>
      <c r="AA39">
        <f t="shared" si="37"/>
        <v>0.60474920898995999</v>
      </c>
      <c r="AB39">
        <f t="shared" si="28"/>
        <v>-8.0319734142941801E-4</v>
      </c>
      <c r="AC39">
        <f t="shared" si="29"/>
        <v>0.6055524063313894</v>
      </c>
    </row>
    <row r="40" spans="2:29">
      <c r="B40">
        <f t="shared" si="30"/>
        <v>642.28305</v>
      </c>
      <c r="C40">
        <f t="shared" si="31"/>
        <v>23914.845000000001</v>
      </c>
      <c r="D40">
        <f t="shared" si="32"/>
        <v>177.75928999999999</v>
      </c>
      <c r="E40">
        <f t="shared" si="26"/>
        <v>1.0241</v>
      </c>
      <c r="F40">
        <f t="shared" si="26"/>
        <v>2.6872500000000001</v>
      </c>
      <c r="G40">
        <f t="shared" si="26"/>
        <v>29.516400000000001</v>
      </c>
      <c r="H40">
        <f t="shared" si="26"/>
        <v>34.049720000000001</v>
      </c>
      <c r="I40">
        <f t="shared" si="26"/>
        <v>20.055630000000001</v>
      </c>
      <c r="J40">
        <f t="shared" si="26"/>
        <v>30.18356</v>
      </c>
      <c r="K40">
        <f t="shared" si="26"/>
        <v>553.64459999999997</v>
      </c>
      <c r="L40">
        <f t="shared" si="26"/>
        <v>451.77985999999999</v>
      </c>
      <c r="M40">
        <f t="shared" si="26"/>
        <v>0</v>
      </c>
      <c r="N40">
        <f t="shared" si="26"/>
        <v>225.49160000000001</v>
      </c>
      <c r="O40">
        <f t="shared" si="26"/>
        <v>1.7134974156890235</v>
      </c>
      <c r="P40">
        <f t="shared" si="26"/>
        <v>2.68601</v>
      </c>
      <c r="Q40">
        <f t="shared" si="26"/>
        <v>605.01418999999999</v>
      </c>
      <c r="R40">
        <f t="shared" si="26"/>
        <v>443.67968999999999</v>
      </c>
      <c r="S40">
        <f t="shared" si="26"/>
        <v>0.96109999999999995</v>
      </c>
      <c r="T40">
        <f t="shared" si="27"/>
        <v>70.929360000000003</v>
      </c>
      <c r="U40">
        <f t="shared" si="27"/>
        <v>0</v>
      </c>
      <c r="V40">
        <f t="shared" si="27"/>
        <v>118.40602</v>
      </c>
      <c r="W40">
        <f t="shared" si="33"/>
        <v>118.80285513084409</v>
      </c>
      <c r="X40">
        <f t="shared" si="34"/>
        <v>1.6441773750865423</v>
      </c>
      <c r="Y40">
        <f t="shared" si="35"/>
        <v>-0.44522453015687091</v>
      </c>
      <c r="Z40">
        <f t="shared" si="36"/>
        <v>34.208665481675268</v>
      </c>
      <c r="AA40">
        <f t="shared" si="37"/>
        <v>0.66890907690307</v>
      </c>
      <c r="AB40">
        <f t="shared" si="28"/>
        <v>-8.9081737443230669E-4</v>
      </c>
      <c r="AC40">
        <f t="shared" si="29"/>
        <v>0.66979989427750231</v>
      </c>
    </row>
    <row r="41" spans="2:29">
      <c r="B41">
        <f t="shared" si="30"/>
        <v>642.28305</v>
      </c>
      <c r="C41">
        <f t="shared" si="31"/>
        <v>21523.360500000003</v>
      </c>
      <c r="D41">
        <f t="shared" si="32"/>
        <v>177.75928999999999</v>
      </c>
      <c r="E41">
        <f t="shared" si="26"/>
        <v>1.0241</v>
      </c>
      <c r="F41">
        <f t="shared" si="26"/>
        <v>2.6872500000000001</v>
      </c>
      <c r="G41">
        <f t="shared" si="26"/>
        <v>29.516400000000001</v>
      </c>
      <c r="H41">
        <f t="shared" si="26"/>
        <v>34.049720000000001</v>
      </c>
      <c r="I41">
        <f t="shared" si="26"/>
        <v>20.055630000000001</v>
      </c>
      <c r="J41">
        <f t="shared" si="26"/>
        <v>30.18356</v>
      </c>
      <c r="K41">
        <f t="shared" si="26"/>
        <v>553.64459999999997</v>
      </c>
      <c r="L41">
        <f t="shared" si="26"/>
        <v>451.77985999999999</v>
      </c>
      <c r="M41">
        <f t="shared" si="26"/>
        <v>0</v>
      </c>
      <c r="N41">
        <f t="shared" si="26"/>
        <v>225.49160000000001</v>
      </c>
      <c r="O41">
        <f t="shared" si="26"/>
        <v>1.7134974156890235</v>
      </c>
      <c r="P41">
        <f t="shared" si="26"/>
        <v>2.68601</v>
      </c>
      <c r="Q41">
        <f t="shared" si="26"/>
        <v>605.01418999999999</v>
      </c>
      <c r="R41">
        <f t="shared" si="26"/>
        <v>443.67968999999999</v>
      </c>
      <c r="S41">
        <f t="shared" si="26"/>
        <v>0.96109999999999995</v>
      </c>
      <c r="T41">
        <f t="shared" si="27"/>
        <v>70.929360000000003</v>
      </c>
      <c r="U41">
        <f t="shared" si="27"/>
        <v>0</v>
      </c>
      <c r="V41">
        <f t="shared" si="27"/>
        <v>118.40602</v>
      </c>
      <c r="W41">
        <f t="shared" si="33"/>
        <v>118.84497112084996</v>
      </c>
      <c r="X41">
        <f t="shared" si="34"/>
        <v>1.8186734126468309</v>
      </c>
      <c r="Y41">
        <f t="shared" si="35"/>
        <v>-0.4920059101010068</v>
      </c>
      <c r="Z41">
        <f t="shared" si="36"/>
        <v>34.226714460850616</v>
      </c>
      <c r="AA41">
        <f t="shared" si="37"/>
        <v>0.73984368123353628</v>
      </c>
      <c r="AB41">
        <f t="shared" si="28"/>
        <v>-9.8684248945418718E-4</v>
      </c>
      <c r="AC41">
        <f t="shared" si="29"/>
        <v>0.74083052372299052</v>
      </c>
    </row>
    <row r="42" spans="2:29">
      <c r="B42">
        <f t="shared" si="30"/>
        <v>642.28305</v>
      </c>
      <c r="C42">
        <f t="shared" si="31"/>
        <v>19371.024450000004</v>
      </c>
      <c r="D42">
        <f t="shared" si="32"/>
        <v>177.75928999999999</v>
      </c>
      <c r="E42">
        <f t="shared" si="26"/>
        <v>1.0241</v>
      </c>
      <c r="F42">
        <f t="shared" si="26"/>
        <v>2.6872500000000001</v>
      </c>
      <c r="G42">
        <f t="shared" si="26"/>
        <v>29.516400000000001</v>
      </c>
      <c r="H42">
        <f t="shared" si="26"/>
        <v>34.049720000000001</v>
      </c>
      <c r="I42">
        <f t="shared" si="26"/>
        <v>20.055630000000001</v>
      </c>
      <c r="J42">
        <f t="shared" si="26"/>
        <v>30.18356</v>
      </c>
      <c r="K42">
        <f t="shared" si="26"/>
        <v>553.64459999999997</v>
      </c>
      <c r="L42">
        <f t="shared" si="26"/>
        <v>451.77985999999999</v>
      </c>
      <c r="M42">
        <f t="shared" si="26"/>
        <v>0</v>
      </c>
      <c r="N42">
        <f t="shared" si="26"/>
        <v>225.49160000000001</v>
      </c>
      <c r="O42">
        <f t="shared" si="26"/>
        <v>1.7134974156890235</v>
      </c>
      <c r="P42">
        <f t="shared" si="26"/>
        <v>2.68601</v>
      </c>
      <c r="Q42">
        <f t="shared" si="26"/>
        <v>605.01418999999999</v>
      </c>
      <c r="R42">
        <f t="shared" si="26"/>
        <v>443.67968999999999</v>
      </c>
      <c r="S42">
        <f t="shared" si="26"/>
        <v>0.96109999999999995</v>
      </c>
      <c r="T42">
        <f t="shared" si="27"/>
        <v>70.929360000000003</v>
      </c>
      <c r="U42">
        <f t="shared" si="27"/>
        <v>0</v>
      </c>
      <c r="V42">
        <f t="shared" si="27"/>
        <v>118.40602</v>
      </c>
      <c r="W42">
        <f t="shared" si="33"/>
        <v>118.8915365270208</v>
      </c>
      <c r="X42">
        <f t="shared" si="34"/>
        <v>2.0116043840680504</v>
      </c>
      <c r="Y42">
        <f t="shared" si="35"/>
        <v>-0.5428317069339812</v>
      </c>
      <c r="Z42">
        <f t="shared" si="36"/>
        <v>34.246801906443295</v>
      </c>
      <c r="AA42">
        <f t="shared" si="37"/>
        <v>0.81826135398963762</v>
      </c>
      <c r="AB42">
        <f t="shared" si="28"/>
        <v>-1.091647209657487E-3</v>
      </c>
      <c r="AC42">
        <f t="shared" si="29"/>
        <v>0.81935300119929511</v>
      </c>
    </row>
    <row r="43" spans="2:29">
      <c r="B43">
        <f t="shared" si="30"/>
        <v>642.28305</v>
      </c>
      <c r="C43">
        <f t="shared" si="31"/>
        <v>17433.922005000004</v>
      </c>
      <c r="D43">
        <f t="shared" si="32"/>
        <v>177.75928999999999</v>
      </c>
      <c r="E43">
        <f t="shared" si="26"/>
        <v>1.0241</v>
      </c>
      <c r="F43">
        <f t="shared" si="26"/>
        <v>2.6872500000000001</v>
      </c>
      <c r="G43">
        <f t="shared" si="26"/>
        <v>29.516400000000001</v>
      </c>
      <c r="H43">
        <f t="shared" si="26"/>
        <v>34.049720000000001</v>
      </c>
      <c r="I43">
        <f t="shared" si="26"/>
        <v>20.055630000000001</v>
      </c>
      <c r="J43">
        <f t="shared" si="26"/>
        <v>30.18356</v>
      </c>
      <c r="K43">
        <f t="shared" si="26"/>
        <v>553.64459999999997</v>
      </c>
      <c r="L43">
        <f t="shared" si="26"/>
        <v>451.77985999999999</v>
      </c>
      <c r="M43">
        <f t="shared" si="26"/>
        <v>0</v>
      </c>
      <c r="N43">
        <f t="shared" si="26"/>
        <v>225.49160000000001</v>
      </c>
      <c r="O43">
        <f t="shared" si="26"/>
        <v>1.7134974156890235</v>
      </c>
      <c r="P43">
        <f t="shared" si="26"/>
        <v>2.68601</v>
      </c>
      <c r="Q43">
        <f t="shared" si="26"/>
        <v>605.01418999999999</v>
      </c>
      <c r="R43">
        <f t="shared" si="26"/>
        <v>443.67968999999999</v>
      </c>
      <c r="S43">
        <f t="shared" si="26"/>
        <v>0.96109999999999995</v>
      </c>
      <c r="T43">
        <f t="shared" si="27"/>
        <v>70.929360000000003</v>
      </c>
      <c r="U43">
        <f t="shared" si="27"/>
        <v>0</v>
      </c>
      <c r="V43">
        <f t="shared" si="27"/>
        <v>118.40602</v>
      </c>
      <c r="W43">
        <f t="shared" si="33"/>
        <v>118.94301687414989</v>
      </c>
      <c r="X43">
        <f t="shared" si="34"/>
        <v>2.224899063476073</v>
      </c>
      <c r="Y43">
        <f t="shared" si="35"/>
        <v>-0.59774343225041449</v>
      </c>
      <c r="Z43">
        <f t="shared" si="36"/>
        <v>34.269154649348764</v>
      </c>
      <c r="AA43">
        <f t="shared" si="37"/>
        <v>0.904942974870524</v>
      </c>
      <c r="AB43">
        <f t="shared" si="28"/>
        <v>-1.2054428860038824E-3</v>
      </c>
      <c r="AC43">
        <f t="shared" si="29"/>
        <v>0.90614841775652788</v>
      </c>
    </row>
    <row r="44" spans="2:29">
      <c r="B44">
        <f t="shared" si="30"/>
        <v>642.28305</v>
      </c>
      <c r="C44">
        <f t="shared" si="31"/>
        <v>15690.529804500004</v>
      </c>
      <c r="D44">
        <f t="shared" si="32"/>
        <v>177.75928999999999</v>
      </c>
      <c r="E44">
        <f t="shared" si="26"/>
        <v>1.0241</v>
      </c>
      <c r="F44">
        <f t="shared" si="26"/>
        <v>2.6872500000000001</v>
      </c>
      <c r="G44">
        <f t="shared" si="26"/>
        <v>29.516400000000001</v>
      </c>
      <c r="H44">
        <f t="shared" si="26"/>
        <v>34.049720000000001</v>
      </c>
      <c r="I44">
        <f t="shared" si="26"/>
        <v>20.055630000000001</v>
      </c>
      <c r="J44">
        <f t="shared" si="26"/>
        <v>30.18356</v>
      </c>
      <c r="K44">
        <f t="shared" si="26"/>
        <v>553.64459999999997</v>
      </c>
      <c r="L44">
        <f t="shared" si="26"/>
        <v>451.77985999999999</v>
      </c>
      <c r="M44">
        <f t="shared" si="26"/>
        <v>0</v>
      </c>
      <c r="N44">
        <f t="shared" si="26"/>
        <v>225.49160000000001</v>
      </c>
      <c r="O44">
        <f t="shared" si="26"/>
        <v>1.7134974156890235</v>
      </c>
      <c r="P44">
        <f t="shared" si="26"/>
        <v>2.68601</v>
      </c>
      <c r="Q44">
        <f t="shared" si="26"/>
        <v>605.01418999999999</v>
      </c>
      <c r="R44">
        <f t="shared" si="26"/>
        <v>443.67968999999999</v>
      </c>
      <c r="S44">
        <f t="shared" si="26"/>
        <v>0.96109999999999995</v>
      </c>
      <c r="T44">
        <f t="shared" si="27"/>
        <v>70.929360000000003</v>
      </c>
      <c r="U44">
        <f t="shared" si="27"/>
        <v>0</v>
      </c>
      <c r="V44">
        <f t="shared" si="27"/>
        <v>118.40602</v>
      </c>
      <c r="W44">
        <f t="shared" si="33"/>
        <v>118.99992538011274</v>
      </c>
      <c r="X44">
        <f t="shared" si="34"/>
        <v>2.4606838281844716</v>
      </c>
      <c r="Y44">
        <f t="shared" si="35"/>
        <v>-0.65665053996649192</v>
      </c>
      <c r="Z44">
        <f t="shared" si="36"/>
        <v>34.294023700079862</v>
      </c>
      <c r="AA44">
        <f t="shared" si="37"/>
        <v>1.0007490824682759</v>
      </c>
      <c r="AB44">
        <f t="shared" si="28"/>
        <v>-1.3281882213400653E-3</v>
      </c>
      <c r="AC44">
        <f t="shared" si="29"/>
        <v>1.0020772706896159</v>
      </c>
    </row>
    <row r="45" spans="2:29">
      <c r="B45">
        <f t="shared" si="30"/>
        <v>642.28305</v>
      </c>
      <c r="C45">
        <f t="shared" si="31"/>
        <v>14121.476824050003</v>
      </c>
      <c r="D45">
        <f t="shared" si="32"/>
        <v>177.75928999999999</v>
      </c>
      <c r="E45">
        <f t="shared" si="26"/>
        <v>1.0241</v>
      </c>
      <c r="F45">
        <f t="shared" si="26"/>
        <v>2.6872500000000001</v>
      </c>
      <c r="G45">
        <f t="shared" si="26"/>
        <v>29.516400000000001</v>
      </c>
      <c r="H45">
        <f t="shared" si="26"/>
        <v>34.049720000000001</v>
      </c>
      <c r="I45">
        <f t="shared" si="26"/>
        <v>20.055630000000001</v>
      </c>
      <c r="J45">
        <f t="shared" si="26"/>
        <v>30.18356</v>
      </c>
      <c r="K45">
        <f t="shared" si="26"/>
        <v>553.64459999999997</v>
      </c>
      <c r="L45">
        <f t="shared" si="26"/>
        <v>451.77985999999999</v>
      </c>
      <c r="M45">
        <f t="shared" si="26"/>
        <v>0</v>
      </c>
      <c r="N45">
        <f t="shared" si="26"/>
        <v>225.49160000000001</v>
      </c>
      <c r="O45">
        <f t="shared" si="26"/>
        <v>1.7134974156890235</v>
      </c>
      <c r="P45">
        <f t="shared" si="26"/>
        <v>2.68601</v>
      </c>
      <c r="Q45">
        <f t="shared" si="26"/>
        <v>605.01418999999999</v>
      </c>
      <c r="R45">
        <f t="shared" si="26"/>
        <v>443.67968999999999</v>
      </c>
      <c r="S45">
        <f t="shared" si="26"/>
        <v>0.96109999999999995</v>
      </c>
      <c r="T45">
        <f t="shared" si="27"/>
        <v>70.929360000000003</v>
      </c>
      <c r="U45">
        <f t="shared" si="27"/>
        <v>0</v>
      </c>
      <c r="V45">
        <f t="shared" si="27"/>
        <v>118.40602</v>
      </c>
      <c r="W45">
        <f t="shared" si="33"/>
        <v>119.06282761588969</v>
      </c>
      <c r="X45">
        <f t="shared" si="34"/>
        <v>2.7213019662178226</v>
      </c>
      <c r="Y45">
        <f t="shared" si="35"/>
        <v>-0.71927078065299099</v>
      </c>
      <c r="Z45">
        <f t="shared" si="36"/>
        <v>34.32168648620916</v>
      </c>
      <c r="AA45">
        <f t="shared" si="37"/>
        <v>1.1066276171537639</v>
      </c>
      <c r="AB45">
        <f t="shared" si="28"/>
        <v>-1.4594655285309344E-3</v>
      </c>
      <c r="AC45">
        <f t="shared" si="29"/>
        <v>1.1080870826822948</v>
      </c>
    </row>
    <row r="46" spans="2:29">
      <c r="B46">
        <f t="shared" si="30"/>
        <v>642.28305</v>
      </c>
      <c r="C46">
        <f t="shared" si="31"/>
        <v>12709.329141645003</v>
      </c>
      <c r="D46">
        <f t="shared" si="32"/>
        <v>177.75928999999999</v>
      </c>
      <c r="E46">
        <f t="shared" si="26"/>
        <v>1.0241</v>
      </c>
      <c r="F46">
        <f t="shared" si="26"/>
        <v>2.6872500000000001</v>
      </c>
      <c r="G46">
        <f t="shared" si="26"/>
        <v>29.516400000000001</v>
      </c>
      <c r="H46">
        <f t="shared" si="26"/>
        <v>34.049720000000001</v>
      </c>
      <c r="I46">
        <f t="shared" si="26"/>
        <v>20.055630000000001</v>
      </c>
      <c r="J46">
        <f t="shared" si="26"/>
        <v>30.18356</v>
      </c>
      <c r="K46">
        <f t="shared" si="26"/>
        <v>553.64459999999997</v>
      </c>
      <c r="L46">
        <f t="shared" si="26"/>
        <v>451.77985999999999</v>
      </c>
      <c r="M46">
        <f t="shared" si="26"/>
        <v>0</v>
      </c>
      <c r="N46">
        <f t="shared" si="26"/>
        <v>225.49160000000001</v>
      </c>
      <c r="O46">
        <f t="shared" si="26"/>
        <v>1.7134974156890235</v>
      </c>
      <c r="P46">
        <f t="shared" si="26"/>
        <v>2.68601</v>
      </c>
      <c r="Q46">
        <f t="shared" si="26"/>
        <v>605.01418999999999</v>
      </c>
      <c r="R46">
        <f t="shared" si="26"/>
        <v>443.67968999999999</v>
      </c>
      <c r="S46">
        <f t="shared" si="26"/>
        <v>0.96109999999999995</v>
      </c>
      <c r="T46">
        <f t="shared" si="27"/>
        <v>70.929360000000003</v>
      </c>
      <c r="U46">
        <f t="shared" si="27"/>
        <v>0</v>
      </c>
      <c r="V46">
        <f t="shared" si="27"/>
        <v>118.40602</v>
      </c>
      <c r="W46">
        <f t="shared" si="33"/>
        <v>119.1323465700543</v>
      </c>
      <c r="X46">
        <f t="shared" si="34"/>
        <v>3.0093346596287915</v>
      </c>
      <c r="Y46">
        <f t="shared" si="35"/>
        <v>-0.785049251528811</v>
      </c>
      <c r="Z46">
        <f t="shared" si="36"/>
        <v>34.352449182445383</v>
      </c>
      <c r="AA46">
        <f t="shared" si="37"/>
        <v>1.2236223390256526</v>
      </c>
      <c r="AB46">
        <f t="shared" si="28"/>
        <v>-1.598310705069883E-3</v>
      </c>
      <c r="AC46">
        <f t="shared" si="29"/>
        <v>1.2252206497307225</v>
      </c>
    </row>
    <row r="47" spans="2:29">
      <c r="B47">
        <f t="shared" si="30"/>
        <v>642.28305</v>
      </c>
      <c r="C47">
        <f t="shared" si="31"/>
        <v>11438.396227480504</v>
      </c>
      <c r="D47">
        <f t="shared" si="32"/>
        <v>177.75928999999999</v>
      </c>
      <c r="E47">
        <f t="shared" si="26"/>
        <v>1.0241</v>
      </c>
      <c r="F47">
        <f t="shared" si="26"/>
        <v>2.6872500000000001</v>
      </c>
      <c r="G47">
        <f t="shared" si="26"/>
        <v>29.516400000000001</v>
      </c>
      <c r="H47">
        <f t="shared" si="26"/>
        <v>34.049720000000001</v>
      </c>
      <c r="I47">
        <f t="shared" si="26"/>
        <v>20.055630000000001</v>
      </c>
      <c r="J47">
        <f t="shared" si="26"/>
        <v>30.18356</v>
      </c>
      <c r="K47">
        <f t="shared" si="26"/>
        <v>553.64459999999997</v>
      </c>
      <c r="L47">
        <f t="shared" si="26"/>
        <v>451.77985999999999</v>
      </c>
      <c r="M47">
        <f t="shared" si="26"/>
        <v>0</v>
      </c>
      <c r="N47">
        <f t="shared" si="26"/>
        <v>225.49160000000001</v>
      </c>
      <c r="O47">
        <f t="shared" si="26"/>
        <v>1.7134974156890235</v>
      </c>
      <c r="P47">
        <f t="shared" si="26"/>
        <v>2.68601</v>
      </c>
      <c r="Q47">
        <f t="shared" si="26"/>
        <v>605.01418999999999</v>
      </c>
      <c r="R47">
        <f t="shared" si="26"/>
        <v>443.67968999999999</v>
      </c>
      <c r="S47">
        <f t="shared" si="26"/>
        <v>0.96109999999999995</v>
      </c>
      <c r="T47">
        <f t="shared" si="27"/>
        <v>70.929360000000003</v>
      </c>
      <c r="U47">
        <f t="shared" si="27"/>
        <v>0</v>
      </c>
      <c r="V47">
        <f t="shared" si="27"/>
        <v>118.40602</v>
      </c>
      <c r="W47">
        <f t="shared" si="33"/>
        <v>119.20916814108703</v>
      </c>
      <c r="X47">
        <f t="shared" si="34"/>
        <v>3.3276237403912887</v>
      </c>
      <c r="Y47">
        <f t="shared" si="35"/>
        <v>-0.85304902368419988</v>
      </c>
      <c r="Z47">
        <f t="shared" si="36"/>
        <v>34.38664909285572</v>
      </c>
      <c r="AA47">
        <f t="shared" si="37"/>
        <v>1.3528819650334287</v>
      </c>
      <c r="AB47">
        <f t="shared" si="28"/>
        <v>-1.7429808061771856E-3</v>
      </c>
      <c r="AC47">
        <f t="shared" si="29"/>
        <v>1.354624945839606</v>
      </c>
    </row>
    <row r="48" spans="2:29">
      <c r="B48">
        <f t="shared" si="30"/>
        <v>642.28305</v>
      </c>
      <c r="C48">
        <f t="shared" si="31"/>
        <v>10294.556604732454</v>
      </c>
      <c r="D48">
        <f t="shared" si="32"/>
        <v>177.75928999999999</v>
      </c>
      <c r="E48">
        <f t="shared" si="26"/>
        <v>1.0241</v>
      </c>
      <c r="F48">
        <f t="shared" si="26"/>
        <v>2.6872500000000001</v>
      </c>
      <c r="G48">
        <f t="shared" si="26"/>
        <v>29.516400000000001</v>
      </c>
      <c r="H48">
        <f t="shared" si="26"/>
        <v>34.049720000000001</v>
      </c>
      <c r="I48">
        <f t="shared" si="26"/>
        <v>20.055630000000001</v>
      </c>
      <c r="J48">
        <f t="shared" si="26"/>
        <v>30.18356</v>
      </c>
      <c r="K48">
        <f t="shared" si="26"/>
        <v>553.64459999999997</v>
      </c>
      <c r="L48">
        <f t="shared" si="26"/>
        <v>451.77985999999999</v>
      </c>
      <c r="M48">
        <f t="shared" si="26"/>
        <v>0</v>
      </c>
      <c r="N48">
        <f t="shared" si="26"/>
        <v>225.49160000000001</v>
      </c>
      <c r="O48">
        <f t="shared" si="26"/>
        <v>1.7134974156890235</v>
      </c>
      <c r="P48">
        <f t="shared" si="26"/>
        <v>2.68601</v>
      </c>
      <c r="Q48">
        <f t="shared" si="26"/>
        <v>605.01418999999999</v>
      </c>
      <c r="R48">
        <f t="shared" si="26"/>
        <v>443.67968999999999</v>
      </c>
      <c r="S48">
        <f t="shared" si="26"/>
        <v>0.96109999999999995</v>
      </c>
      <c r="T48">
        <f t="shared" si="27"/>
        <v>70.929360000000003</v>
      </c>
      <c r="U48">
        <f t="shared" si="27"/>
        <v>0</v>
      </c>
      <c r="V48">
        <f t="shared" si="27"/>
        <v>118.40602</v>
      </c>
      <c r="W48">
        <f t="shared" si="33"/>
        <v>119.29404707925511</v>
      </c>
      <c r="X48">
        <f t="shared" si="34"/>
        <v>3.6792963089476416</v>
      </c>
      <c r="Y48">
        <f t="shared" si="35"/>
        <v>-0.92180392293127866</v>
      </c>
      <c r="Z48">
        <f t="shared" si="36"/>
        <v>34.424657024206113</v>
      </c>
      <c r="AA48">
        <f t="shared" si="37"/>
        <v>1.4956700698322671</v>
      </c>
      <c r="AB48">
        <f t="shared" si="28"/>
        <v>-1.8906376017697735E-3</v>
      </c>
      <c r="AC48">
        <f t="shared" si="29"/>
        <v>1.4975607074340369</v>
      </c>
    </row>
    <row r="49" spans="2:29">
      <c r="B49">
        <f t="shared" si="30"/>
        <v>642.28305</v>
      </c>
      <c r="C49">
        <f t="shared" si="31"/>
        <v>9265.1009442592094</v>
      </c>
      <c r="D49">
        <f t="shared" si="32"/>
        <v>177.75928999999999</v>
      </c>
      <c r="E49">
        <f t="shared" si="26"/>
        <v>1.0241</v>
      </c>
      <c r="F49">
        <f t="shared" si="26"/>
        <v>2.6872500000000001</v>
      </c>
      <c r="G49">
        <f t="shared" si="26"/>
        <v>29.516400000000001</v>
      </c>
      <c r="H49">
        <f t="shared" si="26"/>
        <v>34.049720000000001</v>
      </c>
      <c r="I49">
        <f t="shared" si="26"/>
        <v>20.055630000000001</v>
      </c>
      <c r="J49">
        <f t="shared" si="26"/>
        <v>30.18356</v>
      </c>
      <c r="K49">
        <f t="shared" si="26"/>
        <v>553.64459999999997</v>
      </c>
      <c r="L49">
        <f t="shared" si="26"/>
        <v>451.77985999999999</v>
      </c>
      <c r="M49">
        <f t="shared" si="26"/>
        <v>0</v>
      </c>
      <c r="N49">
        <f t="shared" si="26"/>
        <v>225.49160000000001</v>
      </c>
      <c r="O49">
        <f t="shared" si="26"/>
        <v>1.7134974156890235</v>
      </c>
      <c r="P49">
        <f t="shared" si="26"/>
        <v>2.68601</v>
      </c>
      <c r="Q49">
        <f t="shared" si="26"/>
        <v>605.01418999999999</v>
      </c>
      <c r="R49">
        <f t="shared" si="26"/>
        <v>443.67968999999999</v>
      </c>
      <c r="S49">
        <f t="shared" si="26"/>
        <v>0.96109999999999995</v>
      </c>
      <c r="T49">
        <f t="shared" si="27"/>
        <v>70.929360000000003</v>
      </c>
      <c r="U49">
        <f t="shared" si="27"/>
        <v>0</v>
      </c>
      <c r="V49">
        <f t="shared" si="27"/>
        <v>118.40602</v>
      </c>
      <c r="W49">
        <f t="shared" si="33"/>
        <v>119.38781339719729</v>
      </c>
      <c r="X49">
        <f t="shared" si="34"/>
        <v>4.0677912947060122</v>
      </c>
      <c r="Y49">
        <f t="shared" si="35"/>
        <v>-0.98912101453721846</v>
      </c>
      <c r="Z49">
        <f t="shared" si="36"/>
        <v>34.466879561690916</v>
      </c>
      <c r="AA49">
        <f t="shared" si="37"/>
        <v>1.6533757951629999</v>
      </c>
      <c r="AB49">
        <f t="shared" si="28"/>
        <v>-2.0369181222829047E-3</v>
      </c>
      <c r="AC49">
        <f t="shared" si="29"/>
        <v>1.6554127132852829</v>
      </c>
    </row>
    <row r="50" spans="2:29">
      <c r="B50">
        <f t="shared" si="30"/>
        <v>642.28305</v>
      </c>
      <c r="C50">
        <f t="shared" si="31"/>
        <v>8338.5908498332883</v>
      </c>
      <c r="D50">
        <f t="shared" si="32"/>
        <v>177.75928999999999</v>
      </c>
      <c r="E50">
        <f t="shared" si="32"/>
        <v>1.0241</v>
      </c>
      <c r="F50">
        <f t="shared" si="32"/>
        <v>2.6872500000000001</v>
      </c>
      <c r="G50">
        <f t="shared" si="32"/>
        <v>29.516400000000001</v>
      </c>
      <c r="H50">
        <f t="shared" si="32"/>
        <v>34.049720000000001</v>
      </c>
      <c r="I50">
        <f t="shared" si="32"/>
        <v>20.055630000000001</v>
      </c>
      <c r="J50">
        <f t="shared" si="32"/>
        <v>30.18356</v>
      </c>
      <c r="K50">
        <f t="shared" si="32"/>
        <v>553.64459999999997</v>
      </c>
      <c r="L50">
        <f t="shared" si="32"/>
        <v>451.77985999999999</v>
      </c>
      <c r="M50">
        <f t="shared" si="32"/>
        <v>0</v>
      </c>
      <c r="N50">
        <f t="shared" si="32"/>
        <v>225.49160000000001</v>
      </c>
      <c r="O50">
        <f t="shared" si="32"/>
        <v>1.7134974156890235</v>
      </c>
      <c r="P50">
        <f t="shared" si="32"/>
        <v>2.68601</v>
      </c>
      <c r="Q50">
        <f t="shared" si="32"/>
        <v>605.01418999999999</v>
      </c>
      <c r="R50">
        <f t="shared" si="32"/>
        <v>443.67968999999999</v>
      </c>
      <c r="S50">
        <f t="shared" si="32"/>
        <v>0.96109999999999995</v>
      </c>
      <c r="T50">
        <f t="shared" ref="T50:V113" si="38">T49</f>
        <v>70.929360000000003</v>
      </c>
      <c r="U50">
        <f t="shared" si="38"/>
        <v>0</v>
      </c>
      <c r="V50">
        <f t="shared" si="38"/>
        <v>118.40602</v>
      </c>
      <c r="W50">
        <f t="shared" si="33"/>
        <v>119.49137926451645</v>
      </c>
      <c r="X50">
        <f t="shared" si="34"/>
        <v>4.4968880218913796</v>
      </c>
      <c r="Y50">
        <f t="shared" si="35"/>
        <v>-1.0518163859062781</v>
      </c>
      <c r="Z50">
        <f t="shared" si="36"/>
        <v>34.513761121332209</v>
      </c>
      <c r="AA50">
        <f t="shared" si="37"/>
        <v>1.8275254127555749</v>
      </c>
      <c r="AB50">
        <f t="shared" si="28"/>
        <v>-2.1753532632531325E-3</v>
      </c>
      <c r="AC50">
        <f t="shared" si="29"/>
        <v>1.829700766018828</v>
      </c>
    </row>
    <row r="51" spans="2:29">
      <c r="B51">
        <f t="shared" si="30"/>
        <v>642.28305</v>
      </c>
      <c r="C51">
        <f t="shared" si="31"/>
        <v>7504.7317648499593</v>
      </c>
      <c r="D51">
        <f t="shared" ref="D51:S66" si="39">D50</f>
        <v>177.75928999999999</v>
      </c>
      <c r="E51">
        <f t="shared" si="39"/>
        <v>1.0241</v>
      </c>
      <c r="F51">
        <f t="shared" si="39"/>
        <v>2.6872500000000001</v>
      </c>
      <c r="G51">
        <f t="shared" si="39"/>
        <v>29.516400000000001</v>
      </c>
      <c r="H51">
        <f t="shared" si="39"/>
        <v>34.049720000000001</v>
      </c>
      <c r="I51">
        <f t="shared" si="39"/>
        <v>20.055630000000001</v>
      </c>
      <c r="J51">
        <f t="shared" si="39"/>
        <v>30.18356</v>
      </c>
      <c r="K51">
        <f t="shared" si="39"/>
        <v>553.64459999999997</v>
      </c>
      <c r="L51">
        <f t="shared" si="39"/>
        <v>451.77985999999999</v>
      </c>
      <c r="M51">
        <f t="shared" si="39"/>
        <v>0</v>
      </c>
      <c r="N51">
        <f t="shared" si="39"/>
        <v>225.49160000000001</v>
      </c>
      <c r="O51">
        <f t="shared" si="39"/>
        <v>1.7134974156890235</v>
      </c>
      <c r="P51">
        <f t="shared" si="39"/>
        <v>2.68601</v>
      </c>
      <c r="Q51">
        <f t="shared" si="39"/>
        <v>605.01418999999999</v>
      </c>
      <c r="R51">
        <f t="shared" si="39"/>
        <v>443.67968999999999</v>
      </c>
      <c r="S51">
        <f t="shared" si="39"/>
        <v>0.96109999999999995</v>
      </c>
      <c r="T51">
        <f t="shared" si="38"/>
        <v>70.929360000000003</v>
      </c>
      <c r="U51">
        <f t="shared" si="38"/>
        <v>0</v>
      </c>
      <c r="V51">
        <f t="shared" si="38"/>
        <v>118.40602</v>
      </c>
      <c r="W51">
        <f t="shared" si="33"/>
        <v>119.60574639631588</v>
      </c>
      <c r="X51">
        <f t="shared" si="34"/>
        <v>4.9707368219161481</v>
      </c>
      <c r="Y51">
        <f t="shared" si="35"/>
        <v>-1.105362677897805</v>
      </c>
      <c r="Z51">
        <f t="shared" si="36"/>
        <v>34.565785604400958</v>
      </c>
      <c r="AA51">
        <f t="shared" si="37"/>
        <v>2.0197947862863597</v>
      </c>
      <c r="AB51">
        <f t="shared" si="28"/>
        <v>-2.2965820946170279E-3</v>
      </c>
      <c r="AC51">
        <f t="shared" si="29"/>
        <v>2.0220913683809769</v>
      </c>
    </row>
    <row r="52" spans="2:29">
      <c r="B52">
        <f t="shared" si="30"/>
        <v>642.28305</v>
      </c>
      <c r="C52">
        <f t="shared" si="31"/>
        <v>6754.2585883649635</v>
      </c>
      <c r="D52">
        <f t="shared" si="39"/>
        <v>177.75928999999999</v>
      </c>
      <c r="E52">
        <f t="shared" si="39"/>
        <v>1.0241</v>
      </c>
      <c r="F52">
        <f t="shared" si="39"/>
        <v>2.6872500000000001</v>
      </c>
      <c r="G52">
        <f t="shared" si="39"/>
        <v>29.516400000000001</v>
      </c>
      <c r="H52">
        <f t="shared" si="39"/>
        <v>34.049720000000001</v>
      </c>
      <c r="I52">
        <f t="shared" si="39"/>
        <v>20.055630000000001</v>
      </c>
      <c r="J52">
        <f t="shared" si="39"/>
        <v>30.18356</v>
      </c>
      <c r="K52">
        <f t="shared" si="39"/>
        <v>553.64459999999997</v>
      </c>
      <c r="L52">
        <f t="shared" si="39"/>
        <v>451.77985999999999</v>
      </c>
      <c r="M52">
        <f t="shared" si="39"/>
        <v>0</v>
      </c>
      <c r="N52">
        <f t="shared" si="39"/>
        <v>225.49160000000001</v>
      </c>
      <c r="O52">
        <f t="shared" si="39"/>
        <v>1.7134974156890235</v>
      </c>
      <c r="P52">
        <f t="shared" si="39"/>
        <v>2.68601</v>
      </c>
      <c r="Q52">
        <f t="shared" si="39"/>
        <v>605.01418999999999</v>
      </c>
      <c r="R52">
        <f t="shared" si="39"/>
        <v>443.67968999999999</v>
      </c>
      <c r="S52">
        <f t="shared" si="39"/>
        <v>0.96109999999999995</v>
      </c>
      <c r="T52">
        <f t="shared" si="38"/>
        <v>70.929360000000003</v>
      </c>
      <c r="U52">
        <f t="shared" si="38"/>
        <v>0</v>
      </c>
      <c r="V52">
        <f t="shared" si="38"/>
        <v>118.40602</v>
      </c>
      <c r="W52">
        <f t="shared" si="33"/>
        <v>119.73201393836823</v>
      </c>
      <c r="X52">
        <f t="shared" si="34"/>
        <v>5.4938917034123165</v>
      </c>
      <c r="Y52">
        <f t="shared" si="35"/>
        <v>-1.1434201792188468</v>
      </c>
      <c r="Z52">
        <f t="shared" si="36"/>
        <v>34.623477415212903</v>
      </c>
      <c r="AA52">
        <f t="shared" si="37"/>
        <v>2.2320227794311451</v>
      </c>
      <c r="AB52">
        <f t="shared" si="28"/>
        <v>-2.3872912883440289E-3</v>
      </c>
      <c r="AC52">
        <f t="shared" si="29"/>
        <v>2.2344100707194894</v>
      </c>
    </row>
    <row r="53" spans="2:29">
      <c r="B53">
        <f t="shared" si="30"/>
        <v>642.28305</v>
      </c>
      <c r="C53">
        <f t="shared" si="31"/>
        <v>6078.8327295284671</v>
      </c>
      <c r="D53">
        <f t="shared" si="39"/>
        <v>177.75928999999999</v>
      </c>
      <c r="E53">
        <f t="shared" si="39"/>
        <v>1.0241</v>
      </c>
      <c r="F53">
        <f t="shared" si="39"/>
        <v>2.6872500000000001</v>
      </c>
      <c r="G53">
        <f t="shared" si="39"/>
        <v>29.516400000000001</v>
      </c>
      <c r="H53">
        <f t="shared" si="39"/>
        <v>34.049720000000001</v>
      </c>
      <c r="I53">
        <f t="shared" si="39"/>
        <v>20.055630000000001</v>
      </c>
      <c r="J53">
        <f t="shared" si="39"/>
        <v>30.18356</v>
      </c>
      <c r="K53">
        <f t="shared" si="39"/>
        <v>553.64459999999997</v>
      </c>
      <c r="L53">
        <f t="shared" si="39"/>
        <v>451.77985999999999</v>
      </c>
      <c r="M53">
        <f t="shared" si="39"/>
        <v>0</v>
      </c>
      <c r="N53">
        <f t="shared" si="39"/>
        <v>225.49160000000001</v>
      </c>
      <c r="O53">
        <f t="shared" si="39"/>
        <v>1.7134974156890235</v>
      </c>
      <c r="P53">
        <f t="shared" si="39"/>
        <v>2.68601</v>
      </c>
      <c r="Q53">
        <f t="shared" si="39"/>
        <v>605.01418999999999</v>
      </c>
      <c r="R53">
        <f t="shared" si="39"/>
        <v>443.67968999999999</v>
      </c>
      <c r="S53">
        <f t="shared" si="39"/>
        <v>0.96109999999999995</v>
      </c>
      <c r="T53">
        <f t="shared" si="38"/>
        <v>70.929360000000003</v>
      </c>
      <c r="U53">
        <f t="shared" si="38"/>
        <v>0</v>
      </c>
      <c r="V53">
        <f t="shared" si="38"/>
        <v>118.40602</v>
      </c>
      <c r="W53">
        <f t="shared" si="33"/>
        <v>119.87138684206947</v>
      </c>
      <c r="X53">
        <f t="shared" si="34"/>
        <v>6.0713450515528393</v>
      </c>
      <c r="Y53">
        <f t="shared" si="35"/>
        <v>-1.1572148254527725</v>
      </c>
      <c r="Z53">
        <f t="shared" si="36"/>
        <v>34.687401521025805</v>
      </c>
      <c r="AA53">
        <f t="shared" si="37"/>
        <v>2.4662256606660424</v>
      </c>
      <c r="AB53">
        <f t="shared" si="28"/>
        <v>-2.4287841428822787E-3</v>
      </c>
      <c r="AC53">
        <f t="shared" si="29"/>
        <v>2.4686544448089247</v>
      </c>
    </row>
    <row r="54" spans="2:29">
      <c r="B54">
        <f t="shared" si="30"/>
        <v>642.28305</v>
      </c>
      <c r="C54">
        <f t="shared" si="31"/>
        <v>5470.9494565756204</v>
      </c>
      <c r="D54">
        <f t="shared" si="39"/>
        <v>177.75928999999999</v>
      </c>
      <c r="E54">
        <f t="shared" si="39"/>
        <v>1.0241</v>
      </c>
      <c r="F54">
        <f t="shared" si="39"/>
        <v>2.6872500000000001</v>
      </c>
      <c r="G54">
        <f t="shared" si="39"/>
        <v>29.516400000000001</v>
      </c>
      <c r="H54">
        <f t="shared" si="39"/>
        <v>34.049720000000001</v>
      </c>
      <c r="I54">
        <f t="shared" si="39"/>
        <v>20.055630000000001</v>
      </c>
      <c r="J54">
        <f t="shared" si="39"/>
        <v>30.18356</v>
      </c>
      <c r="K54">
        <f t="shared" si="39"/>
        <v>553.64459999999997</v>
      </c>
      <c r="L54">
        <f t="shared" si="39"/>
        <v>451.77985999999999</v>
      </c>
      <c r="M54">
        <f t="shared" si="39"/>
        <v>0</v>
      </c>
      <c r="N54">
        <f t="shared" si="39"/>
        <v>225.49160000000001</v>
      </c>
      <c r="O54">
        <f t="shared" si="39"/>
        <v>1.7134974156890235</v>
      </c>
      <c r="P54">
        <f t="shared" si="39"/>
        <v>2.68601</v>
      </c>
      <c r="Q54">
        <f t="shared" si="39"/>
        <v>605.01418999999999</v>
      </c>
      <c r="R54">
        <f t="shared" si="39"/>
        <v>443.67968999999999</v>
      </c>
      <c r="S54">
        <f t="shared" si="39"/>
        <v>0.96109999999999995</v>
      </c>
      <c r="T54">
        <f t="shared" si="38"/>
        <v>70.929360000000003</v>
      </c>
      <c r="U54">
        <f t="shared" si="38"/>
        <v>0</v>
      </c>
      <c r="V54">
        <f t="shared" si="38"/>
        <v>118.40602</v>
      </c>
      <c r="W54">
        <f t="shared" si="33"/>
        <v>120.02518471003432</v>
      </c>
      <c r="X54">
        <f t="shared" si="34"/>
        <v>6.7085642773468521</v>
      </c>
      <c r="Y54">
        <f t="shared" si="35"/>
        <v>-1.1347157860560522</v>
      </c>
      <c r="Z54">
        <f t="shared" si="36"/>
        <v>34.758162127887999</v>
      </c>
      <c r="AA54">
        <f t="shared" si="37"/>
        <v>2.7246125630770575</v>
      </c>
      <c r="AB54">
        <f t="shared" si="28"/>
        <v>-2.3950492773294751E-3</v>
      </c>
      <c r="AC54">
        <f t="shared" si="29"/>
        <v>2.7270076123543872</v>
      </c>
    </row>
    <row r="55" spans="2:29">
      <c r="B55">
        <f t="shared" si="30"/>
        <v>642.28305</v>
      </c>
      <c r="C55">
        <f t="shared" si="31"/>
        <v>4923.8545109180586</v>
      </c>
      <c r="D55">
        <f t="shared" si="39"/>
        <v>177.75928999999999</v>
      </c>
      <c r="E55">
        <f t="shared" si="39"/>
        <v>1.0241</v>
      </c>
      <c r="F55">
        <f t="shared" si="39"/>
        <v>2.6872500000000001</v>
      </c>
      <c r="G55">
        <f t="shared" si="39"/>
        <v>29.516400000000001</v>
      </c>
      <c r="H55">
        <f t="shared" si="39"/>
        <v>34.049720000000001</v>
      </c>
      <c r="I55">
        <f t="shared" si="39"/>
        <v>20.055630000000001</v>
      </c>
      <c r="J55">
        <f t="shared" si="39"/>
        <v>30.18356</v>
      </c>
      <c r="K55">
        <f t="shared" si="39"/>
        <v>553.64459999999997</v>
      </c>
      <c r="L55">
        <f t="shared" si="39"/>
        <v>451.77985999999999</v>
      </c>
      <c r="M55">
        <f t="shared" si="39"/>
        <v>0</v>
      </c>
      <c r="N55">
        <f t="shared" si="39"/>
        <v>225.49160000000001</v>
      </c>
      <c r="O55">
        <f t="shared" si="39"/>
        <v>1.7134974156890235</v>
      </c>
      <c r="P55">
        <f t="shared" si="39"/>
        <v>2.68601</v>
      </c>
      <c r="Q55">
        <f t="shared" si="39"/>
        <v>605.01418999999999</v>
      </c>
      <c r="R55">
        <f t="shared" si="39"/>
        <v>443.67968999999999</v>
      </c>
      <c r="S55">
        <f t="shared" si="39"/>
        <v>0.96109999999999995</v>
      </c>
      <c r="T55">
        <f t="shared" si="38"/>
        <v>70.929360000000003</v>
      </c>
      <c r="U55">
        <f t="shared" si="38"/>
        <v>0</v>
      </c>
      <c r="V55">
        <f t="shared" si="38"/>
        <v>118.40602</v>
      </c>
      <c r="W55">
        <f t="shared" si="33"/>
        <v>120.19485107759611</v>
      </c>
      <c r="X55">
        <f t="shared" si="34"/>
        <v>7.4115302729854875</v>
      </c>
      <c r="Y55">
        <f t="shared" si="35"/>
        <v>-1.0595522017138741</v>
      </c>
      <c r="Z55">
        <f t="shared" si="36"/>
        <v>34.836399416206092</v>
      </c>
      <c r="AA55">
        <f t="shared" si="37"/>
        <v>3.009602072176599</v>
      </c>
      <c r="AB55">
        <f t="shared" si="28"/>
        <v>-2.2501510803285552E-3</v>
      </c>
      <c r="AC55">
        <f t="shared" si="29"/>
        <v>3.0118522232569278</v>
      </c>
    </row>
    <row r="56" spans="2:29">
      <c r="B56">
        <f t="shared" si="30"/>
        <v>642.28305</v>
      </c>
      <c r="C56">
        <f t="shared" si="31"/>
        <v>4431.4690598262532</v>
      </c>
      <c r="D56">
        <f t="shared" si="39"/>
        <v>177.75928999999999</v>
      </c>
      <c r="E56">
        <f t="shared" si="39"/>
        <v>1.0241</v>
      </c>
      <c r="F56">
        <f t="shared" si="39"/>
        <v>2.6872500000000001</v>
      </c>
      <c r="G56">
        <f t="shared" si="39"/>
        <v>29.516400000000001</v>
      </c>
      <c r="H56">
        <f t="shared" si="39"/>
        <v>34.049720000000001</v>
      </c>
      <c r="I56">
        <f t="shared" si="39"/>
        <v>20.055630000000001</v>
      </c>
      <c r="J56">
        <f t="shared" si="39"/>
        <v>30.18356</v>
      </c>
      <c r="K56">
        <f t="shared" si="39"/>
        <v>553.64459999999997</v>
      </c>
      <c r="L56">
        <f t="shared" si="39"/>
        <v>451.77985999999999</v>
      </c>
      <c r="M56">
        <f t="shared" si="39"/>
        <v>0</v>
      </c>
      <c r="N56">
        <f t="shared" si="39"/>
        <v>225.49160000000001</v>
      </c>
      <c r="O56">
        <f t="shared" si="39"/>
        <v>1.7134974156890235</v>
      </c>
      <c r="P56">
        <f t="shared" si="39"/>
        <v>2.68601</v>
      </c>
      <c r="Q56">
        <f t="shared" si="39"/>
        <v>605.01418999999999</v>
      </c>
      <c r="R56">
        <f t="shared" si="39"/>
        <v>443.67968999999999</v>
      </c>
      <c r="S56">
        <f t="shared" si="39"/>
        <v>0.96109999999999995</v>
      </c>
      <c r="T56">
        <f t="shared" si="38"/>
        <v>70.929360000000003</v>
      </c>
      <c r="U56">
        <f t="shared" si="38"/>
        <v>0</v>
      </c>
      <c r="V56">
        <f t="shared" si="38"/>
        <v>118.40602</v>
      </c>
      <c r="W56">
        <f t="shared" si="33"/>
        <v>120.38196307598012</v>
      </c>
      <c r="X56">
        <f t="shared" si="34"/>
        <v>8.1867774485463656</v>
      </c>
      <c r="Y56">
        <f t="shared" si="35"/>
        <v>-0.90959300040766777</v>
      </c>
      <c r="Z56">
        <f t="shared" si="36"/>
        <v>34.922783623797955</v>
      </c>
      <c r="AA56">
        <f t="shared" si="37"/>
        <v>3.3238400417191913</v>
      </c>
      <c r="AB56">
        <f t="shared" si="28"/>
        <v>-1.9446962326494788E-3</v>
      </c>
      <c r="AC56">
        <f t="shared" si="29"/>
        <v>3.325784737951841</v>
      </c>
    </row>
    <row r="57" spans="2:29">
      <c r="B57">
        <f t="shared" si="30"/>
        <v>642.28305</v>
      </c>
      <c r="C57">
        <f t="shared" si="31"/>
        <v>3988.3221538436278</v>
      </c>
      <c r="D57">
        <f t="shared" si="39"/>
        <v>177.75928999999999</v>
      </c>
      <c r="E57">
        <f t="shared" si="39"/>
        <v>1.0241</v>
      </c>
      <c r="F57">
        <f t="shared" si="39"/>
        <v>2.6872500000000001</v>
      </c>
      <c r="G57">
        <f t="shared" si="39"/>
        <v>29.516400000000001</v>
      </c>
      <c r="H57">
        <f t="shared" si="39"/>
        <v>34.049720000000001</v>
      </c>
      <c r="I57">
        <f t="shared" si="39"/>
        <v>20.055630000000001</v>
      </c>
      <c r="J57">
        <f t="shared" si="39"/>
        <v>30.18356</v>
      </c>
      <c r="K57">
        <f t="shared" si="39"/>
        <v>553.64459999999997</v>
      </c>
      <c r="L57">
        <f t="shared" si="39"/>
        <v>451.77985999999999</v>
      </c>
      <c r="M57">
        <f t="shared" si="39"/>
        <v>0</v>
      </c>
      <c r="N57">
        <f t="shared" si="39"/>
        <v>225.49160000000001</v>
      </c>
      <c r="O57">
        <f t="shared" si="39"/>
        <v>1.7134974156890235</v>
      </c>
      <c r="P57">
        <f t="shared" si="39"/>
        <v>2.68601</v>
      </c>
      <c r="Q57">
        <f t="shared" si="39"/>
        <v>605.01418999999999</v>
      </c>
      <c r="R57">
        <f t="shared" si="39"/>
        <v>443.67968999999999</v>
      </c>
      <c r="S57">
        <f t="shared" si="39"/>
        <v>0.96109999999999995</v>
      </c>
      <c r="T57">
        <f t="shared" si="38"/>
        <v>70.929360000000003</v>
      </c>
      <c r="U57">
        <f t="shared" si="38"/>
        <v>0</v>
      </c>
      <c r="V57">
        <f t="shared" si="38"/>
        <v>118.40602</v>
      </c>
      <c r="W57">
        <f t="shared" si="33"/>
        <v>120.58824139885951</v>
      </c>
      <c r="X57">
        <f t="shared" si="34"/>
        <v>9.0414350256808689</v>
      </c>
      <c r="Y57">
        <f t="shared" si="35"/>
        <v>-0.65509604551074219</v>
      </c>
      <c r="Z57">
        <f t="shared" si="36"/>
        <v>35.01800558674617</v>
      </c>
      <c r="AA57">
        <f t="shared" si="37"/>
        <v>3.6702187850316772</v>
      </c>
      <c r="AB57">
        <f t="shared" si="28"/>
        <v>-1.411033663018646E-3</v>
      </c>
      <c r="AC57">
        <f t="shared" si="29"/>
        <v>3.6716298186946958</v>
      </c>
    </row>
    <row r="58" spans="2:29">
      <c r="B58">
        <f t="shared" si="30"/>
        <v>642.28305</v>
      </c>
      <c r="C58">
        <f t="shared" si="31"/>
        <v>3589.489938459265</v>
      </c>
      <c r="D58">
        <f t="shared" si="39"/>
        <v>177.75928999999999</v>
      </c>
      <c r="E58">
        <f t="shared" si="39"/>
        <v>1.0241</v>
      </c>
      <c r="F58">
        <f t="shared" si="39"/>
        <v>2.6872500000000001</v>
      </c>
      <c r="G58">
        <f t="shared" si="39"/>
        <v>29.516400000000001</v>
      </c>
      <c r="H58">
        <f t="shared" si="39"/>
        <v>34.049720000000001</v>
      </c>
      <c r="I58">
        <f t="shared" si="39"/>
        <v>20.055630000000001</v>
      </c>
      <c r="J58">
        <f t="shared" si="39"/>
        <v>30.18356</v>
      </c>
      <c r="K58">
        <f t="shared" si="39"/>
        <v>553.64459999999997</v>
      </c>
      <c r="L58">
        <f t="shared" si="39"/>
        <v>451.77985999999999</v>
      </c>
      <c r="M58">
        <f t="shared" si="39"/>
        <v>0</v>
      </c>
      <c r="N58">
        <f t="shared" si="39"/>
        <v>225.49160000000001</v>
      </c>
      <c r="O58">
        <f t="shared" si="39"/>
        <v>1.7134974156890235</v>
      </c>
      <c r="P58">
        <f t="shared" si="39"/>
        <v>2.68601</v>
      </c>
      <c r="Q58">
        <f t="shared" si="39"/>
        <v>605.01418999999999</v>
      </c>
      <c r="R58">
        <f t="shared" si="39"/>
        <v>443.67968999999999</v>
      </c>
      <c r="S58">
        <f t="shared" si="39"/>
        <v>0.96109999999999995</v>
      </c>
      <c r="T58">
        <f t="shared" si="38"/>
        <v>70.929360000000003</v>
      </c>
      <c r="U58">
        <f t="shared" si="38"/>
        <v>0</v>
      </c>
      <c r="V58">
        <f t="shared" si="38"/>
        <v>118.40602</v>
      </c>
      <c r="W58">
        <f t="shared" si="33"/>
        <v>120.81556046465765</v>
      </c>
      <c r="X58">
        <f t="shared" si="34"/>
        <v>9.9832691423230244</v>
      </c>
      <c r="Y58">
        <f t="shared" si="35"/>
        <v>-0.25631468154767134</v>
      </c>
      <c r="Z58">
        <f t="shared" si="36"/>
        <v>35.122762664469519</v>
      </c>
      <c r="AA58">
        <f t="shared" si="37"/>
        <v>4.0518978705402136</v>
      </c>
      <c r="AB58">
        <f t="shared" si="28"/>
        <v>-5.5670484154862754E-4</v>
      </c>
      <c r="AC58">
        <f t="shared" si="29"/>
        <v>4.0524545753817618</v>
      </c>
    </row>
    <row r="59" spans="2:29">
      <c r="B59">
        <f t="shared" si="30"/>
        <v>642.28305</v>
      </c>
      <c r="C59">
        <f t="shared" si="31"/>
        <v>3230.5409446133385</v>
      </c>
      <c r="D59">
        <f t="shared" si="39"/>
        <v>177.75928999999999</v>
      </c>
      <c r="E59">
        <f t="shared" si="39"/>
        <v>1.0241</v>
      </c>
      <c r="F59">
        <f t="shared" si="39"/>
        <v>2.6872500000000001</v>
      </c>
      <c r="G59">
        <f t="shared" si="39"/>
        <v>29.516400000000001</v>
      </c>
      <c r="H59">
        <f t="shared" si="39"/>
        <v>34.049720000000001</v>
      </c>
      <c r="I59">
        <f t="shared" si="39"/>
        <v>20.055630000000001</v>
      </c>
      <c r="J59">
        <f t="shared" si="39"/>
        <v>30.18356</v>
      </c>
      <c r="K59">
        <f t="shared" si="39"/>
        <v>553.64459999999997</v>
      </c>
      <c r="L59">
        <f t="shared" si="39"/>
        <v>451.77985999999999</v>
      </c>
      <c r="M59">
        <f t="shared" si="39"/>
        <v>0</v>
      </c>
      <c r="N59">
        <f t="shared" si="39"/>
        <v>225.49160000000001</v>
      </c>
      <c r="O59">
        <f t="shared" si="39"/>
        <v>1.7134974156890235</v>
      </c>
      <c r="P59">
        <f t="shared" si="39"/>
        <v>2.68601</v>
      </c>
      <c r="Q59">
        <f t="shared" si="39"/>
        <v>605.01418999999999</v>
      </c>
      <c r="R59">
        <f t="shared" si="39"/>
        <v>443.67968999999999</v>
      </c>
      <c r="S59">
        <f t="shared" si="39"/>
        <v>0.96109999999999995</v>
      </c>
      <c r="T59">
        <f t="shared" si="38"/>
        <v>70.929360000000003</v>
      </c>
      <c r="U59">
        <f t="shared" si="38"/>
        <v>0</v>
      </c>
      <c r="V59">
        <f t="shared" si="38"/>
        <v>118.40602</v>
      </c>
      <c r="W59">
        <f t="shared" si="33"/>
        <v>121.06595863157848</v>
      </c>
      <c r="X59">
        <f t="shared" si="34"/>
        <v>11.020725175861799</v>
      </c>
      <c r="Y59">
        <f t="shared" si="35"/>
        <v>0.33956544829088031</v>
      </c>
      <c r="Z59">
        <f t="shared" si="36"/>
        <v>35.237738819883987</v>
      </c>
      <c r="AA59">
        <f t="shared" si="37"/>
        <v>4.472326885250907</v>
      </c>
      <c r="AB59">
        <f t="shared" si="28"/>
        <v>7.4454406358537284E-4</v>
      </c>
      <c r="AC59">
        <f t="shared" si="29"/>
        <v>4.4715823411873217</v>
      </c>
    </row>
    <row r="60" spans="2:29">
      <c r="B60">
        <f t="shared" si="30"/>
        <v>642.28305</v>
      </c>
      <c r="C60">
        <f t="shared" si="31"/>
        <v>2907.4868501520045</v>
      </c>
      <c r="D60">
        <f t="shared" si="39"/>
        <v>177.75928999999999</v>
      </c>
      <c r="E60">
        <f t="shared" si="39"/>
        <v>1.0241</v>
      </c>
      <c r="F60">
        <f t="shared" si="39"/>
        <v>2.6872500000000001</v>
      </c>
      <c r="G60">
        <f t="shared" si="39"/>
        <v>29.516400000000001</v>
      </c>
      <c r="H60">
        <f t="shared" si="39"/>
        <v>34.049720000000001</v>
      </c>
      <c r="I60">
        <f t="shared" si="39"/>
        <v>20.055630000000001</v>
      </c>
      <c r="J60">
        <f t="shared" si="39"/>
        <v>30.18356</v>
      </c>
      <c r="K60">
        <f t="shared" si="39"/>
        <v>553.64459999999997</v>
      </c>
      <c r="L60">
        <f t="shared" si="39"/>
        <v>451.77985999999999</v>
      </c>
      <c r="M60">
        <f t="shared" si="39"/>
        <v>0</v>
      </c>
      <c r="N60">
        <f t="shared" si="39"/>
        <v>225.49160000000001</v>
      </c>
      <c r="O60">
        <f t="shared" si="39"/>
        <v>1.7134974156890235</v>
      </c>
      <c r="P60">
        <f t="shared" si="39"/>
        <v>2.68601</v>
      </c>
      <c r="Q60">
        <f t="shared" si="39"/>
        <v>605.01418999999999</v>
      </c>
      <c r="R60">
        <f t="shared" si="39"/>
        <v>443.67968999999999</v>
      </c>
      <c r="S60">
        <f t="shared" si="39"/>
        <v>0.96109999999999995</v>
      </c>
      <c r="T60">
        <f t="shared" si="38"/>
        <v>70.929360000000003</v>
      </c>
      <c r="U60">
        <f t="shared" si="38"/>
        <v>0</v>
      </c>
      <c r="V60">
        <f t="shared" si="38"/>
        <v>118.40602</v>
      </c>
      <c r="W60">
        <f t="shared" si="33"/>
        <v>121.34164828016856</v>
      </c>
      <c r="X60">
        <f t="shared" si="34"/>
        <v>12.162969517468355</v>
      </c>
      <c r="Y60">
        <f t="shared" si="35"/>
        <v>1.2022916136795345</v>
      </c>
      <c r="Z60">
        <f t="shared" si="36"/>
        <v>35.363577568274593</v>
      </c>
      <c r="AA60">
        <f t="shared" si="37"/>
        <v>4.9352707488504848</v>
      </c>
      <c r="AB60">
        <f t="shared" si="28"/>
        <v>2.6651779421900113E-3</v>
      </c>
      <c r="AC60">
        <f t="shared" si="29"/>
        <v>4.9326055709082945</v>
      </c>
    </row>
    <row r="61" spans="2:29">
      <c r="B61">
        <f t="shared" si="30"/>
        <v>642.28305</v>
      </c>
      <c r="C61">
        <f t="shared" si="31"/>
        <v>2616.7381651368041</v>
      </c>
      <c r="D61">
        <f t="shared" si="39"/>
        <v>177.75928999999999</v>
      </c>
      <c r="E61">
        <f t="shared" si="39"/>
        <v>1.0241</v>
      </c>
      <c r="F61">
        <f t="shared" si="39"/>
        <v>2.6872500000000001</v>
      </c>
      <c r="G61">
        <f t="shared" si="39"/>
        <v>29.516400000000001</v>
      </c>
      <c r="H61">
        <f t="shared" si="39"/>
        <v>34.049720000000001</v>
      </c>
      <c r="I61">
        <f t="shared" si="39"/>
        <v>20.055630000000001</v>
      </c>
      <c r="J61">
        <f t="shared" si="39"/>
        <v>30.18356</v>
      </c>
      <c r="K61">
        <f t="shared" si="39"/>
        <v>553.64459999999997</v>
      </c>
      <c r="L61">
        <f t="shared" si="39"/>
        <v>451.77985999999999</v>
      </c>
      <c r="M61">
        <f t="shared" si="39"/>
        <v>0</v>
      </c>
      <c r="N61">
        <f t="shared" si="39"/>
        <v>225.49160000000001</v>
      </c>
      <c r="O61">
        <f t="shared" si="39"/>
        <v>1.7134974156890235</v>
      </c>
      <c r="P61">
        <f t="shared" si="39"/>
        <v>2.68601</v>
      </c>
      <c r="Q61">
        <f t="shared" si="39"/>
        <v>605.01418999999999</v>
      </c>
      <c r="R61">
        <f t="shared" si="39"/>
        <v>443.67968999999999</v>
      </c>
      <c r="S61">
        <f t="shared" si="39"/>
        <v>0.96109999999999995</v>
      </c>
      <c r="T61">
        <f t="shared" si="38"/>
        <v>70.929360000000003</v>
      </c>
      <c r="U61">
        <f t="shared" si="38"/>
        <v>0</v>
      </c>
      <c r="V61">
        <f t="shared" si="38"/>
        <v>118.40602</v>
      </c>
      <c r="W61">
        <f t="shared" si="33"/>
        <v>121.64502552852457</v>
      </c>
      <c r="X61">
        <f t="shared" si="34"/>
        <v>13.419929824389669</v>
      </c>
      <c r="Y61">
        <f t="shared" si="35"/>
        <v>2.4233257582675662</v>
      </c>
      <c r="Z61">
        <f t="shared" si="36"/>
        <v>35.500846678762969</v>
      </c>
      <c r="AA61">
        <f t="shared" si="37"/>
        <v>5.4448385046765848</v>
      </c>
      <c r="AB61">
        <f t="shared" si="28"/>
        <v>5.4411451080849105E-3</v>
      </c>
      <c r="AC61">
        <f t="shared" si="29"/>
        <v>5.4393973595684999</v>
      </c>
    </row>
    <row r="62" spans="2:29">
      <c r="B62">
        <f t="shared" si="30"/>
        <v>642.28305</v>
      </c>
      <c r="C62">
        <f t="shared" si="31"/>
        <v>2355.0643486231238</v>
      </c>
      <c r="D62">
        <f t="shared" si="39"/>
        <v>177.75928999999999</v>
      </c>
      <c r="E62">
        <f t="shared" si="39"/>
        <v>1.0241</v>
      </c>
      <c r="F62">
        <f t="shared" si="39"/>
        <v>2.6872500000000001</v>
      </c>
      <c r="G62">
        <f t="shared" si="39"/>
        <v>29.516400000000001</v>
      </c>
      <c r="H62">
        <f t="shared" si="39"/>
        <v>34.049720000000001</v>
      </c>
      <c r="I62">
        <f t="shared" si="39"/>
        <v>20.055630000000001</v>
      </c>
      <c r="J62">
        <f t="shared" si="39"/>
        <v>30.18356</v>
      </c>
      <c r="K62">
        <f t="shared" si="39"/>
        <v>553.64459999999997</v>
      </c>
      <c r="L62">
        <f t="shared" si="39"/>
        <v>451.77985999999999</v>
      </c>
      <c r="M62">
        <f t="shared" si="39"/>
        <v>0</v>
      </c>
      <c r="N62">
        <f t="shared" si="39"/>
        <v>225.49160000000001</v>
      </c>
      <c r="O62">
        <f t="shared" si="39"/>
        <v>1.7134974156890235</v>
      </c>
      <c r="P62">
        <f t="shared" si="39"/>
        <v>2.68601</v>
      </c>
      <c r="Q62">
        <f t="shared" si="39"/>
        <v>605.01418999999999</v>
      </c>
      <c r="R62">
        <f t="shared" si="39"/>
        <v>443.67968999999999</v>
      </c>
      <c r="S62">
        <f t="shared" si="39"/>
        <v>0.96109999999999995</v>
      </c>
      <c r="T62">
        <f t="shared" si="38"/>
        <v>70.929360000000003</v>
      </c>
      <c r="U62">
        <f t="shared" si="38"/>
        <v>0</v>
      </c>
      <c r="V62">
        <f t="shared" si="38"/>
        <v>118.40602</v>
      </c>
      <c r="W62">
        <f t="shared" si="33"/>
        <v>121.97867928744205</v>
      </c>
      <c r="X62">
        <f t="shared" si="34"/>
        <v>14.802332537470591</v>
      </c>
      <c r="Y62">
        <f t="shared" si="35"/>
        <v>4.1215942319351448</v>
      </c>
      <c r="Z62">
        <f t="shared" si="36"/>
        <v>35.649994133700176</v>
      </c>
      <c r="AA62">
        <f t="shared" si="37"/>
        <v>6.0055170293649098</v>
      </c>
      <c r="AB62">
        <f t="shared" si="28"/>
        <v>9.3960592973227897E-3</v>
      </c>
      <c r="AC62">
        <f t="shared" si="29"/>
        <v>5.9961209700675866</v>
      </c>
    </row>
    <row r="63" spans="2:29">
      <c r="B63">
        <f t="shared" si="30"/>
        <v>642.28305</v>
      </c>
      <c r="C63">
        <f t="shared" si="31"/>
        <v>2119.5579137608115</v>
      </c>
      <c r="D63">
        <f t="shared" si="39"/>
        <v>177.75928999999999</v>
      </c>
      <c r="E63">
        <f t="shared" si="39"/>
        <v>1.0241</v>
      </c>
      <c r="F63">
        <f t="shared" si="39"/>
        <v>2.6872500000000001</v>
      </c>
      <c r="G63">
        <f t="shared" si="39"/>
        <v>29.516400000000001</v>
      </c>
      <c r="H63">
        <f t="shared" si="39"/>
        <v>34.049720000000001</v>
      </c>
      <c r="I63">
        <f t="shared" si="39"/>
        <v>20.055630000000001</v>
      </c>
      <c r="J63">
        <f t="shared" si="39"/>
        <v>30.18356</v>
      </c>
      <c r="K63">
        <f t="shared" si="39"/>
        <v>553.64459999999997</v>
      </c>
      <c r="L63">
        <f t="shared" si="39"/>
        <v>451.77985999999999</v>
      </c>
      <c r="M63">
        <f t="shared" si="39"/>
        <v>0</v>
      </c>
      <c r="N63">
        <f t="shared" si="39"/>
        <v>225.49160000000001</v>
      </c>
      <c r="O63">
        <f t="shared" si="39"/>
        <v>1.7134974156890235</v>
      </c>
      <c r="P63">
        <f t="shared" si="39"/>
        <v>2.68601</v>
      </c>
      <c r="Q63">
        <f t="shared" si="39"/>
        <v>605.01418999999999</v>
      </c>
      <c r="R63">
        <f t="shared" si="39"/>
        <v>443.67968999999999</v>
      </c>
      <c r="S63">
        <f t="shared" si="39"/>
        <v>0.96109999999999995</v>
      </c>
      <c r="T63">
        <f t="shared" si="38"/>
        <v>70.929360000000003</v>
      </c>
      <c r="U63">
        <f t="shared" si="38"/>
        <v>0</v>
      </c>
      <c r="V63">
        <f t="shared" si="38"/>
        <v>118.40602</v>
      </c>
      <c r="W63">
        <f t="shared" si="33"/>
        <v>122.34539929643593</v>
      </c>
      <c r="X63">
        <f t="shared" si="34"/>
        <v>16.321736176197703</v>
      </c>
      <c r="Y63">
        <f t="shared" si="35"/>
        <v>6.4501122047295461</v>
      </c>
      <c r="Z63">
        <f t="shared" si="36"/>
        <v>35.811296287247302</v>
      </c>
      <c r="AA63">
        <f t="shared" si="37"/>
        <v>6.6222118233728446</v>
      </c>
      <c r="AB63">
        <f t="shared" si="28"/>
        <v>1.4975186812020702E-2</v>
      </c>
      <c r="AC63">
        <f t="shared" si="29"/>
        <v>6.6072366365608239</v>
      </c>
    </row>
    <row r="64" spans="2:29">
      <c r="B64">
        <f t="shared" si="30"/>
        <v>642.28305</v>
      </c>
      <c r="C64">
        <f t="shared" si="31"/>
        <v>1907.6021223847304</v>
      </c>
      <c r="D64">
        <f t="shared" si="39"/>
        <v>177.75928999999999</v>
      </c>
      <c r="E64">
        <f t="shared" si="39"/>
        <v>1.0241</v>
      </c>
      <c r="F64">
        <f t="shared" si="39"/>
        <v>2.6872500000000001</v>
      </c>
      <c r="G64">
        <f t="shared" si="39"/>
        <v>29.516400000000001</v>
      </c>
      <c r="H64">
        <f t="shared" si="39"/>
        <v>34.049720000000001</v>
      </c>
      <c r="I64">
        <f t="shared" si="39"/>
        <v>20.055630000000001</v>
      </c>
      <c r="J64">
        <f t="shared" si="39"/>
        <v>30.18356</v>
      </c>
      <c r="K64">
        <f t="shared" si="39"/>
        <v>553.64459999999997</v>
      </c>
      <c r="L64">
        <f t="shared" si="39"/>
        <v>451.77985999999999</v>
      </c>
      <c r="M64">
        <f t="shared" si="39"/>
        <v>0</v>
      </c>
      <c r="N64">
        <f t="shared" si="39"/>
        <v>225.49160000000001</v>
      </c>
      <c r="O64">
        <f t="shared" si="39"/>
        <v>1.7134974156890235</v>
      </c>
      <c r="P64">
        <f t="shared" si="39"/>
        <v>2.68601</v>
      </c>
      <c r="Q64">
        <f t="shared" si="39"/>
        <v>605.01418999999999</v>
      </c>
      <c r="R64">
        <f t="shared" si="39"/>
        <v>443.67968999999999</v>
      </c>
      <c r="S64">
        <f t="shared" si="39"/>
        <v>0.96109999999999995</v>
      </c>
      <c r="T64">
        <f t="shared" si="38"/>
        <v>70.929360000000003</v>
      </c>
      <c r="U64">
        <f t="shared" si="38"/>
        <v>0</v>
      </c>
      <c r="V64">
        <f t="shared" si="38"/>
        <v>118.40602</v>
      </c>
      <c r="W64">
        <f t="shared" si="33"/>
        <v>122.74818270653441</v>
      </c>
      <c r="X64">
        <f t="shared" si="34"/>
        <v>17.990558612697896</v>
      </c>
      <c r="Y64">
        <f t="shared" si="35"/>
        <v>9.6031085576952968</v>
      </c>
      <c r="Z64">
        <f t="shared" si="36"/>
        <v>35.984801961587863</v>
      </c>
      <c r="AA64">
        <f t="shared" si="37"/>
        <v>7.3002979278280007</v>
      </c>
      <c r="AB64">
        <f t="shared" si="28"/>
        <v>2.2793152052194898E-2</v>
      </c>
      <c r="AC64">
        <f t="shared" si="29"/>
        <v>7.2775047757758058</v>
      </c>
    </row>
    <row r="65" spans="2:29">
      <c r="B65">
        <f t="shared" si="30"/>
        <v>642.28305</v>
      </c>
      <c r="C65">
        <f t="shared" si="31"/>
        <v>1716.8419101462573</v>
      </c>
      <c r="D65">
        <f t="shared" si="39"/>
        <v>177.75928999999999</v>
      </c>
      <c r="E65">
        <f t="shared" si="39"/>
        <v>1.0241</v>
      </c>
      <c r="F65">
        <f t="shared" si="39"/>
        <v>2.6872500000000001</v>
      </c>
      <c r="G65">
        <f t="shared" si="39"/>
        <v>29.516400000000001</v>
      </c>
      <c r="H65">
        <f t="shared" si="39"/>
        <v>34.049720000000001</v>
      </c>
      <c r="I65">
        <f t="shared" si="39"/>
        <v>20.055630000000001</v>
      </c>
      <c r="J65">
        <f t="shared" si="39"/>
        <v>30.18356</v>
      </c>
      <c r="K65">
        <f t="shared" si="39"/>
        <v>553.64459999999997</v>
      </c>
      <c r="L65">
        <f t="shared" si="39"/>
        <v>451.77985999999999</v>
      </c>
      <c r="M65">
        <f t="shared" si="39"/>
        <v>0</v>
      </c>
      <c r="N65">
        <f t="shared" si="39"/>
        <v>225.49160000000001</v>
      </c>
      <c r="O65">
        <f t="shared" si="39"/>
        <v>1.7134974156890235</v>
      </c>
      <c r="P65">
        <f t="shared" si="39"/>
        <v>2.68601</v>
      </c>
      <c r="Q65">
        <f t="shared" si="39"/>
        <v>605.01418999999999</v>
      </c>
      <c r="R65">
        <f t="shared" si="39"/>
        <v>443.67968999999999</v>
      </c>
      <c r="S65">
        <f t="shared" si="39"/>
        <v>0.96109999999999995</v>
      </c>
      <c r="T65">
        <f t="shared" si="38"/>
        <v>70.929360000000003</v>
      </c>
      <c r="U65">
        <f t="shared" si="38"/>
        <v>0</v>
      </c>
      <c r="V65">
        <f t="shared" si="38"/>
        <v>118.40602</v>
      </c>
      <c r="W65">
        <f t="shared" si="33"/>
        <v>123.19023869240603</v>
      </c>
      <c r="X65">
        <f t="shared" si="34"/>
        <v>19.822096180820154</v>
      </c>
      <c r="Y65">
        <f t="shared" si="35"/>
        <v>13.822786416801307</v>
      </c>
      <c r="Z65">
        <f t="shared" si="36"/>
        <v>36.170281114067251</v>
      </c>
      <c r="AA65">
        <f t="shared" si="37"/>
        <v>8.0456847996592451</v>
      </c>
      <c r="AB65">
        <f t="shared" si="28"/>
        <v>3.3700205900725422E-2</v>
      </c>
      <c r="AC65">
        <f t="shared" si="29"/>
        <v>8.0119845937585197</v>
      </c>
    </row>
    <row r="66" spans="2:29">
      <c r="B66">
        <f t="shared" si="30"/>
        <v>642.28305</v>
      </c>
      <c r="C66">
        <f t="shared" si="31"/>
        <v>1545.1577191316317</v>
      </c>
      <c r="D66">
        <f t="shared" si="39"/>
        <v>177.75928999999999</v>
      </c>
      <c r="E66">
        <f t="shared" si="39"/>
        <v>1.0241</v>
      </c>
      <c r="F66">
        <f t="shared" si="39"/>
        <v>2.6872500000000001</v>
      </c>
      <c r="G66">
        <f t="shared" si="39"/>
        <v>29.516400000000001</v>
      </c>
      <c r="H66">
        <f t="shared" si="39"/>
        <v>34.049720000000001</v>
      </c>
      <c r="I66">
        <f t="shared" si="39"/>
        <v>20.055630000000001</v>
      </c>
      <c r="J66">
        <f t="shared" si="39"/>
        <v>30.18356</v>
      </c>
      <c r="K66">
        <f t="shared" si="39"/>
        <v>553.64459999999997</v>
      </c>
      <c r="L66">
        <f t="shared" si="39"/>
        <v>451.77985999999999</v>
      </c>
      <c r="M66">
        <f t="shared" si="39"/>
        <v>0</v>
      </c>
      <c r="N66">
        <f t="shared" si="39"/>
        <v>225.49160000000001</v>
      </c>
      <c r="O66">
        <f t="shared" si="39"/>
        <v>1.7134974156890235</v>
      </c>
      <c r="P66">
        <f t="shared" si="39"/>
        <v>2.68601</v>
      </c>
      <c r="Q66">
        <f t="shared" si="39"/>
        <v>605.01418999999999</v>
      </c>
      <c r="R66">
        <f t="shared" si="39"/>
        <v>443.67968999999999</v>
      </c>
      <c r="S66">
        <f t="shared" ref="R66:S81" si="40">S65</f>
        <v>0.96109999999999995</v>
      </c>
      <c r="T66">
        <f t="shared" si="38"/>
        <v>70.929360000000003</v>
      </c>
      <c r="U66">
        <f t="shared" si="38"/>
        <v>0</v>
      </c>
      <c r="V66">
        <f t="shared" si="38"/>
        <v>118.40602</v>
      </c>
      <c r="W66">
        <f t="shared" si="33"/>
        <v>123.67499048571663</v>
      </c>
      <c r="X66">
        <f t="shared" si="34"/>
        <v>21.830532100791743</v>
      </c>
      <c r="Y66">
        <f t="shared" si="35"/>
        <v>19.404073438032484</v>
      </c>
      <c r="Z66">
        <f t="shared" si="36"/>
        <v>36.367194509616041</v>
      </c>
      <c r="AA66">
        <f t="shared" si="37"/>
        <v>8.8648989004058745</v>
      </c>
      <c r="AB66">
        <f t="shared" si="28"/>
        <v>4.8871976075581358E-2</v>
      </c>
      <c r="AC66">
        <f t="shared" si="29"/>
        <v>8.8160269243302931</v>
      </c>
    </row>
    <row r="67" spans="2:29">
      <c r="B67">
        <f t="shared" si="30"/>
        <v>642.28305</v>
      </c>
      <c r="C67">
        <f t="shared" si="31"/>
        <v>1390.6419472184684</v>
      </c>
      <c r="D67">
        <f t="shared" ref="D67:S82" si="41">D66</f>
        <v>177.75928999999999</v>
      </c>
      <c r="E67">
        <f t="shared" si="41"/>
        <v>1.0241</v>
      </c>
      <c r="F67">
        <f t="shared" si="41"/>
        <v>2.6872500000000001</v>
      </c>
      <c r="G67">
        <f t="shared" si="41"/>
        <v>29.516400000000001</v>
      </c>
      <c r="H67">
        <f t="shared" si="41"/>
        <v>34.049720000000001</v>
      </c>
      <c r="I67">
        <f t="shared" si="41"/>
        <v>20.055630000000001</v>
      </c>
      <c r="J67">
        <f t="shared" si="41"/>
        <v>30.18356</v>
      </c>
      <c r="K67">
        <f t="shared" si="41"/>
        <v>553.64459999999997</v>
      </c>
      <c r="L67">
        <f t="shared" si="41"/>
        <v>451.77985999999999</v>
      </c>
      <c r="M67">
        <f t="shared" si="41"/>
        <v>0</v>
      </c>
      <c r="N67">
        <f t="shared" si="41"/>
        <v>225.49160000000001</v>
      </c>
      <c r="O67">
        <f t="shared" si="41"/>
        <v>1.7134974156890235</v>
      </c>
      <c r="P67">
        <f t="shared" si="41"/>
        <v>2.68601</v>
      </c>
      <c r="Q67">
        <f t="shared" si="41"/>
        <v>605.01418999999999</v>
      </c>
      <c r="R67">
        <f t="shared" si="40"/>
        <v>443.67968999999999</v>
      </c>
      <c r="S67">
        <f t="shared" si="40"/>
        <v>0.96109999999999995</v>
      </c>
      <c r="T67">
        <f t="shared" si="38"/>
        <v>70.929360000000003</v>
      </c>
      <c r="U67">
        <f t="shared" si="38"/>
        <v>0</v>
      </c>
      <c r="V67">
        <f t="shared" si="38"/>
        <v>118.40602</v>
      </c>
      <c r="W67">
        <f t="shared" si="33"/>
        <v>124.20607412550581</v>
      </c>
      <c r="X67">
        <f t="shared" si="34"/>
        <v>24.030931301746136</v>
      </c>
      <c r="Y67">
        <f t="shared" si="35"/>
        <v>26.694597135831224</v>
      </c>
      <c r="Z67">
        <f t="shared" si="36"/>
        <v>36.574712013446032</v>
      </c>
      <c r="AA67">
        <f t="shared" si="37"/>
        <v>9.7651850533064266</v>
      </c>
      <c r="AB67">
        <f t="shared" si="28"/>
        <v>6.9925069657806205E-2</v>
      </c>
      <c r="AC67">
        <f t="shared" si="29"/>
        <v>9.6952599836486204</v>
      </c>
    </row>
    <row r="68" spans="2:29">
      <c r="B68">
        <f t="shared" si="30"/>
        <v>642.28305</v>
      </c>
      <c r="C68">
        <f t="shared" si="31"/>
        <v>1251.5777524966215</v>
      </c>
      <c r="D68">
        <f t="shared" si="41"/>
        <v>177.75928999999999</v>
      </c>
      <c r="E68">
        <f t="shared" si="41"/>
        <v>1.0241</v>
      </c>
      <c r="F68">
        <f t="shared" si="41"/>
        <v>2.6872500000000001</v>
      </c>
      <c r="G68">
        <f t="shared" si="41"/>
        <v>29.516400000000001</v>
      </c>
      <c r="H68">
        <f t="shared" si="41"/>
        <v>34.049720000000001</v>
      </c>
      <c r="I68">
        <f t="shared" si="41"/>
        <v>20.055630000000001</v>
      </c>
      <c r="J68">
        <f t="shared" si="41"/>
        <v>30.18356</v>
      </c>
      <c r="K68">
        <f t="shared" si="41"/>
        <v>553.64459999999997</v>
      </c>
      <c r="L68">
        <f t="shared" si="41"/>
        <v>451.77985999999999</v>
      </c>
      <c r="M68">
        <f t="shared" si="41"/>
        <v>0</v>
      </c>
      <c r="N68">
        <f t="shared" si="41"/>
        <v>225.49160000000001</v>
      </c>
      <c r="O68">
        <f t="shared" si="41"/>
        <v>1.7134974156890235</v>
      </c>
      <c r="P68">
        <f t="shared" si="41"/>
        <v>2.68601</v>
      </c>
      <c r="Q68">
        <f t="shared" si="41"/>
        <v>605.01418999999999</v>
      </c>
      <c r="R68">
        <f t="shared" si="40"/>
        <v>443.67968999999999</v>
      </c>
      <c r="S68">
        <f t="shared" si="40"/>
        <v>0.96109999999999995</v>
      </c>
      <c r="T68">
        <f t="shared" si="38"/>
        <v>70.929360000000003</v>
      </c>
      <c r="U68">
        <f t="shared" si="38"/>
        <v>0</v>
      </c>
      <c r="V68">
        <f t="shared" si="38"/>
        <v>118.40602</v>
      </c>
      <c r="W68">
        <f t="shared" si="33"/>
        <v>124.78733312283408</v>
      </c>
      <c r="X68">
        <f t="shared" si="34"/>
        <v>26.43921831615387</v>
      </c>
      <c r="Y68">
        <f t="shared" si="35"/>
        <v>36.085744272335006</v>
      </c>
      <c r="Z68">
        <f t="shared" si="36"/>
        <v>36.791820871731034</v>
      </c>
      <c r="AA68">
        <f t="shared" si="37"/>
        <v>10.75461894402418</v>
      </c>
      <c r="AB68">
        <f t="shared" si="28"/>
        <v>9.9052362924787474E-2</v>
      </c>
      <c r="AC68">
        <f t="shared" si="29"/>
        <v>10.655566581099393</v>
      </c>
    </row>
    <row r="69" spans="2:29">
      <c r="B69">
        <f t="shared" si="30"/>
        <v>642.28305</v>
      </c>
      <c r="C69">
        <f t="shared" si="31"/>
        <v>1126.4199772469594</v>
      </c>
      <c r="D69">
        <f t="shared" si="41"/>
        <v>177.75928999999999</v>
      </c>
      <c r="E69">
        <f t="shared" si="41"/>
        <v>1.0241</v>
      </c>
      <c r="F69">
        <f t="shared" si="41"/>
        <v>2.6872500000000001</v>
      </c>
      <c r="G69">
        <f t="shared" si="41"/>
        <v>29.516400000000001</v>
      </c>
      <c r="H69">
        <f t="shared" si="41"/>
        <v>34.049720000000001</v>
      </c>
      <c r="I69">
        <f t="shared" si="41"/>
        <v>20.055630000000001</v>
      </c>
      <c r="J69">
        <f t="shared" si="41"/>
        <v>30.18356</v>
      </c>
      <c r="K69">
        <f t="shared" si="41"/>
        <v>553.64459999999997</v>
      </c>
      <c r="L69">
        <f t="shared" si="41"/>
        <v>451.77985999999999</v>
      </c>
      <c r="M69">
        <f t="shared" si="41"/>
        <v>0</v>
      </c>
      <c r="N69">
        <f t="shared" si="41"/>
        <v>225.49160000000001</v>
      </c>
      <c r="O69">
        <f t="shared" si="41"/>
        <v>1.7134974156890235</v>
      </c>
      <c r="P69">
        <f t="shared" si="41"/>
        <v>2.68601</v>
      </c>
      <c r="Q69">
        <f t="shared" si="41"/>
        <v>605.01418999999999</v>
      </c>
      <c r="R69">
        <f t="shared" si="40"/>
        <v>443.67968999999999</v>
      </c>
      <c r="S69">
        <f t="shared" si="40"/>
        <v>0.96109999999999995</v>
      </c>
      <c r="T69">
        <f t="shared" si="38"/>
        <v>70.929360000000003</v>
      </c>
      <c r="U69">
        <f t="shared" si="38"/>
        <v>0</v>
      </c>
      <c r="V69">
        <f t="shared" si="38"/>
        <v>118.40602</v>
      </c>
      <c r="W69">
        <f t="shared" si="33"/>
        <v>125.422808140436</v>
      </c>
      <c r="X69">
        <f t="shared" si="34"/>
        <v>29.072134520299755</v>
      </c>
      <c r="Y69">
        <f t="shared" si="35"/>
        <v>47.989406111378827</v>
      </c>
      <c r="Z69">
        <f t="shared" si="36"/>
        <v>37.017577892821095</v>
      </c>
      <c r="AA69">
        <f t="shared" si="37"/>
        <v>11.842203383445291</v>
      </c>
      <c r="AB69">
        <f t="shared" si="28"/>
        <v>0.139152181606498</v>
      </c>
      <c r="AC69">
        <f t="shared" si="29"/>
        <v>11.703051201838793</v>
      </c>
    </row>
    <row r="70" spans="2:29">
      <c r="B70">
        <f t="shared" si="30"/>
        <v>642.28305</v>
      </c>
      <c r="C70">
        <f t="shared" si="31"/>
        <v>1013.7779795222635</v>
      </c>
      <c r="D70">
        <f t="shared" si="41"/>
        <v>177.75928999999999</v>
      </c>
      <c r="E70">
        <f t="shared" si="41"/>
        <v>1.0241</v>
      </c>
      <c r="F70">
        <f t="shared" si="41"/>
        <v>2.6872500000000001</v>
      </c>
      <c r="G70">
        <f t="shared" si="41"/>
        <v>29.516400000000001</v>
      </c>
      <c r="H70">
        <f t="shared" si="41"/>
        <v>34.049720000000001</v>
      </c>
      <c r="I70">
        <f t="shared" si="41"/>
        <v>20.055630000000001</v>
      </c>
      <c r="J70">
        <f t="shared" si="41"/>
        <v>30.18356</v>
      </c>
      <c r="K70">
        <f t="shared" si="41"/>
        <v>553.64459999999997</v>
      </c>
      <c r="L70">
        <f t="shared" si="41"/>
        <v>451.77985999999999</v>
      </c>
      <c r="M70">
        <f t="shared" si="41"/>
        <v>0</v>
      </c>
      <c r="N70">
        <f t="shared" si="41"/>
        <v>225.49160000000001</v>
      </c>
      <c r="O70">
        <f t="shared" si="41"/>
        <v>1.7134974156890235</v>
      </c>
      <c r="P70">
        <f t="shared" si="41"/>
        <v>2.68601</v>
      </c>
      <c r="Q70">
        <f t="shared" si="41"/>
        <v>605.01418999999999</v>
      </c>
      <c r="R70">
        <f t="shared" si="40"/>
        <v>443.67968999999999</v>
      </c>
      <c r="S70">
        <f t="shared" si="40"/>
        <v>0.96109999999999995</v>
      </c>
      <c r="T70">
        <f t="shared" si="38"/>
        <v>70.929360000000003</v>
      </c>
      <c r="U70">
        <f t="shared" si="38"/>
        <v>0</v>
      </c>
      <c r="V70">
        <f t="shared" si="38"/>
        <v>118.40602</v>
      </c>
      <c r="W70">
        <f t="shared" si="33"/>
        <v>126.11672069981752</v>
      </c>
      <c r="X70">
        <f t="shared" si="34"/>
        <v>31.94717062911576</v>
      </c>
      <c r="Y70">
        <f t="shared" si="35"/>
        <v>62.794762244629496</v>
      </c>
      <c r="Z70">
        <f t="shared" si="36"/>
        <v>37.251561855457737</v>
      </c>
      <c r="AA70">
        <f t="shared" si="37"/>
        <v>13.037885102744799</v>
      </c>
      <c r="AB70">
        <f t="shared" si="28"/>
        <v>0.19388981693818153</v>
      </c>
      <c r="AC70">
        <f t="shared" si="29"/>
        <v>12.843995285806617</v>
      </c>
    </row>
    <row r="71" spans="2:29">
      <c r="B71">
        <f t="shared" si="30"/>
        <v>642.28305</v>
      </c>
      <c r="C71">
        <f t="shared" si="31"/>
        <v>912.40018157003715</v>
      </c>
      <c r="D71">
        <f t="shared" si="41"/>
        <v>177.75928999999999</v>
      </c>
      <c r="E71">
        <f t="shared" si="41"/>
        <v>1.0241</v>
      </c>
      <c r="F71">
        <f t="shared" si="41"/>
        <v>2.6872500000000001</v>
      </c>
      <c r="G71">
        <f t="shared" si="41"/>
        <v>29.516400000000001</v>
      </c>
      <c r="H71">
        <f t="shared" si="41"/>
        <v>34.049720000000001</v>
      </c>
      <c r="I71">
        <f t="shared" si="41"/>
        <v>20.055630000000001</v>
      </c>
      <c r="J71">
        <f t="shared" si="41"/>
        <v>30.18356</v>
      </c>
      <c r="K71">
        <f t="shared" si="41"/>
        <v>553.64459999999997</v>
      </c>
      <c r="L71">
        <f t="shared" si="41"/>
        <v>451.77985999999999</v>
      </c>
      <c r="M71">
        <f t="shared" si="41"/>
        <v>0</v>
      </c>
      <c r="N71">
        <f t="shared" si="41"/>
        <v>225.49160000000001</v>
      </c>
      <c r="O71">
        <f t="shared" si="41"/>
        <v>1.7134974156890235</v>
      </c>
      <c r="P71">
        <f t="shared" si="41"/>
        <v>2.68601</v>
      </c>
      <c r="Q71">
        <f t="shared" si="41"/>
        <v>605.01418999999999</v>
      </c>
      <c r="R71">
        <f t="shared" si="40"/>
        <v>443.67968999999999</v>
      </c>
      <c r="S71">
        <f t="shared" si="40"/>
        <v>0.96109999999999995</v>
      </c>
      <c r="T71">
        <f t="shared" si="38"/>
        <v>70.929360000000003</v>
      </c>
      <c r="U71">
        <f t="shared" si="38"/>
        <v>0</v>
      </c>
      <c r="V71">
        <f t="shared" si="38"/>
        <v>118.40602</v>
      </c>
      <c r="W71">
        <f t="shared" si="33"/>
        <v>126.87344985638376</v>
      </c>
      <c r="X71">
        <f t="shared" si="34"/>
        <v>35.08247005597849</v>
      </c>
      <c r="Y71">
        <f t="shared" si="35"/>
        <v>80.801717712004873</v>
      </c>
      <c r="Z71">
        <f t="shared" si="36"/>
        <v>37.494559670000996</v>
      </c>
      <c r="AA71">
        <f t="shared" si="37"/>
        <v>14.35237842097346</v>
      </c>
      <c r="AB71">
        <f t="shared" si="28"/>
        <v>0.26757942988562888</v>
      </c>
      <c r="AC71">
        <f t="shared" si="29"/>
        <v>14.084798991087832</v>
      </c>
    </row>
    <row r="72" spans="2:29">
      <c r="B72">
        <f t="shared" si="30"/>
        <v>642.28305</v>
      </c>
      <c r="C72">
        <f t="shared" si="31"/>
        <v>821.1601634130335</v>
      </c>
      <c r="D72">
        <f t="shared" si="41"/>
        <v>177.75928999999999</v>
      </c>
      <c r="E72">
        <f t="shared" si="41"/>
        <v>1.0241</v>
      </c>
      <c r="F72">
        <f t="shared" si="41"/>
        <v>2.6872500000000001</v>
      </c>
      <c r="G72">
        <f t="shared" si="41"/>
        <v>29.516400000000001</v>
      </c>
      <c r="H72">
        <f t="shared" si="41"/>
        <v>34.049720000000001</v>
      </c>
      <c r="I72">
        <f t="shared" si="41"/>
        <v>20.055630000000001</v>
      </c>
      <c r="J72">
        <f t="shared" si="41"/>
        <v>30.18356</v>
      </c>
      <c r="K72">
        <f t="shared" si="41"/>
        <v>553.64459999999997</v>
      </c>
      <c r="L72">
        <f t="shared" si="41"/>
        <v>451.77985999999999</v>
      </c>
      <c r="M72">
        <f t="shared" si="41"/>
        <v>0</v>
      </c>
      <c r="N72">
        <f t="shared" si="41"/>
        <v>225.49160000000001</v>
      </c>
      <c r="O72">
        <f t="shared" si="41"/>
        <v>1.7134974156890235</v>
      </c>
      <c r="P72">
        <f t="shared" si="41"/>
        <v>2.68601</v>
      </c>
      <c r="Q72">
        <f t="shared" si="41"/>
        <v>605.01418999999999</v>
      </c>
      <c r="R72">
        <f t="shared" si="40"/>
        <v>443.67968999999999</v>
      </c>
      <c r="S72">
        <f t="shared" si="40"/>
        <v>0.96109999999999995</v>
      </c>
      <c r="T72">
        <f t="shared" si="38"/>
        <v>70.929360000000003</v>
      </c>
      <c r="U72">
        <f t="shared" si="38"/>
        <v>0</v>
      </c>
      <c r="V72">
        <f t="shared" si="38"/>
        <v>118.40602</v>
      </c>
      <c r="W72">
        <f t="shared" si="33"/>
        <v>127.69750073826221</v>
      </c>
      <c r="X72">
        <f t="shared" si="34"/>
        <v>38.496698561964649</v>
      </c>
      <c r="Y72">
        <f t="shared" si="35"/>
        <v>102.13409805843547</v>
      </c>
      <c r="Z72">
        <f t="shared" si="36"/>
        <v>37.749454575221421</v>
      </c>
      <c r="AA72">
        <f t="shared" si="37"/>
        <v>15.796637694909519</v>
      </c>
      <c r="AB72">
        <f t="shared" si="28"/>
        <v>0.36472992555594885</v>
      </c>
      <c r="AC72">
        <f t="shared" si="29"/>
        <v>15.43190776935357</v>
      </c>
    </row>
    <row r="73" spans="2:29">
      <c r="B73">
        <f t="shared" si="30"/>
        <v>642.28305</v>
      </c>
      <c r="C73">
        <f t="shared" si="31"/>
        <v>739.04414707173021</v>
      </c>
      <c r="D73">
        <f t="shared" si="41"/>
        <v>177.75928999999999</v>
      </c>
      <c r="E73">
        <f t="shared" si="41"/>
        <v>1.0241</v>
      </c>
      <c r="F73">
        <f t="shared" si="41"/>
        <v>2.6872500000000001</v>
      </c>
      <c r="G73">
        <f t="shared" si="41"/>
        <v>29.516400000000001</v>
      </c>
      <c r="H73">
        <f t="shared" si="41"/>
        <v>34.049720000000001</v>
      </c>
      <c r="I73">
        <f t="shared" si="41"/>
        <v>20.055630000000001</v>
      </c>
      <c r="J73">
        <f t="shared" si="41"/>
        <v>30.18356</v>
      </c>
      <c r="K73">
        <f t="shared" si="41"/>
        <v>553.64459999999997</v>
      </c>
      <c r="L73">
        <f t="shared" si="41"/>
        <v>451.77985999999999</v>
      </c>
      <c r="M73">
        <f t="shared" si="41"/>
        <v>0</v>
      </c>
      <c r="N73">
        <f t="shared" si="41"/>
        <v>225.49160000000001</v>
      </c>
      <c r="O73">
        <f t="shared" si="41"/>
        <v>1.7134974156890235</v>
      </c>
      <c r="P73">
        <f t="shared" si="41"/>
        <v>2.68601</v>
      </c>
      <c r="Q73">
        <f t="shared" si="41"/>
        <v>605.01418999999999</v>
      </c>
      <c r="R73">
        <f t="shared" si="40"/>
        <v>443.67968999999999</v>
      </c>
      <c r="S73">
        <f t="shared" si="40"/>
        <v>0.96109999999999995</v>
      </c>
      <c r="T73">
        <f t="shared" si="38"/>
        <v>70.929360000000003</v>
      </c>
      <c r="U73">
        <f t="shared" si="38"/>
        <v>0</v>
      </c>
      <c r="V73">
        <f t="shared" si="38"/>
        <v>118.40602</v>
      </c>
      <c r="W73">
        <f t="shared" si="33"/>
        <v>128.5934638393399</v>
      </c>
      <c r="X73">
        <f t="shared" si="34"/>
        <v>42.208875597729786</v>
      </c>
      <c r="Y73">
        <f t="shared" si="35"/>
        <v>126.6469639937951</v>
      </c>
      <c r="Z73">
        <f t="shared" si="36"/>
        <v>38.02217155493679</v>
      </c>
      <c r="AA73">
        <f t="shared" si="37"/>
        <v>17.380833684471103</v>
      </c>
      <c r="AB73">
        <f t="shared" si="28"/>
        <v>0.48911145966570757</v>
      </c>
      <c r="AC73">
        <f t="shared" si="29"/>
        <v>16.891722224805395</v>
      </c>
    </row>
    <row r="74" spans="2:29">
      <c r="B74">
        <f t="shared" si="30"/>
        <v>642.28305</v>
      </c>
      <c r="C74">
        <f t="shared" si="31"/>
        <v>665.13973236455718</v>
      </c>
      <c r="D74">
        <f t="shared" si="41"/>
        <v>177.75928999999999</v>
      </c>
      <c r="E74">
        <f t="shared" si="41"/>
        <v>1.0241</v>
      </c>
      <c r="F74">
        <f t="shared" si="41"/>
        <v>2.6872500000000001</v>
      </c>
      <c r="G74">
        <f t="shared" si="41"/>
        <v>29.516400000000001</v>
      </c>
      <c r="H74">
        <f t="shared" si="41"/>
        <v>34.049720000000001</v>
      </c>
      <c r="I74">
        <f t="shared" si="41"/>
        <v>20.055630000000001</v>
      </c>
      <c r="J74">
        <f t="shared" si="41"/>
        <v>30.18356</v>
      </c>
      <c r="K74">
        <f t="shared" si="41"/>
        <v>553.64459999999997</v>
      </c>
      <c r="L74">
        <f t="shared" si="41"/>
        <v>451.77985999999999</v>
      </c>
      <c r="M74">
        <f t="shared" si="41"/>
        <v>0</v>
      </c>
      <c r="N74">
        <f t="shared" si="41"/>
        <v>225.49160000000001</v>
      </c>
      <c r="O74">
        <f t="shared" si="41"/>
        <v>1.7134974156890235</v>
      </c>
      <c r="P74">
        <f t="shared" si="41"/>
        <v>2.68601</v>
      </c>
      <c r="Q74">
        <f t="shared" si="41"/>
        <v>605.01418999999999</v>
      </c>
      <c r="R74">
        <f t="shared" si="40"/>
        <v>443.67968999999999</v>
      </c>
      <c r="S74">
        <f t="shared" si="40"/>
        <v>0.96109999999999995</v>
      </c>
      <c r="T74">
        <f t="shared" si="38"/>
        <v>70.929360000000003</v>
      </c>
      <c r="U74">
        <f t="shared" si="38"/>
        <v>0</v>
      </c>
      <c r="V74">
        <f t="shared" si="38"/>
        <v>118.40602</v>
      </c>
      <c r="W74">
        <f t="shared" si="33"/>
        <v>129.56596400675295</v>
      </c>
      <c r="X74">
        <f t="shared" si="34"/>
        <v>46.238162947182218</v>
      </c>
      <c r="Y74">
        <f t="shared" si="35"/>
        <v>153.8554945684331</v>
      </c>
      <c r="Z74">
        <f t="shared" si="36"/>
        <v>38.322403674835215</v>
      </c>
      <c r="AA74">
        <f t="shared" si="37"/>
        <v>19.112830716595649</v>
      </c>
      <c r="AB74">
        <f t="shared" si="28"/>
        <v>0.64234071109078172</v>
      </c>
      <c r="AC74">
        <f t="shared" si="29"/>
        <v>18.470490005504868</v>
      </c>
    </row>
    <row r="75" spans="2:29">
      <c r="B75">
        <f t="shared" si="30"/>
        <v>642.28305</v>
      </c>
      <c r="C75">
        <f t="shared" si="31"/>
        <v>598.62575912810144</v>
      </c>
      <c r="D75">
        <f t="shared" si="41"/>
        <v>177.75928999999999</v>
      </c>
      <c r="E75">
        <f t="shared" si="41"/>
        <v>1.0241</v>
      </c>
      <c r="F75">
        <f t="shared" si="41"/>
        <v>2.6872500000000001</v>
      </c>
      <c r="G75">
        <f t="shared" si="41"/>
        <v>29.516400000000001</v>
      </c>
      <c r="H75">
        <f t="shared" si="41"/>
        <v>34.049720000000001</v>
      </c>
      <c r="I75">
        <f t="shared" si="41"/>
        <v>20.055630000000001</v>
      </c>
      <c r="J75">
        <f t="shared" si="41"/>
        <v>30.18356</v>
      </c>
      <c r="K75">
        <f t="shared" si="41"/>
        <v>553.64459999999997</v>
      </c>
      <c r="L75">
        <f t="shared" si="41"/>
        <v>451.77985999999999</v>
      </c>
      <c r="M75">
        <f t="shared" si="41"/>
        <v>0</v>
      </c>
      <c r="N75">
        <f t="shared" si="41"/>
        <v>225.49160000000001</v>
      </c>
      <c r="O75">
        <f t="shared" si="41"/>
        <v>1.7134974156890235</v>
      </c>
      <c r="P75">
        <f t="shared" si="41"/>
        <v>2.68601</v>
      </c>
      <c r="Q75">
        <f t="shared" si="41"/>
        <v>605.01418999999999</v>
      </c>
      <c r="R75">
        <f t="shared" si="40"/>
        <v>443.67968999999999</v>
      </c>
      <c r="S75">
        <f t="shared" si="40"/>
        <v>0.96109999999999995</v>
      </c>
      <c r="T75">
        <f t="shared" si="38"/>
        <v>70.929360000000003</v>
      </c>
      <c r="U75">
        <f t="shared" si="38"/>
        <v>0</v>
      </c>
      <c r="V75">
        <f t="shared" si="38"/>
        <v>118.40602</v>
      </c>
      <c r="W75">
        <f t="shared" si="33"/>
        <v>130.61959818457805</v>
      </c>
      <c r="X75">
        <f t="shared" si="34"/>
        <v>50.603606785566797</v>
      </c>
      <c r="Y75">
        <f t="shared" si="35"/>
        <v>182.91997940489634</v>
      </c>
      <c r="Z75">
        <f t="shared" si="36"/>
        <v>38.663771697988167</v>
      </c>
      <c r="AA75">
        <f t="shared" si="37"/>
        <v>20.996456766368834</v>
      </c>
      <c r="AB75">
        <f t="shared" si="28"/>
        <v>0.82227784814293159</v>
      </c>
      <c r="AC75">
        <f t="shared" si="29"/>
        <v>20.174178918225902</v>
      </c>
    </row>
    <row r="76" spans="2:29">
      <c r="B76">
        <f t="shared" si="30"/>
        <v>642.28305</v>
      </c>
      <c r="C76">
        <f t="shared" si="31"/>
        <v>538.76318321529129</v>
      </c>
      <c r="D76">
        <f t="shared" si="41"/>
        <v>177.75928999999999</v>
      </c>
      <c r="E76">
        <f t="shared" si="41"/>
        <v>1.0241</v>
      </c>
      <c r="F76">
        <f t="shared" si="41"/>
        <v>2.6872500000000001</v>
      </c>
      <c r="G76">
        <f t="shared" si="41"/>
        <v>29.516400000000001</v>
      </c>
      <c r="H76">
        <f t="shared" si="41"/>
        <v>34.049720000000001</v>
      </c>
      <c r="I76">
        <f t="shared" si="41"/>
        <v>20.055630000000001</v>
      </c>
      <c r="J76">
        <f t="shared" si="41"/>
        <v>30.18356</v>
      </c>
      <c r="K76">
        <f t="shared" si="41"/>
        <v>553.64459999999997</v>
      </c>
      <c r="L76">
        <f t="shared" si="41"/>
        <v>451.77985999999999</v>
      </c>
      <c r="M76">
        <f t="shared" si="41"/>
        <v>0</v>
      </c>
      <c r="N76">
        <f t="shared" si="41"/>
        <v>225.49160000000001</v>
      </c>
      <c r="O76">
        <f t="shared" si="41"/>
        <v>1.7134974156890235</v>
      </c>
      <c r="P76">
        <f t="shared" si="41"/>
        <v>2.68601</v>
      </c>
      <c r="Q76">
        <f t="shared" si="41"/>
        <v>605.01418999999999</v>
      </c>
      <c r="R76">
        <f t="shared" si="40"/>
        <v>443.67968999999999</v>
      </c>
      <c r="S76">
        <f t="shared" si="40"/>
        <v>0.96109999999999995</v>
      </c>
      <c r="T76">
        <f t="shared" si="38"/>
        <v>70.929360000000003</v>
      </c>
      <c r="U76">
        <f t="shared" si="38"/>
        <v>0</v>
      </c>
      <c r="V76">
        <f t="shared" si="38"/>
        <v>118.40602</v>
      </c>
      <c r="W76">
        <f t="shared" si="33"/>
        <v>131.75886118668566</v>
      </c>
      <c r="X76">
        <f t="shared" si="34"/>
        <v>55.323830139668928</v>
      </c>
      <c r="Y76">
        <f t="shared" si="35"/>
        <v>212.71275894463685</v>
      </c>
      <c r="Z76">
        <f t="shared" si="36"/>
        <v>39.063156452476889</v>
      </c>
      <c r="AA76">
        <f t="shared" si="37"/>
        <v>23.030187309936245</v>
      </c>
      <c r="AB76">
        <f t="shared" si="28"/>
        <v>1.0218562155940845</v>
      </c>
      <c r="AC76">
        <f t="shared" si="29"/>
        <v>22.008331094342161</v>
      </c>
    </row>
    <row r="77" spans="2:29">
      <c r="B77">
        <f t="shared" si="30"/>
        <v>642.28305</v>
      </c>
      <c r="C77">
        <f t="shared" si="31"/>
        <v>484.88686489376215</v>
      </c>
      <c r="D77">
        <f t="shared" si="41"/>
        <v>177.75928999999999</v>
      </c>
      <c r="E77">
        <f t="shared" si="41"/>
        <v>1.0241</v>
      </c>
      <c r="F77">
        <f t="shared" si="41"/>
        <v>2.6872500000000001</v>
      </c>
      <c r="G77">
        <f t="shared" si="41"/>
        <v>29.516400000000001</v>
      </c>
      <c r="H77">
        <f t="shared" si="41"/>
        <v>34.049720000000001</v>
      </c>
      <c r="I77">
        <f t="shared" si="41"/>
        <v>20.055630000000001</v>
      </c>
      <c r="J77">
        <f t="shared" si="41"/>
        <v>30.18356</v>
      </c>
      <c r="K77">
        <f t="shared" si="41"/>
        <v>553.64459999999997</v>
      </c>
      <c r="L77">
        <f t="shared" si="41"/>
        <v>451.77985999999999</v>
      </c>
      <c r="M77">
        <f t="shared" si="41"/>
        <v>0</v>
      </c>
      <c r="N77">
        <f t="shared" si="41"/>
        <v>225.49160000000001</v>
      </c>
      <c r="O77">
        <f t="shared" si="41"/>
        <v>1.7134974156890235</v>
      </c>
      <c r="P77">
        <f t="shared" si="41"/>
        <v>2.68601</v>
      </c>
      <c r="Q77">
        <f t="shared" si="41"/>
        <v>605.01418999999999</v>
      </c>
      <c r="R77">
        <f t="shared" si="40"/>
        <v>443.67968999999999</v>
      </c>
      <c r="S77">
        <f t="shared" si="40"/>
        <v>0.96109999999999995</v>
      </c>
      <c r="T77">
        <f t="shared" si="38"/>
        <v>70.929360000000003</v>
      </c>
      <c r="U77">
        <f t="shared" si="38"/>
        <v>0</v>
      </c>
      <c r="V77">
        <f t="shared" si="38"/>
        <v>118.40602</v>
      </c>
      <c r="W77">
        <f t="shared" si="33"/>
        <v>132.98805909014135</v>
      </c>
      <c r="X77">
        <f t="shared" si="34"/>
        <v>60.41667405715873</v>
      </c>
      <c r="Y77">
        <f t="shared" si="35"/>
        <v>241.96525926331259</v>
      </c>
      <c r="Z77">
        <f t="shared" si="36"/>
        <v>39.539221086609416</v>
      </c>
      <c r="AA77">
        <f t="shared" si="37"/>
        <v>25.206951230150441</v>
      </c>
      <c r="AB77">
        <f t="shared" si="28"/>
        <v>1.229052341877491</v>
      </c>
      <c r="AC77">
        <f t="shared" si="29"/>
        <v>23.97789888827295</v>
      </c>
    </row>
    <row r="78" spans="2:29">
      <c r="B78">
        <f t="shared" si="30"/>
        <v>642.28305</v>
      </c>
      <c r="C78">
        <f t="shared" si="31"/>
        <v>436.39817840438593</v>
      </c>
      <c r="D78">
        <f t="shared" si="41"/>
        <v>177.75928999999999</v>
      </c>
      <c r="E78">
        <f t="shared" si="41"/>
        <v>1.0241</v>
      </c>
      <c r="F78">
        <f t="shared" si="41"/>
        <v>2.6872500000000001</v>
      </c>
      <c r="G78">
        <f t="shared" si="41"/>
        <v>29.516400000000001</v>
      </c>
      <c r="H78">
        <f t="shared" si="41"/>
        <v>34.049720000000001</v>
      </c>
      <c r="I78">
        <f t="shared" si="41"/>
        <v>20.055630000000001</v>
      </c>
      <c r="J78">
        <f t="shared" si="41"/>
        <v>30.18356</v>
      </c>
      <c r="K78">
        <f t="shared" si="41"/>
        <v>553.64459999999997</v>
      </c>
      <c r="L78">
        <f t="shared" si="41"/>
        <v>451.77985999999999</v>
      </c>
      <c r="M78">
        <f t="shared" si="41"/>
        <v>0</v>
      </c>
      <c r="N78">
        <f t="shared" si="41"/>
        <v>225.49160000000001</v>
      </c>
      <c r="O78">
        <f t="shared" si="41"/>
        <v>1.7134974156890235</v>
      </c>
      <c r="P78">
        <f t="shared" si="41"/>
        <v>2.68601</v>
      </c>
      <c r="Q78">
        <f t="shared" si="41"/>
        <v>605.01418999999999</v>
      </c>
      <c r="R78">
        <f t="shared" si="40"/>
        <v>443.67968999999999</v>
      </c>
      <c r="S78">
        <f t="shared" si="40"/>
        <v>0.96109999999999995</v>
      </c>
      <c r="T78">
        <f t="shared" si="38"/>
        <v>70.929360000000003</v>
      </c>
      <c r="U78">
        <f t="shared" si="38"/>
        <v>0</v>
      </c>
      <c r="V78">
        <f t="shared" si="38"/>
        <v>118.40602</v>
      </c>
      <c r="W78">
        <f t="shared" si="33"/>
        <v>134.31121028128774</v>
      </c>
      <c r="X78">
        <f t="shared" si="34"/>
        <v>65.898787618209326</v>
      </c>
      <c r="Y78">
        <f t="shared" si="35"/>
        <v>269.45790112650496</v>
      </c>
      <c r="Z78">
        <f t="shared" si="36"/>
        <v>40.110495011504959</v>
      </c>
      <c r="AA78">
        <f t="shared" si="37"/>
        <v>27.515391840589523</v>
      </c>
      <c r="AB78">
        <f t="shared" si="28"/>
        <v>1.4283275666025759</v>
      </c>
      <c r="AC78">
        <f t="shared" si="29"/>
        <v>26.087064273986947</v>
      </c>
    </row>
    <row r="79" spans="2:29">
      <c r="B79">
        <f t="shared" si="30"/>
        <v>642.28305</v>
      </c>
      <c r="C79">
        <f t="shared" si="31"/>
        <v>392.75836056394735</v>
      </c>
      <c r="D79">
        <f t="shared" si="41"/>
        <v>177.75928999999999</v>
      </c>
      <c r="E79">
        <f t="shared" si="41"/>
        <v>1.0241</v>
      </c>
      <c r="F79">
        <f t="shared" si="41"/>
        <v>2.6872500000000001</v>
      </c>
      <c r="G79">
        <f t="shared" si="41"/>
        <v>29.516400000000001</v>
      </c>
      <c r="H79">
        <f t="shared" si="41"/>
        <v>34.049720000000001</v>
      </c>
      <c r="I79">
        <f t="shared" si="41"/>
        <v>20.055630000000001</v>
      </c>
      <c r="J79">
        <f t="shared" si="41"/>
        <v>30.18356</v>
      </c>
      <c r="K79">
        <f t="shared" si="41"/>
        <v>553.64459999999997</v>
      </c>
      <c r="L79">
        <f t="shared" si="41"/>
        <v>451.77985999999999</v>
      </c>
      <c r="M79">
        <f t="shared" si="41"/>
        <v>0</v>
      </c>
      <c r="N79">
        <f t="shared" si="41"/>
        <v>225.49160000000001</v>
      </c>
      <c r="O79">
        <f t="shared" si="41"/>
        <v>1.7134974156890235</v>
      </c>
      <c r="P79">
        <f t="shared" si="41"/>
        <v>2.68601</v>
      </c>
      <c r="Q79">
        <f t="shared" si="41"/>
        <v>605.01418999999999</v>
      </c>
      <c r="R79">
        <f t="shared" si="40"/>
        <v>443.67968999999999</v>
      </c>
      <c r="S79">
        <f t="shared" si="40"/>
        <v>0.96109999999999995</v>
      </c>
      <c r="T79">
        <f t="shared" si="38"/>
        <v>70.929360000000003</v>
      </c>
      <c r="U79">
        <f t="shared" si="38"/>
        <v>0</v>
      </c>
      <c r="V79">
        <f t="shared" si="38"/>
        <v>118.40602</v>
      </c>
      <c r="W79">
        <f t="shared" si="33"/>
        <v>135.73193475974145</v>
      </c>
      <c r="X79">
        <f t="shared" si="34"/>
        <v>71.785169297010043</v>
      </c>
      <c r="Y79">
        <f t="shared" si="35"/>
        <v>294.19442300808936</v>
      </c>
      <c r="Z79">
        <f t="shared" si="36"/>
        <v>40.793604245469858</v>
      </c>
      <c r="AA79">
        <f t="shared" si="37"/>
        <v>29.942209127192005</v>
      </c>
      <c r="AB79">
        <f t="shared" si="28"/>
        <v>1.6031643135793274</v>
      </c>
      <c r="AC79">
        <f t="shared" si="29"/>
        <v>28.339044813612677</v>
      </c>
    </row>
    <row r="80" spans="2:29">
      <c r="B80">
        <f t="shared" si="30"/>
        <v>642.28305</v>
      </c>
      <c r="C80">
        <f t="shared" si="31"/>
        <v>353.48252450755263</v>
      </c>
      <c r="D80">
        <f t="shared" si="41"/>
        <v>177.75928999999999</v>
      </c>
      <c r="E80">
        <f t="shared" si="41"/>
        <v>1.0241</v>
      </c>
      <c r="F80">
        <f t="shared" si="41"/>
        <v>2.6872500000000001</v>
      </c>
      <c r="G80">
        <f t="shared" si="41"/>
        <v>29.516400000000001</v>
      </c>
      <c r="H80">
        <f t="shared" si="41"/>
        <v>34.049720000000001</v>
      </c>
      <c r="I80">
        <f t="shared" si="41"/>
        <v>20.055630000000001</v>
      </c>
      <c r="J80">
        <f t="shared" si="41"/>
        <v>30.18356</v>
      </c>
      <c r="K80">
        <f t="shared" si="41"/>
        <v>553.64459999999997</v>
      </c>
      <c r="L80">
        <f t="shared" si="41"/>
        <v>451.77985999999999</v>
      </c>
      <c r="M80">
        <f t="shared" si="41"/>
        <v>0</v>
      </c>
      <c r="N80">
        <f t="shared" si="41"/>
        <v>225.49160000000001</v>
      </c>
      <c r="O80">
        <f t="shared" si="41"/>
        <v>1.7134974156890235</v>
      </c>
      <c r="P80">
        <f t="shared" si="41"/>
        <v>2.68601</v>
      </c>
      <c r="Q80">
        <f t="shared" si="41"/>
        <v>605.01418999999999</v>
      </c>
      <c r="R80">
        <f t="shared" si="40"/>
        <v>443.67968999999999</v>
      </c>
      <c r="S80">
        <f t="shared" si="40"/>
        <v>0.96109999999999995</v>
      </c>
      <c r="T80">
        <f t="shared" si="38"/>
        <v>70.929360000000003</v>
      </c>
      <c r="U80">
        <f t="shared" si="38"/>
        <v>0</v>
      </c>
      <c r="V80">
        <f t="shared" si="38"/>
        <v>118.40602</v>
      </c>
      <c r="W80">
        <f t="shared" si="33"/>
        <v>137.25333301266392</v>
      </c>
      <c r="X80">
        <f t="shared" si="34"/>
        <v>78.088665110575107</v>
      </c>
      <c r="Y80">
        <f t="shared" si="35"/>
        <v>315.51006063143791</v>
      </c>
      <c r="Z80">
        <f t="shared" si="36"/>
        <v>41.602153381055572</v>
      </c>
      <c r="AA80">
        <f t="shared" si="37"/>
        <v>32.474652390383881</v>
      </c>
      <c r="AB80">
        <f t="shared" si="28"/>
        <v>1.7387616154201169</v>
      </c>
      <c r="AC80">
        <f t="shared" si="29"/>
        <v>30.735890774963764</v>
      </c>
    </row>
    <row r="81" spans="2:29">
      <c r="B81">
        <f t="shared" si="30"/>
        <v>642.28305</v>
      </c>
      <c r="C81">
        <f t="shared" si="31"/>
        <v>318.13427205679739</v>
      </c>
      <c r="D81">
        <f t="shared" si="41"/>
        <v>177.75928999999999</v>
      </c>
      <c r="E81">
        <f t="shared" si="41"/>
        <v>1.0241</v>
      </c>
      <c r="F81">
        <f t="shared" si="41"/>
        <v>2.6872500000000001</v>
      </c>
      <c r="G81">
        <f t="shared" si="41"/>
        <v>29.516400000000001</v>
      </c>
      <c r="H81">
        <f t="shared" si="41"/>
        <v>34.049720000000001</v>
      </c>
      <c r="I81">
        <f t="shared" si="41"/>
        <v>20.055630000000001</v>
      </c>
      <c r="J81">
        <f t="shared" si="41"/>
        <v>30.18356</v>
      </c>
      <c r="K81">
        <f t="shared" si="41"/>
        <v>553.64459999999997</v>
      </c>
      <c r="L81">
        <f t="shared" si="41"/>
        <v>451.77985999999999</v>
      </c>
      <c r="M81">
        <f t="shared" si="41"/>
        <v>0</v>
      </c>
      <c r="N81">
        <f t="shared" si="41"/>
        <v>225.49160000000001</v>
      </c>
      <c r="O81">
        <f t="shared" si="41"/>
        <v>1.7134974156890235</v>
      </c>
      <c r="P81">
        <f t="shared" si="41"/>
        <v>2.68601</v>
      </c>
      <c r="Q81">
        <f t="shared" si="41"/>
        <v>605.01418999999999</v>
      </c>
      <c r="R81">
        <f t="shared" si="40"/>
        <v>443.67968999999999</v>
      </c>
      <c r="S81">
        <f t="shared" si="40"/>
        <v>0.96109999999999995</v>
      </c>
      <c r="T81">
        <f t="shared" si="38"/>
        <v>70.929360000000003</v>
      </c>
      <c r="U81">
        <f t="shared" si="38"/>
        <v>0</v>
      </c>
      <c r="V81">
        <f t="shared" si="38"/>
        <v>118.40602</v>
      </c>
      <c r="W81">
        <f t="shared" si="33"/>
        <v>138.87785660246732</v>
      </c>
      <c r="X81">
        <f t="shared" si="34"/>
        <v>84.819432434444991</v>
      </c>
      <c r="Y81">
        <f t="shared" si="35"/>
        <v>333.09435449197167</v>
      </c>
      <c r="Z81">
        <f t="shared" si="36"/>
        <v>42.546449879076675</v>
      </c>
      <c r="AA81">
        <f t="shared" si="37"/>
        <v>35.102231892049268</v>
      </c>
      <c r="AB81">
        <f t="shared" si="28"/>
        <v>1.8239522826507368</v>
      </c>
      <c r="AC81">
        <f t="shared" si="29"/>
        <v>33.278279609398531</v>
      </c>
    </row>
    <row r="82" spans="2:29">
      <c r="B82">
        <f t="shared" si="30"/>
        <v>642.28305</v>
      </c>
      <c r="C82">
        <f t="shared" si="31"/>
        <v>286.32084485111767</v>
      </c>
      <c r="D82">
        <f t="shared" si="41"/>
        <v>177.75928999999999</v>
      </c>
      <c r="E82">
        <f t="shared" si="41"/>
        <v>1.0241</v>
      </c>
      <c r="F82">
        <f t="shared" si="41"/>
        <v>2.6872500000000001</v>
      </c>
      <c r="G82">
        <f t="shared" si="41"/>
        <v>29.516400000000001</v>
      </c>
      <c r="H82">
        <f t="shared" si="41"/>
        <v>34.049720000000001</v>
      </c>
      <c r="I82">
        <f t="shared" si="41"/>
        <v>20.055630000000001</v>
      </c>
      <c r="J82">
        <f t="shared" si="41"/>
        <v>30.18356</v>
      </c>
      <c r="K82">
        <f t="shared" si="41"/>
        <v>553.64459999999997</v>
      </c>
      <c r="L82">
        <f t="shared" si="41"/>
        <v>451.77985999999999</v>
      </c>
      <c r="M82">
        <f t="shared" si="41"/>
        <v>0</v>
      </c>
      <c r="N82">
        <f t="shared" si="41"/>
        <v>225.49160000000001</v>
      </c>
      <c r="O82">
        <f t="shared" si="41"/>
        <v>1.7134974156890235</v>
      </c>
      <c r="P82">
        <f t="shared" si="41"/>
        <v>2.68601</v>
      </c>
      <c r="Q82">
        <f t="shared" si="41"/>
        <v>605.01418999999999</v>
      </c>
      <c r="R82">
        <f t="shared" si="41"/>
        <v>443.67968999999999</v>
      </c>
      <c r="S82">
        <f t="shared" si="41"/>
        <v>0.96109999999999995</v>
      </c>
      <c r="T82">
        <f t="shared" si="38"/>
        <v>70.929360000000003</v>
      </c>
      <c r="U82">
        <f t="shared" si="38"/>
        <v>0</v>
      </c>
      <c r="V82">
        <f t="shared" si="38"/>
        <v>118.40602</v>
      </c>
      <c r="W82">
        <f t="shared" si="33"/>
        <v>140.60717353953169</v>
      </c>
      <c r="X82">
        <f t="shared" si="34"/>
        <v>91.984382211515538</v>
      </c>
      <c r="Y82">
        <f t="shared" si="35"/>
        <v>346.943105040023</v>
      </c>
      <c r="Z82">
        <f t="shared" si="36"/>
        <v>43.63392267084528</v>
      </c>
      <c r="AA82">
        <f t="shared" si="37"/>
        <v>37.817217343664908</v>
      </c>
      <c r="AB82">
        <f t="shared" si="28"/>
        <v>1.8519016756450242</v>
      </c>
      <c r="AC82">
        <f t="shared" si="29"/>
        <v>35.965315668019883</v>
      </c>
    </row>
    <row r="83" spans="2:29">
      <c r="B83">
        <f t="shared" si="30"/>
        <v>642.28305</v>
      </c>
      <c r="C83">
        <f t="shared" si="31"/>
        <v>257.68876036600591</v>
      </c>
      <c r="D83">
        <f t="shared" ref="D83:S98" si="42">D82</f>
        <v>177.75928999999999</v>
      </c>
      <c r="E83">
        <f t="shared" si="42"/>
        <v>1.0241</v>
      </c>
      <c r="F83">
        <f t="shared" si="42"/>
        <v>2.6872500000000001</v>
      </c>
      <c r="G83">
        <f t="shared" si="42"/>
        <v>29.516400000000001</v>
      </c>
      <c r="H83">
        <f t="shared" si="42"/>
        <v>34.049720000000001</v>
      </c>
      <c r="I83">
        <f t="shared" si="42"/>
        <v>20.055630000000001</v>
      </c>
      <c r="J83">
        <f t="shared" si="42"/>
        <v>30.18356</v>
      </c>
      <c r="K83">
        <f t="shared" si="42"/>
        <v>553.64459999999997</v>
      </c>
      <c r="L83">
        <f t="shared" si="42"/>
        <v>451.77985999999999</v>
      </c>
      <c r="M83">
        <f t="shared" si="42"/>
        <v>0</v>
      </c>
      <c r="N83">
        <f t="shared" si="42"/>
        <v>225.49160000000001</v>
      </c>
      <c r="O83">
        <f t="shared" si="42"/>
        <v>1.7134974156890235</v>
      </c>
      <c r="P83">
        <f t="shared" si="42"/>
        <v>2.68601</v>
      </c>
      <c r="Q83">
        <f t="shared" si="42"/>
        <v>605.01418999999999</v>
      </c>
      <c r="R83">
        <f t="shared" si="42"/>
        <v>443.67968999999999</v>
      </c>
      <c r="S83">
        <f t="shared" si="42"/>
        <v>0.96109999999999995</v>
      </c>
      <c r="T83">
        <f t="shared" si="38"/>
        <v>70.929360000000003</v>
      </c>
      <c r="U83">
        <f t="shared" si="38"/>
        <v>0</v>
      </c>
      <c r="V83">
        <f t="shared" si="38"/>
        <v>118.40602</v>
      </c>
      <c r="W83">
        <f t="shared" si="33"/>
        <v>142.44203249268236</v>
      </c>
      <c r="X83">
        <f t="shared" si="34"/>
        <v>99.586616345444781</v>
      </c>
      <c r="Y83">
        <f t="shared" si="35"/>
        <v>357.27226528181677</v>
      </c>
      <c r="Z83">
        <f t="shared" si="36"/>
        <v>44.869903743861713</v>
      </c>
      <c r="AA83">
        <f t="shared" si="37"/>
        <v>40.614079620794826</v>
      </c>
      <c r="AB83">
        <f t="shared" si="28"/>
        <v>1.8197350276118982</v>
      </c>
      <c r="AC83">
        <f t="shared" si="29"/>
        <v>38.794344593182927</v>
      </c>
    </row>
    <row r="84" spans="2:29">
      <c r="B84">
        <f t="shared" si="30"/>
        <v>642.28305</v>
      </c>
      <c r="C84">
        <f t="shared" si="31"/>
        <v>231.91988432940533</v>
      </c>
      <c r="D84">
        <f t="shared" si="42"/>
        <v>177.75928999999999</v>
      </c>
      <c r="E84">
        <f t="shared" si="42"/>
        <v>1.0241</v>
      </c>
      <c r="F84">
        <f t="shared" si="42"/>
        <v>2.6872500000000001</v>
      </c>
      <c r="G84">
        <f t="shared" si="42"/>
        <v>29.516400000000001</v>
      </c>
      <c r="H84">
        <f t="shared" si="42"/>
        <v>34.049720000000001</v>
      </c>
      <c r="I84">
        <f t="shared" si="42"/>
        <v>20.055630000000001</v>
      </c>
      <c r="J84">
        <f t="shared" si="42"/>
        <v>30.18356</v>
      </c>
      <c r="K84">
        <f t="shared" si="42"/>
        <v>553.64459999999997</v>
      </c>
      <c r="L84">
        <f t="shared" si="42"/>
        <v>451.77985999999999</v>
      </c>
      <c r="M84">
        <f t="shared" si="42"/>
        <v>0</v>
      </c>
      <c r="N84">
        <f t="shared" si="42"/>
        <v>225.49160000000001</v>
      </c>
      <c r="O84">
        <f t="shared" si="42"/>
        <v>1.7134974156890235</v>
      </c>
      <c r="P84">
        <f t="shared" si="42"/>
        <v>2.68601</v>
      </c>
      <c r="Q84">
        <f t="shared" si="42"/>
        <v>605.01418999999999</v>
      </c>
      <c r="R84">
        <f t="shared" si="42"/>
        <v>443.67968999999999</v>
      </c>
      <c r="S84">
        <f t="shared" si="42"/>
        <v>0.96109999999999995</v>
      </c>
      <c r="T84">
        <f t="shared" si="38"/>
        <v>70.929360000000003</v>
      </c>
      <c r="U84">
        <f t="shared" si="38"/>
        <v>0</v>
      </c>
      <c r="V84">
        <f t="shared" si="38"/>
        <v>118.40602</v>
      </c>
      <c r="W84">
        <f t="shared" si="33"/>
        <v>144.382130858745</v>
      </c>
      <c r="X84">
        <f t="shared" si="34"/>
        <v>107.62488108308906</v>
      </c>
      <c r="Y84">
        <f t="shared" si="35"/>
        <v>364.42603117357766</v>
      </c>
      <c r="Z84">
        <f t="shared" si="36"/>
        <v>46.258446864221135</v>
      </c>
      <c r="AA84">
        <f t="shared" si="37"/>
        <v>43.488359944936178</v>
      </c>
      <c r="AB84">
        <f t="shared" si="28"/>
        <v>1.7275668474690633</v>
      </c>
      <c r="AC84">
        <f t="shared" si="29"/>
        <v>41.760793097467115</v>
      </c>
    </row>
    <row r="85" spans="2:29">
      <c r="B85">
        <f t="shared" si="30"/>
        <v>642.28305</v>
      </c>
      <c r="C85">
        <f t="shared" si="31"/>
        <v>208.72789589646482</v>
      </c>
      <c r="D85">
        <f t="shared" si="42"/>
        <v>177.75928999999999</v>
      </c>
      <c r="E85">
        <f t="shared" si="42"/>
        <v>1.0241</v>
      </c>
      <c r="F85">
        <f t="shared" si="42"/>
        <v>2.6872500000000001</v>
      </c>
      <c r="G85">
        <f t="shared" si="42"/>
        <v>29.516400000000001</v>
      </c>
      <c r="H85">
        <f t="shared" si="42"/>
        <v>34.049720000000001</v>
      </c>
      <c r="I85">
        <f t="shared" si="42"/>
        <v>20.055630000000001</v>
      </c>
      <c r="J85">
        <f t="shared" si="42"/>
        <v>30.18356</v>
      </c>
      <c r="K85">
        <f t="shared" si="42"/>
        <v>553.64459999999997</v>
      </c>
      <c r="L85">
        <f t="shared" si="42"/>
        <v>451.77985999999999</v>
      </c>
      <c r="M85">
        <f t="shared" si="42"/>
        <v>0</v>
      </c>
      <c r="N85">
        <f t="shared" si="42"/>
        <v>225.49160000000001</v>
      </c>
      <c r="O85">
        <f t="shared" si="42"/>
        <v>1.7134974156890235</v>
      </c>
      <c r="P85">
        <f t="shared" si="42"/>
        <v>2.68601</v>
      </c>
      <c r="Q85">
        <f t="shared" si="42"/>
        <v>605.01418999999999</v>
      </c>
      <c r="R85">
        <f t="shared" si="42"/>
        <v>443.67968999999999</v>
      </c>
      <c r="S85">
        <f t="shared" si="42"/>
        <v>0.96109999999999995</v>
      </c>
      <c r="T85">
        <f t="shared" si="38"/>
        <v>70.929360000000003</v>
      </c>
      <c r="U85">
        <f t="shared" si="38"/>
        <v>0</v>
      </c>
      <c r="V85">
        <f t="shared" si="38"/>
        <v>118.40602</v>
      </c>
      <c r="W85">
        <f t="shared" si="33"/>
        <v>146.42599258318532</v>
      </c>
      <c r="X85">
        <f t="shared" si="34"/>
        <v>116.09306079787928</v>
      </c>
      <c r="Y85">
        <f t="shared" si="35"/>
        <v>368.79995681280229</v>
      </c>
      <c r="Z85">
        <f t="shared" si="36"/>
        <v>47.802972669035015</v>
      </c>
      <c r="AA85">
        <f t="shared" si="37"/>
        <v>46.435458028741195</v>
      </c>
      <c r="AB85">
        <f t="shared" si="28"/>
        <v>1.5774123973408223</v>
      </c>
      <c r="AC85">
        <f t="shared" si="29"/>
        <v>44.858045631400373</v>
      </c>
    </row>
    <row r="86" spans="2:29">
      <c r="B86">
        <f t="shared" si="30"/>
        <v>642.28305</v>
      </c>
      <c r="C86">
        <f t="shared" si="31"/>
        <v>187.85510630681833</v>
      </c>
      <c r="D86">
        <f t="shared" si="42"/>
        <v>177.75928999999999</v>
      </c>
      <c r="E86">
        <f t="shared" si="42"/>
        <v>1.0241</v>
      </c>
      <c r="F86">
        <f t="shared" si="42"/>
        <v>2.6872500000000001</v>
      </c>
      <c r="G86">
        <f t="shared" si="42"/>
        <v>29.516400000000001</v>
      </c>
      <c r="H86">
        <f t="shared" si="42"/>
        <v>34.049720000000001</v>
      </c>
      <c r="I86">
        <f t="shared" si="42"/>
        <v>20.055630000000001</v>
      </c>
      <c r="J86">
        <f t="shared" si="42"/>
        <v>30.18356</v>
      </c>
      <c r="K86">
        <f t="shared" si="42"/>
        <v>553.64459999999997</v>
      </c>
      <c r="L86">
        <f t="shared" si="42"/>
        <v>451.77985999999999</v>
      </c>
      <c r="M86">
        <f t="shared" si="42"/>
        <v>0</v>
      </c>
      <c r="N86">
        <f t="shared" si="42"/>
        <v>225.49160000000001</v>
      </c>
      <c r="O86">
        <f t="shared" si="42"/>
        <v>1.7134974156890235</v>
      </c>
      <c r="P86">
        <f t="shared" si="42"/>
        <v>2.68601</v>
      </c>
      <c r="Q86">
        <f t="shared" si="42"/>
        <v>605.01418999999999</v>
      </c>
      <c r="R86">
        <f t="shared" si="42"/>
        <v>443.67968999999999</v>
      </c>
      <c r="S86">
        <f t="shared" si="42"/>
        <v>0.96109999999999995</v>
      </c>
      <c r="T86">
        <f t="shared" si="38"/>
        <v>70.929360000000003</v>
      </c>
      <c r="U86">
        <f t="shared" si="38"/>
        <v>0</v>
      </c>
      <c r="V86">
        <f t="shared" si="38"/>
        <v>118.40602</v>
      </c>
      <c r="W86">
        <f t="shared" si="33"/>
        <v>148.57086229525922</v>
      </c>
      <c r="X86">
        <f t="shared" si="34"/>
        <v>124.97973936789151</v>
      </c>
      <c r="Y86">
        <f t="shared" si="35"/>
        <v>370.7871119938921</v>
      </c>
      <c r="Z86">
        <f t="shared" si="36"/>
        <v>49.506658482930014</v>
      </c>
      <c r="AA86">
        <f t="shared" si="37"/>
        <v>49.449659410296249</v>
      </c>
      <c r="AB86">
        <f t="shared" si="28"/>
        <v>1.3722898753769641</v>
      </c>
      <c r="AC86">
        <f t="shared" si="29"/>
        <v>48.077369534919285</v>
      </c>
    </row>
    <row r="87" spans="2:29">
      <c r="B87">
        <f t="shared" si="30"/>
        <v>642.28305</v>
      </c>
      <c r="C87">
        <f t="shared" si="31"/>
        <v>169.06959567613649</v>
      </c>
      <c r="D87">
        <f t="shared" si="42"/>
        <v>177.75928999999999</v>
      </c>
      <c r="E87">
        <f t="shared" si="42"/>
        <v>1.0241</v>
      </c>
      <c r="F87">
        <f t="shared" si="42"/>
        <v>2.6872500000000001</v>
      </c>
      <c r="G87">
        <f t="shared" si="42"/>
        <v>29.516400000000001</v>
      </c>
      <c r="H87">
        <f t="shared" si="42"/>
        <v>34.049720000000001</v>
      </c>
      <c r="I87">
        <f t="shared" si="42"/>
        <v>20.055630000000001</v>
      </c>
      <c r="J87">
        <f t="shared" si="42"/>
        <v>30.18356</v>
      </c>
      <c r="K87">
        <f t="shared" si="42"/>
        <v>553.64459999999997</v>
      </c>
      <c r="L87">
        <f t="shared" si="42"/>
        <v>451.77985999999999</v>
      </c>
      <c r="M87">
        <f t="shared" si="42"/>
        <v>0</v>
      </c>
      <c r="N87">
        <f t="shared" si="42"/>
        <v>225.49160000000001</v>
      </c>
      <c r="O87">
        <f t="shared" si="42"/>
        <v>1.7134974156890235</v>
      </c>
      <c r="P87">
        <f t="shared" si="42"/>
        <v>2.68601</v>
      </c>
      <c r="Q87">
        <f t="shared" si="42"/>
        <v>605.01418999999999</v>
      </c>
      <c r="R87">
        <f t="shared" si="42"/>
        <v>443.67968999999999</v>
      </c>
      <c r="S87">
        <f t="shared" si="42"/>
        <v>0.96109999999999995</v>
      </c>
      <c r="T87">
        <f t="shared" si="38"/>
        <v>70.929360000000003</v>
      </c>
      <c r="U87">
        <f t="shared" si="38"/>
        <v>0</v>
      </c>
      <c r="V87">
        <f t="shared" si="38"/>
        <v>118.40602</v>
      </c>
      <c r="W87">
        <f t="shared" si="33"/>
        <v>150.81262268337281</v>
      </c>
      <c r="X87">
        <f t="shared" si="34"/>
        <v>134.26785784334385</v>
      </c>
      <c r="Y87">
        <f t="shared" si="35"/>
        <v>370.74641668235046</v>
      </c>
      <c r="Z87">
        <f t="shared" si="36"/>
        <v>51.372581208930036</v>
      </c>
      <c r="AA87">
        <f t="shared" si="37"/>
        <v>52.523530871279455</v>
      </c>
      <c r="AB87">
        <f t="shared" si="28"/>
        <v>1.1156313944155727</v>
      </c>
      <c r="AC87">
        <f t="shared" si="29"/>
        <v>51.407899476863882</v>
      </c>
    </row>
    <row r="88" spans="2:29">
      <c r="B88">
        <f t="shared" si="30"/>
        <v>642.28305</v>
      </c>
      <c r="C88">
        <f t="shared" si="31"/>
        <v>152.16263610852283</v>
      </c>
      <c r="D88">
        <f t="shared" si="42"/>
        <v>177.75928999999999</v>
      </c>
      <c r="E88">
        <f t="shared" si="42"/>
        <v>1.0241</v>
      </c>
      <c r="F88">
        <f t="shared" si="42"/>
        <v>2.6872500000000001</v>
      </c>
      <c r="G88">
        <f t="shared" si="42"/>
        <v>29.516400000000001</v>
      </c>
      <c r="H88">
        <f t="shared" si="42"/>
        <v>34.049720000000001</v>
      </c>
      <c r="I88">
        <f t="shared" si="42"/>
        <v>20.055630000000001</v>
      </c>
      <c r="J88">
        <f t="shared" si="42"/>
        <v>30.18356</v>
      </c>
      <c r="K88">
        <f t="shared" si="42"/>
        <v>553.64459999999997</v>
      </c>
      <c r="L88">
        <f t="shared" si="42"/>
        <v>451.77985999999999</v>
      </c>
      <c r="M88">
        <f t="shared" si="42"/>
        <v>0</v>
      </c>
      <c r="N88">
        <f t="shared" si="42"/>
        <v>225.49160000000001</v>
      </c>
      <c r="O88">
        <f t="shared" si="42"/>
        <v>1.7134974156890235</v>
      </c>
      <c r="P88">
        <f t="shared" si="42"/>
        <v>2.68601</v>
      </c>
      <c r="Q88">
        <f t="shared" si="42"/>
        <v>605.01418999999999</v>
      </c>
      <c r="R88">
        <f t="shared" si="42"/>
        <v>443.67968999999999</v>
      </c>
      <c r="S88">
        <f t="shared" si="42"/>
        <v>0.96109999999999995</v>
      </c>
      <c r="T88">
        <f t="shared" si="38"/>
        <v>70.929360000000003</v>
      </c>
      <c r="U88">
        <f t="shared" si="38"/>
        <v>0</v>
      </c>
      <c r="V88">
        <f t="shared" si="38"/>
        <v>118.40602</v>
      </c>
      <c r="W88">
        <f t="shared" si="33"/>
        <v>153.14574198275577</v>
      </c>
      <c r="X88">
        <f t="shared" si="34"/>
        <v>143.9344968761925</v>
      </c>
      <c r="Y88">
        <f t="shared" si="35"/>
        <v>368.98816871498781</v>
      </c>
      <c r="Z88">
        <f t="shared" si="36"/>
        <v>53.403664135166231</v>
      </c>
      <c r="AA88">
        <f t="shared" si="37"/>
        <v>55.647681825548688</v>
      </c>
      <c r="AB88">
        <f t="shared" si="28"/>
        <v>0.81099164829458914</v>
      </c>
      <c r="AC88">
        <f t="shared" si="29"/>
        <v>54.836690177254098</v>
      </c>
    </row>
    <row r="89" spans="2:29">
      <c r="B89">
        <f t="shared" si="30"/>
        <v>642.28305</v>
      </c>
      <c r="C89">
        <f t="shared" si="31"/>
        <v>136.94637249767055</v>
      </c>
      <c r="D89">
        <f t="shared" si="42"/>
        <v>177.75928999999999</v>
      </c>
      <c r="E89">
        <f t="shared" si="42"/>
        <v>1.0241</v>
      </c>
      <c r="F89">
        <f t="shared" si="42"/>
        <v>2.6872500000000001</v>
      </c>
      <c r="G89">
        <f t="shared" si="42"/>
        <v>29.516400000000001</v>
      </c>
      <c r="H89">
        <f t="shared" si="42"/>
        <v>34.049720000000001</v>
      </c>
      <c r="I89">
        <f t="shared" si="42"/>
        <v>20.055630000000001</v>
      </c>
      <c r="J89">
        <f t="shared" si="42"/>
        <v>30.18356</v>
      </c>
      <c r="K89">
        <f t="shared" si="42"/>
        <v>553.64459999999997</v>
      </c>
      <c r="L89">
        <f t="shared" si="42"/>
        <v>451.77985999999999</v>
      </c>
      <c r="M89">
        <f t="shared" si="42"/>
        <v>0</v>
      </c>
      <c r="N89">
        <f t="shared" si="42"/>
        <v>225.49160000000001</v>
      </c>
      <c r="O89">
        <f t="shared" si="42"/>
        <v>1.7134974156890235</v>
      </c>
      <c r="P89">
        <f t="shared" si="42"/>
        <v>2.68601</v>
      </c>
      <c r="Q89">
        <f t="shared" si="42"/>
        <v>605.01418999999999</v>
      </c>
      <c r="R89">
        <f t="shared" si="42"/>
        <v>443.67968999999999</v>
      </c>
      <c r="S89">
        <f t="shared" si="42"/>
        <v>0.96109999999999995</v>
      </c>
      <c r="T89">
        <f t="shared" si="38"/>
        <v>70.929360000000003</v>
      </c>
      <c r="U89">
        <f t="shared" si="38"/>
        <v>0</v>
      </c>
      <c r="V89">
        <f t="shared" si="38"/>
        <v>118.40602</v>
      </c>
      <c r="W89">
        <f t="shared" si="33"/>
        <v>155.56325788951227</v>
      </c>
      <c r="X89">
        <f t="shared" si="34"/>
        <v>153.95081007242106</v>
      </c>
      <c r="Y89">
        <f t="shared" si="35"/>
        <v>365.77103324173663</v>
      </c>
      <c r="Z89">
        <f t="shared" si="36"/>
        <v>55.602487488714495</v>
      </c>
      <c r="AA89">
        <f t="shared" si="37"/>
        <v>58.810827595059493</v>
      </c>
      <c r="AB89">
        <f t="shared" si="28"/>
        <v>0.46198406033175843</v>
      </c>
      <c r="AC89">
        <f t="shared" si="29"/>
        <v>58.348843534727735</v>
      </c>
    </row>
    <row r="90" spans="2:29">
      <c r="B90">
        <f t="shared" si="30"/>
        <v>642.28305</v>
      </c>
      <c r="C90">
        <f t="shared" si="31"/>
        <v>123.2517352479035</v>
      </c>
      <c r="D90">
        <f t="shared" si="42"/>
        <v>177.75928999999999</v>
      </c>
      <c r="E90">
        <f t="shared" si="42"/>
        <v>1.0241</v>
      </c>
      <c r="F90">
        <f t="shared" si="42"/>
        <v>2.6872500000000001</v>
      </c>
      <c r="G90">
        <f t="shared" si="42"/>
        <v>29.516400000000001</v>
      </c>
      <c r="H90">
        <f t="shared" si="42"/>
        <v>34.049720000000001</v>
      </c>
      <c r="I90">
        <f t="shared" si="42"/>
        <v>20.055630000000001</v>
      </c>
      <c r="J90">
        <f t="shared" si="42"/>
        <v>30.18356</v>
      </c>
      <c r="K90">
        <f t="shared" si="42"/>
        <v>553.64459999999997</v>
      </c>
      <c r="L90">
        <f t="shared" si="42"/>
        <v>451.77985999999999</v>
      </c>
      <c r="M90">
        <f t="shared" si="42"/>
        <v>0</v>
      </c>
      <c r="N90">
        <f t="shared" si="42"/>
        <v>225.49160000000001</v>
      </c>
      <c r="O90">
        <f t="shared" si="42"/>
        <v>1.7134974156890235</v>
      </c>
      <c r="P90">
        <f t="shared" si="42"/>
        <v>2.68601</v>
      </c>
      <c r="Q90">
        <f t="shared" si="42"/>
        <v>605.01418999999999</v>
      </c>
      <c r="R90">
        <f t="shared" si="42"/>
        <v>443.67968999999999</v>
      </c>
      <c r="S90">
        <f t="shared" si="42"/>
        <v>0.96109999999999995</v>
      </c>
      <c r="T90">
        <f t="shared" si="38"/>
        <v>70.929360000000003</v>
      </c>
      <c r="U90">
        <f t="shared" si="38"/>
        <v>0</v>
      </c>
      <c r="V90">
        <f t="shared" si="38"/>
        <v>118.40602</v>
      </c>
      <c r="W90">
        <f t="shared" si="33"/>
        <v>158.05680309894962</v>
      </c>
      <c r="X90">
        <f t="shared" si="34"/>
        <v>164.28212980309019</v>
      </c>
      <c r="Y90">
        <f t="shared" si="35"/>
        <v>361.30567766446677</v>
      </c>
      <c r="Z90">
        <f t="shared" si="36"/>
        <v>57.971015173072225</v>
      </c>
      <c r="AA90">
        <f t="shared" si="37"/>
        <v>62.000074836043311</v>
      </c>
      <c r="AB90">
        <f t="shared" si="28"/>
        <v>7.2362411729784526E-2</v>
      </c>
      <c r="AC90">
        <f t="shared" si="29"/>
        <v>61.927712424313526</v>
      </c>
    </row>
    <row r="91" spans="2:29">
      <c r="B91">
        <f t="shared" si="30"/>
        <v>642.28305</v>
      </c>
      <c r="C91">
        <f t="shared" si="31"/>
        <v>110.92656172311315</v>
      </c>
      <c r="D91">
        <f t="shared" si="42"/>
        <v>177.75928999999999</v>
      </c>
      <c r="E91">
        <f t="shared" si="42"/>
        <v>1.0241</v>
      </c>
      <c r="F91">
        <f t="shared" si="42"/>
        <v>2.6872500000000001</v>
      </c>
      <c r="G91">
        <f t="shared" si="42"/>
        <v>29.516400000000001</v>
      </c>
      <c r="H91">
        <f t="shared" si="42"/>
        <v>34.049720000000001</v>
      </c>
      <c r="I91">
        <f t="shared" si="42"/>
        <v>20.055630000000001</v>
      </c>
      <c r="J91">
        <f t="shared" si="42"/>
        <v>30.18356</v>
      </c>
      <c r="K91">
        <f t="shared" si="42"/>
        <v>553.64459999999997</v>
      </c>
      <c r="L91">
        <f t="shared" si="42"/>
        <v>451.77985999999999</v>
      </c>
      <c r="M91">
        <f t="shared" si="42"/>
        <v>0</v>
      </c>
      <c r="N91">
        <f t="shared" si="42"/>
        <v>225.49160000000001</v>
      </c>
      <c r="O91">
        <f t="shared" si="42"/>
        <v>1.7134974156890235</v>
      </c>
      <c r="P91">
        <f t="shared" si="42"/>
        <v>2.68601</v>
      </c>
      <c r="Q91">
        <f t="shared" si="42"/>
        <v>605.01418999999999</v>
      </c>
      <c r="R91">
        <f t="shared" si="42"/>
        <v>443.67968999999999</v>
      </c>
      <c r="S91">
        <f t="shared" si="42"/>
        <v>0.96109999999999995</v>
      </c>
      <c r="T91">
        <f t="shared" si="38"/>
        <v>70.929360000000003</v>
      </c>
      <c r="U91">
        <f t="shared" si="38"/>
        <v>0</v>
      </c>
      <c r="V91">
        <f t="shared" si="38"/>
        <v>118.40602</v>
      </c>
      <c r="W91">
        <f t="shared" si="33"/>
        <v>160.6166759889984</v>
      </c>
      <c r="X91">
        <f t="shared" si="34"/>
        <v>174.88826006167642</v>
      </c>
      <c r="Y91">
        <f t="shared" si="35"/>
        <v>355.76162233686358</v>
      </c>
      <c r="Z91">
        <f t="shared" si="36"/>
        <v>60.510278249021248</v>
      </c>
      <c r="AA91">
        <f t="shared" si="37"/>
        <v>65.201355308950724</v>
      </c>
      <c r="AB91">
        <f t="shared" si="28"/>
        <v>-0.35382349834122806</v>
      </c>
      <c r="AC91">
        <f t="shared" si="29"/>
        <v>65.555178807291952</v>
      </c>
    </row>
    <row r="92" spans="2:29">
      <c r="B92">
        <f t="shared" si="30"/>
        <v>642.28305</v>
      </c>
      <c r="C92">
        <f t="shared" si="31"/>
        <v>99.833905550801845</v>
      </c>
      <c r="D92">
        <f t="shared" si="42"/>
        <v>177.75928999999999</v>
      </c>
      <c r="E92">
        <f t="shared" si="42"/>
        <v>1.0241</v>
      </c>
      <c r="F92">
        <f t="shared" si="42"/>
        <v>2.6872500000000001</v>
      </c>
      <c r="G92">
        <f t="shared" si="42"/>
        <v>29.516400000000001</v>
      </c>
      <c r="H92">
        <f t="shared" si="42"/>
        <v>34.049720000000001</v>
      </c>
      <c r="I92">
        <f t="shared" si="42"/>
        <v>20.055630000000001</v>
      </c>
      <c r="J92">
        <f t="shared" si="42"/>
        <v>30.18356</v>
      </c>
      <c r="K92">
        <f t="shared" si="42"/>
        <v>553.64459999999997</v>
      </c>
      <c r="L92">
        <f t="shared" si="42"/>
        <v>451.77985999999999</v>
      </c>
      <c r="M92">
        <f t="shared" si="42"/>
        <v>0</v>
      </c>
      <c r="N92">
        <f t="shared" si="42"/>
        <v>225.49160000000001</v>
      </c>
      <c r="O92">
        <f t="shared" si="42"/>
        <v>1.7134974156890235</v>
      </c>
      <c r="P92">
        <f t="shared" si="42"/>
        <v>2.68601</v>
      </c>
      <c r="Q92">
        <f t="shared" si="42"/>
        <v>605.01418999999999</v>
      </c>
      <c r="R92">
        <f t="shared" si="42"/>
        <v>443.67968999999999</v>
      </c>
      <c r="S92">
        <f t="shared" si="42"/>
        <v>0.96109999999999995</v>
      </c>
      <c r="T92">
        <f t="shared" si="38"/>
        <v>70.929360000000003</v>
      </c>
      <c r="U92">
        <f t="shared" si="38"/>
        <v>0</v>
      </c>
      <c r="V92">
        <f t="shared" si="38"/>
        <v>118.40602</v>
      </c>
      <c r="W92">
        <f t="shared" si="33"/>
        <v>163.23195779158493</v>
      </c>
      <c r="X92">
        <f t="shared" si="34"/>
        <v>185.72396193147284</v>
      </c>
      <c r="Y92">
        <f t="shared" si="35"/>
        <v>349.27513748649193</v>
      </c>
      <c r="Z92">
        <f t="shared" si="36"/>
        <v>63.22004525124791</v>
      </c>
      <c r="AA92">
        <f t="shared" si="37"/>
        <v>68.399945835017604</v>
      </c>
      <c r="AB92">
        <f t="shared" si="28"/>
        <v>-0.8120529277306332</v>
      </c>
      <c r="AC92">
        <f t="shared" si="29"/>
        <v>69.211998762748237</v>
      </c>
    </row>
    <row r="93" spans="2:29">
      <c r="B93">
        <f t="shared" si="30"/>
        <v>642.28305</v>
      </c>
      <c r="C93">
        <f t="shared" si="31"/>
        <v>89.850514995721667</v>
      </c>
      <c r="D93">
        <f t="shared" si="42"/>
        <v>177.75928999999999</v>
      </c>
      <c r="E93">
        <f t="shared" si="42"/>
        <v>1.0241</v>
      </c>
      <c r="F93">
        <f t="shared" si="42"/>
        <v>2.6872500000000001</v>
      </c>
      <c r="G93">
        <f t="shared" si="42"/>
        <v>29.516400000000001</v>
      </c>
      <c r="H93">
        <f t="shared" si="42"/>
        <v>34.049720000000001</v>
      </c>
      <c r="I93">
        <f t="shared" si="42"/>
        <v>20.055630000000001</v>
      </c>
      <c r="J93">
        <f t="shared" si="42"/>
        <v>30.18356</v>
      </c>
      <c r="K93">
        <f t="shared" si="42"/>
        <v>553.64459999999997</v>
      </c>
      <c r="L93">
        <f t="shared" si="42"/>
        <v>451.77985999999999</v>
      </c>
      <c r="M93">
        <f t="shared" si="42"/>
        <v>0</v>
      </c>
      <c r="N93">
        <f t="shared" si="42"/>
        <v>225.49160000000001</v>
      </c>
      <c r="O93">
        <f t="shared" si="42"/>
        <v>1.7134974156890235</v>
      </c>
      <c r="P93">
        <f t="shared" si="42"/>
        <v>2.68601</v>
      </c>
      <c r="Q93">
        <f t="shared" si="42"/>
        <v>605.01418999999999</v>
      </c>
      <c r="R93">
        <f t="shared" si="42"/>
        <v>443.67968999999999</v>
      </c>
      <c r="S93">
        <f t="shared" si="42"/>
        <v>0.96109999999999995</v>
      </c>
      <c r="T93">
        <f t="shared" si="38"/>
        <v>70.929360000000003</v>
      </c>
      <c r="U93">
        <f t="shared" si="38"/>
        <v>0</v>
      </c>
      <c r="V93">
        <f t="shared" si="38"/>
        <v>118.40602</v>
      </c>
      <c r="W93">
        <f t="shared" si="33"/>
        <v>165.89067504357797</v>
      </c>
      <c r="X93">
        <f t="shared" si="34"/>
        <v>196.73962665647056</v>
      </c>
      <c r="Y93">
        <f t="shared" si="35"/>
        <v>341.95695353776836</v>
      </c>
      <c r="Z93">
        <f t="shared" si="36"/>
        <v>66.098502193926464</v>
      </c>
      <c r="AA93">
        <f t="shared" si="37"/>
        <v>71.58102264790557</v>
      </c>
      <c r="AB93">
        <f t="shared" si="28"/>
        <v>-1.2971794307675282</v>
      </c>
      <c r="AC93">
        <f t="shared" si="29"/>
        <v>72.878202078673098</v>
      </c>
    </row>
    <row r="94" spans="2:29">
      <c r="B94">
        <f t="shared" si="30"/>
        <v>642.28305</v>
      </c>
      <c r="C94">
        <f t="shared" si="31"/>
        <v>80.865463496149502</v>
      </c>
      <c r="D94">
        <f t="shared" si="42"/>
        <v>177.75928999999999</v>
      </c>
      <c r="E94">
        <f t="shared" si="42"/>
        <v>1.0241</v>
      </c>
      <c r="F94">
        <f t="shared" si="42"/>
        <v>2.6872500000000001</v>
      </c>
      <c r="G94">
        <f t="shared" si="42"/>
        <v>29.516400000000001</v>
      </c>
      <c r="H94">
        <f t="shared" si="42"/>
        <v>34.049720000000001</v>
      </c>
      <c r="I94">
        <f t="shared" si="42"/>
        <v>20.055630000000001</v>
      </c>
      <c r="J94">
        <f t="shared" si="42"/>
        <v>30.18356</v>
      </c>
      <c r="K94">
        <f t="shared" si="42"/>
        <v>553.64459999999997</v>
      </c>
      <c r="L94">
        <f t="shared" si="42"/>
        <v>451.77985999999999</v>
      </c>
      <c r="M94">
        <f t="shared" si="42"/>
        <v>0</v>
      </c>
      <c r="N94">
        <f t="shared" si="42"/>
        <v>225.49160000000001</v>
      </c>
      <c r="O94">
        <f t="shared" si="42"/>
        <v>1.7134974156890235</v>
      </c>
      <c r="P94">
        <f t="shared" si="42"/>
        <v>2.68601</v>
      </c>
      <c r="Q94">
        <f t="shared" si="42"/>
        <v>605.01418999999999</v>
      </c>
      <c r="R94">
        <f t="shared" si="42"/>
        <v>443.67968999999999</v>
      </c>
      <c r="S94">
        <f t="shared" si="42"/>
        <v>0.96109999999999995</v>
      </c>
      <c r="T94">
        <f t="shared" si="38"/>
        <v>70.929360000000003</v>
      </c>
      <c r="U94">
        <f t="shared" si="38"/>
        <v>0</v>
      </c>
      <c r="V94">
        <f t="shared" si="38"/>
        <v>118.40602</v>
      </c>
      <c r="W94">
        <f t="shared" si="33"/>
        <v>168.58000337420839</v>
      </c>
      <c r="X94">
        <f t="shared" si="34"/>
        <v>207.88211997856232</v>
      </c>
      <c r="Y94">
        <f t="shared" si="35"/>
        <v>333.89916771221738</v>
      </c>
      <c r="Z94">
        <f t="shared" si="36"/>
        <v>69.141960869479618</v>
      </c>
      <c r="AA94">
        <f t="shared" si="37"/>
        <v>74.730205972898929</v>
      </c>
      <c r="AB94">
        <f t="shared" si="28"/>
        <v>-1.8033236838811604</v>
      </c>
      <c r="AC94">
        <f t="shared" si="29"/>
        <v>76.53352965678009</v>
      </c>
    </row>
    <row r="95" spans="2:29">
      <c r="B95">
        <f t="shared" si="30"/>
        <v>642.28305</v>
      </c>
      <c r="C95">
        <f t="shared" si="31"/>
        <v>72.778917146534553</v>
      </c>
      <c r="D95">
        <f t="shared" si="42"/>
        <v>177.75928999999999</v>
      </c>
      <c r="E95">
        <f t="shared" si="42"/>
        <v>1.0241</v>
      </c>
      <c r="F95">
        <f t="shared" si="42"/>
        <v>2.6872500000000001</v>
      </c>
      <c r="G95">
        <f t="shared" si="42"/>
        <v>29.516400000000001</v>
      </c>
      <c r="H95">
        <f t="shared" si="42"/>
        <v>34.049720000000001</v>
      </c>
      <c r="I95">
        <f t="shared" si="42"/>
        <v>20.055630000000001</v>
      </c>
      <c r="J95">
        <f t="shared" si="42"/>
        <v>30.18356</v>
      </c>
      <c r="K95">
        <f t="shared" si="42"/>
        <v>553.64459999999997</v>
      </c>
      <c r="L95">
        <f t="shared" si="42"/>
        <v>451.77985999999999</v>
      </c>
      <c r="M95">
        <f t="shared" si="42"/>
        <v>0</v>
      </c>
      <c r="N95">
        <f t="shared" si="42"/>
        <v>225.49160000000001</v>
      </c>
      <c r="O95">
        <f t="shared" si="42"/>
        <v>1.7134974156890235</v>
      </c>
      <c r="P95">
        <f t="shared" si="42"/>
        <v>2.68601</v>
      </c>
      <c r="Q95">
        <f t="shared" si="42"/>
        <v>605.01418999999999</v>
      </c>
      <c r="R95">
        <f t="shared" si="42"/>
        <v>443.67968999999999</v>
      </c>
      <c r="S95">
        <f t="shared" si="42"/>
        <v>0.96109999999999995</v>
      </c>
      <c r="T95">
        <f t="shared" si="38"/>
        <v>70.929360000000003</v>
      </c>
      <c r="U95">
        <f t="shared" si="38"/>
        <v>0</v>
      </c>
      <c r="V95">
        <f t="shared" si="38"/>
        <v>118.40602</v>
      </c>
      <c r="W95">
        <f t="shared" si="33"/>
        <v>171.28650600335098</v>
      </c>
      <c r="X95">
        <f t="shared" si="34"/>
        <v>219.09577028967021</v>
      </c>
      <c r="Y95">
        <f t="shared" si="35"/>
        <v>325.18109756574199</v>
      </c>
      <c r="Z95">
        <f t="shared" si="36"/>
        <v>72.344611795843434</v>
      </c>
      <c r="AA95">
        <f t="shared" si="37"/>
        <v>77.834056594869963</v>
      </c>
      <c r="AB95">
        <f t="shared" si="28"/>
        <v>-2.3238321081129243</v>
      </c>
      <c r="AC95">
        <f t="shared" si="29"/>
        <v>80.157888702982888</v>
      </c>
    </row>
    <row r="96" spans="2:29">
      <c r="B96">
        <f t="shared" si="30"/>
        <v>642.28305</v>
      </c>
      <c r="C96">
        <f t="shared" si="31"/>
        <v>65.501025431881104</v>
      </c>
      <c r="D96">
        <f t="shared" si="42"/>
        <v>177.75928999999999</v>
      </c>
      <c r="E96">
        <f t="shared" si="42"/>
        <v>1.0241</v>
      </c>
      <c r="F96">
        <f t="shared" si="42"/>
        <v>2.6872500000000001</v>
      </c>
      <c r="G96">
        <f t="shared" si="42"/>
        <v>29.516400000000001</v>
      </c>
      <c r="H96">
        <f t="shared" si="42"/>
        <v>34.049720000000001</v>
      </c>
      <c r="I96">
        <f t="shared" si="42"/>
        <v>20.055630000000001</v>
      </c>
      <c r="J96">
        <f t="shared" si="42"/>
        <v>30.18356</v>
      </c>
      <c r="K96">
        <f t="shared" si="42"/>
        <v>553.64459999999997</v>
      </c>
      <c r="L96">
        <f t="shared" si="42"/>
        <v>451.77985999999999</v>
      </c>
      <c r="M96">
        <f t="shared" si="42"/>
        <v>0</v>
      </c>
      <c r="N96">
        <f t="shared" si="42"/>
        <v>225.49160000000001</v>
      </c>
      <c r="O96">
        <f t="shared" si="42"/>
        <v>1.7134974156890235</v>
      </c>
      <c r="P96">
        <f t="shared" si="42"/>
        <v>2.68601</v>
      </c>
      <c r="Q96">
        <f t="shared" si="42"/>
        <v>605.01418999999999</v>
      </c>
      <c r="R96">
        <f t="shared" si="42"/>
        <v>443.67968999999999</v>
      </c>
      <c r="S96">
        <f t="shared" si="42"/>
        <v>0.96109999999999995</v>
      </c>
      <c r="T96">
        <f t="shared" si="38"/>
        <v>70.929360000000003</v>
      </c>
      <c r="U96">
        <f t="shared" si="38"/>
        <v>0</v>
      </c>
      <c r="V96">
        <f t="shared" si="38"/>
        <v>118.40602</v>
      </c>
      <c r="W96">
        <f t="shared" si="33"/>
        <v>173.99639795003475</v>
      </c>
      <c r="X96">
        <f t="shared" si="34"/>
        <v>230.32346330714424</v>
      </c>
      <c r="Y96">
        <f t="shared" si="35"/>
        <v>315.87403256383192</v>
      </c>
      <c r="Z96">
        <f t="shared" si="36"/>
        <v>75.698336832805907</v>
      </c>
      <c r="AA96">
        <f t="shared" si="37"/>
        <v>80.880492058665212</v>
      </c>
      <c r="AB96">
        <f t="shared" si="28"/>
        <v>-2.8513118545691327</v>
      </c>
      <c r="AC96">
        <f t="shared" si="29"/>
        <v>83.731803913234344</v>
      </c>
    </row>
    <row r="97" spans="2:29">
      <c r="B97">
        <f t="shared" si="30"/>
        <v>642.28305</v>
      </c>
      <c r="C97">
        <f t="shared" si="31"/>
        <v>58.950922888692993</v>
      </c>
      <c r="D97">
        <f t="shared" si="42"/>
        <v>177.75928999999999</v>
      </c>
      <c r="E97">
        <f t="shared" si="42"/>
        <v>1.0241</v>
      </c>
      <c r="F97">
        <f t="shared" si="42"/>
        <v>2.6872500000000001</v>
      </c>
      <c r="G97">
        <f t="shared" si="42"/>
        <v>29.516400000000001</v>
      </c>
      <c r="H97">
        <f t="shared" si="42"/>
        <v>34.049720000000001</v>
      </c>
      <c r="I97">
        <f t="shared" si="42"/>
        <v>20.055630000000001</v>
      </c>
      <c r="J97">
        <f t="shared" si="42"/>
        <v>30.18356</v>
      </c>
      <c r="K97">
        <f t="shared" si="42"/>
        <v>553.64459999999997</v>
      </c>
      <c r="L97">
        <f t="shared" si="42"/>
        <v>451.77985999999999</v>
      </c>
      <c r="M97">
        <f t="shared" si="42"/>
        <v>0</v>
      </c>
      <c r="N97">
        <f t="shared" si="42"/>
        <v>225.49160000000001</v>
      </c>
      <c r="O97">
        <f t="shared" si="42"/>
        <v>1.7134974156890235</v>
      </c>
      <c r="P97">
        <f t="shared" si="42"/>
        <v>2.68601</v>
      </c>
      <c r="Q97">
        <f t="shared" si="42"/>
        <v>605.01418999999999</v>
      </c>
      <c r="R97">
        <f t="shared" si="42"/>
        <v>443.67968999999999</v>
      </c>
      <c r="S97">
        <f t="shared" si="42"/>
        <v>0.96109999999999995</v>
      </c>
      <c r="T97">
        <f t="shared" si="38"/>
        <v>70.929360000000003</v>
      </c>
      <c r="U97">
        <f t="shared" si="38"/>
        <v>0</v>
      </c>
      <c r="V97">
        <f t="shared" si="38"/>
        <v>118.40602</v>
      </c>
      <c r="W97">
        <f t="shared" si="33"/>
        <v>176.69582512503777</v>
      </c>
      <c r="X97">
        <f t="shared" si="34"/>
        <v>241.5077984172768</v>
      </c>
      <c r="Y97">
        <f t="shared" si="35"/>
        <v>306.04493281980598</v>
      </c>
      <c r="Z97">
        <f t="shared" si="36"/>
        <v>79.192595151688266</v>
      </c>
      <c r="AA97">
        <f t="shared" si="37"/>
        <v>83.859097276809152</v>
      </c>
      <c r="AB97">
        <f t="shared" si="28"/>
        <v>-3.3777455966363163</v>
      </c>
      <c r="AC97">
        <f t="shared" si="29"/>
        <v>87.236842873445468</v>
      </c>
    </row>
    <row r="98" spans="2:29">
      <c r="B98">
        <f t="shared" si="30"/>
        <v>642.28305</v>
      </c>
      <c r="C98">
        <f t="shared" si="31"/>
        <v>53.055830599823693</v>
      </c>
      <c r="D98">
        <f t="shared" si="42"/>
        <v>177.75928999999999</v>
      </c>
      <c r="E98">
        <f t="shared" si="42"/>
        <v>1.0241</v>
      </c>
      <c r="F98">
        <f t="shared" si="42"/>
        <v>2.6872500000000001</v>
      </c>
      <c r="G98">
        <f t="shared" si="42"/>
        <v>29.516400000000001</v>
      </c>
      <c r="H98">
        <f t="shared" si="42"/>
        <v>34.049720000000001</v>
      </c>
      <c r="I98">
        <f t="shared" si="42"/>
        <v>20.055630000000001</v>
      </c>
      <c r="J98">
        <f t="shared" si="42"/>
        <v>30.18356</v>
      </c>
      <c r="K98">
        <f t="shared" si="42"/>
        <v>553.64459999999997</v>
      </c>
      <c r="L98">
        <f t="shared" si="42"/>
        <v>451.77985999999999</v>
      </c>
      <c r="M98">
        <f t="shared" si="42"/>
        <v>0</v>
      </c>
      <c r="N98">
        <f t="shared" si="42"/>
        <v>225.49160000000001</v>
      </c>
      <c r="O98">
        <f t="shared" si="42"/>
        <v>1.7134974156890235</v>
      </c>
      <c r="P98">
        <f t="shared" si="42"/>
        <v>2.68601</v>
      </c>
      <c r="Q98">
        <f t="shared" si="42"/>
        <v>605.01418999999999</v>
      </c>
      <c r="R98">
        <f t="shared" si="42"/>
        <v>443.67968999999999</v>
      </c>
      <c r="S98">
        <f t="shared" ref="S98" si="43">S97</f>
        <v>0.96109999999999995</v>
      </c>
      <c r="T98">
        <f t="shared" si="38"/>
        <v>70.929360000000003</v>
      </c>
      <c r="U98">
        <f t="shared" si="38"/>
        <v>0</v>
      </c>
      <c r="V98">
        <f t="shared" si="38"/>
        <v>118.40602</v>
      </c>
      <c r="W98">
        <f t="shared" si="33"/>
        <v>179.37114640020741</v>
      </c>
      <c r="X98">
        <f t="shared" si="34"/>
        <v>252.59225735206206</v>
      </c>
      <c r="Y98">
        <f t="shared" si="35"/>
        <v>295.75916503836714</v>
      </c>
      <c r="Z98">
        <f t="shared" si="36"/>
        <v>82.814394243143425</v>
      </c>
      <c r="AA98">
        <f t="shared" si="37"/>
        <v>86.761313264567718</v>
      </c>
      <c r="AB98">
        <f t="shared" ref="AB98:AB156" si="44">(Y98*((B98/(B98+Z98)))-(Y98*(((B98^O98)/((B98^O98)+(W98^O98))))))</f>
        <v>-3.8946824438207841</v>
      </c>
      <c r="AC98">
        <f t="shared" ref="AC98:AC156" si="45">(X98*(((B98^O98)/((B98^O98)+(W98^O98)))-(((B98^P98)/((B98^P98)+(Q98^P98))))))</f>
        <v>90.655995708388502</v>
      </c>
    </row>
    <row r="99" spans="2:29">
      <c r="B99">
        <f t="shared" ref="B99:B156" si="46">B98</f>
        <v>642.28305</v>
      </c>
      <c r="C99">
        <f t="shared" ref="C99:C156" si="47">C98*0.9</f>
        <v>47.750247539841325</v>
      </c>
      <c r="D99">
        <f t="shared" ref="D99:S114" si="48">D98</f>
        <v>177.75928999999999</v>
      </c>
      <c r="E99">
        <f t="shared" si="48"/>
        <v>1.0241</v>
      </c>
      <c r="F99">
        <f t="shared" si="48"/>
        <v>2.6872500000000001</v>
      </c>
      <c r="G99">
        <f t="shared" si="48"/>
        <v>29.516400000000001</v>
      </c>
      <c r="H99">
        <f t="shared" si="48"/>
        <v>34.049720000000001</v>
      </c>
      <c r="I99">
        <f t="shared" si="48"/>
        <v>20.055630000000001</v>
      </c>
      <c r="J99">
        <f t="shared" si="48"/>
        <v>30.18356</v>
      </c>
      <c r="K99">
        <f t="shared" si="48"/>
        <v>553.64459999999997</v>
      </c>
      <c r="L99">
        <f t="shared" si="48"/>
        <v>451.77985999999999</v>
      </c>
      <c r="M99">
        <f t="shared" si="48"/>
        <v>0</v>
      </c>
      <c r="N99">
        <f t="shared" si="48"/>
        <v>225.49160000000001</v>
      </c>
      <c r="O99">
        <f t="shared" si="48"/>
        <v>1.7134974156890235</v>
      </c>
      <c r="P99">
        <f t="shared" si="48"/>
        <v>2.68601</v>
      </c>
      <c r="Q99">
        <f t="shared" si="48"/>
        <v>605.01418999999999</v>
      </c>
      <c r="R99">
        <f t="shared" si="48"/>
        <v>443.67968999999999</v>
      </c>
      <c r="S99">
        <f t="shared" si="48"/>
        <v>0.96109999999999995</v>
      </c>
      <c r="T99">
        <f t="shared" si="38"/>
        <v>70.929360000000003</v>
      </c>
      <c r="U99">
        <f t="shared" si="38"/>
        <v>0</v>
      </c>
      <c r="V99">
        <f t="shared" si="38"/>
        <v>118.40602</v>
      </c>
      <c r="W99">
        <f t="shared" ref="W99:W156" si="49">N99-((N99-V99)*((C99^S99)/((C99^S99)+(T99^S99))))</f>
        <v>182.00920652882735</v>
      </c>
      <c r="X99">
        <f t="shared" ref="X99:X156" si="50">R99-((R99-U99)*((C99^S99)/((C99^S99)+(T99^S99))))</f>
        <v>263.52233495977976</v>
      </c>
      <c r="Y99">
        <f t="shared" ref="Y99:Y156" si="51">I99-((I99-L99)*((C99^E99)/((C99^E99)+(J99^E99))))+(((I99-L99))*((C99^F99)/((C99^F99)+(K99^F99))))-(((I99-M99))*((C99^F99)/((C99^F99)+(K99^F99))))</f>
        <v>285.08237831362487</v>
      </c>
      <c r="Z99">
        <f t="shared" ref="Z99:Z156" si="52">D99-((D99-G99)*((C99^E99)/((C99^E99)+(J99^E99))))+(((D99-G99))*((C99^F99)/((C99^F99)+(K99^F99))))-(((D99-H99))*((C99^F99)/((C99^F99)+(K99^F99))))</f>
        <v>86.548354594338292</v>
      </c>
      <c r="AA99">
        <f t="shared" ref="AA99:AA156" si="53">(Y99*((B99/(B99+Z99)))-(Y99*(((B99^O99)/((B99^O99)+(W99^O99))))))+(X99*(((B99^O99)/((B99^O99)+(W99^O99)))-(((B99^P99)/((B99^P99)+(Q99^P99))))))</f>
        <v>89.580498263929286</v>
      </c>
      <c r="AB99">
        <f t="shared" si="44"/>
        <v>-4.3934941824057034</v>
      </c>
      <c r="AC99">
        <f t="shared" si="45"/>
        <v>93.973992446334989</v>
      </c>
    </row>
    <row r="100" spans="2:29">
      <c r="B100">
        <f t="shared" si="46"/>
        <v>642.28305</v>
      </c>
      <c r="C100">
        <f t="shared" si="47"/>
        <v>42.975222785857191</v>
      </c>
      <c r="D100">
        <f t="shared" si="48"/>
        <v>177.75928999999999</v>
      </c>
      <c r="E100">
        <f t="shared" si="48"/>
        <v>1.0241</v>
      </c>
      <c r="F100">
        <f t="shared" si="48"/>
        <v>2.6872500000000001</v>
      </c>
      <c r="G100">
        <f t="shared" si="48"/>
        <v>29.516400000000001</v>
      </c>
      <c r="H100">
        <f t="shared" si="48"/>
        <v>34.049720000000001</v>
      </c>
      <c r="I100">
        <f t="shared" si="48"/>
        <v>20.055630000000001</v>
      </c>
      <c r="J100">
        <f t="shared" si="48"/>
        <v>30.18356</v>
      </c>
      <c r="K100">
        <f t="shared" si="48"/>
        <v>553.64459999999997</v>
      </c>
      <c r="L100">
        <f t="shared" si="48"/>
        <v>451.77985999999999</v>
      </c>
      <c r="M100">
        <f t="shared" si="48"/>
        <v>0</v>
      </c>
      <c r="N100">
        <f t="shared" si="48"/>
        <v>225.49160000000001</v>
      </c>
      <c r="O100">
        <f t="shared" si="48"/>
        <v>1.7134974156890235</v>
      </c>
      <c r="P100">
        <f t="shared" si="48"/>
        <v>2.68601</v>
      </c>
      <c r="Q100">
        <f t="shared" si="48"/>
        <v>605.01418999999999</v>
      </c>
      <c r="R100">
        <f t="shared" si="48"/>
        <v>443.67968999999999</v>
      </c>
      <c r="S100">
        <f t="shared" si="48"/>
        <v>0.96109999999999995</v>
      </c>
      <c r="T100">
        <f t="shared" si="38"/>
        <v>70.929360000000003</v>
      </c>
      <c r="U100">
        <f t="shared" si="38"/>
        <v>0</v>
      </c>
      <c r="V100">
        <f t="shared" si="38"/>
        <v>118.40602</v>
      </c>
      <c r="W100">
        <f t="shared" si="49"/>
        <v>184.59758846015691</v>
      </c>
      <c r="X100">
        <f t="shared" si="50"/>
        <v>274.24658460099107</v>
      </c>
      <c r="Y100">
        <f t="shared" si="51"/>
        <v>274.08162356993387</v>
      </c>
      <c r="Z100">
        <f t="shared" si="52"/>
        <v>90.376872436654281</v>
      </c>
      <c r="AA100">
        <f t="shared" si="53"/>
        <v>92.31186678877954</v>
      </c>
      <c r="AB100">
        <f t="shared" si="44"/>
        <v>-4.8656794339566716</v>
      </c>
      <c r="AC100">
        <f t="shared" si="45"/>
        <v>97.177546222736211</v>
      </c>
    </row>
    <row r="101" spans="2:29">
      <c r="B101">
        <f t="shared" si="46"/>
        <v>642.28305</v>
      </c>
      <c r="C101">
        <f t="shared" si="47"/>
        <v>38.677700507271474</v>
      </c>
      <c r="D101">
        <f t="shared" si="48"/>
        <v>177.75928999999999</v>
      </c>
      <c r="E101">
        <f t="shared" si="48"/>
        <v>1.0241</v>
      </c>
      <c r="F101">
        <f t="shared" si="48"/>
        <v>2.6872500000000001</v>
      </c>
      <c r="G101">
        <f t="shared" si="48"/>
        <v>29.516400000000001</v>
      </c>
      <c r="H101">
        <f t="shared" si="48"/>
        <v>34.049720000000001</v>
      </c>
      <c r="I101">
        <f t="shared" si="48"/>
        <v>20.055630000000001</v>
      </c>
      <c r="J101">
        <f t="shared" si="48"/>
        <v>30.18356</v>
      </c>
      <c r="K101">
        <f t="shared" si="48"/>
        <v>553.64459999999997</v>
      </c>
      <c r="L101">
        <f t="shared" si="48"/>
        <v>451.77985999999999</v>
      </c>
      <c r="M101">
        <f t="shared" si="48"/>
        <v>0</v>
      </c>
      <c r="N101">
        <f t="shared" si="48"/>
        <v>225.49160000000001</v>
      </c>
      <c r="O101">
        <f t="shared" si="48"/>
        <v>1.7134974156890235</v>
      </c>
      <c r="P101">
        <f t="shared" si="48"/>
        <v>2.68601</v>
      </c>
      <c r="Q101">
        <f t="shared" si="48"/>
        <v>605.01418999999999</v>
      </c>
      <c r="R101">
        <f t="shared" si="48"/>
        <v>443.67968999999999</v>
      </c>
      <c r="S101">
        <f t="shared" si="48"/>
        <v>0.96109999999999995</v>
      </c>
      <c r="T101">
        <f t="shared" si="38"/>
        <v>70.929360000000003</v>
      </c>
      <c r="U101">
        <f t="shared" si="38"/>
        <v>0</v>
      </c>
      <c r="V101">
        <f t="shared" si="38"/>
        <v>118.40602</v>
      </c>
      <c r="W101">
        <f t="shared" si="49"/>
        <v>187.1248350732719</v>
      </c>
      <c r="X101">
        <f t="shared" si="50"/>
        <v>284.7175368418101</v>
      </c>
      <c r="Y101">
        <f t="shared" si="51"/>
        <v>262.82581895302718</v>
      </c>
      <c r="Z101">
        <f t="shared" si="52"/>
        <v>94.280379691816336</v>
      </c>
      <c r="AA101">
        <f t="shared" si="53"/>
        <v>94.952322851825897</v>
      </c>
      <c r="AB101">
        <f t="shared" si="44"/>
        <v>-5.3031929479156759</v>
      </c>
      <c r="AC101">
        <f t="shared" si="45"/>
        <v>100.25551579974157</v>
      </c>
    </row>
    <row r="102" spans="2:29">
      <c r="B102">
        <f t="shared" si="46"/>
        <v>642.28305</v>
      </c>
      <c r="C102">
        <f t="shared" si="47"/>
        <v>34.809930456544329</v>
      </c>
      <c r="D102">
        <f t="shared" si="48"/>
        <v>177.75928999999999</v>
      </c>
      <c r="E102">
        <f t="shared" si="48"/>
        <v>1.0241</v>
      </c>
      <c r="F102">
        <f t="shared" si="48"/>
        <v>2.6872500000000001</v>
      </c>
      <c r="G102">
        <f t="shared" si="48"/>
        <v>29.516400000000001</v>
      </c>
      <c r="H102">
        <f t="shared" si="48"/>
        <v>34.049720000000001</v>
      </c>
      <c r="I102">
        <f t="shared" si="48"/>
        <v>20.055630000000001</v>
      </c>
      <c r="J102">
        <f t="shared" si="48"/>
        <v>30.18356</v>
      </c>
      <c r="K102">
        <f t="shared" si="48"/>
        <v>553.64459999999997</v>
      </c>
      <c r="L102">
        <f t="shared" si="48"/>
        <v>451.77985999999999</v>
      </c>
      <c r="M102">
        <f t="shared" si="48"/>
        <v>0</v>
      </c>
      <c r="N102">
        <f t="shared" si="48"/>
        <v>225.49160000000001</v>
      </c>
      <c r="O102">
        <f t="shared" si="48"/>
        <v>1.7134974156890235</v>
      </c>
      <c r="P102">
        <f t="shared" si="48"/>
        <v>2.68601</v>
      </c>
      <c r="Q102">
        <f t="shared" si="48"/>
        <v>605.01418999999999</v>
      </c>
      <c r="R102">
        <f t="shared" si="48"/>
        <v>443.67968999999999</v>
      </c>
      <c r="S102">
        <f t="shared" si="48"/>
        <v>0.96109999999999995</v>
      </c>
      <c r="T102">
        <f t="shared" si="38"/>
        <v>70.929360000000003</v>
      </c>
      <c r="U102">
        <f t="shared" si="38"/>
        <v>0</v>
      </c>
      <c r="V102">
        <f t="shared" si="38"/>
        <v>118.40602</v>
      </c>
      <c r="W102">
        <f t="shared" si="49"/>
        <v>189.58063248992099</v>
      </c>
      <c r="X102">
        <f t="shared" si="50"/>
        <v>294.89245896037801</v>
      </c>
      <c r="Y102">
        <f t="shared" si="51"/>
        <v>251.38566314422812</v>
      </c>
      <c r="Z102">
        <f t="shared" si="52"/>
        <v>98.237694290479666</v>
      </c>
      <c r="AA102">
        <f t="shared" si="53"/>
        <v>97.500212447613734</v>
      </c>
      <c r="AB102">
        <f t="shared" si="44"/>
        <v>-5.6987739005128617</v>
      </c>
      <c r="AC102">
        <f t="shared" si="45"/>
        <v>103.1989863481266</v>
      </c>
    </row>
    <row r="103" spans="2:29">
      <c r="B103">
        <f t="shared" si="46"/>
        <v>642.28305</v>
      </c>
      <c r="C103">
        <f t="shared" si="47"/>
        <v>31.328937410889896</v>
      </c>
      <c r="D103">
        <f t="shared" si="48"/>
        <v>177.75928999999999</v>
      </c>
      <c r="E103">
        <f t="shared" si="48"/>
        <v>1.0241</v>
      </c>
      <c r="F103">
        <f t="shared" si="48"/>
        <v>2.6872500000000001</v>
      </c>
      <c r="G103">
        <f t="shared" si="48"/>
        <v>29.516400000000001</v>
      </c>
      <c r="H103">
        <f t="shared" si="48"/>
        <v>34.049720000000001</v>
      </c>
      <c r="I103">
        <f t="shared" si="48"/>
        <v>20.055630000000001</v>
      </c>
      <c r="J103">
        <f t="shared" si="48"/>
        <v>30.18356</v>
      </c>
      <c r="K103">
        <f t="shared" si="48"/>
        <v>553.64459999999997</v>
      </c>
      <c r="L103">
        <f t="shared" si="48"/>
        <v>451.77985999999999</v>
      </c>
      <c r="M103">
        <f t="shared" si="48"/>
        <v>0</v>
      </c>
      <c r="N103">
        <f t="shared" si="48"/>
        <v>225.49160000000001</v>
      </c>
      <c r="O103">
        <f t="shared" si="48"/>
        <v>1.7134974156890235</v>
      </c>
      <c r="P103">
        <f t="shared" si="48"/>
        <v>2.68601</v>
      </c>
      <c r="Q103">
        <f t="shared" si="48"/>
        <v>605.01418999999999</v>
      </c>
      <c r="R103">
        <f t="shared" si="48"/>
        <v>443.67968999999999</v>
      </c>
      <c r="S103">
        <f t="shared" si="48"/>
        <v>0.96109999999999995</v>
      </c>
      <c r="T103">
        <f t="shared" si="38"/>
        <v>70.929360000000003</v>
      </c>
      <c r="U103">
        <f t="shared" si="38"/>
        <v>0</v>
      </c>
      <c r="V103">
        <f t="shared" si="38"/>
        <v>118.40602</v>
      </c>
      <c r="W103">
        <f t="shared" si="49"/>
        <v>191.95594969025314</v>
      </c>
      <c r="X103">
        <f t="shared" si="50"/>
        <v>304.73393340628411</v>
      </c>
      <c r="Y103">
        <f t="shared" si="51"/>
        <v>239.83310007713044</v>
      </c>
      <c r="Z103">
        <f t="shared" si="52"/>
        <v>102.22644794362763</v>
      </c>
      <c r="AA103">
        <f t="shared" si="53"/>
        <v>99.95502609963647</v>
      </c>
      <c r="AB103">
        <f t="shared" si="44"/>
        <v>-6.0462463786012961</v>
      </c>
      <c r="AC103">
        <f t="shared" si="45"/>
        <v>106.00127247823777</v>
      </c>
    </row>
    <row r="104" spans="2:29">
      <c r="B104">
        <f t="shared" si="46"/>
        <v>642.28305</v>
      </c>
      <c r="C104">
        <f t="shared" si="47"/>
        <v>28.196043669800908</v>
      </c>
      <c r="D104">
        <f t="shared" si="48"/>
        <v>177.75928999999999</v>
      </c>
      <c r="E104">
        <f t="shared" si="48"/>
        <v>1.0241</v>
      </c>
      <c r="F104">
        <f t="shared" si="48"/>
        <v>2.6872500000000001</v>
      </c>
      <c r="G104">
        <f t="shared" si="48"/>
        <v>29.516400000000001</v>
      </c>
      <c r="H104">
        <f t="shared" si="48"/>
        <v>34.049720000000001</v>
      </c>
      <c r="I104">
        <f t="shared" si="48"/>
        <v>20.055630000000001</v>
      </c>
      <c r="J104">
        <f t="shared" si="48"/>
        <v>30.18356</v>
      </c>
      <c r="K104">
        <f t="shared" si="48"/>
        <v>553.64459999999997</v>
      </c>
      <c r="L104">
        <f t="shared" si="48"/>
        <v>451.77985999999999</v>
      </c>
      <c r="M104">
        <f t="shared" si="48"/>
        <v>0</v>
      </c>
      <c r="N104">
        <f t="shared" si="48"/>
        <v>225.49160000000001</v>
      </c>
      <c r="O104">
        <f t="shared" si="48"/>
        <v>1.7134974156890235</v>
      </c>
      <c r="P104">
        <f t="shared" si="48"/>
        <v>2.68601</v>
      </c>
      <c r="Q104">
        <f t="shared" si="48"/>
        <v>605.01418999999999</v>
      </c>
      <c r="R104">
        <f t="shared" si="48"/>
        <v>443.67968999999999</v>
      </c>
      <c r="S104">
        <f t="shared" si="48"/>
        <v>0.96109999999999995</v>
      </c>
      <c r="T104">
        <f t="shared" si="38"/>
        <v>70.929360000000003</v>
      </c>
      <c r="U104">
        <f t="shared" si="38"/>
        <v>0</v>
      </c>
      <c r="V104">
        <f t="shared" si="38"/>
        <v>118.40602</v>
      </c>
      <c r="W104">
        <f t="shared" si="49"/>
        <v>194.2431318958555</v>
      </c>
      <c r="X104">
        <f t="shared" si="50"/>
        <v>314.2102447075365</v>
      </c>
      <c r="Y104">
        <f t="shared" si="51"/>
        <v>228.24044088291643</v>
      </c>
      <c r="Z104">
        <f t="shared" si="52"/>
        <v>106.22357285625201</v>
      </c>
      <c r="AA104">
        <f t="shared" si="53"/>
        <v>102.31708422535451</v>
      </c>
      <c r="AB104">
        <f t="shared" si="44"/>
        <v>-6.3407674538619574</v>
      </c>
      <c r="AC104">
        <f t="shared" si="45"/>
        <v>108.65785167921646</v>
      </c>
    </row>
    <row r="105" spans="2:29">
      <c r="B105">
        <f t="shared" si="46"/>
        <v>642.28305</v>
      </c>
      <c r="C105">
        <f t="shared" si="47"/>
        <v>25.376439302820817</v>
      </c>
      <c r="D105">
        <f t="shared" si="48"/>
        <v>177.75928999999999</v>
      </c>
      <c r="E105">
        <f t="shared" si="48"/>
        <v>1.0241</v>
      </c>
      <c r="F105">
        <f t="shared" si="48"/>
        <v>2.6872500000000001</v>
      </c>
      <c r="G105">
        <f t="shared" si="48"/>
        <v>29.516400000000001</v>
      </c>
      <c r="H105">
        <f t="shared" si="48"/>
        <v>34.049720000000001</v>
      </c>
      <c r="I105">
        <f t="shared" si="48"/>
        <v>20.055630000000001</v>
      </c>
      <c r="J105">
        <f t="shared" si="48"/>
        <v>30.18356</v>
      </c>
      <c r="K105">
        <f t="shared" si="48"/>
        <v>553.64459999999997</v>
      </c>
      <c r="L105">
        <f t="shared" si="48"/>
        <v>451.77985999999999</v>
      </c>
      <c r="M105">
        <f t="shared" si="48"/>
        <v>0</v>
      </c>
      <c r="N105">
        <f t="shared" si="48"/>
        <v>225.49160000000001</v>
      </c>
      <c r="O105">
        <f t="shared" si="48"/>
        <v>1.7134974156890235</v>
      </c>
      <c r="P105">
        <f t="shared" si="48"/>
        <v>2.68601</v>
      </c>
      <c r="Q105">
        <f t="shared" si="48"/>
        <v>605.01418999999999</v>
      </c>
      <c r="R105">
        <f t="shared" si="48"/>
        <v>443.67968999999999</v>
      </c>
      <c r="S105">
        <f t="shared" si="48"/>
        <v>0.96109999999999995</v>
      </c>
      <c r="T105">
        <f t="shared" si="38"/>
        <v>70.929360000000003</v>
      </c>
      <c r="U105">
        <f t="shared" si="38"/>
        <v>0</v>
      </c>
      <c r="V105">
        <f t="shared" si="38"/>
        <v>118.40602</v>
      </c>
      <c r="W105">
        <f t="shared" si="49"/>
        <v>196.43594785250792</v>
      </c>
      <c r="X105">
        <f t="shared" si="50"/>
        <v>323.29557537366918</v>
      </c>
      <c r="Y105">
        <f t="shared" si="51"/>
        <v>216.6792503428758</v>
      </c>
      <c r="Z105">
        <f t="shared" si="52"/>
        <v>110.20582443158264</v>
      </c>
      <c r="AA105">
        <f t="shared" si="53"/>
        <v>104.58723612662182</v>
      </c>
      <c r="AB105">
        <f t="shared" si="44"/>
        <v>-6.5790032225479251</v>
      </c>
      <c r="AC105">
        <f t="shared" si="45"/>
        <v>111.16623934916974</v>
      </c>
    </row>
    <row r="106" spans="2:29">
      <c r="B106">
        <f t="shared" si="46"/>
        <v>642.28305</v>
      </c>
      <c r="C106">
        <f t="shared" si="47"/>
        <v>22.838795372538737</v>
      </c>
      <c r="D106">
        <f t="shared" si="48"/>
        <v>177.75928999999999</v>
      </c>
      <c r="E106">
        <f t="shared" si="48"/>
        <v>1.0241</v>
      </c>
      <c r="F106">
        <f t="shared" si="48"/>
        <v>2.6872500000000001</v>
      </c>
      <c r="G106">
        <f t="shared" si="48"/>
        <v>29.516400000000001</v>
      </c>
      <c r="H106">
        <f t="shared" si="48"/>
        <v>34.049720000000001</v>
      </c>
      <c r="I106">
        <f t="shared" si="48"/>
        <v>20.055630000000001</v>
      </c>
      <c r="J106">
        <f t="shared" si="48"/>
        <v>30.18356</v>
      </c>
      <c r="K106">
        <f t="shared" si="48"/>
        <v>553.64459999999997</v>
      </c>
      <c r="L106">
        <f t="shared" si="48"/>
        <v>451.77985999999999</v>
      </c>
      <c r="M106">
        <f t="shared" si="48"/>
        <v>0</v>
      </c>
      <c r="N106">
        <f t="shared" si="48"/>
        <v>225.49160000000001</v>
      </c>
      <c r="O106">
        <f t="shared" si="48"/>
        <v>1.7134974156890235</v>
      </c>
      <c r="P106">
        <f t="shared" si="48"/>
        <v>2.68601</v>
      </c>
      <c r="Q106">
        <f t="shared" si="48"/>
        <v>605.01418999999999</v>
      </c>
      <c r="R106">
        <f t="shared" si="48"/>
        <v>443.67968999999999</v>
      </c>
      <c r="S106">
        <f t="shared" si="48"/>
        <v>0.96109999999999995</v>
      </c>
      <c r="T106">
        <f t="shared" si="38"/>
        <v>70.929360000000003</v>
      </c>
      <c r="U106">
        <f t="shared" si="38"/>
        <v>0</v>
      </c>
      <c r="V106">
        <f t="shared" si="38"/>
        <v>118.40602</v>
      </c>
      <c r="W106">
        <f t="shared" si="49"/>
        <v>198.52959352546534</v>
      </c>
      <c r="X106">
        <f t="shared" si="50"/>
        <v>331.97002120612945</v>
      </c>
      <c r="Y106">
        <f t="shared" si="51"/>
        <v>205.21910390449179</v>
      </c>
      <c r="Z106">
        <f t="shared" si="52"/>
        <v>114.1503142693801</v>
      </c>
      <c r="AA106">
        <f t="shared" si="53"/>
        <v>106.76659808535895</v>
      </c>
      <c r="AB106">
        <f t="shared" si="44"/>
        <v>-6.7592202773666941</v>
      </c>
      <c r="AC106">
        <f t="shared" si="45"/>
        <v>113.52581836272564</v>
      </c>
    </row>
    <row r="107" spans="2:29">
      <c r="B107">
        <f t="shared" si="46"/>
        <v>642.28305</v>
      </c>
      <c r="C107">
        <f t="shared" si="47"/>
        <v>20.554915835284863</v>
      </c>
      <c r="D107">
        <f t="shared" si="48"/>
        <v>177.75928999999999</v>
      </c>
      <c r="E107">
        <f t="shared" si="48"/>
        <v>1.0241</v>
      </c>
      <c r="F107">
        <f t="shared" si="48"/>
        <v>2.6872500000000001</v>
      </c>
      <c r="G107">
        <f t="shared" si="48"/>
        <v>29.516400000000001</v>
      </c>
      <c r="H107">
        <f t="shared" si="48"/>
        <v>34.049720000000001</v>
      </c>
      <c r="I107">
        <f t="shared" si="48"/>
        <v>20.055630000000001</v>
      </c>
      <c r="J107">
        <f t="shared" si="48"/>
        <v>30.18356</v>
      </c>
      <c r="K107">
        <f t="shared" si="48"/>
        <v>553.64459999999997</v>
      </c>
      <c r="L107">
        <f t="shared" si="48"/>
        <v>451.77985999999999</v>
      </c>
      <c r="M107">
        <f t="shared" si="48"/>
        <v>0</v>
      </c>
      <c r="N107">
        <f t="shared" si="48"/>
        <v>225.49160000000001</v>
      </c>
      <c r="O107">
        <f t="shared" si="48"/>
        <v>1.7134974156890235</v>
      </c>
      <c r="P107">
        <f t="shared" si="48"/>
        <v>2.68601</v>
      </c>
      <c r="Q107">
        <f t="shared" si="48"/>
        <v>605.01418999999999</v>
      </c>
      <c r="R107">
        <f t="shared" si="48"/>
        <v>443.67968999999999</v>
      </c>
      <c r="S107">
        <f t="shared" si="48"/>
        <v>0.96109999999999995</v>
      </c>
      <c r="T107">
        <f t="shared" si="38"/>
        <v>70.929360000000003</v>
      </c>
      <c r="U107">
        <f t="shared" si="38"/>
        <v>0</v>
      </c>
      <c r="V107">
        <f t="shared" si="38"/>
        <v>118.40602</v>
      </c>
      <c r="W107">
        <f t="shared" si="49"/>
        <v>200.52065665359663</v>
      </c>
      <c r="X107">
        <f t="shared" si="50"/>
        <v>340.21944443808763</v>
      </c>
      <c r="Y107">
        <f t="shared" si="51"/>
        <v>193.92631607151864</v>
      </c>
      <c r="Z107">
        <f t="shared" si="52"/>
        <v>118.03502706770881</v>
      </c>
      <c r="AA107">
        <f t="shared" si="53"/>
        <v>108.856348342139</v>
      </c>
      <c r="AB107">
        <f t="shared" si="44"/>
        <v>-6.8812883317258695</v>
      </c>
      <c r="AC107">
        <f t="shared" si="45"/>
        <v>115.73763667386487</v>
      </c>
    </row>
    <row r="108" spans="2:29">
      <c r="B108">
        <f t="shared" si="46"/>
        <v>642.28305</v>
      </c>
      <c r="C108">
        <f t="shared" si="47"/>
        <v>18.499424251756377</v>
      </c>
      <c r="D108">
        <f t="shared" si="48"/>
        <v>177.75928999999999</v>
      </c>
      <c r="E108">
        <f t="shared" si="48"/>
        <v>1.0241</v>
      </c>
      <c r="F108">
        <f t="shared" si="48"/>
        <v>2.6872500000000001</v>
      </c>
      <c r="G108">
        <f t="shared" si="48"/>
        <v>29.516400000000001</v>
      </c>
      <c r="H108">
        <f t="shared" si="48"/>
        <v>34.049720000000001</v>
      </c>
      <c r="I108">
        <f t="shared" si="48"/>
        <v>20.055630000000001</v>
      </c>
      <c r="J108">
        <f t="shared" si="48"/>
        <v>30.18356</v>
      </c>
      <c r="K108">
        <f t="shared" si="48"/>
        <v>553.64459999999997</v>
      </c>
      <c r="L108">
        <f t="shared" si="48"/>
        <v>451.77985999999999</v>
      </c>
      <c r="M108">
        <f t="shared" si="48"/>
        <v>0</v>
      </c>
      <c r="N108">
        <f t="shared" si="48"/>
        <v>225.49160000000001</v>
      </c>
      <c r="O108">
        <f t="shared" si="48"/>
        <v>1.7134974156890235</v>
      </c>
      <c r="P108">
        <f t="shared" si="48"/>
        <v>2.68601</v>
      </c>
      <c r="Q108">
        <f t="shared" si="48"/>
        <v>605.01418999999999</v>
      </c>
      <c r="R108">
        <f t="shared" si="48"/>
        <v>443.67968999999999</v>
      </c>
      <c r="S108">
        <f t="shared" si="48"/>
        <v>0.96109999999999995</v>
      </c>
      <c r="T108">
        <f t="shared" si="38"/>
        <v>70.929360000000003</v>
      </c>
      <c r="U108">
        <f t="shared" si="38"/>
        <v>0</v>
      </c>
      <c r="V108">
        <f t="shared" si="38"/>
        <v>118.40602</v>
      </c>
      <c r="W108">
        <f t="shared" si="49"/>
        <v>202.40704800230071</v>
      </c>
      <c r="X108">
        <f t="shared" si="50"/>
        <v>348.03518889977624</v>
      </c>
      <c r="Y108">
        <f t="shared" si="51"/>
        <v>182.86273107583489</v>
      </c>
      <c r="Z108">
        <f t="shared" si="52"/>
        <v>121.83929649417486</v>
      </c>
      <c r="AA108">
        <f t="shared" si="53"/>
        <v>110.85758794654666</v>
      </c>
      <c r="AB108">
        <f t="shared" si="44"/>
        <v>-6.946598014095315</v>
      </c>
      <c r="AC108">
        <f t="shared" si="45"/>
        <v>117.80418596064197</v>
      </c>
    </row>
    <row r="109" spans="2:29">
      <c r="B109">
        <f t="shared" si="46"/>
        <v>642.28305</v>
      </c>
      <c r="C109">
        <f t="shared" si="47"/>
        <v>16.64948182658074</v>
      </c>
      <c r="D109">
        <f t="shared" si="48"/>
        <v>177.75928999999999</v>
      </c>
      <c r="E109">
        <f t="shared" si="48"/>
        <v>1.0241</v>
      </c>
      <c r="F109">
        <f t="shared" si="48"/>
        <v>2.6872500000000001</v>
      </c>
      <c r="G109">
        <f t="shared" si="48"/>
        <v>29.516400000000001</v>
      </c>
      <c r="H109">
        <f t="shared" si="48"/>
        <v>34.049720000000001</v>
      </c>
      <c r="I109">
        <f t="shared" si="48"/>
        <v>20.055630000000001</v>
      </c>
      <c r="J109">
        <f t="shared" si="48"/>
        <v>30.18356</v>
      </c>
      <c r="K109">
        <f t="shared" si="48"/>
        <v>553.64459999999997</v>
      </c>
      <c r="L109">
        <f t="shared" si="48"/>
        <v>451.77985999999999</v>
      </c>
      <c r="M109">
        <f t="shared" si="48"/>
        <v>0</v>
      </c>
      <c r="N109">
        <f t="shared" si="48"/>
        <v>225.49160000000001</v>
      </c>
      <c r="O109">
        <f t="shared" si="48"/>
        <v>1.7134974156890235</v>
      </c>
      <c r="P109">
        <f t="shared" si="48"/>
        <v>2.68601</v>
      </c>
      <c r="Q109">
        <f t="shared" si="48"/>
        <v>605.01418999999999</v>
      </c>
      <c r="R109">
        <f t="shared" si="48"/>
        <v>443.67968999999999</v>
      </c>
      <c r="S109">
        <f t="shared" si="48"/>
        <v>0.96109999999999995</v>
      </c>
      <c r="T109">
        <f t="shared" si="38"/>
        <v>70.929360000000003</v>
      </c>
      <c r="U109">
        <f t="shared" si="38"/>
        <v>0</v>
      </c>
      <c r="V109">
        <f t="shared" si="38"/>
        <v>118.40602</v>
      </c>
      <c r="W109">
        <f t="shared" si="49"/>
        <v>204.18790598198652</v>
      </c>
      <c r="X109">
        <f t="shared" si="50"/>
        <v>355.41368483135756</v>
      </c>
      <c r="Y109">
        <f t="shared" si="51"/>
        <v>172.08465236272232</v>
      </c>
      <c r="Z109">
        <f t="shared" si="52"/>
        <v>125.54421852821373</v>
      </c>
      <c r="AA109">
        <f t="shared" si="53"/>
        <v>112.77126790693768</v>
      </c>
      <c r="AB109">
        <f t="shared" si="44"/>
        <v>-6.9579051228871549</v>
      </c>
      <c r="AC109">
        <f t="shared" si="45"/>
        <v>119.72917302982484</v>
      </c>
    </row>
    <row r="110" spans="2:29">
      <c r="B110">
        <f t="shared" si="46"/>
        <v>642.28305</v>
      </c>
      <c r="C110">
        <f t="shared" si="47"/>
        <v>14.984533643922665</v>
      </c>
      <c r="D110">
        <f t="shared" si="48"/>
        <v>177.75928999999999</v>
      </c>
      <c r="E110">
        <f t="shared" si="48"/>
        <v>1.0241</v>
      </c>
      <c r="F110">
        <f t="shared" si="48"/>
        <v>2.6872500000000001</v>
      </c>
      <c r="G110">
        <f t="shared" si="48"/>
        <v>29.516400000000001</v>
      </c>
      <c r="H110">
        <f t="shared" si="48"/>
        <v>34.049720000000001</v>
      </c>
      <c r="I110">
        <f t="shared" si="48"/>
        <v>20.055630000000001</v>
      </c>
      <c r="J110">
        <f t="shared" si="48"/>
        <v>30.18356</v>
      </c>
      <c r="K110">
        <f t="shared" si="48"/>
        <v>553.64459999999997</v>
      </c>
      <c r="L110">
        <f t="shared" si="48"/>
        <v>451.77985999999999</v>
      </c>
      <c r="M110">
        <f t="shared" si="48"/>
        <v>0</v>
      </c>
      <c r="N110">
        <f t="shared" si="48"/>
        <v>225.49160000000001</v>
      </c>
      <c r="O110">
        <f t="shared" si="48"/>
        <v>1.7134974156890235</v>
      </c>
      <c r="P110">
        <f t="shared" si="48"/>
        <v>2.68601</v>
      </c>
      <c r="Q110">
        <f t="shared" si="48"/>
        <v>605.01418999999999</v>
      </c>
      <c r="R110">
        <f t="shared" si="48"/>
        <v>443.67968999999999</v>
      </c>
      <c r="S110">
        <f t="shared" si="48"/>
        <v>0.96109999999999995</v>
      </c>
      <c r="T110">
        <f t="shared" si="38"/>
        <v>70.929360000000003</v>
      </c>
      <c r="U110">
        <f t="shared" si="38"/>
        <v>0</v>
      </c>
      <c r="V110">
        <f t="shared" si="38"/>
        <v>118.40602</v>
      </c>
      <c r="W110">
        <f t="shared" si="49"/>
        <v>205.86348158969244</v>
      </c>
      <c r="X110">
        <f t="shared" si="50"/>
        <v>362.35597217012457</v>
      </c>
      <c r="Y110">
        <f t="shared" si="51"/>
        <v>161.64196950133663</v>
      </c>
      <c r="Z110">
        <f t="shared" si="52"/>
        <v>129.13298577779821</v>
      </c>
      <c r="AA110">
        <f t="shared" si="53"/>
        <v>114.59817584091284</v>
      </c>
      <c r="AB110">
        <f t="shared" si="44"/>
        <v>-6.9191180468578466</v>
      </c>
      <c r="AC110">
        <f t="shared" si="45"/>
        <v>121.51729388777069</v>
      </c>
    </row>
    <row r="111" spans="2:29">
      <c r="B111">
        <f t="shared" si="46"/>
        <v>642.28305</v>
      </c>
      <c r="C111">
        <f t="shared" si="47"/>
        <v>13.486080279530398</v>
      </c>
      <c r="D111">
        <f t="shared" si="48"/>
        <v>177.75928999999999</v>
      </c>
      <c r="E111">
        <f t="shared" si="48"/>
        <v>1.0241</v>
      </c>
      <c r="F111">
        <f t="shared" si="48"/>
        <v>2.6872500000000001</v>
      </c>
      <c r="G111">
        <f t="shared" si="48"/>
        <v>29.516400000000001</v>
      </c>
      <c r="H111">
        <f t="shared" si="48"/>
        <v>34.049720000000001</v>
      </c>
      <c r="I111">
        <f t="shared" si="48"/>
        <v>20.055630000000001</v>
      </c>
      <c r="J111">
        <f t="shared" si="48"/>
        <v>30.18356</v>
      </c>
      <c r="K111">
        <f t="shared" si="48"/>
        <v>553.64459999999997</v>
      </c>
      <c r="L111">
        <f t="shared" si="48"/>
        <v>451.77985999999999</v>
      </c>
      <c r="M111">
        <f t="shared" si="48"/>
        <v>0</v>
      </c>
      <c r="N111">
        <f t="shared" si="48"/>
        <v>225.49160000000001</v>
      </c>
      <c r="O111">
        <f t="shared" si="48"/>
        <v>1.7134974156890235</v>
      </c>
      <c r="P111">
        <f t="shared" si="48"/>
        <v>2.68601</v>
      </c>
      <c r="Q111">
        <f t="shared" si="48"/>
        <v>605.01418999999999</v>
      </c>
      <c r="R111">
        <f t="shared" si="48"/>
        <v>443.67968999999999</v>
      </c>
      <c r="S111">
        <f t="shared" si="48"/>
        <v>0.96109999999999995</v>
      </c>
      <c r="T111">
        <f t="shared" si="38"/>
        <v>70.929360000000003</v>
      </c>
      <c r="U111">
        <f t="shared" si="38"/>
        <v>0</v>
      </c>
      <c r="V111">
        <f t="shared" si="38"/>
        <v>118.40602</v>
      </c>
      <c r="W111">
        <f t="shared" si="49"/>
        <v>207.43501045976771</v>
      </c>
      <c r="X111">
        <f t="shared" si="50"/>
        <v>368.86717042764013</v>
      </c>
      <c r="Y111">
        <f t="shared" si="51"/>
        <v>151.57752114166226</v>
      </c>
      <c r="Z111">
        <f t="shared" si="52"/>
        <v>132.5911322588322</v>
      </c>
      <c r="AA111">
        <f t="shared" si="53"/>
        <v>116.33897017452104</v>
      </c>
      <c r="AB111">
        <f t="shared" si="44"/>
        <v>-6.8350481377225947</v>
      </c>
      <c r="AC111">
        <f t="shared" si="45"/>
        <v>123.17401831224363</v>
      </c>
    </row>
    <row r="112" spans="2:29">
      <c r="B112">
        <f t="shared" si="46"/>
        <v>642.28305</v>
      </c>
      <c r="C112">
        <f t="shared" si="47"/>
        <v>12.137472251577359</v>
      </c>
      <c r="D112">
        <f t="shared" si="48"/>
        <v>177.75928999999999</v>
      </c>
      <c r="E112">
        <f t="shared" si="48"/>
        <v>1.0241</v>
      </c>
      <c r="F112">
        <f t="shared" si="48"/>
        <v>2.6872500000000001</v>
      </c>
      <c r="G112">
        <f t="shared" si="48"/>
        <v>29.516400000000001</v>
      </c>
      <c r="H112">
        <f t="shared" si="48"/>
        <v>34.049720000000001</v>
      </c>
      <c r="I112">
        <f t="shared" si="48"/>
        <v>20.055630000000001</v>
      </c>
      <c r="J112">
        <f t="shared" si="48"/>
        <v>30.18356</v>
      </c>
      <c r="K112">
        <f t="shared" si="48"/>
        <v>553.64459999999997</v>
      </c>
      <c r="L112">
        <f t="shared" si="48"/>
        <v>451.77985999999999</v>
      </c>
      <c r="M112">
        <f t="shared" si="48"/>
        <v>0</v>
      </c>
      <c r="N112">
        <f t="shared" si="48"/>
        <v>225.49160000000001</v>
      </c>
      <c r="O112">
        <f t="shared" si="48"/>
        <v>1.7134974156890235</v>
      </c>
      <c r="P112">
        <f t="shared" si="48"/>
        <v>2.68601</v>
      </c>
      <c r="Q112">
        <f t="shared" si="48"/>
        <v>605.01418999999999</v>
      </c>
      <c r="R112">
        <f t="shared" si="48"/>
        <v>443.67968999999999</v>
      </c>
      <c r="S112">
        <f t="shared" si="48"/>
        <v>0.96109999999999995</v>
      </c>
      <c r="T112">
        <f t="shared" si="38"/>
        <v>70.929360000000003</v>
      </c>
      <c r="U112">
        <f t="shared" si="38"/>
        <v>0</v>
      </c>
      <c r="V112">
        <f t="shared" si="38"/>
        <v>118.40602</v>
      </c>
      <c r="W112">
        <f t="shared" si="49"/>
        <v>208.90457827533319</v>
      </c>
      <c r="X112">
        <f t="shared" si="50"/>
        <v>374.95592105908906</v>
      </c>
      <c r="Y112">
        <f t="shared" si="51"/>
        <v>141.92671231327094</v>
      </c>
      <c r="Z112">
        <f t="shared" si="52"/>
        <v>135.90668443570297</v>
      </c>
      <c r="AA112">
        <f t="shared" si="53"/>
        <v>117.99424716069326</v>
      </c>
      <c r="AB112">
        <f t="shared" si="44"/>
        <v>-6.7111434919248865</v>
      </c>
      <c r="AC112">
        <f t="shared" si="45"/>
        <v>124.70539065261815</v>
      </c>
    </row>
    <row r="113" spans="2:29">
      <c r="B113">
        <f t="shared" si="46"/>
        <v>642.28305</v>
      </c>
      <c r="C113">
        <f t="shared" si="47"/>
        <v>10.923725026419623</v>
      </c>
      <c r="D113">
        <f t="shared" si="48"/>
        <v>177.75928999999999</v>
      </c>
      <c r="E113">
        <f t="shared" si="48"/>
        <v>1.0241</v>
      </c>
      <c r="F113">
        <f t="shared" si="48"/>
        <v>2.6872500000000001</v>
      </c>
      <c r="G113">
        <f t="shared" si="48"/>
        <v>29.516400000000001</v>
      </c>
      <c r="H113">
        <f t="shared" si="48"/>
        <v>34.049720000000001</v>
      </c>
      <c r="I113">
        <f t="shared" si="48"/>
        <v>20.055630000000001</v>
      </c>
      <c r="J113">
        <f t="shared" si="48"/>
        <v>30.18356</v>
      </c>
      <c r="K113">
        <f t="shared" si="48"/>
        <v>553.64459999999997</v>
      </c>
      <c r="L113">
        <f t="shared" si="48"/>
        <v>451.77985999999999</v>
      </c>
      <c r="M113">
        <f t="shared" si="48"/>
        <v>0</v>
      </c>
      <c r="N113">
        <f t="shared" si="48"/>
        <v>225.49160000000001</v>
      </c>
      <c r="O113">
        <f t="shared" si="48"/>
        <v>1.7134974156890235</v>
      </c>
      <c r="P113">
        <f t="shared" si="48"/>
        <v>2.68601</v>
      </c>
      <c r="Q113">
        <f t="shared" si="48"/>
        <v>605.01418999999999</v>
      </c>
      <c r="R113">
        <f t="shared" si="48"/>
        <v>443.67968999999999</v>
      </c>
      <c r="S113">
        <f t="shared" si="48"/>
        <v>0.96109999999999995</v>
      </c>
      <c r="T113">
        <f t="shared" si="38"/>
        <v>70.929360000000003</v>
      </c>
      <c r="U113">
        <f t="shared" si="38"/>
        <v>0</v>
      </c>
      <c r="V113">
        <f t="shared" si="38"/>
        <v>118.40602</v>
      </c>
      <c r="W113">
        <f t="shared" si="49"/>
        <v>210.27498500550172</v>
      </c>
      <c r="X113">
        <f t="shared" si="50"/>
        <v>380.63382496748727</v>
      </c>
      <c r="Y113">
        <f t="shared" si="51"/>
        <v>132.7173854007608</v>
      </c>
      <c r="Z113">
        <f t="shared" si="52"/>
        <v>139.07022032397654</v>
      </c>
      <c r="AA113">
        <f t="shared" si="53"/>
        <v>119.56462548154323</v>
      </c>
      <c r="AB113">
        <f t="shared" si="44"/>
        <v>-6.5532251317299597</v>
      </c>
      <c r="AC113">
        <f t="shared" si="45"/>
        <v>126.11785061327319</v>
      </c>
    </row>
    <row r="114" spans="2:29">
      <c r="B114">
        <f t="shared" si="46"/>
        <v>642.28305</v>
      </c>
      <c r="C114">
        <f t="shared" si="47"/>
        <v>9.8313525237776602</v>
      </c>
      <c r="D114">
        <f t="shared" si="48"/>
        <v>177.75928999999999</v>
      </c>
      <c r="E114">
        <f t="shared" si="48"/>
        <v>1.0241</v>
      </c>
      <c r="F114">
        <f t="shared" si="48"/>
        <v>2.6872500000000001</v>
      </c>
      <c r="G114">
        <f t="shared" si="48"/>
        <v>29.516400000000001</v>
      </c>
      <c r="H114">
        <f t="shared" si="48"/>
        <v>34.049720000000001</v>
      </c>
      <c r="I114">
        <f t="shared" si="48"/>
        <v>20.055630000000001</v>
      </c>
      <c r="J114">
        <f t="shared" si="48"/>
        <v>30.18356</v>
      </c>
      <c r="K114">
        <f t="shared" si="48"/>
        <v>553.64459999999997</v>
      </c>
      <c r="L114">
        <f t="shared" si="48"/>
        <v>451.77985999999999</v>
      </c>
      <c r="M114">
        <f t="shared" si="48"/>
        <v>0</v>
      </c>
      <c r="N114">
        <f t="shared" si="48"/>
        <v>225.49160000000001</v>
      </c>
      <c r="O114">
        <f t="shared" si="48"/>
        <v>1.7134974156890235</v>
      </c>
      <c r="P114">
        <f t="shared" si="48"/>
        <v>2.68601</v>
      </c>
      <c r="Q114">
        <f t="shared" si="48"/>
        <v>605.01418999999999</v>
      </c>
      <c r="R114">
        <f t="shared" si="48"/>
        <v>443.67968999999999</v>
      </c>
      <c r="S114">
        <f t="shared" ref="R114:V129" si="54">S113</f>
        <v>0.96109999999999995</v>
      </c>
      <c r="T114">
        <f t="shared" si="54"/>
        <v>70.929360000000003</v>
      </c>
      <c r="U114">
        <f t="shared" si="54"/>
        <v>0</v>
      </c>
      <c r="V114">
        <f t="shared" si="54"/>
        <v>118.40602</v>
      </c>
      <c r="W114">
        <f t="shared" si="49"/>
        <v>211.54961250081266</v>
      </c>
      <c r="X114">
        <f t="shared" si="50"/>
        <v>385.91489392172946</v>
      </c>
      <c r="Y114">
        <f t="shared" si="51"/>
        <v>123.96992795068789</v>
      </c>
      <c r="Z114">
        <f t="shared" si="52"/>
        <v>142.07484362712165</v>
      </c>
      <c r="AA114">
        <f t="shared" si="53"/>
        <v>121.0508345529451</v>
      </c>
      <c r="AB114">
        <f t="shared" si="44"/>
        <v>-6.3672414965209043</v>
      </c>
      <c r="AC114">
        <f t="shared" si="45"/>
        <v>127.41807604946601</v>
      </c>
    </row>
    <row r="115" spans="2:29">
      <c r="B115">
        <f t="shared" si="46"/>
        <v>642.28305</v>
      </c>
      <c r="C115">
        <f t="shared" si="47"/>
        <v>8.8482172713998946</v>
      </c>
      <c r="D115">
        <f t="shared" ref="D115:S130" si="55">D114</f>
        <v>177.75928999999999</v>
      </c>
      <c r="E115">
        <f t="shared" si="55"/>
        <v>1.0241</v>
      </c>
      <c r="F115">
        <f t="shared" si="55"/>
        <v>2.6872500000000001</v>
      </c>
      <c r="G115">
        <f t="shared" si="55"/>
        <v>29.516400000000001</v>
      </c>
      <c r="H115">
        <f t="shared" si="55"/>
        <v>34.049720000000001</v>
      </c>
      <c r="I115">
        <f t="shared" si="55"/>
        <v>20.055630000000001</v>
      </c>
      <c r="J115">
        <f t="shared" si="55"/>
        <v>30.18356</v>
      </c>
      <c r="K115">
        <f t="shared" si="55"/>
        <v>553.64459999999997</v>
      </c>
      <c r="L115">
        <f t="shared" si="55"/>
        <v>451.77985999999999</v>
      </c>
      <c r="M115">
        <f t="shared" si="55"/>
        <v>0</v>
      </c>
      <c r="N115">
        <f t="shared" si="55"/>
        <v>225.49160000000001</v>
      </c>
      <c r="O115">
        <f t="shared" si="55"/>
        <v>1.7134974156890235</v>
      </c>
      <c r="P115">
        <f t="shared" si="55"/>
        <v>2.68601</v>
      </c>
      <c r="Q115">
        <f t="shared" si="55"/>
        <v>605.01418999999999</v>
      </c>
      <c r="R115">
        <f t="shared" si="54"/>
        <v>443.67968999999999</v>
      </c>
      <c r="S115">
        <f t="shared" si="54"/>
        <v>0.96109999999999995</v>
      </c>
      <c r="T115">
        <f t="shared" si="54"/>
        <v>70.929360000000003</v>
      </c>
      <c r="U115">
        <f t="shared" si="54"/>
        <v>0</v>
      </c>
      <c r="V115">
        <f t="shared" si="54"/>
        <v>118.40602</v>
      </c>
      <c r="W115">
        <f t="shared" si="49"/>
        <v>212.73229899487481</v>
      </c>
      <c r="X115">
        <f t="shared" si="50"/>
        <v>390.81503058861483</v>
      </c>
      <c r="Y115">
        <f t="shared" si="51"/>
        <v>115.69758802600875</v>
      </c>
      <c r="Z115">
        <f t="shared" si="52"/>
        <v>144.9160838590677</v>
      </c>
      <c r="AA115">
        <f t="shared" si="53"/>
        <v>122.45379527760048</v>
      </c>
      <c r="AB115">
        <f t="shared" si="44"/>
        <v>-6.1590531084696352</v>
      </c>
      <c r="AC115">
        <f t="shared" si="45"/>
        <v>128.61284838607011</v>
      </c>
    </row>
    <row r="116" spans="2:29">
      <c r="B116">
        <f t="shared" si="46"/>
        <v>642.28305</v>
      </c>
      <c r="C116">
        <f t="shared" si="47"/>
        <v>7.9633955442599049</v>
      </c>
      <c r="D116">
        <f t="shared" si="55"/>
        <v>177.75928999999999</v>
      </c>
      <c r="E116">
        <f t="shared" si="55"/>
        <v>1.0241</v>
      </c>
      <c r="F116">
        <f t="shared" si="55"/>
        <v>2.6872500000000001</v>
      </c>
      <c r="G116">
        <f t="shared" si="55"/>
        <v>29.516400000000001</v>
      </c>
      <c r="H116">
        <f t="shared" si="55"/>
        <v>34.049720000000001</v>
      </c>
      <c r="I116">
        <f t="shared" si="55"/>
        <v>20.055630000000001</v>
      </c>
      <c r="J116">
        <f t="shared" si="55"/>
        <v>30.18356</v>
      </c>
      <c r="K116">
        <f t="shared" si="55"/>
        <v>553.64459999999997</v>
      </c>
      <c r="L116">
        <f t="shared" si="55"/>
        <v>451.77985999999999</v>
      </c>
      <c r="M116">
        <f t="shared" si="55"/>
        <v>0</v>
      </c>
      <c r="N116">
        <f t="shared" si="55"/>
        <v>225.49160000000001</v>
      </c>
      <c r="O116">
        <f t="shared" si="55"/>
        <v>1.7134974156890235</v>
      </c>
      <c r="P116">
        <f t="shared" si="55"/>
        <v>2.68601</v>
      </c>
      <c r="Q116">
        <f t="shared" si="55"/>
        <v>605.01418999999999</v>
      </c>
      <c r="R116">
        <f t="shared" si="54"/>
        <v>443.67968999999999</v>
      </c>
      <c r="S116">
        <f t="shared" si="54"/>
        <v>0.96109999999999995</v>
      </c>
      <c r="T116">
        <f t="shared" si="54"/>
        <v>70.929360000000003</v>
      </c>
      <c r="U116">
        <f t="shared" si="54"/>
        <v>0</v>
      </c>
      <c r="V116">
        <f t="shared" si="54"/>
        <v>118.40602</v>
      </c>
      <c r="W116">
        <f t="shared" si="49"/>
        <v>213.82722309915911</v>
      </c>
      <c r="X116">
        <f t="shared" si="50"/>
        <v>395.35154789713005</v>
      </c>
      <c r="Y116">
        <f t="shared" si="51"/>
        <v>107.90695956657278</v>
      </c>
      <c r="Z116">
        <f t="shared" si="52"/>
        <v>147.59173601968411</v>
      </c>
      <c r="AA116">
        <f t="shared" si="53"/>
        <v>123.77468526937389</v>
      </c>
      <c r="AB116">
        <f t="shared" si="44"/>
        <v>-5.9342549040575818</v>
      </c>
      <c r="AC116">
        <f t="shared" si="45"/>
        <v>129.70894017343147</v>
      </c>
    </row>
    <row r="117" spans="2:29">
      <c r="B117">
        <f t="shared" si="46"/>
        <v>642.28305</v>
      </c>
      <c r="C117">
        <f t="shared" si="47"/>
        <v>7.1670559898339148</v>
      </c>
      <c r="D117">
        <f t="shared" si="55"/>
        <v>177.75928999999999</v>
      </c>
      <c r="E117">
        <f t="shared" si="55"/>
        <v>1.0241</v>
      </c>
      <c r="F117">
        <f t="shared" si="55"/>
        <v>2.6872500000000001</v>
      </c>
      <c r="G117">
        <f t="shared" si="55"/>
        <v>29.516400000000001</v>
      </c>
      <c r="H117">
        <f t="shared" si="55"/>
        <v>34.049720000000001</v>
      </c>
      <c r="I117">
        <f t="shared" si="55"/>
        <v>20.055630000000001</v>
      </c>
      <c r="J117">
        <f t="shared" si="55"/>
        <v>30.18356</v>
      </c>
      <c r="K117">
        <f t="shared" si="55"/>
        <v>553.64459999999997</v>
      </c>
      <c r="L117">
        <f t="shared" si="55"/>
        <v>451.77985999999999</v>
      </c>
      <c r="M117">
        <f t="shared" si="55"/>
        <v>0</v>
      </c>
      <c r="N117">
        <f t="shared" si="55"/>
        <v>225.49160000000001</v>
      </c>
      <c r="O117">
        <f t="shared" si="55"/>
        <v>1.7134974156890235</v>
      </c>
      <c r="P117">
        <f t="shared" si="55"/>
        <v>2.68601</v>
      </c>
      <c r="Q117">
        <f t="shared" si="55"/>
        <v>605.01418999999999</v>
      </c>
      <c r="R117">
        <f t="shared" si="54"/>
        <v>443.67968999999999</v>
      </c>
      <c r="S117">
        <f t="shared" si="54"/>
        <v>0.96109999999999995</v>
      </c>
      <c r="T117">
        <f t="shared" si="54"/>
        <v>70.929360000000003</v>
      </c>
      <c r="U117">
        <f t="shared" si="54"/>
        <v>0</v>
      </c>
      <c r="V117">
        <f t="shared" si="54"/>
        <v>118.40602</v>
      </c>
      <c r="W117">
        <f t="shared" si="49"/>
        <v>214.83879899502119</v>
      </c>
      <c r="X117">
        <f t="shared" si="50"/>
        <v>399.54273479538057</v>
      </c>
      <c r="Y117">
        <f t="shared" si="51"/>
        <v>100.59859608389068</v>
      </c>
      <c r="Z117">
        <f t="shared" si="52"/>
        <v>150.10165464226529</v>
      </c>
      <c r="AA117">
        <f t="shared" si="53"/>
        <v>125.0149839393145</v>
      </c>
      <c r="AB117">
        <f t="shared" si="44"/>
        <v>-5.6980395665500509</v>
      </c>
      <c r="AC117">
        <f t="shared" si="45"/>
        <v>130.71302350586456</v>
      </c>
    </row>
    <row r="118" spans="2:29">
      <c r="B118">
        <f t="shared" si="46"/>
        <v>642.28305</v>
      </c>
      <c r="C118">
        <f t="shared" si="47"/>
        <v>6.4503503908505238</v>
      </c>
      <c r="D118">
        <f t="shared" si="55"/>
        <v>177.75928999999999</v>
      </c>
      <c r="E118">
        <f t="shared" si="55"/>
        <v>1.0241</v>
      </c>
      <c r="F118">
        <f t="shared" si="55"/>
        <v>2.6872500000000001</v>
      </c>
      <c r="G118">
        <f t="shared" si="55"/>
        <v>29.516400000000001</v>
      </c>
      <c r="H118">
        <f t="shared" si="55"/>
        <v>34.049720000000001</v>
      </c>
      <c r="I118">
        <f t="shared" si="55"/>
        <v>20.055630000000001</v>
      </c>
      <c r="J118">
        <f t="shared" si="55"/>
        <v>30.18356</v>
      </c>
      <c r="K118">
        <f t="shared" si="55"/>
        <v>553.64459999999997</v>
      </c>
      <c r="L118">
        <f t="shared" si="55"/>
        <v>451.77985999999999</v>
      </c>
      <c r="M118">
        <f t="shared" si="55"/>
        <v>0</v>
      </c>
      <c r="N118">
        <f t="shared" si="55"/>
        <v>225.49160000000001</v>
      </c>
      <c r="O118">
        <f t="shared" si="55"/>
        <v>1.7134974156890235</v>
      </c>
      <c r="P118">
        <f t="shared" si="55"/>
        <v>2.68601</v>
      </c>
      <c r="Q118">
        <f t="shared" si="55"/>
        <v>605.01418999999999</v>
      </c>
      <c r="R118">
        <f t="shared" si="54"/>
        <v>443.67968999999999</v>
      </c>
      <c r="S118">
        <f t="shared" si="54"/>
        <v>0.96109999999999995</v>
      </c>
      <c r="T118">
        <f t="shared" si="54"/>
        <v>70.929360000000003</v>
      </c>
      <c r="U118">
        <f t="shared" si="54"/>
        <v>0</v>
      </c>
      <c r="V118">
        <f t="shared" si="54"/>
        <v>118.40602</v>
      </c>
      <c r="W118">
        <f t="shared" si="49"/>
        <v>215.77158375729167</v>
      </c>
      <c r="X118">
        <f t="shared" si="50"/>
        <v>403.4074722713404</v>
      </c>
      <c r="Y118">
        <f t="shared" si="51"/>
        <v>93.767710563315333</v>
      </c>
      <c r="Z118">
        <f t="shared" si="52"/>
        <v>152.44751706289404</v>
      </c>
      <c r="AA118">
        <f t="shared" si="53"/>
        <v>126.17649586904226</v>
      </c>
      <c r="AB118">
        <f t="shared" si="44"/>
        <v>-5.4551016424543235</v>
      </c>
      <c r="AC118">
        <f t="shared" si="45"/>
        <v>131.63159751149658</v>
      </c>
    </row>
    <row r="119" spans="2:29">
      <c r="B119">
        <f t="shared" si="46"/>
        <v>642.28305</v>
      </c>
      <c r="C119">
        <f t="shared" si="47"/>
        <v>5.8053153517654712</v>
      </c>
      <c r="D119">
        <f t="shared" si="55"/>
        <v>177.75928999999999</v>
      </c>
      <c r="E119">
        <f t="shared" si="55"/>
        <v>1.0241</v>
      </c>
      <c r="F119">
        <f t="shared" si="55"/>
        <v>2.6872500000000001</v>
      </c>
      <c r="G119">
        <f t="shared" si="55"/>
        <v>29.516400000000001</v>
      </c>
      <c r="H119">
        <f t="shared" si="55"/>
        <v>34.049720000000001</v>
      </c>
      <c r="I119">
        <f t="shared" si="55"/>
        <v>20.055630000000001</v>
      </c>
      <c r="J119">
        <f t="shared" si="55"/>
        <v>30.18356</v>
      </c>
      <c r="K119">
        <f t="shared" si="55"/>
        <v>553.64459999999997</v>
      </c>
      <c r="L119">
        <f t="shared" si="55"/>
        <v>451.77985999999999</v>
      </c>
      <c r="M119">
        <f t="shared" si="55"/>
        <v>0</v>
      </c>
      <c r="N119">
        <f t="shared" si="55"/>
        <v>225.49160000000001</v>
      </c>
      <c r="O119">
        <f t="shared" si="55"/>
        <v>1.7134974156890235</v>
      </c>
      <c r="P119">
        <f t="shared" si="55"/>
        <v>2.68601</v>
      </c>
      <c r="Q119">
        <f t="shared" si="55"/>
        <v>605.01418999999999</v>
      </c>
      <c r="R119">
        <f t="shared" si="54"/>
        <v>443.67968999999999</v>
      </c>
      <c r="S119">
        <f t="shared" si="54"/>
        <v>0.96109999999999995</v>
      </c>
      <c r="T119">
        <f t="shared" si="54"/>
        <v>70.929360000000003</v>
      </c>
      <c r="U119">
        <f t="shared" si="54"/>
        <v>0</v>
      </c>
      <c r="V119">
        <f t="shared" si="54"/>
        <v>118.40602</v>
      </c>
      <c r="W119">
        <f t="shared" si="49"/>
        <v>216.63019710473247</v>
      </c>
      <c r="X119">
        <f t="shared" si="50"/>
        <v>406.96490086090768</v>
      </c>
      <c r="Y119">
        <f t="shared" si="51"/>
        <v>87.404921951004781</v>
      </c>
      <c r="Z119">
        <f t="shared" si="52"/>
        <v>154.63256980700174</v>
      </c>
      <c r="AA119">
        <f t="shared" si="53"/>
        <v>127.26135333615784</v>
      </c>
      <c r="AB119">
        <f t="shared" si="44"/>
        <v>-5.2095794954402379</v>
      </c>
      <c r="AC119">
        <f t="shared" si="45"/>
        <v>132.47093283159808</v>
      </c>
    </row>
    <row r="120" spans="2:29">
      <c r="B120">
        <f t="shared" si="46"/>
        <v>642.28305</v>
      </c>
      <c r="C120">
        <f t="shared" si="47"/>
        <v>5.224783816588924</v>
      </c>
      <c r="D120">
        <f t="shared" si="55"/>
        <v>177.75928999999999</v>
      </c>
      <c r="E120">
        <f t="shared" si="55"/>
        <v>1.0241</v>
      </c>
      <c r="F120">
        <f t="shared" si="55"/>
        <v>2.6872500000000001</v>
      </c>
      <c r="G120">
        <f t="shared" si="55"/>
        <v>29.516400000000001</v>
      </c>
      <c r="H120">
        <f t="shared" si="55"/>
        <v>34.049720000000001</v>
      </c>
      <c r="I120">
        <f t="shared" si="55"/>
        <v>20.055630000000001</v>
      </c>
      <c r="J120">
        <f t="shared" si="55"/>
        <v>30.18356</v>
      </c>
      <c r="K120">
        <f t="shared" si="55"/>
        <v>553.64459999999997</v>
      </c>
      <c r="L120">
        <f t="shared" si="55"/>
        <v>451.77985999999999</v>
      </c>
      <c r="M120">
        <f t="shared" si="55"/>
        <v>0</v>
      </c>
      <c r="N120">
        <f t="shared" si="55"/>
        <v>225.49160000000001</v>
      </c>
      <c r="O120">
        <f t="shared" si="55"/>
        <v>1.7134974156890235</v>
      </c>
      <c r="P120">
        <f t="shared" si="55"/>
        <v>2.68601</v>
      </c>
      <c r="Q120">
        <f t="shared" si="55"/>
        <v>605.01418999999999</v>
      </c>
      <c r="R120">
        <f t="shared" si="54"/>
        <v>443.67968999999999</v>
      </c>
      <c r="S120">
        <f t="shared" si="54"/>
        <v>0.96109999999999995</v>
      </c>
      <c r="T120">
        <f t="shared" si="54"/>
        <v>70.929360000000003</v>
      </c>
      <c r="U120">
        <f t="shared" si="54"/>
        <v>0</v>
      </c>
      <c r="V120">
        <f t="shared" si="54"/>
        <v>118.40602</v>
      </c>
      <c r="W120">
        <f t="shared" si="49"/>
        <v>217.41925336805429</v>
      </c>
      <c r="X120">
        <f t="shared" si="50"/>
        <v>410.23413877607032</v>
      </c>
      <c r="Y120">
        <f t="shared" si="51"/>
        <v>81.497013227131461</v>
      </c>
      <c r="Z120">
        <f t="shared" si="52"/>
        <v>156.66137032925349</v>
      </c>
      <c r="AA120">
        <f t="shared" si="53"/>
        <v>128.27200058619832</v>
      </c>
      <c r="AB120">
        <f t="shared" si="44"/>
        <v>-4.9650303085879699</v>
      </c>
      <c r="AC120">
        <f t="shared" si="45"/>
        <v>133.23703089478627</v>
      </c>
    </row>
    <row r="121" spans="2:29">
      <c r="B121">
        <f t="shared" si="46"/>
        <v>642.28305</v>
      </c>
      <c r="C121">
        <f t="shared" si="47"/>
        <v>4.7023054349300315</v>
      </c>
      <c r="D121">
        <f t="shared" si="55"/>
        <v>177.75928999999999</v>
      </c>
      <c r="E121">
        <f t="shared" si="55"/>
        <v>1.0241</v>
      </c>
      <c r="F121">
        <f t="shared" si="55"/>
        <v>2.6872500000000001</v>
      </c>
      <c r="G121">
        <f t="shared" si="55"/>
        <v>29.516400000000001</v>
      </c>
      <c r="H121">
        <f t="shared" si="55"/>
        <v>34.049720000000001</v>
      </c>
      <c r="I121">
        <f t="shared" si="55"/>
        <v>20.055630000000001</v>
      </c>
      <c r="J121">
        <f t="shared" si="55"/>
        <v>30.18356</v>
      </c>
      <c r="K121">
        <f t="shared" si="55"/>
        <v>553.64459999999997</v>
      </c>
      <c r="L121">
        <f t="shared" si="55"/>
        <v>451.77985999999999</v>
      </c>
      <c r="M121">
        <f t="shared" si="55"/>
        <v>0</v>
      </c>
      <c r="N121">
        <f t="shared" si="55"/>
        <v>225.49160000000001</v>
      </c>
      <c r="O121">
        <f t="shared" si="55"/>
        <v>1.7134974156890235</v>
      </c>
      <c r="P121">
        <f t="shared" si="55"/>
        <v>2.68601</v>
      </c>
      <c r="Q121">
        <f t="shared" si="55"/>
        <v>605.01418999999999</v>
      </c>
      <c r="R121">
        <f t="shared" si="54"/>
        <v>443.67968999999999</v>
      </c>
      <c r="S121">
        <f t="shared" si="54"/>
        <v>0.96109999999999995</v>
      </c>
      <c r="T121">
        <f t="shared" si="54"/>
        <v>70.929360000000003</v>
      </c>
      <c r="U121">
        <f t="shared" si="54"/>
        <v>0</v>
      </c>
      <c r="V121">
        <f t="shared" si="54"/>
        <v>118.40602</v>
      </c>
      <c r="W121">
        <f t="shared" si="49"/>
        <v>218.14330508963658</v>
      </c>
      <c r="X121">
        <f t="shared" si="50"/>
        <v>413.23404822583558</v>
      </c>
      <c r="Y121">
        <f t="shared" si="51"/>
        <v>76.027671970580869</v>
      </c>
      <c r="Z121">
        <f t="shared" si="52"/>
        <v>158.53953426184862</v>
      </c>
      <c r="AA121">
        <f t="shared" si="53"/>
        <v>129.2111634747726</v>
      </c>
      <c r="AB121">
        <f t="shared" si="44"/>
        <v>-4.7244323358306914</v>
      </c>
      <c r="AC121">
        <f t="shared" si="45"/>
        <v>133.9355958106033</v>
      </c>
    </row>
    <row r="122" spans="2:29">
      <c r="B122">
        <f t="shared" si="46"/>
        <v>642.28305</v>
      </c>
      <c r="C122">
        <f t="shared" si="47"/>
        <v>4.2320748914370281</v>
      </c>
      <c r="D122">
        <f t="shared" si="55"/>
        <v>177.75928999999999</v>
      </c>
      <c r="E122">
        <f t="shared" si="55"/>
        <v>1.0241</v>
      </c>
      <c r="F122">
        <f t="shared" si="55"/>
        <v>2.6872500000000001</v>
      </c>
      <c r="G122">
        <f t="shared" si="55"/>
        <v>29.516400000000001</v>
      </c>
      <c r="H122">
        <f t="shared" si="55"/>
        <v>34.049720000000001</v>
      </c>
      <c r="I122">
        <f t="shared" si="55"/>
        <v>20.055630000000001</v>
      </c>
      <c r="J122">
        <f t="shared" si="55"/>
        <v>30.18356</v>
      </c>
      <c r="K122">
        <f t="shared" si="55"/>
        <v>553.64459999999997</v>
      </c>
      <c r="L122">
        <f t="shared" si="55"/>
        <v>451.77985999999999</v>
      </c>
      <c r="M122">
        <f t="shared" si="55"/>
        <v>0</v>
      </c>
      <c r="N122">
        <f t="shared" si="55"/>
        <v>225.49160000000001</v>
      </c>
      <c r="O122">
        <f t="shared" si="55"/>
        <v>1.7134974156890235</v>
      </c>
      <c r="P122">
        <f t="shared" si="55"/>
        <v>2.68601</v>
      </c>
      <c r="Q122">
        <f t="shared" si="55"/>
        <v>605.01418999999999</v>
      </c>
      <c r="R122">
        <f t="shared" si="54"/>
        <v>443.67968999999999</v>
      </c>
      <c r="S122">
        <f t="shared" si="54"/>
        <v>0.96109999999999995</v>
      </c>
      <c r="T122">
        <f t="shared" si="54"/>
        <v>70.929360000000003</v>
      </c>
      <c r="U122">
        <f t="shared" si="54"/>
        <v>0</v>
      </c>
      <c r="V122">
        <f t="shared" si="54"/>
        <v>118.40602</v>
      </c>
      <c r="W122">
        <f t="shared" si="49"/>
        <v>218.80679740758373</v>
      </c>
      <c r="X122">
        <f t="shared" si="50"/>
        <v>415.98304641909539</v>
      </c>
      <c r="Y122">
        <f t="shared" si="51"/>
        <v>70.978190754062496</v>
      </c>
      <c r="Z122">
        <f t="shared" si="52"/>
        <v>160.27349607658715</v>
      </c>
      <c r="AA122">
        <f t="shared" si="53"/>
        <v>130.08180852234543</v>
      </c>
      <c r="AB122">
        <f t="shared" si="44"/>
        <v>-4.490208295159384</v>
      </c>
      <c r="AC122">
        <f t="shared" si="45"/>
        <v>134.57201681750482</v>
      </c>
    </row>
    <row r="123" spans="2:29">
      <c r="B123">
        <f t="shared" si="46"/>
        <v>642.28305</v>
      </c>
      <c r="C123">
        <f t="shared" si="47"/>
        <v>3.8088674022933255</v>
      </c>
      <c r="D123">
        <f t="shared" si="55"/>
        <v>177.75928999999999</v>
      </c>
      <c r="E123">
        <f t="shared" si="55"/>
        <v>1.0241</v>
      </c>
      <c r="F123">
        <f t="shared" si="55"/>
        <v>2.6872500000000001</v>
      </c>
      <c r="G123">
        <f t="shared" si="55"/>
        <v>29.516400000000001</v>
      </c>
      <c r="H123">
        <f t="shared" si="55"/>
        <v>34.049720000000001</v>
      </c>
      <c r="I123">
        <f t="shared" si="55"/>
        <v>20.055630000000001</v>
      </c>
      <c r="J123">
        <f t="shared" si="55"/>
        <v>30.18356</v>
      </c>
      <c r="K123">
        <f t="shared" si="55"/>
        <v>553.64459999999997</v>
      </c>
      <c r="L123">
        <f t="shared" si="55"/>
        <v>451.77985999999999</v>
      </c>
      <c r="M123">
        <f t="shared" si="55"/>
        <v>0</v>
      </c>
      <c r="N123">
        <f t="shared" si="55"/>
        <v>225.49160000000001</v>
      </c>
      <c r="O123">
        <f t="shared" si="55"/>
        <v>1.7134974156890235</v>
      </c>
      <c r="P123">
        <f t="shared" si="55"/>
        <v>2.68601</v>
      </c>
      <c r="Q123">
        <f t="shared" si="55"/>
        <v>605.01418999999999</v>
      </c>
      <c r="R123">
        <f t="shared" si="54"/>
        <v>443.67968999999999</v>
      </c>
      <c r="S123">
        <f t="shared" si="54"/>
        <v>0.96109999999999995</v>
      </c>
      <c r="T123">
        <f t="shared" si="54"/>
        <v>70.929360000000003</v>
      </c>
      <c r="U123">
        <f t="shared" si="54"/>
        <v>0</v>
      </c>
      <c r="V123">
        <f t="shared" si="54"/>
        <v>118.40602</v>
      </c>
      <c r="W123">
        <f t="shared" si="49"/>
        <v>219.41403221366224</v>
      </c>
      <c r="X123">
        <f t="shared" si="50"/>
        <v>418.49895706288248</v>
      </c>
      <c r="Y123">
        <f t="shared" si="51"/>
        <v>66.328111067711291</v>
      </c>
      <c r="Z123">
        <f t="shared" si="52"/>
        <v>161.87028885189378</v>
      </c>
      <c r="AA123">
        <f t="shared" si="53"/>
        <v>130.88709536678573</v>
      </c>
      <c r="AB123">
        <f t="shared" si="44"/>
        <v>-4.2642640219263868</v>
      </c>
      <c r="AC123">
        <f t="shared" si="45"/>
        <v>135.15135938871211</v>
      </c>
    </row>
    <row r="124" spans="2:29">
      <c r="B124">
        <f t="shared" si="46"/>
        <v>642.28305</v>
      </c>
      <c r="C124">
        <f t="shared" si="47"/>
        <v>3.4279806620639932</v>
      </c>
      <c r="D124">
        <f t="shared" si="55"/>
        <v>177.75928999999999</v>
      </c>
      <c r="E124">
        <f t="shared" si="55"/>
        <v>1.0241</v>
      </c>
      <c r="F124">
        <f t="shared" si="55"/>
        <v>2.6872500000000001</v>
      </c>
      <c r="G124">
        <f t="shared" si="55"/>
        <v>29.516400000000001</v>
      </c>
      <c r="H124">
        <f t="shared" si="55"/>
        <v>34.049720000000001</v>
      </c>
      <c r="I124">
        <f t="shared" si="55"/>
        <v>20.055630000000001</v>
      </c>
      <c r="J124">
        <f t="shared" si="55"/>
        <v>30.18356</v>
      </c>
      <c r="K124">
        <f t="shared" si="55"/>
        <v>553.64459999999997</v>
      </c>
      <c r="L124">
        <f t="shared" si="55"/>
        <v>451.77985999999999</v>
      </c>
      <c r="M124">
        <f t="shared" si="55"/>
        <v>0</v>
      </c>
      <c r="N124">
        <f t="shared" si="55"/>
        <v>225.49160000000001</v>
      </c>
      <c r="O124">
        <f t="shared" si="55"/>
        <v>1.7134974156890235</v>
      </c>
      <c r="P124">
        <f t="shared" si="55"/>
        <v>2.68601</v>
      </c>
      <c r="Q124">
        <f t="shared" si="55"/>
        <v>605.01418999999999</v>
      </c>
      <c r="R124">
        <f t="shared" si="54"/>
        <v>443.67968999999999</v>
      </c>
      <c r="S124">
        <f t="shared" si="54"/>
        <v>0.96109999999999995</v>
      </c>
      <c r="T124">
        <f t="shared" si="54"/>
        <v>70.929360000000003</v>
      </c>
      <c r="U124">
        <f t="shared" si="54"/>
        <v>0</v>
      </c>
      <c r="V124">
        <f t="shared" si="54"/>
        <v>118.40602</v>
      </c>
      <c r="W124">
        <f t="shared" si="49"/>
        <v>219.96914099206364</v>
      </c>
      <c r="X124">
        <f t="shared" si="50"/>
        <v>420.79889782724513</v>
      </c>
      <c r="Y124">
        <f t="shared" si="51"/>
        <v>62.055800316414633</v>
      </c>
      <c r="Z124">
        <f t="shared" si="52"/>
        <v>163.33734680517637</v>
      </c>
      <c r="AA124">
        <f t="shared" si="53"/>
        <v>131.63032621130358</v>
      </c>
      <c r="AB124">
        <f t="shared" si="44"/>
        <v>-4.0480370880439978</v>
      </c>
      <c r="AC124">
        <f t="shared" si="45"/>
        <v>135.67836329934758</v>
      </c>
    </row>
    <row r="125" spans="2:29">
      <c r="B125">
        <f t="shared" si="46"/>
        <v>642.28305</v>
      </c>
      <c r="C125">
        <f t="shared" si="47"/>
        <v>3.085182595857594</v>
      </c>
      <c r="D125">
        <f t="shared" si="55"/>
        <v>177.75928999999999</v>
      </c>
      <c r="E125">
        <f t="shared" si="55"/>
        <v>1.0241</v>
      </c>
      <c r="F125">
        <f t="shared" si="55"/>
        <v>2.6872500000000001</v>
      </c>
      <c r="G125">
        <f t="shared" si="55"/>
        <v>29.516400000000001</v>
      </c>
      <c r="H125">
        <f t="shared" si="55"/>
        <v>34.049720000000001</v>
      </c>
      <c r="I125">
        <f t="shared" si="55"/>
        <v>20.055630000000001</v>
      </c>
      <c r="J125">
        <f t="shared" si="55"/>
        <v>30.18356</v>
      </c>
      <c r="K125">
        <f t="shared" si="55"/>
        <v>553.64459999999997</v>
      </c>
      <c r="L125">
        <f t="shared" si="55"/>
        <v>451.77985999999999</v>
      </c>
      <c r="M125">
        <f t="shared" si="55"/>
        <v>0</v>
      </c>
      <c r="N125">
        <f t="shared" si="55"/>
        <v>225.49160000000001</v>
      </c>
      <c r="O125">
        <f t="shared" si="55"/>
        <v>1.7134974156890235</v>
      </c>
      <c r="P125">
        <f t="shared" si="55"/>
        <v>2.68601</v>
      </c>
      <c r="Q125">
        <f t="shared" si="55"/>
        <v>605.01418999999999</v>
      </c>
      <c r="R125">
        <f t="shared" si="54"/>
        <v>443.67968999999999</v>
      </c>
      <c r="S125">
        <f t="shared" si="54"/>
        <v>0.96109999999999995</v>
      </c>
      <c r="T125">
        <f t="shared" si="54"/>
        <v>70.929360000000003</v>
      </c>
      <c r="U125">
        <f t="shared" si="54"/>
        <v>0</v>
      </c>
      <c r="V125">
        <f t="shared" si="54"/>
        <v>118.40602</v>
      </c>
      <c r="W125">
        <f t="shared" si="49"/>
        <v>220.47606522628865</v>
      </c>
      <c r="X125">
        <f t="shared" si="50"/>
        <v>422.89919916655191</v>
      </c>
      <c r="Y125">
        <f t="shared" si="51"/>
        <v>58.138956496345557</v>
      </c>
      <c r="Z125">
        <f t="shared" si="52"/>
        <v>164.68233249596503</v>
      </c>
      <c r="AA125">
        <f t="shared" si="53"/>
        <v>132.31489528337215</v>
      </c>
      <c r="AB125">
        <f t="shared" si="44"/>
        <v>-3.8425508867031439</v>
      </c>
      <c r="AC125">
        <f t="shared" si="45"/>
        <v>136.1574461700753</v>
      </c>
    </row>
    <row r="126" spans="2:29">
      <c r="B126">
        <f t="shared" si="46"/>
        <v>642.28305</v>
      </c>
      <c r="C126">
        <f t="shared" si="47"/>
        <v>2.7766643362718346</v>
      </c>
      <c r="D126">
        <f t="shared" si="55"/>
        <v>177.75928999999999</v>
      </c>
      <c r="E126">
        <f t="shared" si="55"/>
        <v>1.0241</v>
      </c>
      <c r="F126">
        <f t="shared" si="55"/>
        <v>2.6872500000000001</v>
      </c>
      <c r="G126">
        <f t="shared" si="55"/>
        <v>29.516400000000001</v>
      </c>
      <c r="H126">
        <f t="shared" si="55"/>
        <v>34.049720000000001</v>
      </c>
      <c r="I126">
        <f t="shared" si="55"/>
        <v>20.055630000000001</v>
      </c>
      <c r="J126">
        <f t="shared" si="55"/>
        <v>30.18356</v>
      </c>
      <c r="K126">
        <f t="shared" si="55"/>
        <v>553.64459999999997</v>
      </c>
      <c r="L126">
        <f t="shared" si="55"/>
        <v>451.77985999999999</v>
      </c>
      <c r="M126">
        <f t="shared" si="55"/>
        <v>0</v>
      </c>
      <c r="N126">
        <f t="shared" si="55"/>
        <v>225.49160000000001</v>
      </c>
      <c r="O126">
        <f t="shared" si="55"/>
        <v>1.7134974156890235</v>
      </c>
      <c r="P126">
        <f t="shared" si="55"/>
        <v>2.68601</v>
      </c>
      <c r="Q126">
        <f t="shared" si="55"/>
        <v>605.01418999999999</v>
      </c>
      <c r="R126">
        <f t="shared" si="54"/>
        <v>443.67968999999999</v>
      </c>
      <c r="S126">
        <f t="shared" si="54"/>
        <v>0.96109999999999995</v>
      </c>
      <c r="T126">
        <f t="shared" si="54"/>
        <v>70.929360000000003</v>
      </c>
      <c r="U126">
        <f t="shared" si="54"/>
        <v>0</v>
      </c>
      <c r="V126">
        <f t="shared" si="54"/>
        <v>118.40602</v>
      </c>
      <c r="W126">
        <f t="shared" si="49"/>
        <v>220.93854328868215</v>
      </c>
      <c r="X126">
        <f t="shared" si="50"/>
        <v>424.81534999988122</v>
      </c>
      <c r="Y126">
        <f t="shared" si="51"/>
        <v>54.555039295645855</v>
      </c>
      <c r="Z126">
        <f t="shared" si="52"/>
        <v>165.91298917080081</v>
      </c>
      <c r="AA126">
        <f t="shared" si="53"/>
        <v>132.94424065602868</v>
      </c>
      <c r="AB126">
        <f t="shared" si="44"/>
        <v>-3.6484705561828861</v>
      </c>
      <c r="AC126">
        <f t="shared" si="45"/>
        <v>136.59271121221155</v>
      </c>
    </row>
    <row r="127" spans="2:29">
      <c r="B127">
        <f t="shared" si="46"/>
        <v>642.28305</v>
      </c>
      <c r="C127">
        <f t="shared" si="47"/>
        <v>2.4989979026446512</v>
      </c>
      <c r="D127">
        <f t="shared" si="55"/>
        <v>177.75928999999999</v>
      </c>
      <c r="E127">
        <f t="shared" si="55"/>
        <v>1.0241</v>
      </c>
      <c r="F127">
        <f t="shared" si="55"/>
        <v>2.6872500000000001</v>
      </c>
      <c r="G127">
        <f t="shared" si="55"/>
        <v>29.516400000000001</v>
      </c>
      <c r="H127">
        <f t="shared" si="55"/>
        <v>34.049720000000001</v>
      </c>
      <c r="I127">
        <f t="shared" si="55"/>
        <v>20.055630000000001</v>
      </c>
      <c r="J127">
        <f t="shared" si="55"/>
        <v>30.18356</v>
      </c>
      <c r="K127">
        <f t="shared" si="55"/>
        <v>553.64459999999997</v>
      </c>
      <c r="L127">
        <f t="shared" si="55"/>
        <v>451.77985999999999</v>
      </c>
      <c r="M127">
        <f t="shared" si="55"/>
        <v>0</v>
      </c>
      <c r="N127">
        <f t="shared" si="55"/>
        <v>225.49160000000001</v>
      </c>
      <c r="O127">
        <f t="shared" si="55"/>
        <v>1.7134974156890235</v>
      </c>
      <c r="P127">
        <f t="shared" si="55"/>
        <v>2.68601</v>
      </c>
      <c r="Q127">
        <f t="shared" si="55"/>
        <v>605.01418999999999</v>
      </c>
      <c r="R127">
        <f t="shared" si="54"/>
        <v>443.67968999999999</v>
      </c>
      <c r="S127">
        <f t="shared" si="54"/>
        <v>0.96109999999999995</v>
      </c>
      <c r="T127">
        <f t="shared" si="54"/>
        <v>70.929360000000003</v>
      </c>
      <c r="U127">
        <f t="shared" si="54"/>
        <v>0</v>
      </c>
      <c r="V127">
        <f t="shared" si="54"/>
        <v>118.40602</v>
      </c>
      <c r="W127">
        <f t="shared" si="49"/>
        <v>221.36010278729782</v>
      </c>
      <c r="X127">
        <f t="shared" si="50"/>
        <v>426.56196600235654</v>
      </c>
      <c r="Y127">
        <f t="shared" si="51"/>
        <v>51.281629559850586</v>
      </c>
      <c r="Z127">
        <f t="shared" si="52"/>
        <v>167.03701761367708</v>
      </c>
      <c r="AA127">
        <f t="shared" si="53"/>
        <v>133.52180012049567</v>
      </c>
      <c r="AB127">
        <f t="shared" si="44"/>
        <v>-3.4661579772483506</v>
      </c>
      <c r="AC127">
        <f t="shared" si="45"/>
        <v>136.98795809774401</v>
      </c>
    </row>
    <row r="128" spans="2:29">
      <c r="B128">
        <f t="shared" si="46"/>
        <v>642.28305</v>
      </c>
      <c r="C128">
        <f t="shared" si="47"/>
        <v>2.2490981123801861</v>
      </c>
      <c r="D128">
        <f t="shared" si="55"/>
        <v>177.75928999999999</v>
      </c>
      <c r="E128">
        <f t="shared" si="55"/>
        <v>1.0241</v>
      </c>
      <c r="F128">
        <f t="shared" si="55"/>
        <v>2.6872500000000001</v>
      </c>
      <c r="G128">
        <f t="shared" si="55"/>
        <v>29.516400000000001</v>
      </c>
      <c r="H128">
        <f t="shared" si="55"/>
        <v>34.049720000000001</v>
      </c>
      <c r="I128">
        <f t="shared" si="55"/>
        <v>20.055630000000001</v>
      </c>
      <c r="J128">
        <f t="shared" si="55"/>
        <v>30.18356</v>
      </c>
      <c r="K128">
        <f t="shared" si="55"/>
        <v>553.64459999999997</v>
      </c>
      <c r="L128">
        <f t="shared" si="55"/>
        <v>451.77985999999999</v>
      </c>
      <c r="M128">
        <f t="shared" si="55"/>
        <v>0</v>
      </c>
      <c r="N128">
        <f t="shared" si="55"/>
        <v>225.49160000000001</v>
      </c>
      <c r="O128">
        <f t="shared" si="55"/>
        <v>1.7134974156890235</v>
      </c>
      <c r="P128">
        <f t="shared" si="55"/>
        <v>2.68601</v>
      </c>
      <c r="Q128">
        <f t="shared" si="55"/>
        <v>605.01418999999999</v>
      </c>
      <c r="R128">
        <f t="shared" si="54"/>
        <v>443.67968999999999</v>
      </c>
      <c r="S128">
        <f t="shared" si="54"/>
        <v>0.96109999999999995</v>
      </c>
      <c r="T128">
        <f t="shared" si="54"/>
        <v>70.929360000000003</v>
      </c>
      <c r="U128">
        <f t="shared" si="54"/>
        <v>0</v>
      </c>
      <c r="V128">
        <f t="shared" si="54"/>
        <v>118.40602</v>
      </c>
      <c r="W128">
        <f t="shared" si="49"/>
        <v>221.74405742619541</v>
      </c>
      <c r="X128">
        <f t="shared" si="50"/>
        <v>428.15277659665071</v>
      </c>
      <c r="Y128">
        <f t="shared" si="51"/>
        <v>48.296721370046484</v>
      </c>
      <c r="Z128">
        <f t="shared" si="52"/>
        <v>168.06197606609931</v>
      </c>
      <c r="AA128">
        <f t="shared" si="53"/>
        <v>134.05097219434026</v>
      </c>
      <c r="AB128">
        <f t="shared" si="44"/>
        <v>-3.295723865034887</v>
      </c>
      <c r="AC128">
        <f t="shared" si="45"/>
        <v>137.34669605937515</v>
      </c>
    </row>
    <row r="129" spans="2:29">
      <c r="B129">
        <f t="shared" si="46"/>
        <v>642.28305</v>
      </c>
      <c r="C129">
        <f t="shared" si="47"/>
        <v>2.0241883011421677</v>
      </c>
      <c r="D129">
        <f t="shared" si="55"/>
        <v>177.75928999999999</v>
      </c>
      <c r="E129">
        <f t="shared" si="55"/>
        <v>1.0241</v>
      </c>
      <c r="F129">
        <f t="shared" si="55"/>
        <v>2.6872500000000001</v>
      </c>
      <c r="G129">
        <f t="shared" si="55"/>
        <v>29.516400000000001</v>
      </c>
      <c r="H129">
        <f t="shared" si="55"/>
        <v>34.049720000000001</v>
      </c>
      <c r="I129">
        <f t="shared" si="55"/>
        <v>20.055630000000001</v>
      </c>
      <c r="J129">
        <f t="shared" si="55"/>
        <v>30.18356</v>
      </c>
      <c r="K129">
        <f t="shared" si="55"/>
        <v>553.64459999999997</v>
      </c>
      <c r="L129">
        <f t="shared" si="55"/>
        <v>451.77985999999999</v>
      </c>
      <c r="M129">
        <f t="shared" si="55"/>
        <v>0</v>
      </c>
      <c r="N129">
        <f t="shared" si="55"/>
        <v>225.49160000000001</v>
      </c>
      <c r="O129">
        <f t="shared" si="55"/>
        <v>1.7134974156890235</v>
      </c>
      <c r="P129">
        <f t="shared" si="55"/>
        <v>2.68601</v>
      </c>
      <c r="Q129">
        <f t="shared" si="55"/>
        <v>605.01418999999999</v>
      </c>
      <c r="R129">
        <f t="shared" si="54"/>
        <v>443.67968999999999</v>
      </c>
      <c r="S129">
        <f t="shared" si="54"/>
        <v>0.96109999999999995</v>
      </c>
      <c r="T129">
        <f t="shared" si="54"/>
        <v>70.929360000000003</v>
      </c>
      <c r="U129">
        <f t="shared" si="54"/>
        <v>0</v>
      </c>
      <c r="V129">
        <f t="shared" si="54"/>
        <v>118.40602</v>
      </c>
      <c r="W129">
        <f t="shared" si="49"/>
        <v>222.09350752866791</v>
      </c>
      <c r="X129">
        <f t="shared" si="50"/>
        <v>429.60062712083402</v>
      </c>
      <c r="Y129">
        <f t="shared" si="51"/>
        <v>45.578952505453564</v>
      </c>
      <c r="Z129">
        <f t="shared" si="52"/>
        <v>168.99520125203267</v>
      </c>
      <c r="AA129">
        <f t="shared" si="53"/>
        <v>134.53508283421667</v>
      </c>
      <c r="AB129">
        <f t="shared" si="44"/>
        <v>-3.1370756535887665</v>
      </c>
      <c r="AC129">
        <f t="shared" si="45"/>
        <v>137.67215848780543</v>
      </c>
    </row>
    <row r="130" spans="2:29">
      <c r="B130">
        <f t="shared" si="46"/>
        <v>642.28305</v>
      </c>
      <c r="C130">
        <f t="shared" si="47"/>
        <v>1.8217694710279511</v>
      </c>
      <c r="D130">
        <f t="shared" si="55"/>
        <v>177.75928999999999</v>
      </c>
      <c r="E130">
        <f t="shared" si="55"/>
        <v>1.0241</v>
      </c>
      <c r="F130">
        <f t="shared" si="55"/>
        <v>2.6872500000000001</v>
      </c>
      <c r="G130">
        <f t="shared" si="55"/>
        <v>29.516400000000001</v>
      </c>
      <c r="H130">
        <f t="shared" si="55"/>
        <v>34.049720000000001</v>
      </c>
      <c r="I130">
        <f t="shared" si="55"/>
        <v>20.055630000000001</v>
      </c>
      <c r="J130">
        <f t="shared" si="55"/>
        <v>30.18356</v>
      </c>
      <c r="K130">
        <f t="shared" si="55"/>
        <v>553.64459999999997</v>
      </c>
      <c r="L130">
        <f t="shared" si="55"/>
        <v>451.77985999999999</v>
      </c>
      <c r="M130">
        <f t="shared" si="55"/>
        <v>0</v>
      </c>
      <c r="N130">
        <f t="shared" si="55"/>
        <v>225.49160000000001</v>
      </c>
      <c r="O130">
        <f t="shared" si="55"/>
        <v>1.7134974156890235</v>
      </c>
      <c r="P130">
        <f t="shared" si="55"/>
        <v>2.68601</v>
      </c>
      <c r="Q130">
        <f t="shared" si="55"/>
        <v>605.01418999999999</v>
      </c>
      <c r="R130">
        <f t="shared" si="55"/>
        <v>443.67968999999999</v>
      </c>
      <c r="S130">
        <f t="shared" si="55"/>
        <v>0.96109999999999995</v>
      </c>
      <c r="T130">
        <f t="shared" ref="T130:V156" si="56">T129</f>
        <v>70.929360000000003</v>
      </c>
      <c r="U130">
        <f t="shared" si="56"/>
        <v>0</v>
      </c>
      <c r="V130">
        <f t="shared" si="56"/>
        <v>118.40602</v>
      </c>
      <c r="W130">
        <f t="shared" si="49"/>
        <v>222.41134347110281</v>
      </c>
      <c r="X130">
        <f t="shared" si="50"/>
        <v>430.91749305563474</v>
      </c>
      <c r="Y130">
        <f t="shared" si="51"/>
        <v>43.107779931065465</v>
      </c>
      <c r="Z130">
        <f t="shared" si="52"/>
        <v>169.84374824041041</v>
      </c>
      <c r="AA130">
        <f t="shared" si="53"/>
        <v>134.97735800952765</v>
      </c>
      <c r="AB130">
        <f t="shared" si="44"/>
        <v>-2.9899604256118337</v>
      </c>
      <c r="AC130">
        <f t="shared" si="45"/>
        <v>137.96731843513948</v>
      </c>
    </row>
    <row r="131" spans="2:29">
      <c r="B131">
        <f t="shared" si="46"/>
        <v>642.28305</v>
      </c>
      <c r="C131">
        <f t="shared" si="47"/>
        <v>1.6395925239251561</v>
      </c>
      <c r="D131">
        <f t="shared" ref="D131:S146" si="57">D130</f>
        <v>177.75928999999999</v>
      </c>
      <c r="E131">
        <f t="shared" si="57"/>
        <v>1.0241</v>
      </c>
      <c r="F131">
        <f t="shared" si="57"/>
        <v>2.6872500000000001</v>
      </c>
      <c r="G131">
        <f t="shared" si="57"/>
        <v>29.516400000000001</v>
      </c>
      <c r="H131">
        <f t="shared" si="57"/>
        <v>34.049720000000001</v>
      </c>
      <c r="I131">
        <f t="shared" si="57"/>
        <v>20.055630000000001</v>
      </c>
      <c r="J131">
        <f t="shared" si="57"/>
        <v>30.18356</v>
      </c>
      <c r="K131">
        <f t="shared" si="57"/>
        <v>553.64459999999997</v>
      </c>
      <c r="L131">
        <f t="shared" si="57"/>
        <v>451.77985999999999</v>
      </c>
      <c r="M131">
        <f t="shared" si="57"/>
        <v>0</v>
      </c>
      <c r="N131">
        <f t="shared" si="57"/>
        <v>225.49160000000001</v>
      </c>
      <c r="O131">
        <f t="shared" si="57"/>
        <v>1.7134974156890235</v>
      </c>
      <c r="P131">
        <f t="shared" si="57"/>
        <v>2.68601</v>
      </c>
      <c r="Q131">
        <f t="shared" si="57"/>
        <v>605.01418999999999</v>
      </c>
      <c r="R131">
        <f t="shared" si="57"/>
        <v>443.67968999999999</v>
      </c>
      <c r="S131">
        <f t="shared" si="57"/>
        <v>0.96109999999999995</v>
      </c>
      <c r="T131">
        <f t="shared" si="56"/>
        <v>70.929360000000003</v>
      </c>
      <c r="U131">
        <f t="shared" si="56"/>
        <v>0</v>
      </c>
      <c r="V131">
        <f t="shared" si="56"/>
        <v>118.40602</v>
      </c>
      <c r="W131">
        <f t="shared" si="49"/>
        <v>222.70025137293533</v>
      </c>
      <c r="X131">
        <f t="shared" si="50"/>
        <v>432.11450359919814</v>
      </c>
      <c r="Y131">
        <f t="shared" si="51"/>
        <v>40.863607300051683</v>
      </c>
      <c r="Z131">
        <f t="shared" si="52"/>
        <v>170.61434675483784</v>
      </c>
      <c r="AA131">
        <f t="shared" si="53"/>
        <v>135.38090198260335</v>
      </c>
      <c r="AB131">
        <f t="shared" si="44"/>
        <v>-2.8540025723892199</v>
      </c>
      <c r="AC131">
        <f t="shared" si="45"/>
        <v>138.23490455499257</v>
      </c>
    </row>
    <row r="132" spans="2:29">
      <c r="B132">
        <f t="shared" si="46"/>
        <v>642.28305</v>
      </c>
      <c r="C132">
        <f t="shared" si="47"/>
        <v>1.4756332715326406</v>
      </c>
      <c r="D132">
        <f t="shared" si="57"/>
        <v>177.75928999999999</v>
      </c>
      <c r="E132">
        <f t="shared" si="57"/>
        <v>1.0241</v>
      </c>
      <c r="F132">
        <f t="shared" si="57"/>
        <v>2.6872500000000001</v>
      </c>
      <c r="G132">
        <f t="shared" si="57"/>
        <v>29.516400000000001</v>
      </c>
      <c r="H132">
        <f t="shared" si="57"/>
        <v>34.049720000000001</v>
      </c>
      <c r="I132">
        <f t="shared" si="57"/>
        <v>20.055630000000001</v>
      </c>
      <c r="J132">
        <f t="shared" si="57"/>
        <v>30.18356</v>
      </c>
      <c r="K132">
        <f t="shared" si="57"/>
        <v>553.64459999999997</v>
      </c>
      <c r="L132">
        <f t="shared" si="57"/>
        <v>451.77985999999999</v>
      </c>
      <c r="M132">
        <f t="shared" si="57"/>
        <v>0</v>
      </c>
      <c r="N132">
        <f t="shared" si="57"/>
        <v>225.49160000000001</v>
      </c>
      <c r="O132">
        <f t="shared" si="57"/>
        <v>1.7134974156890235</v>
      </c>
      <c r="P132">
        <f t="shared" si="57"/>
        <v>2.68601</v>
      </c>
      <c r="Q132">
        <f t="shared" si="57"/>
        <v>605.01418999999999</v>
      </c>
      <c r="R132">
        <f t="shared" si="57"/>
        <v>443.67968999999999</v>
      </c>
      <c r="S132">
        <f t="shared" si="57"/>
        <v>0.96109999999999995</v>
      </c>
      <c r="T132">
        <f t="shared" si="56"/>
        <v>70.929360000000003</v>
      </c>
      <c r="U132">
        <f t="shared" si="56"/>
        <v>0</v>
      </c>
      <c r="V132">
        <f t="shared" si="56"/>
        <v>118.40602</v>
      </c>
      <c r="W132">
        <f t="shared" si="49"/>
        <v>222.96272048177357</v>
      </c>
      <c r="X132">
        <f t="shared" si="50"/>
        <v>433.20197226532406</v>
      </c>
      <c r="Y132">
        <f t="shared" si="51"/>
        <v>38.827871417945047</v>
      </c>
      <c r="Z132">
        <f t="shared" si="52"/>
        <v>171.31337155238447</v>
      </c>
      <c r="AA132">
        <f t="shared" si="53"/>
        <v>135.74868092322816</v>
      </c>
      <c r="AB132">
        <f t="shared" si="44"/>
        <v>-2.7287361896438789</v>
      </c>
      <c r="AC132">
        <f t="shared" si="45"/>
        <v>138.47741711287205</v>
      </c>
    </row>
    <row r="133" spans="2:29">
      <c r="B133">
        <f t="shared" si="46"/>
        <v>642.28305</v>
      </c>
      <c r="C133">
        <f t="shared" si="47"/>
        <v>1.3280699443793766</v>
      </c>
      <c r="D133">
        <f t="shared" si="57"/>
        <v>177.75928999999999</v>
      </c>
      <c r="E133">
        <f t="shared" si="57"/>
        <v>1.0241</v>
      </c>
      <c r="F133">
        <f t="shared" si="57"/>
        <v>2.6872500000000001</v>
      </c>
      <c r="G133">
        <f t="shared" si="57"/>
        <v>29.516400000000001</v>
      </c>
      <c r="H133">
        <f t="shared" si="57"/>
        <v>34.049720000000001</v>
      </c>
      <c r="I133">
        <f t="shared" si="57"/>
        <v>20.055630000000001</v>
      </c>
      <c r="J133">
        <f t="shared" si="57"/>
        <v>30.18356</v>
      </c>
      <c r="K133">
        <f t="shared" si="57"/>
        <v>553.64459999999997</v>
      </c>
      <c r="L133">
        <f t="shared" si="57"/>
        <v>451.77985999999999</v>
      </c>
      <c r="M133">
        <f t="shared" si="57"/>
        <v>0</v>
      </c>
      <c r="N133">
        <f t="shared" si="57"/>
        <v>225.49160000000001</v>
      </c>
      <c r="O133">
        <f t="shared" si="57"/>
        <v>1.7134974156890235</v>
      </c>
      <c r="P133">
        <f t="shared" si="57"/>
        <v>2.68601</v>
      </c>
      <c r="Q133">
        <f t="shared" si="57"/>
        <v>605.01418999999999</v>
      </c>
      <c r="R133">
        <f t="shared" si="57"/>
        <v>443.67968999999999</v>
      </c>
      <c r="S133">
        <f t="shared" si="57"/>
        <v>0.96109999999999995</v>
      </c>
      <c r="T133">
        <f t="shared" si="56"/>
        <v>70.929360000000003</v>
      </c>
      <c r="U133">
        <f t="shared" si="56"/>
        <v>0</v>
      </c>
      <c r="V133">
        <f t="shared" si="56"/>
        <v>118.40602</v>
      </c>
      <c r="W133">
        <f t="shared" si="49"/>
        <v>223.2010517798673</v>
      </c>
      <c r="X133">
        <f t="shared" si="50"/>
        <v>434.18943254200678</v>
      </c>
      <c r="Y133">
        <f t="shared" si="51"/>
        <v>36.983094294985506</v>
      </c>
      <c r="Z133">
        <f t="shared" si="52"/>
        <v>171.94682460165666</v>
      </c>
      <c r="AA133">
        <f t="shared" si="53"/>
        <v>136.08351134697969</v>
      </c>
      <c r="AB133">
        <f t="shared" si="44"/>
        <v>-2.6136324394594119</v>
      </c>
      <c r="AC133">
        <f t="shared" si="45"/>
        <v>138.69714378643911</v>
      </c>
    </row>
    <row r="134" spans="2:29">
      <c r="B134">
        <f t="shared" si="46"/>
        <v>642.28305</v>
      </c>
      <c r="C134">
        <f t="shared" si="47"/>
        <v>1.1952629499414391</v>
      </c>
      <c r="D134">
        <f t="shared" si="57"/>
        <v>177.75928999999999</v>
      </c>
      <c r="E134">
        <f t="shared" si="57"/>
        <v>1.0241</v>
      </c>
      <c r="F134">
        <f t="shared" si="57"/>
        <v>2.6872500000000001</v>
      </c>
      <c r="G134">
        <f t="shared" si="57"/>
        <v>29.516400000000001</v>
      </c>
      <c r="H134">
        <f t="shared" si="57"/>
        <v>34.049720000000001</v>
      </c>
      <c r="I134">
        <f t="shared" si="57"/>
        <v>20.055630000000001</v>
      </c>
      <c r="J134">
        <f t="shared" si="57"/>
        <v>30.18356</v>
      </c>
      <c r="K134">
        <f t="shared" si="57"/>
        <v>553.64459999999997</v>
      </c>
      <c r="L134">
        <f t="shared" si="57"/>
        <v>451.77985999999999</v>
      </c>
      <c r="M134">
        <f t="shared" si="57"/>
        <v>0</v>
      </c>
      <c r="N134">
        <f t="shared" si="57"/>
        <v>225.49160000000001</v>
      </c>
      <c r="O134">
        <f t="shared" si="57"/>
        <v>1.7134974156890235</v>
      </c>
      <c r="P134">
        <f t="shared" si="57"/>
        <v>2.68601</v>
      </c>
      <c r="Q134">
        <f t="shared" si="57"/>
        <v>605.01418999999999</v>
      </c>
      <c r="R134">
        <f t="shared" si="57"/>
        <v>443.67968999999999</v>
      </c>
      <c r="S134">
        <f t="shared" si="57"/>
        <v>0.96109999999999995</v>
      </c>
      <c r="T134">
        <f t="shared" si="56"/>
        <v>70.929360000000003</v>
      </c>
      <c r="U134">
        <f t="shared" si="56"/>
        <v>0</v>
      </c>
      <c r="V134">
        <f t="shared" si="56"/>
        <v>118.40602</v>
      </c>
      <c r="W134">
        <f t="shared" si="49"/>
        <v>223.41736741726231</v>
      </c>
      <c r="X134">
        <f t="shared" si="50"/>
        <v>435.08567697511882</v>
      </c>
      <c r="Y134">
        <f t="shared" si="51"/>
        <v>35.312906910104779</v>
      </c>
      <c r="Z134">
        <f t="shared" si="52"/>
        <v>172.52032696166032</v>
      </c>
      <c r="AA134">
        <f t="shared" si="53"/>
        <v>136.38805279263335</v>
      </c>
      <c r="AB134">
        <f t="shared" si="44"/>
        <v>-2.5081222536075671</v>
      </c>
      <c r="AC134">
        <f t="shared" si="45"/>
        <v>138.8961750462409</v>
      </c>
    </row>
    <row r="135" spans="2:29">
      <c r="B135">
        <f t="shared" si="46"/>
        <v>642.28305</v>
      </c>
      <c r="C135">
        <f t="shared" si="47"/>
        <v>1.0757366549472953</v>
      </c>
      <c r="D135">
        <f t="shared" si="57"/>
        <v>177.75928999999999</v>
      </c>
      <c r="E135">
        <f t="shared" si="57"/>
        <v>1.0241</v>
      </c>
      <c r="F135">
        <f t="shared" si="57"/>
        <v>2.6872500000000001</v>
      </c>
      <c r="G135">
        <f t="shared" si="57"/>
        <v>29.516400000000001</v>
      </c>
      <c r="H135">
        <f t="shared" si="57"/>
        <v>34.049720000000001</v>
      </c>
      <c r="I135">
        <f t="shared" si="57"/>
        <v>20.055630000000001</v>
      </c>
      <c r="J135">
        <f t="shared" si="57"/>
        <v>30.18356</v>
      </c>
      <c r="K135">
        <f t="shared" si="57"/>
        <v>553.64459999999997</v>
      </c>
      <c r="L135">
        <f t="shared" si="57"/>
        <v>451.77985999999999</v>
      </c>
      <c r="M135">
        <f t="shared" si="57"/>
        <v>0</v>
      </c>
      <c r="N135">
        <f t="shared" si="57"/>
        <v>225.49160000000001</v>
      </c>
      <c r="O135">
        <f t="shared" si="57"/>
        <v>1.7134974156890235</v>
      </c>
      <c r="P135">
        <f t="shared" si="57"/>
        <v>2.68601</v>
      </c>
      <c r="Q135">
        <f t="shared" si="57"/>
        <v>605.01418999999999</v>
      </c>
      <c r="R135">
        <f t="shared" si="57"/>
        <v>443.67968999999999</v>
      </c>
      <c r="S135">
        <f t="shared" si="57"/>
        <v>0.96109999999999995</v>
      </c>
      <c r="T135">
        <f t="shared" si="56"/>
        <v>70.929360000000003</v>
      </c>
      <c r="U135">
        <f t="shared" si="56"/>
        <v>0</v>
      </c>
      <c r="V135">
        <f t="shared" si="56"/>
        <v>118.40602</v>
      </c>
      <c r="W135">
        <f t="shared" si="49"/>
        <v>223.61362064759044</v>
      </c>
      <c r="X135">
        <f t="shared" si="50"/>
        <v>435.89879833462845</v>
      </c>
      <c r="Y135">
        <f t="shared" si="51"/>
        <v>33.802050201769234</v>
      </c>
      <c r="Z135">
        <f t="shared" si="52"/>
        <v>173.03911847080278</v>
      </c>
      <c r="AA135">
        <f t="shared" si="53"/>
        <v>136.66480412890525</v>
      </c>
      <c r="AB135">
        <f t="shared" si="44"/>
        <v>-2.4116148365143459</v>
      </c>
      <c r="AC135">
        <f t="shared" si="45"/>
        <v>139.07641896541961</v>
      </c>
    </row>
    <row r="136" spans="2:29">
      <c r="B136">
        <f t="shared" si="46"/>
        <v>642.28305</v>
      </c>
      <c r="C136">
        <f t="shared" si="47"/>
        <v>0.96816298945256585</v>
      </c>
      <c r="D136">
        <f t="shared" si="57"/>
        <v>177.75928999999999</v>
      </c>
      <c r="E136">
        <f t="shared" si="57"/>
        <v>1.0241</v>
      </c>
      <c r="F136">
        <f t="shared" si="57"/>
        <v>2.6872500000000001</v>
      </c>
      <c r="G136">
        <f t="shared" si="57"/>
        <v>29.516400000000001</v>
      </c>
      <c r="H136">
        <f t="shared" si="57"/>
        <v>34.049720000000001</v>
      </c>
      <c r="I136">
        <f t="shared" si="57"/>
        <v>20.055630000000001</v>
      </c>
      <c r="J136">
        <f t="shared" si="57"/>
        <v>30.18356</v>
      </c>
      <c r="K136">
        <f t="shared" si="57"/>
        <v>553.64459999999997</v>
      </c>
      <c r="L136">
        <f t="shared" si="57"/>
        <v>451.77985999999999</v>
      </c>
      <c r="M136">
        <f t="shared" si="57"/>
        <v>0</v>
      </c>
      <c r="N136">
        <f t="shared" si="57"/>
        <v>225.49160000000001</v>
      </c>
      <c r="O136">
        <f t="shared" si="57"/>
        <v>1.7134974156890235</v>
      </c>
      <c r="P136">
        <f t="shared" si="57"/>
        <v>2.68601</v>
      </c>
      <c r="Q136">
        <f t="shared" si="57"/>
        <v>605.01418999999999</v>
      </c>
      <c r="R136">
        <f t="shared" si="57"/>
        <v>443.67968999999999</v>
      </c>
      <c r="S136">
        <f t="shared" si="57"/>
        <v>0.96109999999999995</v>
      </c>
      <c r="T136">
        <f t="shared" si="56"/>
        <v>70.929360000000003</v>
      </c>
      <c r="U136">
        <f t="shared" si="56"/>
        <v>0</v>
      </c>
      <c r="V136">
        <f t="shared" si="56"/>
        <v>118.40602</v>
      </c>
      <c r="W136">
        <f t="shared" si="49"/>
        <v>223.79160600440457</v>
      </c>
      <c r="X136">
        <f t="shared" si="50"/>
        <v>436.63623177744904</v>
      </c>
      <c r="Y136">
        <f t="shared" si="51"/>
        <v>32.436358146212172</v>
      </c>
      <c r="Z136">
        <f t="shared" si="52"/>
        <v>173.50806357941164</v>
      </c>
      <c r="AA136">
        <f t="shared" si="53"/>
        <v>136.91610289154767</v>
      </c>
      <c r="AB136">
        <f t="shared" si="44"/>
        <v>-2.323512462063885</v>
      </c>
      <c r="AC136">
        <f t="shared" si="45"/>
        <v>139.23961535361155</v>
      </c>
    </row>
    <row r="137" spans="2:29">
      <c r="B137">
        <f t="shared" si="46"/>
        <v>642.28305</v>
      </c>
      <c r="C137">
        <f t="shared" si="47"/>
        <v>0.87134669050730928</v>
      </c>
      <c r="D137">
        <f t="shared" si="57"/>
        <v>177.75928999999999</v>
      </c>
      <c r="E137">
        <f t="shared" si="57"/>
        <v>1.0241</v>
      </c>
      <c r="F137">
        <f t="shared" si="57"/>
        <v>2.6872500000000001</v>
      </c>
      <c r="G137">
        <f t="shared" si="57"/>
        <v>29.516400000000001</v>
      </c>
      <c r="H137">
        <f t="shared" si="57"/>
        <v>34.049720000000001</v>
      </c>
      <c r="I137">
        <f t="shared" si="57"/>
        <v>20.055630000000001</v>
      </c>
      <c r="J137">
        <f t="shared" si="57"/>
        <v>30.18356</v>
      </c>
      <c r="K137">
        <f t="shared" si="57"/>
        <v>553.64459999999997</v>
      </c>
      <c r="L137">
        <f t="shared" si="57"/>
        <v>451.77985999999999</v>
      </c>
      <c r="M137">
        <f t="shared" si="57"/>
        <v>0</v>
      </c>
      <c r="N137">
        <f t="shared" si="57"/>
        <v>225.49160000000001</v>
      </c>
      <c r="O137">
        <f t="shared" si="57"/>
        <v>1.7134974156890235</v>
      </c>
      <c r="P137">
        <f t="shared" si="57"/>
        <v>2.68601</v>
      </c>
      <c r="Q137">
        <f t="shared" si="57"/>
        <v>605.01418999999999</v>
      </c>
      <c r="R137">
        <f t="shared" si="57"/>
        <v>443.67968999999999</v>
      </c>
      <c r="S137">
        <f t="shared" si="57"/>
        <v>0.96109999999999995</v>
      </c>
      <c r="T137">
        <f t="shared" si="56"/>
        <v>70.929360000000003</v>
      </c>
      <c r="U137">
        <f t="shared" si="56"/>
        <v>0</v>
      </c>
      <c r="V137">
        <f t="shared" si="56"/>
        <v>118.40602</v>
      </c>
      <c r="W137">
        <f t="shared" si="49"/>
        <v>223.95296950956126</v>
      </c>
      <c r="X137">
        <f t="shared" si="50"/>
        <v>437.30479714306807</v>
      </c>
      <c r="Y137">
        <f t="shared" si="51"/>
        <v>31.202727125612562</v>
      </c>
      <c r="Z137">
        <f t="shared" si="52"/>
        <v>173.93166188450022</v>
      </c>
      <c r="AA137">
        <f t="shared" si="53"/>
        <v>137.14412708682755</v>
      </c>
      <c r="AB137">
        <f t="shared" si="44"/>
        <v>-2.2432220606607096</v>
      </c>
      <c r="AC137">
        <f t="shared" si="45"/>
        <v>139.38734914748827</v>
      </c>
    </row>
    <row r="138" spans="2:29">
      <c r="B138">
        <f t="shared" si="46"/>
        <v>642.28305</v>
      </c>
      <c r="C138">
        <f t="shared" si="47"/>
        <v>0.78421202145657842</v>
      </c>
      <c r="D138">
        <f t="shared" si="57"/>
        <v>177.75928999999999</v>
      </c>
      <c r="E138">
        <f t="shared" si="57"/>
        <v>1.0241</v>
      </c>
      <c r="F138">
        <f t="shared" si="57"/>
        <v>2.6872500000000001</v>
      </c>
      <c r="G138">
        <f t="shared" si="57"/>
        <v>29.516400000000001</v>
      </c>
      <c r="H138">
        <f t="shared" si="57"/>
        <v>34.049720000000001</v>
      </c>
      <c r="I138">
        <f t="shared" si="57"/>
        <v>20.055630000000001</v>
      </c>
      <c r="J138">
        <f t="shared" si="57"/>
        <v>30.18356</v>
      </c>
      <c r="K138">
        <f t="shared" si="57"/>
        <v>553.64459999999997</v>
      </c>
      <c r="L138">
        <f t="shared" si="57"/>
        <v>451.77985999999999</v>
      </c>
      <c r="M138">
        <f t="shared" si="57"/>
        <v>0</v>
      </c>
      <c r="N138">
        <f t="shared" si="57"/>
        <v>225.49160000000001</v>
      </c>
      <c r="O138">
        <f t="shared" si="57"/>
        <v>1.7134974156890235</v>
      </c>
      <c r="P138">
        <f t="shared" si="57"/>
        <v>2.68601</v>
      </c>
      <c r="Q138">
        <f t="shared" si="57"/>
        <v>605.01418999999999</v>
      </c>
      <c r="R138">
        <f t="shared" si="57"/>
        <v>443.67968999999999</v>
      </c>
      <c r="S138">
        <f t="shared" si="57"/>
        <v>0.96109999999999995</v>
      </c>
      <c r="T138">
        <f t="shared" si="56"/>
        <v>70.929360000000003</v>
      </c>
      <c r="U138">
        <f t="shared" si="56"/>
        <v>0</v>
      </c>
      <c r="V138">
        <f t="shared" si="56"/>
        <v>118.40602</v>
      </c>
      <c r="W138">
        <f t="shared" si="49"/>
        <v>224.09921875091743</v>
      </c>
      <c r="X138">
        <f t="shared" si="50"/>
        <v>437.91074070771651</v>
      </c>
      <c r="Y138">
        <f t="shared" si="51"/>
        <v>30.089075157337071</v>
      </c>
      <c r="Z138">
        <f t="shared" si="52"/>
        <v>174.31406214188837</v>
      </c>
      <c r="AA138">
        <f t="shared" si="53"/>
        <v>137.3508989474559</v>
      </c>
      <c r="AB138">
        <f t="shared" si="44"/>
        <v>-2.1701640722533888</v>
      </c>
      <c r="AC138">
        <f t="shared" si="45"/>
        <v>139.52106301970929</v>
      </c>
    </row>
    <row r="139" spans="2:29">
      <c r="B139">
        <f t="shared" si="46"/>
        <v>642.28305</v>
      </c>
      <c r="C139">
        <f t="shared" si="47"/>
        <v>0.70579081931092058</v>
      </c>
      <c r="D139">
        <f t="shared" si="57"/>
        <v>177.75928999999999</v>
      </c>
      <c r="E139">
        <f t="shared" si="57"/>
        <v>1.0241</v>
      </c>
      <c r="F139">
        <f t="shared" si="57"/>
        <v>2.6872500000000001</v>
      </c>
      <c r="G139">
        <f t="shared" si="57"/>
        <v>29.516400000000001</v>
      </c>
      <c r="H139">
        <f t="shared" si="57"/>
        <v>34.049720000000001</v>
      </c>
      <c r="I139">
        <f t="shared" si="57"/>
        <v>20.055630000000001</v>
      </c>
      <c r="J139">
        <f t="shared" si="57"/>
        <v>30.18356</v>
      </c>
      <c r="K139">
        <f t="shared" si="57"/>
        <v>553.64459999999997</v>
      </c>
      <c r="L139">
        <f t="shared" si="57"/>
        <v>451.77985999999999</v>
      </c>
      <c r="M139">
        <f t="shared" si="57"/>
        <v>0</v>
      </c>
      <c r="N139">
        <f t="shared" si="57"/>
        <v>225.49160000000001</v>
      </c>
      <c r="O139">
        <f t="shared" si="57"/>
        <v>1.7134974156890235</v>
      </c>
      <c r="P139">
        <f t="shared" si="57"/>
        <v>2.68601</v>
      </c>
      <c r="Q139">
        <f t="shared" si="57"/>
        <v>605.01418999999999</v>
      </c>
      <c r="R139">
        <f t="shared" si="57"/>
        <v>443.67968999999999</v>
      </c>
      <c r="S139">
        <f t="shared" si="57"/>
        <v>0.96109999999999995</v>
      </c>
      <c r="T139">
        <f t="shared" si="56"/>
        <v>70.929360000000003</v>
      </c>
      <c r="U139">
        <f t="shared" si="56"/>
        <v>0</v>
      </c>
      <c r="V139">
        <f t="shared" si="56"/>
        <v>118.40602</v>
      </c>
      <c r="W139">
        <f t="shared" si="49"/>
        <v>224.23173270521789</v>
      </c>
      <c r="X139">
        <f t="shared" si="50"/>
        <v>438.45977588280454</v>
      </c>
      <c r="Y139">
        <f t="shared" si="51"/>
        <v>29.084293969579019</v>
      </c>
      <c r="Z139">
        <f t="shared" si="52"/>
        <v>174.65907873160273</v>
      </c>
      <c r="AA139">
        <f t="shared" si="53"/>
        <v>137.53829018495631</v>
      </c>
      <c r="AB139">
        <f t="shared" si="44"/>
        <v>-2.103779005873406</v>
      </c>
      <c r="AC139">
        <f t="shared" si="45"/>
        <v>139.64206919082972</v>
      </c>
    </row>
    <row r="140" spans="2:29">
      <c r="B140">
        <f t="shared" si="46"/>
        <v>642.28305</v>
      </c>
      <c r="C140">
        <f t="shared" si="47"/>
        <v>0.6352117373798285</v>
      </c>
      <c r="D140">
        <f t="shared" si="57"/>
        <v>177.75928999999999</v>
      </c>
      <c r="E140">
        <f t="shared" si="57"/>
        <v>1.0241</v>
      </c>
      <c r="F140">
        <f t="shared" si="57"/>
        <v>2.6872500000000001</v>
      </c>
      <c r="G140">
        <f t="shared" si="57"/>
        <v>29.516400000000001</v>
      </c>
      <c r="H140">
        <f t="shared" si="57"/>
        <v>34.049720000000001</v>
      </c>
      <c r="I140">
        <f t="shared" si="57"/>
        <v>20.055630000000001</v>
      </c>
      <c r="J140">
        <f t="shared" si="57"/>
        <v>30.18356</v>
      </c>
      <c r="K140">
        <f t="shared" si="57"/>
        <v>553.64459999999997</v>
      </c>
      <c r="L140">
        <f t="shared" si="57"/>
        <v>451.77985999999999</v>
      </c>
      <c r="M140">
        <f t="shared" si="57"/>
        <v>0</v>
      </c>
      <c r="N140">
        <f t="shared" si="57"/>
        <v>225.49160000000001</v>
      </c>
      <c r="O140">
        <f t="shared" si="57"/>
        <v>1.7134974156890235</v>
      </c>
      <c r="P140">
        <f t="shared" si="57"/>
        <v>2.68601</v>
      </c>
      <c r="Q140">
        <f t="shared" si="57"/>
        <v>605.01418999999999</v>
      </c>
      <c r="R140">
        <f t="shared" si="57"/>
        <v>443.67968999999999</v>
      </c>
      <c r="S140">
        <f t="shared" si="57"/>
        <v>0.96109999999999995</v>
      </c>
      <c r="T140">
        <f t="shared" si="56"/>
        <v>70.929360000000003</v>
      </c>
      <c r="U140">
        <f t="shared" si="56"/>
        <v>0</v>
      </c>
      <c r="V140">
        <f t="shared" si="56"/>
        <v>118.40602</v>
      </c>
      <c r="W140">
        <f t="shared" si="49"/>
        <v>224.35177121424925</v>
      </c>
      <c r="X140">
        <f t="shared" si="50"/>
        <v>438.95712247676329</v>
      </c>
      <c r="Y140">
        <f t="shared" si="51"/>
        <v>28.178196379462708</v>
      </c>
      <c r="Z140">
        <f t="shared" si="52"/>
        <v>174.97020973396573</v>
      </c>
      <c r="AA140">
        <f t="shared" si="53"/>
        <v>137.70802834298959</v>
      </c>
      <c r="AB140">
        <f t="shared" si="44"/>
        <v>-2.0435321031039209</v>
      </c>
      <c r="AC140">
        <f t="shared" si="45"/>
        <v>139.75156044609352</v>
      </c>
    </row>
    <row r="141" spans="2:29">
      <c r="B141">
        <f t="shared" si="46"/>
        <v>642.28305</v>
      </c>
      <c r="C141">
        <f t="shared" si="47"/>
        <v>0.57169056364184567</v>
      </c>
      <c r="D141">
        <f t="shared" si="57"/>
        <v>177.75928999999999</v>
      </c>
      <c r="E141">
        <f t="shared" si="57"/>
        <v>1.0241</v>
      </c>
      <c r="F141">
        <f t="shared" si="57"/>
        <v>2.6872500000000001</v>
      </c>
      <c r="G141">
        <f t="shared" si="57"/>
        <v>29.516400000000001</v>
      </c>
      <c r="H141">
        <f t="shared" si="57"/>
        <v>34.049720000000001</v>
      </c>
      <c r="I141">
        <f t="shared" si="57"/>
        <v>20.055630000000001</v>
      </c>
      <c r="J141">
        <f t="shared" si="57"/>
        <v>30.18356</v>
      </c>
      <c r="K141">
        <f t="shared" si="57"/>
        <v>553.64459999999997</v>
      </c>
      <c r="L141">
        <f t="shared" si="57"/>
        <v>451.77985999999999</v>
      </c>
      <c r="M141">
        <f t="shared" si="57"/>
        <v>0</v>
      </c>
      <c r="N141">
        <f t="shared" si="57"/>
        <v>225.49160000000001</v>
      </c>
      <c r="O141">
        <f t="shared" si="57"/>
        <v>1.7134974156890235</v>
      </c>
      <c r="P141">
        <f t="shared" si="57"/>
        <v>2.68601</v>
      </c>
      <c r="Q141">
        <f t="shared" si="57"/>
        <v>605.01418999999999</v>
      </c>
      <c r="R141">
        <f t="shared" si="57"/>
        <v>443.67968999999999</v>
      </c>
      <c r="S141">
        <f t="shared" si="57"/>
        <v>0.96109999999999995</v>
      </c>
      <c r="T141">
        <f t="shared" si="56"/>
        <v>70.929360000000003</v>
      </c>
      <c r="U141">
        <f t="shared" si="56"/>
        <v>0</v>
      </c>
      <c r="V141">
        <f t="shared" si="56"/>
        <v>118.40602</v>
      </c>
      <c r="W141">
        <f t="shared" si="49"/>
        <v>224.46048404888671</v>
      </c>
      <c r="X141">
        <f t="shared" si="50"/>
        <v>439.40754424943299</v>
      </c>
      <c r="Y141">
        <f t="shared" si="51"/>
        <v>27.361460961664353</v>
      </c>
      <c r="Z141">
        <f t="shared" si="52"/>
        <v>175.25065593430085</v>
      </c>
      <c r="AA141">
        <f t="shared" si="53"/>
        <v>137.86170391560975</v>
      </c>
      <c r="AB141">
        <f t="shared" si="44"/>
        <v>-1.9889164564594957</v>
      </c>
      <c r="AC141">
        <f t="shared" si="45"/>
        <v>139.85062037206924</v>
      </c>
    </row>
    <row r="142" spans="2:29">
      <c r="B142">
        <f t="shared" si="46"/>
        <v>642.28305</v>
      </c>
      <c r="C142">
        <f t="shared" si="47"/>
        <v>0.51452150727766111</v>
      </c>
      <c r="D142">
        <f t="shared" si="57"/>
        <v>177.75928999999999</v>
      </c>
      <c r="E142">
        <f t="shared" si="57"/>
        <v>1.0241</v>
      </c>
      <c r="F142">
        <f t="shared" si="57"/>
        <v>2.6872500000000001</v>
      </c>
      <c r="G142">
        <f t="shared" si="57"/>
        <v>29.516400000000001</v>
      </c>
      <c r="H142">
        <f t="shared" si="57"/>
        <v>34.049720000000001</v>
      </c>
      <c r="I142">
        <f t="shared" si="57"/>
        <v>20.055630000000001</v>
      </c>
      <c r="J142">
        <f t="shared" si="57"/>
        <v>30.18356</v>
      </c>
      <c r="K142">
        <f t="shared" si="57"/>
        <v>553.64459999999997</v>
      </c>
      <c r="L142">
        <f t="shared" si="57"/>
        <v>451.77985999999999</v>
      </c>
      <c r="M142">
        <f t="shared" si="57"/>
        <v>0</v>
      </c>
      <c r="N142">
        <f t="shared" si="57"/>
        <v>225.49160000000001</v>
      </c>
      <c r="O142">
        <f t="shared" si="57"/>
        <v>1.7134974156890235</v>
      </c>
      <c r="P142">
        <f t="shared" si="57"/>
        <v>2.68601</v>
      </c>
      <c r="Q142">
        <f t="shared" si="57"/>
        <v>605.01418999999999</v>
      </c>
      <c r="R142">
        <f t="shared" si="57"/>
        <v>443.67968999999999</v>
      </c>
      <c r="S142">
        <f t="shared" si="57"/>
        <v>0.96109999999999995</v>
      </c>
      <c r="T142">
        <f t="shared" si="56"/>
        <v>70.929360000000003</v>
      </c>
      <c r="U142">
        <f t="shared" si="56"/>
        <v>0</v>
      </c>
      <c r="V142">
        <f t="shared" si="56"/>
        <v>118.40602</v>
      </c>
      <c r="W142">
        <f t="shared" si="49"/>
        <v>224.55891951729839</v>
      </c>
      <c r="X142">
        <f t="shared" si="50"/>
        <v>439.81538457779368</v>
      </c>
      <c r="Y142">
        <f t="shared" si="51"/>
        <v>26.62557558921938</v>
      </c>
      <c r="Z142">
        <f t="shared" si="52"/>
        <v>175.50334021358182</v>
      </c>
      <c r="AA142">
        <f t="shared" si="53"/>
        <v>138.00077795039115</v>
      </c>
      <c r="AB142">
        <f t="shared" si="44"/>
        <v>-1.9394548871980852</v>
      </c>
      <c r="AC142">
        <f t="shared" si="45"/>
        <v>139.94023283758924</v>
      </c>
    </row>
    <row r="143" spans="2:29">
      <c r="B143">
        <f t="shared" si="46"/>
        <v>642.28305</v>
      </c>
      <c r="C143">
        <f t="shared" si="47"/>
        <v>0.46306935654989501</v>
      </c>
      <c r="D143">
        <f t="shared" si="57"/>
        <v>177.75928999999999</v>
      </c>
      <c r="E143">
        <f t="shared" si="57"/>
        <v>1.0241</v>
      </c>
      <c r="F143">
        <f t="shared" si="57"/>
        <v>2.6872500000000001</v>
      </c>
      <c r="G143">
        <f t="shared" si="57"/>
        <v>29.516400000000001</v>
      </c>
      <c r="H143">
        <f t="shared" si="57"/>
        <v>34.049720000000001</v>
      </c>
      <c r="I143">
        <f t="shared" si="57"/>
        <v>20.055630000000001</v>
      </c>
      <c r="J143">
        <f t="shared" si="57"/>
        <v>30.18356</v>
      </c>
      <c r="K143">
        <f t="shared" si="57"/>
        <v>553.64459999999997</v>
      </c>
      <c r="L143">
        <f t="shared" si="57"/>
        <v>451.77985999999999</v>
      </c>
      <c r="M143">
        <f t="shared" si="57"/>
        <v>0</v>
      </c>
      <c r="N143">
        <f t="shared" si="57"/>
        <v>225.49160000000001</v>
      </c>
      <c r="O143">
        <f t="shared" si="57"/>
        <v>1.7134974156890235</v>
      </c>
      <c r="P143">
        <f t="shared" si="57"/>
        <v>2.68601</v>
      </c>
      <c r="Q143">
        <f t="shared" si="57"/>
        <v>605.01418999999999</v>
      </c>
      <c r="R143">
        <f t="shared" si="57"/>
        <v>443.67968999999999</v>
      </c>
      <c r="S143">
        <f t="shared" si="57"/>
        <v>0.96109999999999995</v>
      </c>
      <c r="T143">
        <f t="shared" si="56"/>
        <v>70.929360000000003</v>
      </c>
      <c r="U143">
        <f t="shared" si="56"/>
        <v>0</v>
      </c>
      <c r="V143">
        <f t="shared" si="56"/>
        <v>118.40602</v>
      </c>
      <c r="W143">
        <f t="shared" si="49"/>
        <v>224.64803259099165</v>
      </c>
      <c r="X143">
        <f t="shared" si="50"/>
        <v>440.18460012400618</v>
      </c>
      <c r="Y143">
        <f t="shared" si="51"/>
        <v>25.962781080906673</v>
      </c>
      <c r="Z143">
        <f t="shared" si="52"/>
        <v>175.73092690149221</v>
      </c>
      <c r="AA143">
        <f t="shared" si="53"/>
        <v>138.12658990738635</v>
      </c>
      <c r="AB143">
        <f t="shared" si="44"/>
        <v>-1.8947008427535081</v>
      </c>
      <c r="AC143">
        <f t="shared" si="45"/>
        <v>140.02129075013985</v>
      </c>
    </row>
    <row r="144" spans="2:29">
      <c r="B144">
        <f t="shared" si="46"/>
        <v>642.28305</v>
      </c>
      <c r="C144">
        <f t="shared" si="47"/>
        <v>0.41676242089490551</v>
      </c>
      <c r="D144">
        <f t="shared" si="57"/>
        <v>177.75928999999999</v>
      </c>
      <c r="E144">
        <f t="shared" si="57"/>
        <v>1.0241</v>
      </c>
      <c r="F144">
        <f t="shared" si="57"/>
        <v>2.6872500000000001</v>
      </c>
      <c r="G144">
        <f t="shared" si="57"/>
        <v>29.516400000000001</v>
      </c>
      <c r="H144">
        <f t="shared" si="57"/>
        <v>34.049720000000001</v>
      </c>
      <c r="I144">
        <f t="shared" si="57"/>
        <v>20.055630000000001</v>
      </c>
      <c r="J144">
        <f t="shared" si="57"/>
        <v>30.18356</v>
      </c>
      <c r="K144">
        <f t="shared" si="57"/>
        <v>553.64459999999997</v>
      </c>
      <c r="L144">
        <f t="shared" si="57"/>
        <v>451.77985999999999</v>
      </c>
      <c r="M144">
        <f t="shared" si="57"/>
        <v>0</v>
      </c>
      <c r="N144">
        <f t="shared" si="57"/>
        <v>225.49160000000001</v>
      </c>
      <c r="O144">
        <f t="shared" si="57"/>
        <v>1.7134974156890235</v>
      </c>
      <c r="P144">
        <f t="shared" si="57"/>
        <v>2.68601</v>
      </c>
      <c r="Q144">
        <f t="shared" si="57"/>
        <v>605.01418999999999</v>
      </c>
      <c r="R144">
        <f t="shared" si="57"/>
        <v>443.67968999999999</v>
      </c>
      <c r="S144">
        <f t="shared" si="57"/>
        <v>0.96109999999999995</v>
      </c>
      <c r="T144">
        <f t="shared" si="56"/>
        <v>70.929360000000003</v>
      </c>
      <c r="U144">
        <f t="shared" si="56"/>
        <v>0</v>
      </c>
      <c r="V144">
        <f t="shared" si="56"/>
        <v>118.40602</v>
      </c>
      <c r="W144">
        <f t="shared" si="49"/>
        <v>224.72869253622227</v>
      </c>
      <c r="X144">
        <f t="shared" si="50"/>
        <v>440.51879245405974</v>
      </c>
      <c r="Y144">
        <f t="shared" si="51"/>
        <v>25.366015897077141</v>
      </c>
      <c r="Z144">
        <f t="shared" si="52"/>
        <v>175.93584076872884</v>
      </c>
      <c r="AA144">
        <f t="shared" si="53"/>
        <v>138.24036559023605</v>
      </c>
      <c r="AB144">
        <f t="shared" si="44"/>
        <v>-1.8542385330766784</v>
      </c>
      <c r="AC144">
        <f t="shared" si="45"/>
        <v>140.09460412331273</v>
      </c>
    </row>
    <row r="145" spans="2:29">
      <c r="B145">
        <f t="shared" si="46"/>
        <v>642.28305</v>
      </c>
      <c r="C145">
        <f t="shared" si="47"/>
        <v>0.37508617880541495</v>
      </c>
      <c r="D145">
        <f t="shared" si="57"/>
        <v>177.75928999999999</v>
      </c>
      <c r="E145">
        <f t="shared" si="57"/>
        <v>1.0241</v>
      </c>
      <c r="F145">
        <f t="shared" si="57"/>
        <v>2.6872500000000001</v>
      </c>
      <c r="G145">
        <f t="shared" si="57"/>
        <v>29.516400000000001</v>
      </c>
      <c r="H145">
        <f t="shared" si="57"/>
        <v>34.049720000000001</v>
      </c>
      <c r="I145">
        <f t="shared" si="57"/>
        <v>20.055630000000001</v>
      </c>
      <c r="J145">
        <f t="shared" si="57"/>
        <v>30.18356</v>
      </c>
      <c r="K145">
        <f t="shared" si="57"/>
        <v>553.64459999999997</v>
      </c>
      <c r="L145">
        <f t="shared" si="57"/>
        <v>451.77985999999999</v>
      </c>
      <c r="M145">
        <f t="shared" si="57"/>
        <v>0</v>
      </c>
      <c r="N145">
        <f t="shared" si="57"/>
        <v>225.49160000000001</v>
      </c>
      <c r="O145">
        <f t="shared" si="57"/>
        <v>1.7134974156890235</v>
      </c>
      <c r="P145">
        <f t="shared" si="57"/>
        <v>2.68601</v>
      </c>
      <c r="Q145">
        <f t="shared" si="57"/>
        <v>605.01418999999999</v>
      </c>
      <c r="R145">
        <f t="shared" si="57"/>
        <v>443.67968999999999</v>
      </c>
      <c r="S145">
        <f t="shared" si="57"/>
        <v>0.96109999999999995</v>
      </c>
      <c r="T145">
        <f t="shared" si="56"/>
        <v>70.929360000000003</v>
      </c>
      <c r="U145">
        <f t="shared" si="56"/>
        <v>0</v>
      </c>
      <c r="V145">
        <f t="shared" si="56"/>
        <v>118.40602</v>
      </c>
      <c r="W145">
        <f t="shared" si="49"/>
        <v>224.80169004910869</v>
      </c>
      <c r="X145">
        <f t="shared" si="50"/>
        <v>440.8212376001589</v>
      </c>
      <c r="Y145">
        <f t="shared" si="51"/>
        <v>24.828862582687929</v>
      </c>
      <c r="Z145">
        <f t="shared" si="52"/>
        <v>176.1202854187955</v>
      </c>
      <c r="AA145">
        <f t="shared" si="53"/>
        <v>138.34322500525047</v>
      </c>
      <c r="AB145">
        <f t="shared" si="44"/>
        <v>-1.8176824883933627</v>
      </c>
      <c r="AC145">
        <f t="shared" si="45"/>
        <v>140.16090749364383</v>
      </c>
    </row>
    <row r="146" spans="2:29">
      <c r="B146">
        <f t="shared" si="46"/>
        <v>642.28305</v>
      </c>
      <c r="C146">
        <f t="shared" si="47"/>
        <v>0.33757756092487345</v>
      </c>
      <c r="D146">
        <f t="shared" si="57"/>
        <v>177.75928999999999</v>
      </c>
      <c r="E146">
        <f t="shared" si="57"/>
        <v>1.0241</v>
      </c>
      <c r="F146">
        <f t="shared" si="57"/>
        <v>2.6872500000000001</v>
      </c>
      <c r="G146">
        <f t="shared" si="57"/>
        <v>29.516400000000001</v>
      </c>
      <c r="H146">
        <f t="shared" si="57"/>
        <v>34.049720000000001</v>
      </c>
      <c r="I146">
        <f t="shared" si="57"/>
        <v>20.055630000000001</v>
      </c>
      <c r="J146">
        <f t="shared" si="57"/>
        <v>30.18356</v>
      </c>
      <c r="K146">
        <f t="shared" si="57"/>
        <v>553.64459999999997</v>
      </c>
      <c r="L146">
        <f t="shared" si="57"/>
        <v>451.77985999999999</v>
      </c>
      <c r="M146">
        <f t="shared" si="57"/>
        <v>0</v>
      </c>
      <c r="N146">
        <f t="shared" si="57"/>
        <v>225.49160000000001</v>
      </c>
      <c r="O146">
        <f t="shared" si="57"/>
        <v>1.7134974156890235</v>
      </c>
      <c r="P146">
        <f t="shared" si="57"/>
        <v>2.68601</v>
      </c>
      <c r="Q146">
        <f t="shared" si="57"/>
        <v>605.01418999999999</v>
      </c>
      <c r="R146">
        <f t="shared" si="57"/>
        <v>443.67968999999999</v>
      </c>
      <c r="S146">
        <f t="shared" ref="R146:S156" si="58">S145</f>
        <v>0.96109999999999995</v>
      </c>
      <c r="T146">
        <f t="shared" si="56"/>
        <v>70.929360000000003</v>
      </c>
      <c r="U146">
        <f t="shared" si="56"/>
        <v>0</v>
      </c>
      <c r="V146">
        <f t="shared" si="56"/>
        <v>118.40602</v>
      </c>
      <c r="W146">
        <f t="shared" si="49"/>
        <v>224.86774390110517</v>
      </c>
      <c r="X146">
        <f t="shared" si="50"/>
        <v>441.09491359441608</v>
      </c>
      <c r="Y146">
        <f t="shared" si="51"/>
        <v>24.345496456874073</v>
      </c>
      <c r="Z146">
        <f t="shared" si="52"/>
        <v>176.28626090796999</v>
      </c>
      <c r="AA146">
        <f t="shared" si="53"/>
        <v>138.43619003805463</v>
      </c>
      <c r="AB146">
        <f t="shared" si="44"/>
        <v>-1.7846766884739793</v>
      </c>
      <c r="AC146">
        <f t="shared" si="45"/>
        <v>140.22086672652861</v>
      </c>
    </row>
    <row r="147" spans="2:29">
      <c r="B147">
        <f t="shared" si="46"/>
        <v>642.28305</v>
      </c>
      <c r="C147">
        <f t="shared" si="47"/>
        <v>0.30381980483238613</v>
      </c>
      <c r="D147">
        <f t="shared" ref="D147:Q156" si="59">D146</f>
        <v>177.75928999999999</v>
      </c>
      <c r="E147">
        <f t="shared" si="59"/>
        <v>1.0241</v>
      </c>
      <c r="F147">
        <f t="shared" si="59"/>
        <v>2.6872500000000001</v>
      </c>
      <c r="G147">
        <f t="shared" si="59"/>
        <v>29.516400000000001</v>
      </c>
      <c r="H147">
        <f t="shared" si="59"/>
        <v>34.049720000000001</v>
      </c>
      <c r="I147">
        <f t="shared" si="59"/>
        <v>20.055630000000001</v>
      </c>
      <c r="J147">
        <f t="shared" si="59"/>
        <v>30.18356</v>
      </c>
      <c r="K147">
        <f t="shared" si="59"/>
        <v>553.64459999999997</v>
      </c>
      <c r="L147">
        <f t="shared" si="59"/>
        <v>451.77985999999999</v>
      </c>
      <c r="M147">
        <f t="shared" si="59"/>
        <v>0</v>
      </c>
      <c r="N147">
        <f t="shared" si="59"/>
        <v>225.49160000000001</v>
      </c>
      <c r="O147">
        <f t="shared" si="59"/>
        <v>1.7134974156890235</v>
      </c>
      <c r="P147">
        <f t="shared" si="59"/>
        <v>2.68601</v>
      </c>
      <c r="Q147">
        <f t="shared" si="59"/>
        <v>605.01418999999999</v>
      </c>
      <c r="R147">
        <f t="shared" si="58"/>
        <v>443.67968999999999</v>
      </c>
      <c r="S147">
        <f t="shared" si="58"/>
        <v>0.96109999999999995</v>
      </c>
      <c r="T147">
        <f t="shared" si="56"/>
        <v>70.929360000000003</v>
      </c>
      <c r="U147">
        <f t="shared" si="56"/>
        <v>0</v>
      </c>
      <c r="V147">
        <f t="shared" si="56"/>
        <v>118.40602</v>
      </c>
      <c r="W147">
        <f t="shared" si="49"/>
        <v>224.92750710772594</v>
      </c>
      <c r="X147">
        <f t="shared" si="50"/>
        <v>441.34252602726571</v>
      </c>
      <c r="Y147">
        <f t="shared" si="51"/>
        <v>23.910636886902033</v>
      </c>
      <c r="Z147">
        <f t="shared" si="52"/>
        <v>176.4355804775409</v>
      </c>
      <c r="AA147">
        <f t="shared" si="53"/>
        <v>138.52019186581481</v>
      </c>
      <c r="AB147">
        <f t="shared" si="44"/>
        <v>-1.7548933854206687</v>
      </c>
      <c r="AC147">
        <f t="shared" si="45"/>
        <v>140.27508525123548</v>
      </c>
    </row>
    <row r="148" spans="2:29">
      <c r="B148">
        <f t="shared" si="46"/>
        <v>642.28305</v>
      </c>
      <c r="C148">
        <f t="shared" si="47"/>
        <v>0.27343782434914754</v>
      </c>
      <c r="D148">
        <f t="shared" si="59"/>
        <v>177.75928999999999</v>
      </c>
      <c r="E148">
        <f t="shared" si="59"/>
        <v>1.0241</v>
      </c>
      <c r="F148">
        <f t="shared" si="59"/>
        <v>2.6872500000000001</v>
      </c>
      <c r="G148">
        <f t="shared" si="59"/>
        <v>29.516400000000001</v>
      </c>
      <c r="H148">
        <f t="shared" si="59"/>
        <v>34.049720000000001</v>
      </c>
      <c r="I148">
        <f t="shared" si="59"/>
        <v>20.055630000000001</v>
      </c>
      <c r="J148">
        <f t="shared" si="59"/>
        <v>30.18356</v>
      </c>
      <c r="K148">
        <f t="shared" si="59"/>
        <v>553.64459999999997</v>
      </c>
      <c r="L148">
        <f t="shared" si="59"/>
        <v>451.77985999999999</v>
      </c>
      <c r="M148">
        <f t="shared" si="59"/>
        <v>0</v>
      </c>
      <c r="N148">
        <f t="shared" si="59"/>
        <v>225.49160000000001</v>
      </c>
      <c r="O148">
        <f t="shared" si="59"/>
        <v>1.7134974156890235</v>
      </c>
      <c r="P148">
        <f t="shared" si="59"/>
        <v>2.68601</v>
      </c>
      <c r="Q148">
        <f t="shared" si="59"/>
        <v>605.01418999999999</v>
      </c>
      <c r="R148">
        <f t="shared" si="58"/>
        <v>443.67968999999999</v>
      </c>
      <c r="S148">
        <f t="shared" si="58"/>
        <v>0.96109999999999995</v>
      </c>
      <c r="T148">
        <f t="shared" si="56"/>
        <v>70.929360000000003</v>
      </c>
      <c r="U148">
        <f t="shared" si="56"/>
        <v>0</v>
      </c>
      <c r="V148">
        <f t="shared" si="56"/>
        <v>118.40602</v>
      </c>
      <c r="W148">
        <f t="shared" si="49"/>
        <v>224.98157263795571</v>
      </c>
      <c r="X148">
        <f t="shared" si="50"/>
        <v>441.56653170283869</v>
      </c>
      <c r="Y148">
        <f t="shared" si="51"/>
        <v>23.519501355338992</v>
      </c>
      <c r="Z148">
        <f t="shared" si="52"/>
        <v>176.56988632668583</v>
      </c>
      <c r="AA148">
        <f t="shared" si="53"/>
        <v>138.59607804661698</v>
      </c>
      <c r="AB148">
        <f t="shared" si="44"/>
        <v>-1.7280317179749289</v>
      </c>
      <c r="AC148">
        <f t="shared" si="45"/>
        <v>140.32410976459192</v>
      </c>
    </row>
    <row r="149" spans="2:29">
      <c r="B149">
        <f t="shared" si="46"/>
        <v>642.28305</v>
      </c>
      <c r="C149">
        <f t="shared" si="47"/>
        <v>0.24609404191423279</v>
      </c>
      <c r="D149">
        <f t="shared" si="59"/>
        <v>177.75928999999999</v>
      </c>
      <c r="E149">
        <f t="shared" si="59"/>
        <v>1.0241</v>
      </c>
      <c r="F149">
        <f t="shared" si="59"/>
        <v>2.6872500000000001</v>
      </c>
      <c r="G149">
        <f t="shared" si="59"/>
        <v>29.516400000000001</v>
      </c>
      <c r="H149">
        <f t="shared" si="59"/>
        <v>34.049720000000001</v>
      </c>
      <c r="I149">
        <f t="shared" si="59"/>
        <v>20.055630000000001</v>
      </c>
      <c r="J149">
        <f t="shared" si="59"/>
        <v>30.18356</v>
      </c>
      <c r="K149">
        <f t="shared" si="59"/>
        <v>553.64459999999997</v>
      </c>
      <c r="L149">
        <f t="shared" si="59"/>
        <v>451.77985999999999</v>
      </c>
      <c r="M149">
        <f t="shared" si="59"/>
        <v>0</v>
      </c>
      <c r="N149">
        <f t="shared" si="59"/>
        <v>225.49160000000001</v>
      </c>
      <c r="O149">
        <f t="shared" si="59"/>
        <v>1.7134974156890235</v>
      </c>
      <c r="P149">
        <f t="shared" si="59"/>
        <v>2.68601</v>
      </c>
      <c r="Q149">
        <f t="shared" si="59"/>
        <v>605.01418999999999</v>
      </c>
      <c r="R149">
        <f t="shared" si="58"/>
        <v>443.67968999999999</v>
      </c>
      <c r="S149">
        <f t="shared" si="58"/>
        <v>0.96109999999999995</v>
      </c>
      <c r="T149">
        <f t="shared" si="56"/>
        <v>70.929360000000003</v>
      </c>
      <c r="U149">
        <f t="shared" si="56"/>
        <v>0</v>
      </c>
      <c r="V149">
        <f t="shared" si="56"/>
        <v>118.40602</v>
      </c>
      <c r="W149">
        <f t="shared" si="49"/>
        <v>225.03047868495355</v>
      </c>
      <c r="X149">
        <f t="shared" si="50"/>
        <v>441.76916047667669</v>
      </c>
      <c r="Y149">
        <f t="shared" si="51"/>
        <v>23.167762427700577</v>
      </c>
      <c r="Z149">
        <f t="shared" si="52"/>
        <v>176.69066438921897</v>
      </c>
      <c r="AA149">
        <f t="shared" si="53"/>
        <v>138.664619246813</v>
      </c>
      <c r="AB149">
        <f t="shared" si="44"/>
        <v>-1.7038161950920241</v>
      </c>
      <c r="AC149">
        <f t="shared" si="45"/>
        <v>140.36843544190504</v>
      </c>
    </row>
    <row r="150" spans="2:29">
      <c r="B150">
        <f t="shared" si="46"/>
        <v>642.28305</v>
      </c>
      <c r="C150">
        <f t="shared" si="47"/>
        <v>0.22148463772280952</v>
      </c>
      <c r="D150">
        <f t="shared" si="59"/>
        <v>177.75928999999999</v>
      </c>
      <c r="E150">
        <f t="shared" si="59"/>
        <v>1.0241</v>
      </c>
      <c r="F150">
        <f t="shared" si="59"/>
        <v>2.6872500000000001</v>
      </c>
      <c r="G150">
        <f t="shared" si="59"/>
        <v>29.516400000000001</v>
      </c>
      <c r="H150">
        <f t="shared" si="59"/>
        <v>34.049720000000001</v>
      </c>
      <c r="I150">
        <f t="shared" si="59"/>
        <v>20.055630000000001</v>
      </c>
      <c r="J150">
        <f t="shared" si="59"/>
        <v>30.18356</v>
      </c>
      <c r="K150">
        <f t="shared" si="59"/>
        <v>553.64459999999997</v>
      </c>
      <c r="L150">
        <f t="shared" si="59"/>
        <v>451.77985999999999</v>
      </c>
      <c r="M150">
        <f t="shared" si="59"/>
        <v>0</v>
      </c>
      <c r="N150">
        <f t="shared" si="59"/>
        <v>225.49160000000001</v>
      </c>
      <c r="O150">
        <f t="shared" si="59"/>
        <v>1.7134974156890235</v>
      </c>
      <c r="P150">
        <f t="shared" si="59"/>
        <v>2.68601</v>
      </c>
      <c r="Q150">
        <f t="shared" si="59"/>
        <v>605.01418999999999</v>
      </c>
      <c r="R150">
        <f t="shared" si="58"/>
        <v>443.67968999999999</v>
      </c>
      <c r="S150">
        <f t="shared" si="58"/>
        <v>0.96109999999999995</v>
      </c>
      <c r="T150">
        <f t="shared" si="56"/>
        <v>70.929360000000003</v>
      </c>
      <c r="U150">
        <f t="shared" si="56"/>
        <v>0</v>
      </c>
      <c r="V150">
        <f t="shared" si="56"/>
        <v>118.40602</v>
      </c>
      <c r="W150">
        <f t="shared" si="49"/>
        <v>225.07471352072773</v>
      </c>
      <c r="X150">
        <f t="shared" si="50"/>
        <v>441.95243536974334</v>
      </c>
      <c r="Y150">
        <f t="shared" si="51"/>
        <v>22.851507649180942</v>
      </c>
      <c r="Z150">
        <f t="shared" si="52"/>
        <v>176.79925810443058</v>
      </c>
      <c r="AA150">
        <f t="shared" si="53"/>
        <v>138.72651558263235</v>
      </c>
      <c r="AB150">
        <f t="shared" si="44"/>
        <v>-1.6819951096211483</v>
      </c>
      <c r="AC150">
        <f t="shared" si="45"/>
        <v>140.40851069225349</v>
      </c>
    </row>
    <row r="151" spans="2:29">
      <c r="B151">
        <f t="shared" si="46"/>
        <v>642.28305</v>
      </c>
      <c r="C151">
        <f t="shared" si="47"/>
        <v>0.19933617395052858</v>
      </c>
      <c r="D151">
        <f t="shared" si="59"/>
        <v>177.75928999999999</v>
      </c>
      <c r="E151">
        <f t="shared" si="59"/>
        <v>1.0241</v>
      </c>
      <c r="F151">
        <f t="shared" si="59"/>
        <v>2.6872500000000001</v>
      </c>
      <c r="G151">
        <f t="shared" si="59"/>
        <v>29.516400000000001</v>
      </c>
      <c r="H151">
        <f t="shared" si="59"/>
        <v>34.049720000000001</v>
      </c>
      <c r="I151">
        <f t="shared" si="59"/>
        <v>20.055630000000001</v>
      </c>
      <c r="J151">
        <f t="shared" si="59"/>
        <v>30.18356</v>
      </c>
      <c r="K151">
        <f t="shared" si="59"/>
        <v>553.64459999999997</v>
      </c>
      <c r="L151">
        <f t="shared" si="59"/>
        <v>451.77985999999999</v>
      </c>
      <c r="M151">
        <f t="shared" si="59"/>
        <v>0</v>
      </c>
      <c r="N151">
        <f t="shared" si="59"/>
        <v>225.49160000000001</v>
      </c>
      <c r="O151">
        <f t="shared" si="59"/>
        <v>1.7134974156890235</v>
      </c>
      <c r="P151">
        <f t="shared" si="59"/>
        <v>2.68601</v>
      </c>
      <c r="Q151">
        <f t="shared" si="59"/>
        <v>605.01418999999999</v>
      </c>
      <c r="R151">
        <f t="shared" si="58"/>
        <v>443.67968999999999</v>
      </c>
      <c r="S151">
        <f t="shared" si="58"/>
        <v>0.96109999999999995</v>
      </c>
      <c r="T151">
        <f t="shared" si="56"/>
        <v>70.929360000000003</v>
      </c>
      <c r="U151">
        <f t="shared" si="56"/>
        <v>0</v>
      </c>
      <c r="V151">
        <f t="shared" si="56"/>
        <v>118.40602</v>
      </c>
      <c r="W151">
        <f t="shared" si="49"/>
        <v>225.11471995865645</v>
      </c>
      <c r="X151">
        <f t="shared" si="50"/>
        <v>442.11819105765409</v>
      </c>
      <c r="Y151">
        <f t="shared" si="51"/>
        <v>22.56720233933185</v>
      </c>
      <c r="Z151">
        <f t="shared" si="52"/>
        <v>176.89688119274348</v>
      </c>
      <c r="AA151">
        <f t="shared" si="53"/>
        <v>138.78240256463263</v>
      </c>
      <c r="AB151">
        <f t="shared" si="44"/>
        <v>-1.662338928963063</v>
      </c>
      <c r="AC151">
        <f t="shared" si="45"/>
        <v>140.4447414935957</v>
      </c>
    </row>
    <row r="152" spans="2:29">
      <c r="B152">
        <f t="shared" si="46"/>
        <v>642.28305</v>
      </c>
      <c r="C152">
        <f t="shared" si="47"/>
        <v>0.17940255655547571</v>
      </c>
      <c r="D152">
        <f t="shared" si="59"/>
        <v>177.75928999999999</v>
      </c>
      <c r="E152">
        <f t="shared" si="59"/>
        <v>1.0241</v>
      </c>
      <c r="F152">
        <f t="shared" si="59"/>
        <v>2.6872500000000001</v>
      </c>
      <c r="G152">
        <f t="shared" si="59"/>
        <v>29.516400000000001</v>
      </c>
      <c r="H152">
        <f t="shared" si="59"/>
        <v>34.049720000000001</v>
      </c>
      <c r="I152">
        <f t="shared" si="59"/>
        <v>20.055630000000001</v>
      </c>
      <c r="J152">
        <f t="shared" si="59"/>
        <v>30.18356</v>
      </c>
      <c r="K152">
        <f t="shared" si="59"/>
        <v>553.64459999999997</v>
      </c>
      <c r="L152">
        <f t="shared" si="59"/>
        <v>451.77985999999999</v>
      </c>
      <c r="M152">
        <f t="shared" si="59"/>
        <v>0</v>
      </c>
      <c r="N152">
        <f t="shared" si="59"/>
        <v>225.49160000000001</v>
      </c>
      <c r="O152">
        <f t="shared" si="59"/>
        <v>1.7134974156890235</v>
      </c>
      <c r="P152">
        <f t="shared" si="59"/>
        <v>2.68601</v>
      </c>
      <c r="Q152">
        <f t="shared" si="59"/>
        <v>605.01418999999999</v>
      </c>
      <c r="R152">
        <f t="shared" si="58"/>
        <v>443.67968999999999</v>
      </c>
      <c r="S152">
        <f t="shared" si="58"/>
        <v>0.96109999999999995</v>
      </c>
      <c r="T152">
        <f t="shared" si="56"/>
        <v>70.929360000000003</v>
      </c>
      <c r="U152">
        <f t="shared" si="56"/>
        <v>0</v>
      </c>
      <c r="V152">
        <f t="shared" si="56"/>
        <v>118.40602</v>
      </c>
      <c r="W152">
        <f t="shared" si="49"/>
        <v>225.15089944824612</v>
      </c>
      <c r="X152">
        <f t="shared" si="50"/>
        <v>442.26809083618178</v>
      </c>
      <c r="Y152">
        <f t="shared" si="51"/>
        <v>22.311655209283479</v>
      </c>
      <c r="Z152">
        <f t="shared" si="52"/>
        <v>176.9846294621039</v>
      </c>
      <c r="AA152">
        <f t="shared" si="53"/>
        <v>138.83285664310293</v>
      </c>
      <c r="AB152">
        <f t="shared" si="44"/>
        <v>-1.6446386981489844</v>
      </c>
      <c r="AC152">
        <f t="shared" si="45"/>
        <v>140.47749534125191</v>
      </c>
    </row>
    <row r="153" spans="2:29">
      <c r="B153">
        <f t="shared" si="46"/>
        <v>642.28305</v>
      </c>
      <c r="C153">
        <f t="shared" si="47"/>
        <v>0.16146230089992814</v>
      </c>
      <c r="D153">
        <f t="shared" si="59"/>
        <v>177.75928999999999</v>
      </c>
      <c r="E153">
        <f t="shared" si="59"/>
        <v>1.0241</v>
      </c>
      <c r="F153">
        <f t="shared" si="59"/>
        <v>2.6872500000000001</v>
      </c>
      <c r="G153">
        <f t="shared" si="59"/>
        <v>29.516400000000001</v>
      </c>
      <c r="H153">
        <f t="shared" si="59"/>
        <v>34.049720000000001</v>
      </c>
      <c r="I153">
        <f t="shared" si="59"/>
        <v>20.055630000000001</v>
      </c>
      <c r="J153">
        <f t="shared" si="59"/>
        <v>30.18356</v>
      </c>
      <c r="K153">
        <f t="shared" si="59"/>
        <v>553.64459999999997</v>
      </c>
      <c r="L153">
        <f t="shared" si="59"/>
        <v>451.77985999999999</v>
      </c>
      <c r="M153">
        <f t="shared" si="59"/>
        <v>0</v>
      </c>
      <c r="N153">
        <f t="shared" si="59"/>
        <v>225.49160000000001</v>
      </c>
      <c r="O153">
        <f t="shared" si="59"/>
        <v>1.7134974156890235</v>
      </c>
      <c r="P153">
        <f t="shared" si="59"/>
        <v>2.68601</v>
      </c>
      <c r="Q153">
        <f t="shared" si="59"/>
        <v>605.01418999999999</v>
      </c>
      <c r="R153">
        <f t="shared" si="58"/>
        <v>443.67968999999999</v>
      </c>
      <c r="S153">
        <f t="shared" si="58"/>
        <v>0.96109999999999995</v>
      </c>
      <c r="T153">
        <f t="shared" si="56"/>
        <v>70.929360000000003</v>
      </c>
      <c r="U153">
        <f t="shared" si="56"/>
        <v>0</v>
      </c>
      <c r="V153">
        <f t="shared" si="56"/>
        <v>118.40602</v>
      </c>
      <c r="W153">
        <f t="shared" si="49"/>
        <v>225.18361582650638</v>
      </c>
      <c r="X153">
        <f t="shared" si="50"/>
        <v>442.40364216404907</v>
      </c>
      <c r="Y153">
        <f t="shared" si="51"/>
        <v>22.081986694328322</v>
      </c>
      <c r="Z153">
        <f t="shared" si="52"/>
        <v>177.06349168192867</v>
      </c>
      <c r="AA153">
        <f t="shared" si="53"/>
        <v>138.8784003598326</v>
      </c>
      <c r="AB153">
        <f t="shared" si="44"/>
        <v>-1.6287044815246752</v>
      </c>
      <c r="AC153">
        <f t="shared" si="45"/>
        <v>140.50710484135726</v>
      </c>
    </row>
    <row r="154" spans="2:29">
      <c r="B154">
        <f t="shared" si="46"/>
        <v>642.28305</v>
      </c>
      <c r="C154">
        <f t="shared" si="47"/>
        <v>0.14531607080993533</v>
      </c>
      <c r="D154">
        <f t="shared" si="59"/>
        <v>177.75928999999999</v>
      </c>
      <c r="E154">
        <f t="shared" si="59"/>
        <v>1.0241</v>
      </c>
      <c r="F154">
        <f t="shared" si="59"/>
        <v>2.6872500000000001</v>
      </c>
      <c r="G154">
        <f t="shared" si="59"/>
        <v>29.516400000000001</v>
      </c>
      <c r="H154">
        <f t="shared" si="59"/>
        <v>34.049720000000001</v>
      </c>
      <c r="I154">
        <f t="shared" si="59"/>
        <v>20.055630000000001</v>
      </c>
      <c r="J154">
        <f t="shared" si="59"/>
        <v>30.18356</v>
      </c>
      <c r="K154">
        <f t="shared" si="59"/>
        <v>553.64459999999997</v>
      </c>
      <c r="L154">
        <f t="shared" si="59"/>
        <v>451.77985999999999</v>
      </c>
      <c r="M154">
        <f t="shared" si="59"/>
        <v>0</v>
      </c>
      <c r="N154">
        <f t="shared" si="59"/>
        <v>225.49160000000001</v>
      </c>
      <c r="O154">
        <f t="shared" si="59"/>
        <v>1.7134974156890235</v>
      </c>
      <c r="P154">
        <f t="shared" si="59"/>
        <v>2.68601</v>
      </c>
      <c r="Q154">
        <f t="shared" si="59"/>
        <v>605.01418999999999</v>
      </c>
      <c r="R154">
        <f t="shared" si="58"/>
        <v>443.67968999999999</v>
      </c>
      <c r="S154">
        <f t="shared" si="58"/>
        <v>0.96109999999999995</v>
      </c>
      <c r="T154">
        <f t="shared" si="56"/>
        <v>70.929360000000003</v>
      </c>
      <c r="U154">
        <f t="shared" si="56"/>
        <v>0</v>
      </c>
      <c r="V154">
        <f t="shared" si="56"/>
        <v>118.40602</v>
      </c>
      <c r="W154">
        <f t="shared" si="49"/>
        <v>225.21319874991286</v>
      </c>
      <c r="X154">
        <f t="shared" si="50"/>
        <v>442.52621088232348</v>
      </c>
      <c r="Y154">
        <f t="shared" si="51"/>
        <v>21.875599872920773</v>
      </c>
      <c r="Z154">
        <f t="shared" si="52"/>
        <v>177.13435956890046</v>
      </c>
      <c r="AA154">
        <f t="shared" si="53"/>
        <v>138.9195071170704</v>
      </c>
      <c r="AB154">
        <f t="shared" si="44"/>
        <v>-1.6143638617906433</v>
      </c>
      <c r="AC154">
        <f t="shared" si="45"/>
        <v>140.53387097886105</v>
      </c>
    </row>
    <row r="155" spans="2:29">
      <c r="B155">
        <f t="shared" si="46"/>
        <v>642.28305</v>
      </c>
      <c r="C155">
        <f t="shared" si="47"/>
        <v>0.13078446372894181</v>
      </c>
      <c r="D155">
        <f t="shared" si="59"/>
        <v>177.75928999999999</v>
      </c>
      <c r="E155">
        <f t="shared" si="59"/>
        <v>1.0241</v>
      </c>
      <c r="F155">
        <f t="shared" si="59"/>
        <v>2.6872500000000001</v>
      </c>
      <c r="G155">
        <f t="shared" si="59"/>
        <v>29.516400000000001</v>
      </c>
      <c r="H155">
        <f t="shared" si="59"/>
        <v>34.049720000000001</v>
      </c>
      <c r="I155">
        <f t="shared" si="59"/>
        <v>20.055630000000001</v>
      </c>
      <c r="J155">
        <f t="shared" si="59"/>
        <v>30.18356</v>
      </c>
      <c r="K155">
        <f t="shared" si="59"/>
        <v>553.64459999999997</v>
      </c>
      <c r="L155">
        <f t="shared" si="59"/>
        <v>451.77985999999999</v>
      </c>
      <c r="M155">
        <f t="shared" si="59"/>
        <v>0</v>
      </c>
      <c r="N155">
        <f t="shared" si="59"/>
        <v>225.49160000000001</v>
      </c>
      <c r="O155">
        <f t="shared" si="59"/>
        <v>1.7134974156890235</v>
      </c>
      <c r="P155">
        <f t="shared" si="59"/>
        <v>2.68601</v>
      </c>
      <c r="Q155">
        <f t="shared" si="59"/>
        <v>605.01418999999999</v>
      </c>
      <c r="R155">
        <f t="shared" si="58"/>
        <v>443.67968999999999</v>
      </c>
      <c r="S155">
        <f t="shared" si="58"/>
        <v>0.96109999999999995</v>
      </c>
      <c r="T155">
        <f t="shared" si="56"/>
        <v>70.929360000000003</v>
      </c>
      <c r="U155">
        <f t="shared" si="56"/>
        <v>0</v>
      </c>
      <c r="V155">
        <f t="shared" si="56"/>
        <v>118.40602</v>
      </c>
      <c r="W155">
        <f t="shared" si="49"/>
        <v>225.23994683022474</v>
      </c>
      <c r="X155">
        <f t="shared" si="50"/>
        <v>442.63703420681662</v>
      </c>
      <c r="Y155">
        <f t="shared" si="51"/>
        <v>21.690153829284831</v>
      </c>
      <c r="Z155">
        <f t="shared" si="52"/>
        <v>177.19803693365822</v>
      </c>
      <c r="AA155">
        <f t="shared" si="53"/>
        <v>138.956605578401</v>
      </c>
      <c r="AB155">
        <f t="shared" si="44"/>
        <v>-1.6014605092432781</v>
      </c>
      <c r="AC155">
        <f t="shared" si="45"/>
        <v>140.55806608764428</v>
      </c>
    </row>
    <row r="156" spans="2:29">
      <c r="B156">
        <f t="shared" si="46"/>
        <v>642.28305</v>
      </c>
      <c r="C156">
        <f t="shared" si="47"/>
        <v>0.11770601735604763</v>
      </c>
      <c r="D156">
        <f t="shared" si="59"/>
        <v>177.75928999999999</v>
      </c>
      <c r="E156">
        <f t="shared" si="59"/>
        <v>1.0241</v>
      </c>
      <c r="F156">
        <f t="shared" si="59"/>
        <v>2.6872500000000001</v>
      </c>
      <c r="G156">
        <f t="shared" si="59"/>
        <v>29.516400000000001</v>
      </c>
      <c r="H156">
        <f t="shared" si="59"/>
        <v>34.049720000000001</v>
      </c>
      <c r="I156">
        <f t="shared" si="59"/>
        <v>20.055630000000001</v>
      </c>
      <c r="J156">
        <f t="shared" si="59"/>
        <v>30.18356</v>
      </c>
      <c r="K156">
        <f t="shared" si="59"/>
        <v>553.64459999999997</v>
      </c>
      <c r="L156">
        <f t="shared" si="59"/>
        <v>451.77985999999999</v>
      </c>
      <c r="M156">
        <f t="shared" si="59"/>
        <v>0</v>
      </c>
      <c r="N156">
        <f t="shared" si="59"/>
        <v>225.49160000000001</v>
      </c>
      <c r="O156">
        <f t="shared" si="59"/>
        <v>1.7134974156890235</v>
      </c>
      <c r="P156">
        <f t="shared" si="59"/>
        <v>2.68601</v>
      </c>
      <c r="Q156">
        <f t="shared" si="59"/>
        <v>605.01418999999999</v>
      </c>
      <c r="R156">
        <f t="shared" si="58"/>
        <v>443.67968999999999</v>
      </c>
      <c r="S156">
        <f t="shared" si="58"/>
        <v>0.96109999999999995</v>
      </c>
      <c r="T156">
        <f t="shared" si="56"/>
        <v>70.929360000000003</v>
      </c>
      <c r="U156">
        <f t="shared" si="56"/>
        <v>0</v>
      </c>
      <c r="V156">
        <f t="shared" si="56"/>
        <v>118.40602</v>
      </c>
      <c r="W156">
        <f t="shared" si="49"/>
        <v>225.26413049651083</v>
      </c>
      <c r="X156">
        <f t="shared" si="50"/>
        <v>442.73723258610227</v>
      </c>
      <c r="Y156">
        <f t="shared" si="51"/>
        <v>21.523539309138211</v>
      </c>
      <c r="Z156">
        <f t="shared" si="52"/>
        <v>177.25524804006557</v>
      </c>
      <c r="AA156">
        <f t="shared" si="53"/>
        <v>138.99008371894212</v>
      </c>
      <c r="AB156">
        <f t="shared" si="44"/>
        <v>-1.5898528294193781</v>
      </c>
      <c r="AC156">
        <f t="shared" si="45"/>
        <v>140.5799365483615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codeName="Sheet4"/>
  <dimension ref="A2:AC156"/>
  <sheetViews>
    <sheetView topLeftCell="H1" zoomScale="70" zoomScaleNormal="70" workbookViewId="0">
      <selection activeCell="AB8" sqref="AB8:AB31"/>
    </sheetView>
  </sheetViews>
  <sheetFormatPr defaultRowHeight="14.4"/>
  <sheetData>
    <row r="2" spans="1:29">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400+A8</f>
        <v>442.28305</v>
      </c>
      <c r="C8">
        <v>0.01</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31" si="1">N8-((N8-V8)*((C8^S8)/((C8^S8)+(T8^S8))))</f>
        <v>225.47028842015214</v>
      </c>
      <c r="X8">
        <f t="shared" ref="X8:X31" si="2">R8-((R8-U8)*((C8^S8)/((C8^S8)+(T8^S8))))</f>
        <v>443.59139132206121</v>
      </c>
      <c r="Y8">
        <f t="shared" ref="Y8:Y31" si="3">I8-((I8-L8)*((C8^E8)/((C8^E8)+(J8^E8))))+(((I8-L8))*((C8^F8)/((C8^F8)+(K8^F8))))-(((I8-M8))*((C8^F8)/((C8^F8)+(K8^F8))))</f>
        <v>20.173514007620106</v>
      </c>
      <c r="Z8">
        <f t="shared" ref="Z8:Z31" si="4">D8-((D8-G8)*((C8^E8)/((C8^E8)+(J8^E8))))+(((D8-G8))*((C8^F8)/((C8^F8)+(K8^F8))))-(((D8-H8))*((C8^F8)/((C8^F8)+(K8^F8))))</f>
        <v>177.71881169284998</v>
      </c>
      <c r="AA8">
        <f>(Y8*((B8/(B8+Z8)))-(Y8*(((B8^O8)/((B8^O8)+(W8^O8))))))+(X8*(((B8^O8)/((B8^O8)+(W8^O8)))-(((B8^P8)/((B8^P8)+(Q8^P8))))))</f>
        <v>202.713032069229</v>
      </c>
      <c r="AB8" s="2">
        <v>189.98273</v>
      </c>
      <c r="AC8">
        <f>ABS(AA8-AB8)</f>
        <v>12.730302069228998</v>
      </c>
    </row>
    <row r="9" spans="1:29">
      <c r="B9">
        <f>B8</f>
        <v>442.28305</v>
      </c>
      <c r="C9">
        <v>0.06</v>
      </c>
      <c r="D9">
        <f>D8</f>
        <v>177.75928999999999</v>
      </c>
      <c r="E9">
        <f t="shared" ref="E9:S24"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4" si="6">T8</f>
        <v>70.929360000000003</v>
      </c>
      <c r="U9">
        <f t="shared" si="6"/>
        <v>0</v>
      </c>
      <c r="V9">
        <f>V8</f>
        <v>118.40602</v>
      </c>
      <c r="W9">
        <f t="shared" si="1"/>
        <v>225.37244843425898</v>
      </c>
      <c r="X9">
        <f t="shared" si="2"/>
        <v>443.18601821196847</v>
      </c>
      <c r="Y9">
        <f t="shared" si="3"/>
        <v>20.793085304330855</v>
      </c>
      <c r="Z9">
        <f t="shared" si="4"/>
        <v>177.50606699466124</v>
      </c>
      <c r="AA9">
        <f t="shared" ref="AA9:AA31" si="7">(Y9*((B9/(B9+Z9)))-(Y9*(((B9^O9)/((B9^O9)+(W9^O9))))))+(X9*(((B9^O9)/((B9^O9)+(W9^O9)))-(((B9^P9)/((B9^P9)+(Q9^P9))))))</f>
        <v>202.560140800619</v>
      </c>
      <c r="AB9" s="2">
        <v>189.74231</v>
      </c>
      <c r="AC9">
        <f t="shared" ref="AC9:AC31" si="8">ABS(AA9-AB9)</f>
        <v>12.817830800618992</v>
      </c>
    </row>
    <row r="10" spans="1:29">
      <c r="B10">
        <f t="shared" ref="B10:B31" si="9">B9</f>
        <v>442.28305</v>
      </c>
      <c r="C10">
        <v>0.33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224.8811319422596</v>
      </c>
      <c r="X10">
        <f t="shared" si="2"/>
        <v>441.15038326595459</v>
      </c>
      <c r="Y10">
        <f t="shared" si="3"/>
        <v>24.247865919650614</v>
      </c>
      <c r="Z10">
        <f t="shared" si="4"/>
        <v>176.31978471973997</v>
      </c>
      <c r="AA10">
        <f t="shared" si="7"/>
        <v>201.78026169966418</v>
      </c>
      <c r="AB10" s="2">
        <v>188.74142000000001</v>
      </c>
      <c r="AC10">
        <f t="shared" si="8"/>
        <v>13.038841699664175</v>
      </c>
    </row>
    <row r="11" spans="1:29">
      <c r="B11">
        <f t="shared" si="9"/>
        <v>442.28305</v>
      </c>
      <c r="C11">
        <v>1</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223.73879097350596</v>
      </c>
      <c r="X11">
        <f t="shared" si="2"/>
        <v>436.41740720240875</v>
      </c>
      <c r="Y11">
        <f t="shared" si="3"/>
        <v>32.841106972176547</v>
      </c>
      <c r="Z11">
        <f t="shared" si="4"/>
        <v>173.36908280987996</v>
      </c>
      <c r="AA11">
        <f t="shared" si="7"/>
        <v>199.95795383431818</v>
      </c>
      <c r="AB11" s="2">
        <v>189.36252999999999</v>
      </c>
      <c r="AC11">
        <f t="shared" si="8"/>
        <v>10.595423834318183</v>
      </c>
    </row>
    <row r="12" spans="1:29">
      <c r="B12">
        <f t="shared" si="9"/>
        <v>442.28305</v>
      </c>
      <c r="C12">
        <v>3.33</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220.11330868984902</v>
      </c>
      <c r="X12">
        <f t="shared" si="2"/>
        <v>421.3962170877976</v>
      </c>
      <c r="Y12">
        <f t="shared" si="3"/>
        <v>60.943242124142522</v>
      </c>
      <c r="Z12">
        <f t="shared" si="4"/>
        <v>163.71938354259254</v>
      </c>
      <c r="AA12">
        <f t="shared" si="7"/>
        <v>194.28939243056098</v>
      </c>
      <c r="AB12" s="2">
        <v>186.03045</v>
      </c>
      <c r="AC12">
        <f t="shared" si="8"/>
        <v>8.2589424305609782</v>
      </c>
    </row>
    <row r="13" spans="1:29">
      <c r="B13">
        <f t="shared" si="9"/>
        <v>442.28305</v>
      </c>
      <c r="C13">
        <v>6.66</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215.49646498428697</v>
      </c>
      <c r="X13">
        <f t="shared" si="2"/>
        <v>402.26759319593265</v>
      </c>
      <c r="Y13">
        <f t="shared" si="3"/>
        <v>95.791415942334908</v>
      </c>
      <c r="Z13">
        <f t="shared" si="4"/>
        <v>151.75254315213255</v>
      </c>
      <c r="AA13">
        <f t="shared" si="7"/>
        <v>187.41752144422838</v>
      </c>
      <c r="AB13" s="2">
        <v>179.15308999999999</v>
      </c>
      <c r="AC13">
        <f t="shared" si="8"/>
        <v>8.2644314442283928</v>
      </c>
    </row>
    <row r="14" spans="1:29">
      <c r="B14">
        <f t="shared" si="9"/>
        <v>442.28305</v>
      </c>
      <c r="C14">
        <v>10</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211.3501749819815</v>
      </c>
      <c r="X14">
        <f t="shared" si="2"/>
        <v>385.08857933736266</v>
      </c>
      <c r="Y14">
        <f t="shared" si="3"/>
        <v>125.35015435969693</v>
      </c>
      <c r="Z14">
        <f t="shared" si="4"/>
        <v>141.60077059927173</v>
      </c>
      <c r="AA14">
        <f t="shared" si="7"/>
        <v>181.53725560286813</v>
      </c>
      <c r="AB14" s="2">
        <v>183.76509999999999</v>
      </c>
      <c r="AC14">
        <f t="shared" si="8"/>
        <v>2.2278443971318609</v>
      </c>
    </row>
    <row r="15" spans="1:29">
      <c r="B15">
        <f t="shared" si="9"/>
        <v>442.28305</v>
      </c>
      <c r="C15">
        <v>21</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200.12425417732857</v>
      </c>
      <c r="X15">
        <f t="shared" si="2"/>
        <v>338.5770596484096</v>
      </c>
      <c r="Y15">
        <f t="shared" si="3"/>
        <v>196.20578093693749</v>
      </c>
      <c r="Z15">
        <f t="shared" si="4"/>
        <v>117.25103921491383</v>
      </c>
      <c r="AA15">
        <f t="shared" si="7"/>
        <v>166.37315771005714</v>
      </c>
      <c r="AB15" s="2">
        <v>153.39449999999999</v>
      </c>
      <c r="AC15">
        <f t="shared" si="8"/>
        <v>12.978657710057149</v>
      </c>
    </row>
    <row r="16" spans="1:29">
      <c r="B16">
        <f t="shared" si="9"/>
        <v>442.28305</v>
      </c>
      <c r="C16">
        <v>33.299999999999997</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190.59066458332748</v>
      </c>
      <c r="X16">
        <f t="shared" si="2"/>
        <v>299.07724953715444</v>
      </c>
      <c r="Y16">
        <f t="shared" si="3"/>
        <v>246.53281395814551</v>
      </c>
      <c r="Z16">
        <f t="shared" si="4"/>
        <v>99.914015065580386</v>
      </c>
      <c r="AA16">
        <f t="shared" si="7"/>
        <v>153.51674775845277</v>
      </c>
      <c r="AB16" s="2">
        <v>145.84787</v>
      </c>
      <c r="AC16">
        <f t="shared" si="8"/>
        <v>7.6688777584527656</v>
      </c>
    </row>
    <row r="17" spans="2:29">
      <c r="B17">
        <f t="shared" si="9"/>
        <v>442.28305</v>
      </c>
      <c r="C17">
        <v>45</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183.4734285303457</v>
      </c>
      <c r="X17">
        <f t="shared" si="2"/>
        <v>269.58893667893597</v>
      </c>
      <c r="Y17">
        <f t="shared" si="3"/>
        <v>278.9240372415033</v>
      </c>
      <c r="Z17">
        <f t="shared" si="4"/>
        <v>88.693528713131485</v>
      </c>
      <c r="AA17">
        <f t="shared" si="7"/>
        <v>143.48670051056999</v>
      </c>
      <c r="AB17" s="2">
        <v>131.99813</v>
      </c>
      <c r="AC17">
        <f t="shared" si="8"/>
        <v>11.488570510569986</v>
      </c>
    </row>
    <row r="18" spans="2:29">
      <c r="B18">
        <f t="shared" si="9"/>
        <v>442.28305</v>
      </c>
      <c r="C18">
        <v>66.599999999999994</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173.568786816228</v>
      </c>
      <c r="X18">
        <f t="shared" si="2"/>
        <v>228.55177401631781</v>
      </c>
      <c r="Y18">
        <f t="shared" si="3"/>
        <v>317.38022479116802</v>
      </c>
      <c r="Z18">
        <f t="shared" si="4"/>
        <v>75.159064888012793</v>
      </c>
      <c r="AA18">
        <f t="shared" si="7"/>
        <v>128.49659367883274</v>
      </c>
      <c r="AB18" s="2">
        <v>122.90562</v>
      </c>
      <c r="AC18">
        <f t="shared" si="8"/>
        <v>5.5909736788327393</v>
      </c>
    </row>
    <row r="19" spans="2:29">
      <c r="B19">
        <f t="shared" si="9"/>
        <v>442.28305</v>
      </c>
      <c r="C19">
        <v>100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163.19032523723257</v>
      </c>
      <c r="X19">
        <f t="shared" si="2"/>
        <v>185.55146887676869</v>
      </c>
      <c r="Y19">
        <f t="shared" si="3"/>
        <v>349.38419897422858</v>
      </c>
      <c r="Z19">
        <f t="shared" si="4"/>
        <v>63.17597507987179</v>
      </c>
      <c r="AA19">
        <f t="shared" si="7"/>
        <v>111.11946070847188</v>
      </c>
      <c r="AB19" s="2">
        <v>90</v>
      </c>
      <c r="AC19">
        <f t="shared" si="8"/>
        <v>21.119460708471877</v>
      </c>
    </row>
    <row r="20" spans="2:29">
      <c r="B20">
        <f t="shared" si="9"/>
        <v>442.28305</v>
      </c>
      <c r="C20">
        <v>333</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138.16091115519868</v>
      </c>
      <c r="X20">
        <f t="shared" si="2"/>
        <v>81.848965880581659</v>
      </c>
      <c r="Y20">
        <f t="shared" si="3"/>
        <v>325.93690993080895</v>
      </c>
      <c r="Z20">
        <f t="shared" si="4"/>
        <v>42.119938659685893</v>
      </c>
      <c r="AA20">
        <f t="shared" si="7"/>
        <v>58.111748595129356</v>
      </c>
      <c r="AB20" s="2">
        <v>53.905500000000004</v>
      </c>
      <c r="AC20">
        <f t="shared" si="8"/>
        <v>4.2062485951293525</v>
      </c>
    </row>
    <row r="21" spans="2:29">
      <c r="B21">
        <f t="shared" si="9"/>
        <v>442.28305</v>
      </c>
      <c r="C21">
        <v>450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133.91584412945753</v>
      </c>
      <c r="X21">
        <f t="shared" si="2"/>
        <v>64.260696554216054</v>
      </c>
      <c r="Y21">
        <f t="shared" si="3"/>
        <v>261.69495334801547</v>
      </c>
      <c r="Z21">
        <f t="shared" si="4"/>
        <v>39.933221292424371</v>
      </c>
      <c r="AA21">
        <f t="shared" si="7"/>
        <v>45.807284887256479</v>
      </c>
      <c r="AB21" s="2">
        <v>43.092779999999998</v>
      </c>
      <c r="AC21">
        <f t="shared" si="8"/>
        <v>2.7145048872564814</v>
      </c>
    </row>
    <row r="22" spans="2:29">
      <c r="B22">
        <f t="shared" si="9"/>
        <v>442.28305</v>
      </c>
      <c r="C22">
        <v>666</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129.5535514641868</v>
      </c>
      <c r="X22">
        <f t="shared" si="2"/>
        <v>46.186734986126396</v>
      </c>
      <c r="Y22">
        <f t="shared" si="3"/>
        <v>153.50841024409016</v>
      </c>
      <c r="Z22">
        <f t="shared" si="4"/>
        <v>38.318502912771081</v>
      </c>
      <c r="AA22">
        <f t="shared" si="7"/>
        <v>31.703001090579335</v>
      </c>
      <c r="AB22" s="2">
        <v>33.799680000000002</v>
      </c>
      <c r="AC22">
        <f t="shared" si="8"/>
        <v>2.0966789094206675</v>
      </c>
    </row>
    <row r="23" spans="2:29">
      <c r="B23">
        <f t="shared" si="9"/>
        <v>442.28305</v>
      </c>
      <c r="C23">
        <v>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127.91262348828862</v>
      </c>
      <c r="X23">
        <f t="shared" si="2"/>
        <v>39.388000593887739</v>
      </c>
      <c r="Y23">
        <f t="shared" si="3"/>
        <v>107.92420183336156</v>
      </c>
      <c r="Z23">
        <f t="shared" si="4"/>
        <v>37.815060085908243</v>
      </c>
      <c r="AA23">
        <f t="shared" si="7"/>
        <v>26.330316416123281</v>
      </c>
      <c r="AB23" s="2">
        <v>21.11111</v>
      </c>
      <c r="AC23">
        <f t="shared" si="8"/>
        <v>5.2192064161232814</v>
      </c>
    </row>
    <row r="24" spans="2:29">
      <c r="B24">
        <f t="shared" si="9"/>
        <v>442.28305</v>
      </c>
      <c r="C24">
        <v>1000</v>
      </c>
      <c r="D24">
        <f t="shared" si="10"/>
        <v>177.75928999999999</v>
      </c>
      <c r="E24">
        <f t="shared" si="5"/>
        <v>1.0241</v>
      </c>
      <c r="F24">
        <f t="shared" si="5"/>
        <v>2.6872500000000001</v>
      </c>
      <c r="G24">
        <f t="shared" si="5"/>
        <v>29.516400000000001</v>
      </c>
      <c r="H24">
        <f t="shared" si="5"/>
        <v>34.049720000000001</v>
      </c>
      <c r="I24">
        <f t="shared" si="5"/>
        <v>20.055630000000001</v>
      </c>
      <c r="J24">
        <f t="shared" si="5"/>
        <v>30.18356</v>
      </c>
      <c r="K24">
        <f t="shared" si="5"/>
        <v>553.64459999999997</v>
      </c>
      <c r="L24">
        <f t="shared" si="5"/>
        <v>451.77985999999999</v>
      </c>
      <c r="M24">
        <f t="shared" si="5"/>
        <v>0</v>
      </c>
      <c r="N24">
        <f t="shared" si="5"/>
        <v>225.49160000000001</v>
      </c>
      <c r="O24">
        <f t="shared" si="5"/>
        <v>1.7134974156890235</v>
      </c>
      <c r="P24">
        <f t="shared" si="5"/>
        <v>2.68601</v>
      </c>
      <c r="Q24">
        <f t="shared" si="5"/>
        <v>605.01418999999999</v>
      </c>
      <c r="R24">
        <f t="shared" si="5"/>
        <v>443.67968999999999</v>
      </c>
      <c r="S24">
        <f t="shared" si="5"/>
        <v>0.96109999999999995</v>
      </c>
      <c r="T24">
        <f t="shared" si="6"/>
        <v>70.929360000000003</v>
      </c>
      <c r="U24">
        <f t="shared" si="6"/>
        <v>0</v>
      </c>
      <c r="V24">
        <f t="shared" si="6"/>
        <v>118.40602</v>
      </c>
      <c r="W24">
        <f t="shared" si="1"/>
        <v>126.21135834889303</v>
      </c>
      <c r="X24">
        <f t="shared" si="2"/>
        <v>32.339275736116576</v>
      </c>
      <c r="Y24">
        <f t="shared" si="3"/>
        <v>64.94776250736345</v>
      </c>
      <c r="Z24">
        <f t="shared" si="4"/>
        <v>37.282575986471244</v>
      </c>
      <c r="AA24">
        <f t="shared" si="7"/>
        <v>20.955105132650097</v>
      </c>
      <c r="AB24" s="2">
        <v>13.6965</v>
      </c>
      <c r="AC24">
        <f t="shared" si="8"/>
        <v>7.2586051326500964</v>
      </c>
    </row>
    <row r="25" spans="2:29">
      <c r="B25">
        <f t="shared" si="9"/>
        <v>442.28305</v>
      </c>
      <c r="C25">
        <v>1800</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31" si="11">T24</f>
        <v>70.929360000000003</v>
      </c>
      <c r="U25">
        <f t="shared" si="11"/>
        <v>0</v>
      </c>
      <c r="V25">
        <f t="shared" si="11"/>
        <v>118.40602</v>
      </c>
      <c r="W25">
        <f t="shared" si="1"/>
        <v>122.98671187532314</v>
      </c>
      <c r="X25">
        <f t="shared" si="2"/>
        <v>18.978838712260711</v>
      </c>
      <c r="Y25">
        <f t="shared" si="3"/>
        <v>11.778866426221249</v>
      </c>
      <c r="Z25">
        <f t="shared" si="4"/>
        <v>36.085558933367935</v>
      </c>
      <c r="AA25">
        <f t="shared" si="7"/>
        <v>11.650945525885021</v>
      </c>
      <c r="AB25" s="2">
        <v>14.20722</v>
      </c>
      <c r="AC25">
        <f t="shared" si="8"/>
        <v>2.5562744741149785</v>
      </c>
    </row>
    <row r="26" spans="2:29">
      <c r="B26">
        <f t="shared" si="9"/>
        <v>442.28305</v>
      </c>
      <c r="C26">
        <v>3333</v>
      </c>
      <c r="D26">
        <f t="shared" ref="D26:S31" si="12">D25</f>
        <v>177.75928999999999</v>
      </c>
      <c r="E26">
        <f t="shared" si="12"/>
        <v>1.0241</v>
      </c>
      <c r="F26">
        <f t="shared" si="12"/>
        <v>2.6872500000000001</v>
      </c>
      <c r="G26">
        <f t="shared" si="12"/>
        <v>29.516400000000001</v>
      </c>
      <c r="H26">
        <f t="shared" si="12"/>
        <v>34.049720000000001</v>
      </c>
      <c r="I26">
        <f t="shared" si="12"/>
        <v>20.055630000000001</v>
      </c>
      <c r="J26">
        <f t="shared" si="12"/>
        <v>30.18356</v>
      </c>
      <c r="K26">
        <f t="shared" si="12"/>
        <v>553.64459999999997</v>
      </c>
      <c r="L26">
        <f t="shared" si="12"/>
        <v>451.77985999999999</v>
      </c>
      <c r="M26">
        <f t="shared" si="12"/>
        <v>0</v>
      </c>
      <c r="N26">
        <f t="shared" si="12"/>
        <v>225.49160000000001</v>
      </c>
      <c r="O26">
        <f t="shared" si="12"/>
        <v>1.7134974156890235</v>
      </c>
      <c r="P26">
        <f t="shared" si="12"/>
        <v>2.68601</v>
      </c>
      <c r="Q26">
        <f t="shared" si="12"/>
        <v>605.01418999999999</v>
      </c>
      <c r="R26">
        <f t="shared" si="12"/>
        <v>443.67968999999999</v>
      </c>
      <c r="S26">
        <f t="shared" si="12"/>
        <v>0.96109999999999995</v>
      </c>
      <c r="T26">
        <f t="shared" si="11"/>
        <v>70.929360000000003</v>
      </c>
      <c r="U26">
        <f t="shared" si="11"/>
        <v>0</v>
      </c>
      <c r="V26">
        <f t="shared" si="11"/>
        <v>118.40602</v>
      </c>
      <c r="W26">
        <f t="shared" si="1"/>
        <v>120.9892202186723</v>
      </c>
      <c r="X26">
        <f t="shared" si="2"/>
        <v>10.702780637957574</v>
      </c>
      <c r="Y26">
        <f t="shared" si="3"/>
        <v>0.13866957205375741</v>
      </c>
      <c r="Z26">
        <f t="shared" si="4"/>
        <v>35.202561382173002</v>
      </c>
      <c r="AA26">
        <f t="shared" si="7"/>
        <v>6.4348391740324873</v>
      </c>
      <c r="AB26" s="2">
        <v>6.7091200000000004</v>
      </c>
      <c r="AC26">
        <f t="shared" si="8"/>
        <v>0.27428082596751313</v>
      </c>
    </row>
    <row r="27" spans="2:29">
      <c r="B27">
        <f t="shared" si="9"/>
        <v>442.28305</v>
      </c>
      <c r="C27">
        <v>6666</v>
      </c>
      <c r="D27">
        <f t="shared" si="12"/>
        <v>177.75928999999999</v>
      </c>
      <c r="E27">
        <f t="shared" si="12"/>
        <v>1.0241</v>
      </c>
      <c r="F27">
        <f t="shared" si="12"/>
        <v>2.6872500000000001</v>
      </c>
      <c r="G27">
        <f t="shared" si="12"/>
        <v>29.516400000000001</v>
      </c>
      <c r="H27">
        <f t="shared" si="12"/>
        <v>34.049720000000001</v>
      </c>
      <c r="I27">
        <f t="shared" si="12"/>
        <v>20.055630000000001</v>
      </c>
      <c r="J27">
        <f t="shared" si="12"/>
        <v>30.18356</v>
      </c>
      <c r="K27">
        <f t="shared" si="12"/>
        <v>553.64459999999997</v>
      </c>
      <c r="L27">
        <f t="shared" si="12"/>
        <v>451.77985999999999</v>
      </c>
      <c r="M27">
        <f t="shared" si="12"/>
        <v>0</v>
      </c>
      <c r="N27">
        <f t="shared" si="12"/>
        <v>225.49160000000001</v>
      </c>
      <c r="O27">
        <f t="shared" si="12"/>
        <v>1.7134974156890235</v>
      </c>
      <c r="P27">
        <f t="shared" si="12"/>
        <v>2.68601</v>
      </c>
      <c r="Q27">
        <f t="shared" si="12"/>
        <v>605.01418999999999</v>
      </c>
      <c r="R27">
        <f t="shared" si="12"/>
        <v>443.67968999999999</v>
      </c>
      <c r="S27">
        <f t="shared" si="12"/>
        <v>0.96109999999999995</v>
      </c>
      <c r="T27">
        <f t="shared" si="11"/>
        <v>70.929360000000003</v>
      </c>
      <c r="U27">
        <f t="shared" si="11"/>
        <v>0</v>
      </c>
      <c r="V27">
        <f t="shared" si="11"/>
        <v>118.40602</v>
      </c>
      <c r="W27">
        <f t="shared" si="1"/>
        <v>119.74867147510524</v>
      </c>
      <c r="X27">
        <f t="shared" si="2"/>
        <v>5.5629076319401065</v>
      </c>
      <c r="Y27">
        <f t="shared" si="3"/>
        <v>-1.1466790246536824</v>
      </c>
      <c r="Z27">
        <f t="shared" si="4"/>
        <v>34.631105250587041</v>
      </c>
      <c r="AA27">
        <f t="shared" si="7"/>
        <v>3.3242782242339817</v>
      </c>
      <c r="AB27" s="2">
        <v>3.0844200000000002</v>
      </c>
      <c r="AC27">
        <f t="shared" si="8"/>
        <v>0.23985822423398151</v>
      </c>
    </row>
    <row r="28" spans="2:29">
      <c r="B28">
        <f t="shared" si="9"/>
        <v>442.28305</v>
      </c>
      <c r="C28">
        <v>10000</v>
      </c>
      <c r="D28">
        <f t="shared" si="12"/>
        <v>177.75928999999999</v>
      </c>
      <c r="E28">
        <f t="shared" si="12"/>
        <v>1.0241</v>
      </c>
      <c r="F28">
        <f t="shared" si="12"/>
        <v>2.6872500000000001</v>
      </c>
      <c r="G28">
        <f t="shared" si="12"/>
        <v>29.516400000000001</v>
      </c>
      <c r="H28">
        <f t="shared" si="12"/>
        <v>34.049720000000001</v>
      </c>
      <c r="I28">
        <f t="shared" si="12"/>
        <v>20.055630000000001</v>
      </c>
      <c r="J28">
        <f t="shared" si="12"/>
        <v>30.18356</v>
      </c>
      <c r="K28">
        <f t="shared" si="12"/>
        <v>553.64459999999997</v>
      </c>
      <c r="L28">
        <f t="shared" si="12"/>
        <v>451.77985999999999</v>
      </c>
      <c r="M28">
        <f t="shared" si="12"/>
        <v>0</v>
      </c>
      <c r="N28">
        <f t="shared" si="12"/>
        <v>225.49160000000001</v>
      </c>
      <c r="O28">
        <f t="shared" si="12"/>
        <v>1.7134974156890235</v>
      </c>
      <c r="P28">
        <f t="shared" si="12"/>
        <v>2.68601</v>
      </c>
      <c r="Q28">
        <f t="shared" si="12"/>
        <v>605.01418999999999</v>
      </c>
      <c r="R28">
        <f t="shared" si="12"/>
        <v>443.67968999999999</v>
      </c>
      <c r="S28">
        <f t="shared" si="12"/>
        <v>0.96109999999999995</v>
      </c>
      <c r="T28">
        <f t="shared" si="11"/>
        <v>70.929360000000003</v>
      </c>
      <c r="U28">
        <f t="shared" si="11"/>
        <v>0</v>
      </c>
      <c r="V28">
        <f t="shared" si="11"/>
        <v>118.40602</v>
      </c>
      <c r="W28">
        <f t="shared" si="1"/>
        <v>119.31895851731409</v>
      </c>
      <c r="X28">
        <f t="shared" si="2"/>
        <v>3.7825100106940113</v>
      </c>
      <c r="Y28">
        <f t="shared" si="3"/>
        <v>-0.94060985340241388</v>
      </c>
      <c r="Z28">
        <f t="shared" si="4"/>
        <v>34.435851879333853</v>
      </c>
      <c r="AA28">
        <f t="shared" si="7"/>
        <v>2.25870342205525</v>
      </c>
      <c r="AB28" s="2">
        <v>1.59985</v>
      </c>
      <c r="AC28">
        <f t="shared" si="8"/>
        <v>0.65885342205524999</v>
      </c>
    </row>
    <row r="29" spans="2:29">
      <c r="B29">
        <f t="shared" si="9"/>
        <v>442.28305</v>
      </c>
      <c r="C29">
        <v>21000</v>
      </c>
      <c r="D29">
        <f t="shared" si="12"/>
        <v>177.75928999999999</v>
      </c>
      <c r="E29">
        <f t="shared" si="12"/>
        <v>1.0241</v>
      </c>
      <c r="F29">
        <f t="shared" si="12"/>
        <v>2.6872500000000001</v>
      </c>
      <c r="G29">
        <f t="shared" si="12"/>
        <v>29.516400000000001</v>
      </c>
      <c r="H29">
        <f t="shared" si="12"/>
        <v>34.049720000000001</v>
      </c>
      <c r="I29">
        <f t="shared" si="12"/>
        <v>20.055630000000001</v>
      </c>
      <c r="J29">
        <f t="shared" si="12"/>
        <v>30.18356</v>
      </c>
      <c r="K29">
        <f t="shared" si="12"/>
        <v>553.64459999999997</v>
      </c>
      <c r="L29">
        <f t="shared" si="12"/>
        <v>451.77985999999999</v>
      </c>
      <c r="M29">
        <f t="shared" si="12"/>
        <v>0</v>
      </c>
      <c r="N29">
        <f t="shared" si="12"/>
        <v>225.49160000000001</v>
      </c>
      <c r="O29">
        <f t="shared" si="12"/>
        <v>1.7134974156890235</v>
      </c>
      <c r="P29">
        <f t="shared" si="12"/>
        <v>2.68601</v>
      </c>
      <c r="Q29">
        <f t="shared" si="12"/>
        <v>605.01418999999999</v>
      </c>
      <c r="R29">
        <f t="shared" si="12"/>
        <v>443.67968999999999</v>
      </c>
      <c r="S29">
        <f t="shared" si="12"/>
        <v>0.96109999999999995</v>
      </c>
      <c r="T29">
        <f t="shared" si="11"/>
        <v>70.929360000000003</v>
      </c>
      <c r="U29">
        <f t="shared" si="11"/>
        <v>0</v>
      </c>
      <c r="V29">
        <f t="shared" si="11"/>
        <v>118.40602</v>
      </c>
      <c r="W29">
        <f t="shared" si="1"/>
        <v>118.85543592573056</v>
      </c>
      <c r="X29">
        <f t="shared" si="2"/>
        <v>1.8620314575426846</v>
      </c>
      <c r="Y29">
        <f t="shared" si="3"/>
        <v>-0.50351553688643591</v>
      </c>
      <c r="Z29">
        <f t="shared" si="4"/>
        <v>34.231217220639138</v>
      </c>
      <c r="AA29">
        <f t="shared" si="7"/>
        <v>1.1121098934387206</v>
      </c>
      <c r="AB29" s="2">
        <v>0.58681000000000005</v>
      </c>
      <c r="AC29">
        <f t="shared" si="8"/>
        <v>0.52529989343872052</v>
      </c>
    </row>
    <row r="30" spans="2:29">
      <c r="B30">
        <f t="shared" si="9"/>
        <v>442.28305</v>
      </c>
      <c r="C30">
        <v>33000</v>
      </c>
      <c r="D30">
        <f t="shared" si="12"/>
        <v>177.75928999999999</v>
      </c>
      <c r="E30">
        <f t="shared" si="12"/>
        <v>1.0241</v>
      </c>
      <c r="F30">
        <f t="shared" si="12"/>
        <v>2.6872500000000001</v>
      </c>
      <c r="G30">
        <f t="shared" si="12"/>
        <v>29.516400000000001</v>
      </c>
      <c r="H30">
        <f t="shared" si="12"/>
        <v>34.049720000000001</v>
      </c>
      <c r="I30">
        <f t="shared" si="12"/>
        <v>20.055630000000001</v>
      </c>
      <c r="J30">
        <f t="shared" si="12"/>
        <v>30.18356</v>
      </c>
      <c r="K30">
        <f t="shared" si="12"/>
        <v>553.64459999999997</v>
      </c>
      <c r="L30">
        <f t="shared" si="12"/>
        <v>451.77985999999999</v>
      </c>
      <c r="M30">
        <f t="shared" si="12"/>
        <v>0</v>
      </c>
      <c r="N30">
        <f t="shared" si="12"/>
        <v>225.49160000000001</v>
      </c>
      <c r="O30">
        <f t="shared" si="12"/>
        <v>1.7134974156890235</v>
      </c>
      <c r="P30">
        <f t="shared" si="12"/>
        <v>2.68601</v>
      </c>
      <c r="Q30">
        <f t="shared" si="12"/>
        <v>605.01418999999999</v>
      </c>
      <c r="R30">
        <f t="shared" si="12"/>
        <v>443.67968999999999</v>
      </c>
      <c r="S30">
        <f t="shared" si="12"/>
        <v>0.96109999999999995</v>
      </c>
      <c r="T30">
        <f t="shared" si="11"/>
        <v>70.929360000000003</v>
      </c>
      <c r="U30">
        <f t="shared" si="11"/>
        <v>0</v>
      </c>
      <c r="V30">
        <f t="shared" si="11"/>
        <v>118.40602</v>
      </c>
      <c r="W30">
        <f t="shared" si="1"/>
        <v>118.69751583668148</v>
      </c>
      <c r="X30">
        <f t="shared" si="2"/>
        <v>1.2077329408415949</v>
      </c>
      <c r="Y30">
        <f t="shared" si="3"/>
        <v>-0.32568377337295473</v>
      </c>
      <c r="Z30">
        <f t="shared" si="4"/>
        <v>34.164105096253166</v>
      </c>
      <c r="AA30">
        <f t="shared" si="7"/>
        <v>0.72160518693827724</v>
      </c>
      <c r="AB30" s="2">
        <v>0.76632</v>
      </c>
      <c r="AC30">
        <f t="shared" si="8"/>
        <v>4.4714813061722758E-2</v>
      </c>
    </row>
    <row r="31" spans="2:29">
      <c r="B31">
        <f t="shared" si="9"/>
        <v>442.28305</v>
      </c>
      <c r="C31">
        <v>100000</v>
      </c>
      <c r="D31">
        <f t="shared" si="12"/>
        <v>177.75928999999999</v>
      </c>
      <c r="E31">
        <f t="shared" si="12"/>
        <v>1.0241</v>
      </c>
      <c r="F31">
        <f t="shared" si="12"/>
        <v>2.6872500000000001</v>
      </c>
      <c r="G31">
        <f t="shared" si="12"/>
        <v>29.516400000000001</v>
      </c>
      <c r="H31">
        <f t="shared" si="12"/>
        <v>34.049720000000001</v>
      </c>
      <c r="I31">
        <f t="shared" si="12"/>
        <v>20.055630000000001</v>
      </c>
      <c r="J31">
        <f t="shared" si="12"/>
        <v>30.18356</v>
      </c>
      <c r="K31">
        <f t="shared" si="12"/>
        <v>553.64459999999997</v>
      </c>
      <c r="L31">
        <f t="shared" si="12"/>
        <v>451.77985999999999</v>
      </c>
      <c r="M31">
        <f t="shared" si="12"/>
        <v>0</v>
      </c>
      <c r="N31">
        <f t="shared" si="12"/>
        <v>225.49160000000001</v>
      </c>
      <c r="O31">
        <f t="shared" si="12"/>
        <v>1.7134974156890235</v>
      </c>
      <c r="P31">
        <f t="shared" si="12"/>
        <v>2.68601</v>
      </c>
      <c r="Q31">
        <f t="shared" si="12"/>
        <v>605.01418999999999</v>
      </c>
      <c r="R31">
        <f t="shared" si="12"/>
        <v>443.67968999999999</v>
      </c>
      <c r="S31">
        <f t="shared" si="12"/>
        <v>0.96109999999999995</v>
      </c>
      <c r="T31">
        <f t="shared" si="11"/>
        <v>70.929360000000003</v>
      </c>
      <c r="U31">
        <f t="shared" si="11"/>
        <v>0</v>
      </c>
      <c r="V31">
        <f t="shared" si="11"/>
        <v>118.40602</v>
      </c>
      <c r="W31">
        <f t="shared" si="1"/>
        <v>118.50663243678628</v>
      </c>
      <c r="X31">
        <f t="shared" si="2"/>
        <v>0.41685999892314385</v>
      </c>
      <c r="Y31">
        <f t="shared" si="3"/>
        <v>-0.10677028772848729</v>
      </c>
      <c r="Z31">
        <f t="shared" si="4"/>
        <v>34.086511955211051</v>
      </c>
      <c r="AA31">
        <f t="shared" si="7"/>
        <v>0.2493079929554898</v>
      </c>
      <c r="AB31" s="2">
        <v>0.26291999999999999</v>
      </c>
      <c r="AC31">
        <f t="shared" si="8"/>
        <v>1.3612007044510183E-2</v>
      </c>
    </row>
    <row r="32" spans="2:29">
      <c r="AC32">
        <f>SUM(AC8:AC31)</f>
        <v>152.58829464263266</v>
      </c>
    </row>
    <row r="33" spans="2:27">
      <c r="B33">
        <f>B8</f>
        <v>442.28305</v>
      </c>
      <c r="C33">
        <v>50000</v>
      </c>
      <c r="D33">
        <f t="shared" ref="D33:V33" si="13">D8</f>
        <v>177.75928999999999</v>
      </c>
      <c r="E33">
        <f t="shared" si="13"/>
        <v>1.0241</v>
      </c>
      <c r="F33">
        <f t="shared" si="13"/>
        <v>2.6872500000000001</v>
      </c>
      <c r="G33">
        <f t="shared" si="13"/>
        <v>29.516400000000001</v>
      </c>
      <c r="H33">
        <f t="shared" si="13"/>
        <v>34.049720000000001</v>
      </c>
      <c r="I33">
        <f t="shared" si="13"/>
        <v>20.055630000000001</v>
      </c>
      <c r="J33">
        <f t="shared" si="13"/>
        <v>30.18356</v>
      </c>
      <c r="K33">
        <f t="shared" si="13"/>
        <v>553.64459999999997</v>
      </c>
      <c r="L33">
        <f t="shared" si="13"/>
        <v>451.77985999999999</v>
      </c>
      <c r="M33">
        <f t="shared" si="13"/>
        <v>0</v>
      </c>
      <c r="N33">
        <f t="shared" si="13"/>
        <v>225.49160000000001</v>
      </c>
      <c r="O33">
        <f t="shared" si="13"/>
        <v>1.7134974156890235</v>
      </c>
      <c r="P33">
        <f t="shared" si="13"/>
        <v>2.68601</v>
      </c>
      <c r="Q33">
        <f t="shared" si="13"/>
        <v>605.01418999999999</v>
      </c>
      <c r="R33">
        <f t="shared" si="13"/>
        <v>443.67968999999999</v>
      </c>
      <c r="S33">
        <f t="shared" si="13"/>
        <v>0.96109999999999995</v>
      </c>
      <c r="T33">
        <f t="shared" si="13"/>
        <v>70.929360000000003</v>
      </c>
      <c r="U33">
        <f t="shared" si="13"/>
        <v>0</v>
      </c>
      <c r="V33">
        <f t="shared" si="13"/>
        <v>118.40602</v>
      </c>
      <c r="W33">
        <f>N33-((N33-V33)*((C33^S33)/((C33^S33)+(T33^S33))))</f>
        <v>118.60171757153289</v>
      </c>
      <c r="X33">
        <f>R33-((R33-U33)*((C33^S33)/((C33^S33)+(T33^S33))))</f>
        <v>0.81081913990158228</v>
      </c>
      <c r="Y33">
        <f>I33-((I33-L33)*((C33^E33)/((C33^E33)+(J33^E33))))+(((I33-L33))*((C33^F33)/((C33^F33)+(K33^F33))))-(((I33-M33))*((C33^F33)/((C33^F33)+(K33^F33))))</f>
        <v>-0.21536555215166686</v>
      </c>
      <c r="Z33">
        <f>D33-((D33-G33)*((C33^E33)/((C33^E33)+(J33^E33))))+(((D33-G33))*((C33^F33)/((C33^F33)+(K33^F33))))-(((D33-H33))*((C33^F33)/((C33^F33)+(K33^F33))))</f>
        <v>34.124507026249717</v>
      </c>
      <c r="AA33">
        <f>(Y33*((B33/(B33+Z33)))-(Y33*(((B33^O33)/((B33^O33)+(W33^O33))))))+(X33*(((B33^O33)/((B33^O33)+(W33^O33)))-(((B33^P33)/((B33^P33)+(Q33^P33))))))</f>
        <v>0.48463614566371094</v>
      </c>
    </row>
    <row r="34" spans="2:27">
      <c r="B34">
        <f>B33</f>
        <v>442.28305</v>
      </c>
      <c r="C34">
        <f>C33*0.9</f>
        <v>45000</v>
      </c>
      <c r="D34">
        <f>D33</f>
        <v>177.75928999999999</v>
      </c>
      <c r="E34">
        <f t="shared" ref="E34:S49" si="14">E33</f>
        <v>1.0241</v>
      </c>
      <c r="F34">
        <f t="shared" si="14"/>
        <v>2.6872500000000001</v>
      </c>
      <c r="G34">
        <f t="shared" si="14"/>
        <v>29.516400000000001</v>
      </c>
      <c r="H34">
        <f t="shared" si="14"/>
        <v>34.049720000000001</v>
      </c>
      <c r="I34">
        <f t="shared" si="14"/>
        <v>20.055630000000001</v>
      </c>
      <c r="J34">
        <f t="shared" si="14"/>
        <v>30.18356</v>
      </c>
      <c r="K34">
        <f t="shared" si="14"/>
        <v>553.64459999999997</v>
      </c>
      <c r="L34">
        <f t="shared" si="14"/>
        <v>451.77985999999999</v>
      </c>
      <c r="M34">
        <f t="shared" si="14"/>
        <v>0</v>
      </c>
      <c r="N34">
        <f t="shared" si="14"/>
        <v>225.49160000000001</v>
      </c>
      <c r="O34">
        <f t="shared" si="14"/>
        <v>1.7134974156890235</v>
      </c>
      <c r="P34">
        <f t="shared" si="14"/>
        <v>2.68601</v>
      </c>
      <c r="Q34">
        <f t="shared" si="14"/>
        <v>605.01418999999999</v>
      </c>
      <c r="R34">
        <f t="shared" si="14"/>
        <v>443.67968999999999</v>
      </c>
      <c r="S34">
        <f>S33</f>
        <v>0.96109999999999995</v>
      </c>
      <c r="T34">
        <f t="shared" ref="T34:V49" si="15">T33</f>
        <v>70.929360000000003</v>
      </c>
      <c r="U34">
        <f t="shared" si="15"/>
        <v>0</v>
      </c>
      <c r="V34">
        <f t="shared" si="15"/>
        <v>118.40602</v>
      </c>
      <c r="W34">
        <f>N34-((N34-V34)*((C34^S34)/((C34^S34)+(T34^S34))))</f>
        <v>118.62253021456458</v>
      </c>
      <c r="X34">
        <f>R34-((R34-U34)*((C34^S34)/((C34^S34)+(T34^S34))))</f>
        <v>0.89705061017406251</v>
      </c>
      <c r="Y34">
        <f>I34-((I34-L34)*((C34^E34)/((C34^E34)+(J34^E34))))+(((I34-L34))*((C34^F34)/((C34^F34)+(K34^F34))))-(((I34-M34))*((C34^F34)/((C34^F34)+(K34^F34))))</f>
        <v>-0.23935439003257741</v>
      </c>
      <c r="Z34">
        <f>D34-((D34-G34)*((C34^E34)/((C34^E34)+(J34^E34))))+(((D34-G34))*((C34^F34)/((C34^F34)+(K34^F34))))-(((D34-H34))*((C34^F34)/((C34^F34)+(K34^F34))))</f>
        <v>34.133017801261474</v>
      </c>
      <c r="AA34">
        <f>(Y34*((B34/(B34+Z34)))-(Y34*(((B34^O34)/((B34^O34)+(W34^O34))))))+(X34*(((B34^O34)/((B34^O34)+(W34^O34)))-(((B34^P34)/((B34^P34)+(Q34^P34))))))</f>
        <v>0.53612709707093109</v>
      </c>
    </row>
    <row r="35" spans="2:27">
      <c r="B35">
        <f t="shared" ref="B35:B98" si="16">B34</f>
        <v>442.28305</v>
      </c>
      <c r="C35">
        <f t="shared" ref="C35:C98" si="17">C34*0.9</f>
        <v>40500</v>
      </c>
      <c r="D35">
        <f t="shared" ref="D35:S50" si="18">D34</f>
        <v>177.75928999999999</v>
      </c>
      <c r="E35">
        <f t="shared" si="14"/>
        <v>1.0241</v>
      </c>
      <c r="F35">
        <f t="shared" si="14"/>
        <v>2.6872500000000001</v>
      </c>
      <c r="G35">
        <f t="shared" si="14"/>
        <v>29.516400000000001</v>
      </c>
      <c r="H35">
        <f t="shared" si="14"/>
        <v>34.049720000000001</v>
      </c>
      <c r="I35">
        <f t="shared" si="14"/>
        <v>20.055630000000001</v>
      </c>
      <c r="J35">
        <f t="shared" si="14"/>
        <v>30.18356</v>
      </c>
      <c r="K35">
        <f t="shared" si="14"/>
        <v>553.64459999999997</v>
      </c>
      <c r="L35">
        <f t="shared" si="14"/>
        <v>451.77985999999999</v>
      </c>
      <c r="M35">
        <f t="shared" si="14"/>
        <v>0</v>
      </c>
      <c r="N35">
        <f t="shared" si="14"/>
        <v>225.49160000000001</v>
      </c>
      <c r="O35">
        <f t="shared" si="14"/>
        <v>1.7134974156890235</v>
      </c>
      <c r="P35">
        <f t="shared" si="14"/>
        <v>2.68601</v>
      </c>
      <c r="Q35">
        <f t="shared" si="14"/>
        <v>605.01418999999999</v>
      </c>
      <c r="R35">
        <f t="shared" si="14"/>
        <v>443.67968999999999</v>
      </c>
      <c r="S35">
        <f t="shared" si="14"/>
        <v>0.96109999999999995</v>
      </c>
      <c r="T35">
        <f t="shared" si="15"/>
        <v>70.929360000000003</v>
      </c>
      <c r="U35">
        <f t="shared" si="15"/>
        <v>0</v>
      </c>
      <c r="V35">
        <f t="shared" si="15"/>
        <v>118.40602</v>
      </c>
      <c r="W35">
        <f t="shared" ref="W35:W98" si="19">N35-((N35-V35)*((C35^S35)/((C35^S35)+(T35^S35))))</f>
        <v>118.64555134397311</v>
      </c>
      <c r="X35">
        <f t="shared" ref="X35:X98" si="20">R35-((R35-U35)*((C35^S35)/((C35^S35)+(T35^S35))))</f>
        <v>0.99243233719488444</v>
      </c>
      <c r="Y35">
        <f t="shared" ref="Y35:Y98" si="21">I35-((I35-L35)*((C35^E35)/((C35^E35)+(J35^E35))))+(((I35-L35))*((C35^F35)/((C35^F35)+(K35^F35))))-(((I35-M35))*((C35^F35)/((C35^F35)+(K35^F35))))</f>
        <v>-0.26589793896787484</v>
      </c>
      <c r="Z35">
        <f t="shared" ref="Z35:Z98" si="22">D35-((D35-G35)*((C35^E35)/((C35^E35)+(J35^E35))))+(((D35-G35))*((C35^F35)/((C35^F35)+(K35^F35))))-(((D35-H35))*((C35^F35)/((C35^F35)+(K35^F35))))</f>
        <v>34.142495349515883</v>
      </c>
      <c r="AA35">
        <f t="shared" ref="AA35:AA98" si="23">(Y35*((B35/(B35+Z35)))-(Y35*(((B35^O35)/((B35^O35)+(W35^O35))))))+(X35*(((B35^O35)/((B35^O35)+(W35^O35)))-(((B35^P35)/((B35^P35)+(Q35^P35))))))</f>
        <v>0.59307600528739135</v>
      </c>
    </row>
    <row r="36" spans="2:27">
      <c r="B36">
        <f t="shared" si="16"/>
        <v>442.28305</v>
      </c>
      <c r="C36">
        <f t="shared" si="17"/>
        <v>36450</v>
      </c>
      <c r="D36">
        <f t="shared" si="18"/>
        <v>177.75928999999999</v>
      </c>
      <c r="E36">
        <f t="shared" si="14"/>
        <v>1.0241</v>
      </c>
      <c r="F36">
        <f t="shared" si="14"/>
        <v>2.6872500000000001</v>
      </c>
      <c r="G36">
        <f t="shared" si="14"/>
        <v>29.516400000000001</v>
      </c>
      <c r="H36">
        <f t="shared" si="14"/>
        <v>34.049720000000001</v>
      </c>
      <c r="I36">
        <f t="shared" si="14"/>
        <v>20.055630000000001</v>
      </c>
      <c r="J36">
        <f t="shared" si="14"/>
        <v>30.18356</v>
      </c>
      <c r="K36">
        <f t="shared" si="14"/>
        <v>553.64459999999997</v>
      </c>
      <c r="L36">
        <f t="shared" si="14"/>
        <v>451.77985999999999</v>
      </c>
      <c r="M36">
        <f t="shared" si="14"/>
        <v>0</v>
      </c>
      <c r="N36">
        <f t="shared" si="14"/>
        <v>225.49160000000001</v>
      </c>
      <c r="O36">
        <f t="shared" si="14"/>
        <v>1.7134974156890235</v>
      </c>
      <c r="P36">
        <f t="shared" si="14"/>
        <v>2.68601</v>
      </c>
      <c r="Q36">
        <f t="shared" si="14"/>
        <v>605.01418999999999</v>
      </c>
      <c r="R36">
        <f t="shared" si="14"/>
        <v>443.67968999999999</v>
      </c>
      <c r="S36">
        <f t="shared" si="14"/>
        <v>0.96109999999999995</v>
      </c>
      <c r="T36">
        <f t="shared" si="15"/>
        <v>70.929360000000003</v>
      </c>
      <c r="U36">
        <f t="shared" si="15"/>
        <v>0</v>
      </c>
      <c r="V36">
        <f t="shared" si="15"/>
        <v>118.40602</v>
      </c>
      <c r="W36">
        <f t="shared" si="19"/>
        <v>118.67101419777117</v>
      </c>
      <c r="X36">
        <f t="shared" si="20"/>
        <v>1.0979306786115899</v>
      </c>
      <c r="Y36">
        <f t="shared" si="21"/>
        <v>-0.29522915357642887</v>
      </c>
      <c r="Z36">
        <f t="shared" si="22"/>
        <v>34.153048968724022</v>
      </c>
      <c r="AA36">
        <f t="shared" si="23"/>
        <v>0.65605887946620633</v>
      </c>
    </row>
    <row r="37" spans="2:27">
      <c r="B37">
        <f t="shared" si="16"/>
        <v>442.28305</v>
      </c>
      <c r="C37">
        <f t="shared" si="17"/>
        <v>32805</v>
      </c>
      <c r="D37">
        <f t="shared" si="18"/>
        <v>177.75928999999999</v>
      </c>
      <c r="E37">
        <f t="shared" si="14"/>
        <v>1.0241</v>
      </c>
      <c r="F37">
        <f t="shared" si="14"/>
        <v>2.6872500000000001</v>
      </c>
      <c r="G37">
        <f t="shared" si="14"/>
        <v>29.516400000000001</v>
      </c>
      <c r="H37">
        <f t="shared" si="14"/>
        <v>34.049720000000001</v>
      </c>
      <c r="I37">
        <f t="shared" si="14"/>
        <v>20.055630000000001</v>
      </c>
      <c r="J37">
        <f t="shared" si="14"/>
        <v>30.18356</v>
      </c>
      <c r="K37">
        <f t="shared" si="14"/>
        <v>553.64459999999997</v>
      </c>
      <c r="L37">
        <f t="shared" si="14"/>
        <v>451.77985999999999</v>
      </c>
      <c r="M37">
        <f t="shared" si="14"/>
        <v>0</v>
      </c>
      <c r="N37">
        <f t="shared" si="14"/>
        <v>225.49160000000001</v>
      </c>
      <c r="O37">
        <f t="shared" si="14"/>
        <v>1.7134974156890235</v>
      </c>
      <c r="P37">
        <f t="shared" si="14"/>
        <v>2.68601</v>
      </c>
      <c r="Q37">
        <f t="shared" si="14"/>
        <v>605.01418999999999</v>
      </c>
      <c r="R37">
        <f t="shared" si="14"/>
        <v>443.67968999999999</v>
      </c>
      <c r="S37">
        <f t="shared" si="14"/>
        <v>0.96109999999999995</v>
      </c>
      <c r="T37">
        <f t="shared" si="15"/>
        <v>70.929360000000003</v>
      </c>
      <c r="U37">
        <f t="shared" si="15"/>
        <v>0</v>
      </c>
      <c r="V37">
        <f t="shared" si="15"/>
        <v>118.40602</v>
      </c>
      <c r="W37">
        <f t="shared" si="19"/>
        <v>118.69917639771062</v>
      </c>
      <c r="X37">
        <f t="shared" si="20"/>
        <v>1.2146130193978024</v>
      </c>
      <c r="Y37">
        <f t="shared" si="21"/>
        <v>-0.32758858177348671</v>
      </c>
      <c r="Z37">
        <f t="shared" si="22"/>
        <v>34.164800154623293</v>
      </c>
      <c r="AA37">
        <f t="shared" si="23"/>
        <v>0.72571205825709284</v>
      </c>
    </row>
    <row r="38" spans="2:27">
      <c r="B38">
        <f t="shared" si="16"/>
        <v>442.28305</v>
      </c>
      <c r="C38">
        <f t="shared" si="17"/>
        <v>29524.5</v>
      </c>
      <c r="D38">
        <f t="shared" si="18"/>
        <v>177.75928999999999</v>
      </c>
      <c r="E38">
        <f t="shared" si="14"/>
        <v>1.0241</v>
      </c>
      <c r="F38">
        <f t="shared" si="14"/>
        <v>2.6872500000000001</v>
      </c>
      <c r="G38">
        <f t="shared" si="14"/>
        <v>29.516400000000001</v>
      </c>
      <c r="H38">
        <f t="shared" si="14"/>
        <v>34.049720000000001</v>
      </c>
      <c r="I38">
        <f t="shared" si="14"/>
        <v>20.055630000000001</v>
      </c>
      <c r="J38">
        <f t="shared" si="14"/>
        <v>30.18356</v>
      </c>
      <c r="K38">
        <f t="shared" si="14"/>
        <v>553.64459999999997</v>
      </c>
      <c r="L38">
        <f t="shared" si="14"/>
        <v>451.77985999999999</v>
      </c>
      <c r="M38">
        <f t="shared" si="14"/>
        <v>0</v>
      </c>
      <c r="N38">
        <f t="shared" si="14"/>
        <v>225.49160000000001</v>
      </c>
      <c r="O38">
        <f t="shared" si="14"/>
        <v>1.7134974156890235</v>
      </c>
      <c r="P38">
        <f t="shared" si="14"/>
        <v>2.68601</v>
      </c>
      <c r="Q38">
        <f t="shared" si="14"/>
        <v>605.01418999999999</v>
      </c>
      <c r="R38">
        <f t="shared" si="14"/>
        <v>443.67968999999999</v>
      </c>
      <c r="S38">
        <f t="shared" si="14"/>
        <v>0.96109999999999995</v>
      </c>
      <c r="T38">
        <f t="shared" si="15"/>
        <v>70.929360000000003</v>
      </c>
      <c r="U38">
        <f t="shared" si="15"/>
        <v>0</v>
      </c>
      <c r="V38">
        <f t="shared" si="15"/>
        <v>118.40602</v>
      </c>
      <c r="W38">
        <f t="shared" si="19"/>
        <v>118.73032244283486</v>
      </c>
      <c r="X38">
        <f t="shared" si="20"/>
        <v>1.3436581032032109</v>
      </c>
      <c r="Y38">
        <f t="shared" si="21"/>
        <v>-0.36321904710127484</v>
      </c>
      <c r="Z38">
        <f t="shared" si="22"/>
        <v>34.177883913167165</v>
      </c>
      <c r="AA38">
        <f t="shared" si="23"/>
        <v>0.80273845999055704</v>
      </c>
    </row>
    <row r="39" spans="2:27">
      <c r="B39">
        <f t="shared" si="16"/>
        <v>442.28305</v>
      </c>
      <c r="C39">
        <f t="shared" si="17"/>
        <v>26572.05</v>
      </c>
      <c r="D39">
        <f t="shared" si="18"/>
        <v>177.75928999999999</v>
      </c>
      <c r="E39">
        <f t="shared" si="14"/>
        <v>1.0241</v>
      </c>
      <c r="F39">
        <f t="shared" si="14"/>
        <v>2.6872500000000001</v>
      </c>
      <c r="G39">
        <f t="shared" si="14"/>
        <v>29.516400000000001</v>
      </c>
      <c r="H39">
        <f t="shared" si="14"/>
        <v>34.049720000000001</v>
      </c>
      <c r="I39">
        <f t="shared" si="14"/>
        <v>20.055630000000001</v>
      </c>
      <c r="J39">
        <f t="shared" si="14"/>
        <v>30.18356</v>
      </c>
      <c r="K39">
        <f t="shared" si="14"/>
        <v>553.64459999999997</v>
      </c>
      <c r="L39">
        <f t="shared" si="14"/>
        <v>451.77985999999999</v>
      </c>
      <c r="M39">
        <f t="shared" si="14"/>
        <v>0</v>
      </c>
      <c r="N39">
        <f t="shared" si="14"/>
        <v>225.49160000000001</v>
      </c>
      <c r="O39">
        <f t="shared" si="14"/>
        <v>1.7134974156890235</v>
      </c>
      <c r="P39">
        <f t="shared" si="14"/>
        <v>2.68601</v>
      </c>
      <c r="Q39">
        <f t="shared" si="14"/>
        <v>605.01418999999999</v>
      </c>
      <c r="R39">
        <f t="shared" si="14"/>
        <v>443.67968999999999</v>
      </c>
      <c r="S39">
        <f t="shared" si="14"/>
        <v>0.96109999999999995</v>
      </c>
      <c r="T39">
        <f t="shared" si="15"/>
        <v>70.929360000000003</v>
      </c>
      <c r="U39">
        <f t="shared" si="15"/>
        <v>0</v>
      </c>
      <c r="V39">
        <f t="shared" si="15"/>
        <v>118.40602</v>
      </c>
      <c r="W39">
        <f t="shared" si="19"/>
        <v>118.76476644553364</v>
      </c>
      <c r="X39">
        <f t="shared" si="20"/>
        <v>1.4863673684446326</v>
      </c>
      <c r="Y39">
        <f t="shared" si="21"/>
        <v>-0.40235770708482477</v>
      </c>
      <c r="Z39">
        <f t="shared" si="22"/>
        <v>34.192450198237054</v>
      </c>
      <c r="AA39">
        <f t="shared" si="23"/>
        <v>0.88791447655590106</v>
      </c>
    </row>
    <row r="40" spans="2:27">
      <c r="B40">
        <f t="shared" si="16"/>
        <v>442.28305</v>
      </c>
      <c r="C40">
        <f t="shared" si="17"/>
        <v>23914.845000000001</v>
      </c>
      <c r="D40">
        <f t="shared" si="18"/>
        <v>177.75928999999999</v>
      </c>
      <c r="E40">
        <f t="shared" si="14"/>
        <v>1.0241</v>
      </c>
      <c r="F40">
        <f t="shared" si="14"/>
        <v>2.6872500000000001</v>
      </c>
      <c r="G40">
        <f t="shared" si="14"/>
        <v>29.516400000000001</v>
      </c>
      <c r="H40">
        <f t="shared" si="14"/>
        <v>34.049720000000001</v>
      </c>
      <c r="I40">
        <f t="shared" si="14"/>
        <v>20.055630000000001</v>
      </c>
      <c r="J40">
        <f t="shared" si="14"/>
        <v>30.18356</v>
      </c>
      <c r="K40">
        <f t="shared" si="14"/>
        <v>553.64459999999997</v>
      </c>
      <c r="L40">
        <f t="shared" si="14"/>
        <v>451.77985999999999</v>
      </c>
      <c r="M40">
        <f t="shared" si="14"/>
        <v>0</v>
      </c>
      <c r="N40">
        <f t="shared" si="14"/>
        <v>225.49160000000001</v>
      </c>
      <c r="O40">
        <f t="shared" si="14"/>
        <v>1.7134974156890235</v>
      </c>
      <c r="P40">
        <f t="shared" si="14"/>
        <v>2.68601</v>
      </c>
      <c r="Q40">
        <f t="shared" si="14"/>
        <v>605.01418999999999</v>
      </c>
      <c r="R40">
        <f t="shared" si="14"/>
        <v>443.67968999999999</v>
      </c>
      <c r="S40">
        <f t="shared" si="14"/>
        <v>0.96109999999999995</v>
      </c>
      <c r="T40">
        <f t="shared" si="15"/>
        <v>70.929360000000003</v>
      </c>
      <c r="U40">
        <f t="shared" si="15"/>
        <v>0</v>
      </c>
      <c r="V40">
        <f t="shared" si="15"/>
        <v>118.40602</v>
      </c>
      <c r="W40">
        <f t="shared" si="19"/>
        <v>118.80285513084409</v>
      </c>
      <c r="X40">
        <f t="shared" si="20"/>
        <v>1.6441773750865423</v>
      </c>
      <c r="Y40">
        <f t="shared" si="21"/>
        <v>-0.44522453015687091</v>
      </c>
      <c r="Z40">
        <f t="shared" si="22"/>
        <v>34.208665481675268</v>
      </c>
      <c r="AA40">
        <f t="shared" si="23"/>
        <v>0.98209758031669747</v>
      </c>
    </row>
    <row r="41" spans="2:27">
      <c r="B41">
        <f t="shared" si="16"/>
        <v>442.28305</v>
      </c>
      <c r="C41">
        <f t="shared" si="17"/>
        <v>21523.360500000003</v>
      </c>
      <c r="D41">
        <f t="shared" si="18"/>
        <v>177.75928999999999</v>
      </c>
      <c r="E41">
        <f t="shared" si="14"/>
        <v>1.0241</v>
      </c>
      <c r="F41">
        <f t="shared" si="14"/>
        <v>2.6872500000000001</v>
      </c>
      <c r="G41">
        <f t="shared" si="14"/>
        <v>29.516400000000001</v>
      </c>
      <c r="H41">
        <f t="shared" si="14"/>
        <v>34.049720000000001</v>
      </c>
      <c r="I41">
        <f t="shared" si="14"/>
        <v>20.055630000000001</v>
      </c>
      <c r="J41">
        <f t="shared" si="14"/>
        <v>30.18356</v>
      </c>
      <c r="K41">
        <f t="shared" si="14"/>
        <v>553.64459999999997</v>
      </c>
      <c r="L41">
        <f t="shared" si="14"/>
        <v>451.77985999999999</v>
      </c>
      <c r="M41">
        <f t="shared" si="14"/>
        <v>0</v>
      </c>
      <c r="N41">
        <f t="shared" si="14"/>
        <v>225.49160000000001</v>
      </c>
      <c r="O41">
        <f t="shared" si="14"/>
        <v>1.7134974156890235</v>
      </c>
      <c r="P41">
        <f t="shared" si="14"/>
        <v>2.68601</v>
      </c>
      <c r="Q41">
        <f t="shared" si="14"/>
        <v>605.01418999999999</v>
      </c>
      <c r="R41">
        <f t="shared" si="14"/>
        <v>443.67968999999999</v>
      </c>
      <c r="S41">
        <f t="shared" si="14"/>
        <v>0.96109999999999995</v>
      </c>
      <c r="T41">
        <f t="shared" si="15"/>
        <v>70.929360000000003</v>
      </c>
      <c r="U41">
        <f t="shared" si="15"/>
        <v>0</v>
      </c>
      <c r="V41">
        <f t="shared" si="15"/>
        <v>118.40602</v>
      </c>
      <c r="W41">
        <f t="shared" si="19"/>
        <v>118.84497112084996</v>
      </c>
      <c r="X41">
        <f t="shared" si="20"/>
        <v>1.8186734126468309</v>
      </c>
      <c r="Y41">
        <f t="shared" si="21"/>
        <v>-0.4920059101010068</v>
      </c>
      <c r="Z41">
        <f t="shared" si="22"/>
        <v>34.226714460850616</v>
      </c>
      <c r="AA41">
        <f t="shared" si="23"/>
        <v>1.0862347228707636</v>
      </c>
    </row>
    <row r="42" spans="2:27">
      <c r="B42">
        <f t="shared" si="16"/>
        <v>442.28305</v>
      </c>
      <c r="C42">
        <f t="shared" si="17"/>
        <v>19371.024450000004</v>
      </c>
      <c r="D42">
        <f t="shared" si="18"/>
        <v>177.75928999999999</v>
      </c>
      <c r="E42">
        <f t="shared" si="14"/>
        <v>1.0241</v>
      </c>
      <c r="F42">
        <f t="shared" si="14"/>
        <v>2.6872500000000001</v>
      </c>
      <c r="G42">
        <f t="shared" si="14"/>
        <v>29.516400000000001</v>
      </c>
      <c r="H42">
        <f t="shared" si="14"/>
        <v>34.049720000000001</v>
      </c>
      <c r="I42">
        <f t="shared" si="14"/>
        <v>20.055630000000001</v>
      </c>
      <c r="J42">
        <f t="shared" si="14"/>
        <v>30.18356</v>
      </c>
      <c r="K42">
        <f t="shared" si="14"/>
        <v>553.64459999999997</v>
      </c>
      <c r="L42">
        <f t="shared" si="14"/>
        <v>451.77985999999999</v>
      </c>
      <c r="M42">
        <f t="shared" si="14"/>
        <v>0</v>
      </c>
      <c r="N42">
        <f t="shared" si="14"/>
        <v>225.49160000000001</v>
      </c>
      <c r="O42">
        <f t="shared" si="14"/>
        <v>1.7134974156890235</v>
      </c>
      <c r="P42">
        <f t="shared" si="14"/>
        <v>2.68601</v>
      </c>
      <c r="Q42">
        <f t="shared" si="14"/>
        <v>605.01418999999999</v>
      </c>
      <c r="R42">
        <f t="shared" si="14"/>
        <v>443.67968999999999</v>
      </c>
      <c r="S42">
        <f t="shared" si="14"/>
        <v>0.96109999999999995</v>
      </c>
      <c r="T42">
        <f t="shared" si="15"/>
        <v>70.929360000000003</v>
      </c>
      <c r="U42">
        <f t="shared" si="15"/>
        <v>0</v>
      </c>
      <c r="V42">
        <f t="shared" si="15"/>
        <v>118.40602</v>
      </c>
      <c r="W42">
        <f t="shared" si="19"/>
        <v>118.8915365270208</v>
      </c>
      <c r="X42">
        <f t="shared" si="20"/>
        <v>2.0116043840680504</v>
      </c>
      <c r="Y42">
        <f t="shared" si="21"/>
        <v>-0.5428317069339812</v>
      </c>
      <c r="Z42">
        <f t="shared" si="22"/>
        <v>34.246801906443295</v>
      </c>
      <c r="AA42">
        <f t="shared" si="23"/>
        <v>1.2013716160286654</v>
      </c>
    </row>
    <row r="43" spans="2:27">
      <c r="B43">
        <f t="shared" si="16"/>
        <v>442.28305</v>
      </c>
      <c r="C43">
        <f t="shared" si="17"/>
        <v>17433.922005000004</v>
      </c>
      <c r="D43">
        <f t="shared" si="18"/>
        <v>177.75928999999999</v>
      </c>
      <c r="E43">
        <f t="shared" si="14"/>
        <v>1.0241</v>
      </c>
      <c r="F43">
        <f t="shared" si="14"/>
        <v>2.6872500000000001</v>
      </c>
      <c r="G43">
        <f t="shared" si="14"/>
        <v>29.516400000000001</v>
      </c>
      <c r="H43">
        <f t="shared" si="14"/>
        <v>34.049720000000001</v>
      </c>
      <c r="I43">
        <f t="shared" si="14"/>
        <v>20.055630000000001</v>
      </c>
      <c r="J43">
        <f t="shared" si="14"/>
        <v>30.18356</v>
      </c>
      <c r="K43">
        <f t="shared" si="14"/>
        <v>553.64459999999997</v>
      </c>
      <c r="L43">
        <f t="shared" si="14"/>
        <v>451.77985999999999</v>
      </c>
      <c r="M43">
        <f t="shared" si="14"/>
        <v>0</v>
      </c>
      <c r="N43">
        <f t="shared" si="14"/>
        <v>225.49160000000001</v>
      </c>
      <c r="O43">
        <f t="shared" si="14"/>
        <v>1.7134974156890235</v>
      </c>
      <c r="P43">
        <f t="shared" si="14"/>
        <v>2.68601</v>
      </c>
      <c r="Q43">
        <f t="shared" si="14"/>
        <v>605.01418999999999</v>
      </c>
      <c r="R43">
        <f t="shared" si="14"/>
        <v>443.67968999999999</v>
      </c>
      <c r="S43">
        <f t="shared" si="14"/>
        <v>0.96109999999999995</v>
      </c>
      <c r="T43">
        <f t="shared" si="15"/>
        <v>70.929360000000003</v>
      </c>
      <c r="U43">
        <f t="shared" si="15"/>
        <v>0</v>
      </c>
      <c r="V43">
        <f t="shared" si="15"/>
        <v>118.40602</v>
      </c>
      <c r="W43">
        <f t="shared" si="19"/>
        <v>118.94301687414989</v>
      </c>
      <c r="X43">
        <f t="shared" si="20"/>
        <v>2.224899063476073</v>
      </c>
      <c r="Y43">
        <f t="shared" si="21"/>
        <v>-0.59774343225041449</v>
      </c>
      <c r="Z43">
        <f t="shared" si="22"/>
        <v>34.269154649348764</v>
      </c>
      <c r="AA43">
        <f t="shared" si="23"/>
        <v>1.3286629997394375</v>
      </c>
    </row>
    <row r="44" spans="2:27">
      <c r="B44">
        <f t="shared" si="16"/>
        <v>442.28305</v>
      </c>
      <c r="C44">
        <f t="shared" si="17"/>
        <v>15690.529804500004</v>
      </c>
      <c r="D44">
        <f t="shared" si="18"/>
        <v>177.75928999999999</v>
      </c>
      <c r="E44">
        <f t="shared" si="14"/>
        <v>1.0241</v>
      </c>
      <c r="F44">
        <f t="shared" si="14"/>
        <v>2.6872500000000001</v>
      </c>
      <c r="G44">
        <f t="shared" si="14"/>
        <v>29.516400000000001</v>
      </c>
      <c r="H44">
        <f t="shared" si="14"/>
        <v>34.049720000000001</v>
      </c>
      <c r="I44">
        <f t="shared" si="14"/>
        <v>20.055630000000001</v>
      </c>
      <c r="J44">
        <f t="shared" si="14"/>
        <v>30.18356</v>
      </c>
      <c r="K44">
        <f t="shared" si="14"/>
        <v>553.64459999999997</v>
      </c>
      <c r="L44">
        <f t="shared" si="14"/>
        <v>451.77985999999999</v>
      </c>
      <c r="M44">
        <f t="shared" si="14"/>
        <v>0</v>
      </c>
      <c r="N44">
        <f t="shared" si="14"/>
        <v>225.49160000000001</v>
      </c>
      <c r="O44">
        <f t="shared" si="14"/>
        <v>1.7134974156890235</v>
      </c>
      <c r="P44">
        <f t="shared" si="14"/>
        <v>2.68601</v>
      </c>
      <c r="Q44">
        <f t="shared" si="14"/>
        <v>605.01418999999999</v>
      </c>
      <c r="R44">
        <f t="shared" si="14"/>
        <v>443.67968999999999</v>
      </c>
      <c r="S44">
        <f t="shared" si="14"/>
        <v>0.96109999999999995</v>
      </c>
      <c r="T44">
        <f t="shared" si="15"/>
        <v>70.929360000000003</v>
      </c>
      <c r="U44">
        <f t="shared" si="15"/>
        <v>0</v>
      </c>
      <c r="V44">
        <f t="shared" si="15"/>
        <v>118.40602</v>
      </c>
      <c r="W44">
        <f t="shared" si="19"/>
        <v>118.99992538011274</v>
      </c>
      <c r="X44">
        <f t="shared" si="20"/>
        <v>2.4606838281844716</v>
      </c>
      <c r="Y44">
        <f t="shared" si="21"/>
        <v>-0.65665053996649192</v>
      </c>
      <c r="Z44">
        <f t="shared" si="22"/>
        <v>34.294023700079862</v>
      </c>
      <c r="AA44">
        <f t="shared" si="23"/>
        <v>1.4693840197486014</v>
      </c>
    </row>
    <row r="45" spans="2:27">
      <c r="B45">
        <f t="shared" si="16"/>
        <v>442.28305</v>
      </c>
      <c r="C45">
        <f t="shared" si="17"/>
        <v>14121.476824050003</v>
      </c>
      <c r="D45">
        <f t="shared" si="18"/>
        <v>177.75928999999999</v>
      </c>
      <c r="E45">
        <f t="shared" si="14"/>
        <v>1.0241</v>
      </c>
      <c r="F45">
        <f t="shared" si="14"/>
        <v>2.6872500000000001</v>
      </c>
      <c r="G45">
        <f t="shared" si="14"/>
        <v>29.516400000000001</v>
      </c>
      <c r="H45">
        <f t="shared" si="14"/>
        <v>34.049720000000001</v>
      </c>
      <c r="I45">
        <f t="shared" si="14"/>
        <v>20.055630000000001</v>
      </c>
      <c r="J45">
        <f t="shared" si="14"/>
        <v>30.18356</v>
      </c>
      <c r="K45">
        <f t="shared" si="14"/>
        <v>553.64459999999997</v>
      </c>
      <c r="L45">
        <f t="shared" si="14"/>
        <v>451.77985999999999</v>
      </c>
      <c r="M45">
        <f t="shared" si="14"/>
        <v>0</v>
      </c>
      <c r="N45">
        <f t="shared" si="14"/>
        <v>225.49160000000001</v>
      </c>
      <c r="O45">
        <f t="shared" si="14"/>
        <v>1.7134974156890235</v>
      </c>
      <c r="P45">
        <f t="shared" si="14"/>
        <v>2.68601</v>
      </c>
      <c r="Q45">
        <f t="shared" si="14"/>
        <v>605.01418999999999</v>
      </c>
      <c r="R45">
        <f t="shared" si="14"/>
        <v>443.67968999999999</v>
      </c>
      <c r="S45">
        <f t="shared" si="14"/>
        <v>0.96109999999999995</v>
      </c>
      <c r="T45">
        <f t="shared" si="15"/>
        <v>70.929360000000003</v>
      </c>
      <c r="U45">
        <f t="shared" si="15"/>
        <v>0</v>
      </c>
      <c r="V45">
        <f t="shared" si="15"/>
        <v>118.40602</v>
      </c>
      <c r="W45">
        <f t="shared" si="19"/>
        <v>119.06282761588969</v>
      </c>
      <c r="X45">
        <f t="shared" si="20"/>
        <v>2.7213019662178226</v>
      </c>
      <c r="Y45">
        <f t="shared" si="21"/>
        <v>-0.71927078065299099</v>
      </c>
      <c r="Z45">
        <f t="shared" si="22"/>
        <v>34.32168648620916</v>
      </c>
      <c r="AA45">
        <f t="shared" si="23"/>
        <v>1.6249428607845475</v>
      </c>
    </row>
    <row r="46" spans="2:27">
      <c r="B46">
        <f t="shared" si="16"/>
        <v>442.28305</v>
      </c>
      <c r="C46">
        <f t="shared" si="17"/>
        <v>12709.329141645003</v>
      </c>
      <c r="D46">
        <f t="shared" si="18"/>
        <v>177.75928999999999</v>
      </c>
      <c r="E46">
        <f t="shared" si="14"/>
        <v>1.0241</v>
      </c>
      <c r="F46">
        <f t="shared" si="14"/>
        <v>2.6872500000000001</v>
      </c>
      <c r="G46">
        <f t="shared" si="14"/>
        <v>29.516400000000001</v>
      </c>
      <c r="H46">
        <f t="shared" si="14"/>
        <v>34.049720000000001</v>
      </c>
      <c r="I46">
        <f t="shared" si="14"/>
        <v>20.055630000000001</v>
      </c>
      <c r="J46">
        <f t="shared" si="14"/>
        <v>30.18356</v>
      </c>
      <c r="K46">
        <f t="shared" si="14"/>
        <v>553.64459999999997</v>
      </c>
      <c r="L46">
        <f t="shared" si="14"/>
        <v>451.77985999999999</v>
      </c>
      <c r="M46">
        <f t="shared" si="14"/>
        <v>0</v>
      </c>
      <c r="N46">
        <f t="shared" si="14"/>
        <v>225.49160000000001</v>
      </c>
      <c r="O46">
        <f t="shared" si="14"/>
        <v>1.7134974156890235</v>
      </c>
      <c r="P46">
        <f t="shared" si="14"/>
        <v>2.68601</v>
      </c>
      <c r="Q46">
        <f t="shared" si="14"/>
        <v>605.01418999999999</v>
      </c>
      <c r="R46">
        <f t="shared" si="14"/>
        <v>443.67968999999999</v>
      </c>
      <c r="S46">
        <f t="shared" si="14"/>
        <v>0.96109999999999995</v>
      </c>
      <c r="T46">
        <f t="shared" si="15"/>
        <v>70.929360000000003</v>
      </c>
      <c r="U46">
        <f t="shared" si="15"/>
        <v>0</v>
      </c>
      <c r="V46">
        <f t="shared" si="15"/>
        <v>118.40602</v>
      </c>
      <c r="W46">
        <f t="shared" si="19"/>
        <v>119.1323465700543</v>
      </c>
      <c r="X46">
        <f t="shared" si="20"/>
        <v>3.0093346596287915</v>
      </c>
      <c r="Y46">
        <f t="shared" si="21"/>
        <v>-0.785049251528811</v>
      </c>
      <c r="Z46">
        <f t="shared" si="22"/>
        <v>34.352449182445383</v>
      </c>
      <c r="AA46">
        <f t="shared" si="23"/>
        <v>1.7968948107081668</v>
      </c>
    </row>
    <row r="47" spans="2:27">
      <c r="B47">
        <f t="shared" si="16"/>
        <v>442.28305</v>
      </c>
      <c r="C47">
        <f t="shared" si="17"/>
        <v>11438.396227480504</v>
      </c>
      <c r="D47">
        <f t="shared" si="18"/>
        <v>177.75928999999999</v>
      </c>
      <c r="E47">
        <f t="shared" si="14"/>
        <v>1.0241</v>
      </c>
      <c r="F47">
        <f t="shared" si="14"/>
        <v>2.6872500000000001</v>
      </c>
      <c r="G47">
        <f t="shared" si="14"/>
        <v>29.516400000000001</v>
      </c>
      <c r="H47">
        <f t="shared" si="14"/>
        <v>34.049720000000001</v>
      </c>
      <c r="I47">
        <f t="shared" si="14"/>
        <v>20.055630000000001</v>
      </c>
      <c r="J47">
        <f t="shared" si="14"/>
        <v>30.18356</v>
      </c>
      <c r="K47">
        <f t="shared" si="14"/>
        <v>553.64459999999997</v>
      </c>
      <c r="L47">
        <f t="shared" si="14"/>
        <v>451.77985999999999</v>
      </c>
      <c r="M47">
        <f t="shared" si="14"/>
        <v>0</v>
      </c>
      <c r="N47">
        <f t="shared" si="14"/>
        <v>225.49160000000001</v>
      </c>
      <c r="O47">
        <f t="shared" si="14"/>
        <v>1.7134974156890235</v>
      </c>
      <c r="P47">
        <f t="shared" si="14"/>
        <v>2.68601</v>
      </c>
      <c r="Q47">
        <f t="shared" si="14"/>
        <v>605.01418999999999</v>
      </c>
      <c r="R47">
        <f t="shared" si="14"/>
        <v>443.67968999999999</v>
      </c>
      <c r="S47">
        <f t="shared" si="14"/>
        <v>0.96109999999999995</v>
      </c>
      <c r="T47">
        <f t="shared" si="15"/>
        <v>70.929360000000003</v>
      </c>
      <c r="U47">
        <f t="shared" si="15"/>
        <v>0</v>
      </c>
      <c r="V47">
        <f t="shared" si="15"/>
        <v>118.40602</v>
      </c>
      <c r="W47">
        <f t="shared" si="19"/>
        <v>119.20916814108703</v>
      </c>
      <c r="X47">
        <f t="shared" si="20"/>
        <v>3.3276237403912887</v>
      </c>
      <c r="Y47">
        <f t="shared" si="21"/>
        <v>-0.85304902368419988</v>
      </c>
      <c r="Z47">
        <f t="shared" si="22"/>
        <v>34.38664909285572</v>
      </c>
      <c r="AA47">
        <f t="shared" si="23"/>
        <v>1.9869579695898698</v>
      </c>
    </row>
    <row r="48" spans="2:27">
      <c r="B48">
        <f t="shared" si="16"/>
        <v>442.28305</v>
      </c>
      <c r="C48">
        <f t="shared" si="17"/>
        <v>10294.556604732454</v>
      </c>
      <c r="D48">
        <f t="shared" si="18"/>
        <v>177.75928999999999</v>
      </c>
      <c r="E48">
        <f t="shared" si="14"/>
        <v>1.0241</v>
      </c>
      <c r="F48">
        <f t="shared" si="14"/>
        <v>2.6872500000000001</v>
      </c>
      <c r="G48">
        <f t="shared" si="14"/>
        <v>29.516400000000001</v>
      </c>
      <c r="H48">
        <f t="shared" si="14"/>
        <v>34.049720000000001</v>
      </c>
      <c r="I48">
        <f t="shared" si="14"/>
        <v>20.055630000000001</v>
      </c>
      <c r="J48">
        <f t="shared" si="14"/>
        <v>30.18356</v>
      </c>
      <c r="K48">
        <f t="shared" si="14"/>
        <v>553.64459999999997</v>
      </c>
      <c r="L48">
        <f t="shared" si="14"/>
        <v>451.77985999999999</v>
      </c>
      <c r="M48">
        <f t="shared" si="14"/>
        <v>0</v>
      </c>
      <c r="N48">
        <f t="shared" si="14"/>
        <v>225.49160000000001</v>
      </c>
      <c r="O48">
        <f t="shared" si="14"/>
        <v>1.7134974156890235</v>
      </c>
      <c r="P48">
        <f t="shared" si="14"/>
        <v>2.68601</v>
      </c>
      <c r="Q48">
        <f t="shared" si="14"/>
        <v>605.01418999999999</v>
      </c>
      <c r="R48">
        <f t="shared" si="14"/>
        <v>443.67968999999999</v>
      </c>
      <c r="S48">
        <f t="shared" si="14"/>
        <v>0.96109999999999995</v>
      </c>
      <c r="T48">
        <f t="shared" si="15"/>
        <v>70.929360000000003</v>
      </c>
      <c r="U48">
        <f t="shared" si="15"/>
        <v>0</v>
      </c>
      <c r="V48">
        <f t="shared" si="15"/>
        <v>118.40602</v>
      </c>
      <c r="W48">
        <f t="shared" si="19"/>
        <v>119.29404707925511</v>
      </c>
      <c r="X48">
        <f t="shared" si="20"/>
        <v>3.6792963089476416</v>
      </c>
      <c r="Y48">
        <f t="shared" si="21"/>
        <v>-0.92180392293127866</v>
      </c>
      <c r="Z48">
        <f t="shared" si="22"/>
        <v>34.424657024206113</v>
      </c>
      <c r="AA48">
        <f t="shared" si="23"/>
        <v>2.1970308681159869</v>
      </c>
    </row>
    <row r="49" spans="2:27">
      <c r="B49">
        <f t="shared" si="16"/>
        <v>442.28305</v>
      </c>
      <c r="C49">
        <f t="shared" si="17"/>
        <v>9265.1009442592094</v>
      </c>
      <c r="D49">
        <f t="shared" si="18"/>
        <v>177.75928999999999</v>
      </c>
      <c r="E49">
        <f t="shared" si="14"/>
        <v>1.0241</v>
      </c>
      <c r="F49">
        <f t="shared" si="14"/>
        <v>2.6872500000000001</v>
      </c>
      <c r="G49">
        <f t="shared" si="14"/>
        <v>29.516400000000001</v>
      </c>
      <c r="H49">
        <f t="shared" si="14"/>
        <v>34.049720000000001</v>
      </c>
      <c r="I49">
        <f t="shared" si="14"/>
        <v>20.055630000000001</v>
      </c>
      <c r="J49">
        <f t="shared" si="14"/>
        <v>30.18356</v>
      </c>
      <c r="K49">
        <f t="shared" si="14"/>
        <v>553.64459999999997</v>
      </c>
      <c r="L49">
        <f t="shared" si="14"/>
        <v>451.77985999999999</v>
      </c>
      <c r="M49">
        <f t="shared" si="14"/>
        <v>0</v>
      </c>
      <c r="N49">
        <f t="shared" si="14"/>
        <v>225.49160000000001</v>
      </c>
      <c r="O49">
        <f t="shared" si="14"/>
        <v>1.7134974156890235</v>
      </c>
      <c r="P49">
        <f t="shared" si="14"/>
        <v>2.68601</v>
      </c>
      <c r="Q49">
        <f t="shared" si="14"/>
        <v>605.01418999999999</v>
      </c>
      <c r="R49">
        <f t="shared" si="14"/>
        <v>443.67968999999999</v>
      </c>
      <c r="S49">
        <f t="shared" si="14"/>
        <v>0.96109999999999995</v>
      </c>
      <c r="T49">
        <f t="shared" si="15"/>
        <v>70.929360000000003</v>
      </c>
      <c r="U49">
        <f t="shared" si="15"/>
        <v>0</v>
      </c>
      <c r="V49">
        <f t="shared" si="15"/>
        <v>118.40602</v>
      </c>
      <c r="W49">
        <f t="shared" si="19"/>
        <v>119.38781339719729</v>
      </c>
      <c r="X49">
        <f t="shared" si="20"/>
        <v>4.0677912947060122</v>
      </c>
      <c r="Y49">
        <f t="shared" si="21"/>
        <v>-0.98912101453721846</v>
      </c>
      <c r="Z49">
        <f t="shared" si="22"/>
        <v>34.466879561690916</v>
      </c>
      <c r="AA49">
        <f t="shared" si="23"/>
        <v>2.4292123260801435</v>
      </c>
    </row>
    <row r="50" spans="2:27">
      <c r="B50">
        <f t="shared" si="16"/>
        <v>442.28305</v>
      </c>
      <c r="C50">
        <f t="shared" si="17"/>
        <v>8338.5908498332883</v>
      </c>
      <c r="D50">
        <f t="shared" si="18"/>
        <v>177.75928999999999</v>
      </c>
      <c r="E50">
        <f t="shared" si="18"/>
        <v>1.0241</v>
      </c>
      <c r="F50">
        <f t="shared" si="18"/>
        <v>2.6872500000000001</v>
      </c>
      <c r="G50">
        <f t="shared" si="18"/>
        <v>29.516400000000001</v>
      </c>
      <c r="H50">
        <f t="shared" si="18"/>
        <v>34.049720000000001</v>
      </c>
      <c r="I50">
        <f t="shared" si="18"/>
        <v>20.055630000000001</v>
      </c>
      <c r="J50">
        <f t="shared" si="18"/>
        <v>30.18356</v>
      </c>
      <c r="K50">
        <f t="shared" si="18"/>
        <v>553.64459999999997</v>
      </c>
      <c r="L50">
        <f t="shared" si="18"/>
        <v>451.77985999999999</v>
      </c>
      <c r="M50">
        <f t="shared" si="18"/>
        <v>0</v>
      </c>
      <c r="N50">
        <f t="shared" si="18"/>
        <v>225.49160000000001</v>
      </c>
      <c r="O50">
        <f t="shared" si="18"/>
        <v>1.7134974156890235</v>
      </c>
      <c r="P50">
        <f t="shared" si="18"/>
        <v>2.68601</v>
      </c>
      <c r="Q50">
        <f t="shared" si="18"/>
        <v>605.01418999999999</v>
      </c>
      <c r="R50">
        <f t="shared" si="18"/>
        <v>443.67968999999999</v>
      </c>
      <c r="S50">
        <f t="shared" si="18"/>
        <v>0.96109999999999995</v>
      </c>
      <c r="T50">
        <f t="shared" ref="T50:V65" si="24">T49</f>
        <v>70.929360000000003</v>
      </c>
      <c r="U50">
        <f t="shared" si="24"/>
        <v>0</v>
      </c>
      <c r="V50">
        <f t="shared" si="24"/>
        <v>118.40602</v>
      </c>
      <c r="W50">
        <f t="shared" si="19"/>
        <v>119.49137926451645</v>
      </c>
      <c r="X50">
        <f t="shared" si="20"/>
        <v>4.4968880218913796</v>
      </c>
      <c r="Y50">
        <f t="shared" si="21"/>
        <v>-1.0518163859062781</v>
      </c>
      <c r="Z50">
        <f t="shared" si="22"/>
        <v>34.513761121332209</v>
      </c>
      <c r="AA50">
        <f t="shared" si="23"/>
        <v>2.6858239692565204</v>
      </c>
    </row>
    <row r="51" spans="2:27">
      <c r="B51">
        <f t="shared" si="16"/>
        <v>442.28305</v>
      </c>
      <c r="C51">
        <f t="shared" si="17"/>
        <v>7504.7317648499593</v>
      </c>
      <c r="D51">
        <f t="shared" ref="D51:S66" si="25">D50</f>
        <v>177.75928999999999</v>
      </c>
      <c r="E51">
        <f t="shared" si="25"/>
        <v>1.0241</v>
      </c>
      <c r="F51">
        <f t="shared" si="25"/>
        <v>2.6872500000000001</v>
      </c>
      <c r="G51">
        <f t="shared" si="25"/>
        <v>29.516400000000001</v>
      </c>
      <c r="H51">
        <f t="shared" si="25"/>
        <v>34.049720000000001</v>
      </c>
      <c r="I51">
        <f t="shared" si="25"/>
        <v>20.055630000000001</v>
      </c>
      <c r="J51">
        <f t="shared" si="25"/>
        <v>30.18356</v>
      </c>
      <c r="K51">
        <f t="shared" si="25"/>
        <v>553.64459999999997</v>
      </c>
      <c r="L51">
        <f t="shared" si="25"/>
        <v>451.77985999999999</v>
      </c>
      <c r="M51">
        <f t="shared" si="25"/>
        <v>0</v>
      </c>
      <c r="N51">
        <f t="shared" si="25"/>
        <v>225.49160000000001</v>
      </c>
      <c r="O51">
        <f t="shared" si="25"/>
        <v>1.7134974156890235</v>
      </c>
      <c r="P51">
        <f t="shared" si="25"/>
        <v>2.68601</v>
      </c>
      <c r="Q51">
        <f t="shared" si="25"/>
        <v>605.01418999999999</v>
      </c>
      <c r="R51">
        <f t="shared" si="25"/>
        <v>443.67968999999999</v>
      </c>
      <c r="S51">
        <f t="shared" si="25"/>
        <v>0.96109999999999995</v>
      </c>
      <c r="T51">
        <f t="shared" si="24"/>
        <v>70.929360000000003</v>
      </c>
      <c r="U51">
        <f t="shared" si="24"/>
        <v>0</v>
      </c>
      <c r="V51">
        <f t="shared" si="24"/>
        <v>118.40602</v>
      </c>
      <c r="W51">
        <f t="shared" si="19"/>
        <v>119.60574639631588</v>
      </c>
      <c r="X51">
        <f t="shared" si="20"/>
        <v>4.9707368219161481</v>
      </c>
      <c r="Y51">
        <f t="shared" si="21"/>
        <v>-1.105362677897805</v>
      </c>
      <c r="Z51">
        <f t="shared" si="22"/>
        <v>34.565785604400958</v>
      </c>
      <c r="AA51">
        <f t="shared" si="23"/>
        <v>2.9694359385229676</v>
      </c>
    </row>
    <row r="52" spans="2:27">
      <c r="B52">
        <f t="shared" si="16"/>
        <v>442.28305</v>
      </c>
      <c r="C52">
        <f t="shared" si="17"/>
        <v>6754.2585883649635</v>
      </c>
      <c r="D52">
        <f t="shared" si="25"/>
        <v>177.75928999999999</v>
      </c>
      <c r="E52">
        <f t="shared" si="25"/>
        <v>1.0241</v>
      </c>
      <c r="F52">
        <f t="shared" si="25"/>
        <v>2.6872500000000001</v>
      </c>
      <c r="G52">
        <f t="shared" si="25"/>
        <v>29.516400000000001</v>
      </c>
      <c r="H52">
        <f t="shared" si="25"/>
        <v>34.049720000000001</v>
      </c>
      <c r="I52">
        <f t="shared" si="25"/>
        <v>20.055630000000001</v>
      </c>
      <c r="J52">
        <f t="shared" si="25"/>
        <v>30.18356</v>
      </c>
      <c r="K52">
        <f t="shared" si="25"/>
        <v>553.64459999999997</v>
      </c>
      <c r="L52">
        <f t="shared" si="25"/>
        <v>451.77985999999999</v>
      </c>
      <c r="M52">
        <f t="shared" si="25"/>
        <v>0</v>
      </c>
      <c r="N52">
        <f t="shared" si="25"/>
        <v>225.49160000000001</v>
      </c>
      <c r="O52">
        <f t="shared" si="25"/>
        <v>1.7134974156890235</v>
      </c>
      <c r="P52">
        <f t="shared" si="25"/>
        <v>2.68601</v>
      </c>
      <c r="Q52">
        <f t="shared" si="25"/>
        <v>605.01418999999999</v>
      </c>
      <c r="R52">
        <f t="shared" si="25"/>
        <v>443.67968999999999</v>
      </c>
      <c r="S52">
        <f t="shared" si="25"/>
        <v>0.96109999999999995</v>
      </c>
      <c r="T52">
        <f t="shared" si="24"/>
        <v>70.929360000000003</v>
      </c>
      <c r="U52">
        <f t="shared" si="24"/>
        <v>0</v>
      </c>
      <c r="V52">
        <f t="shared" si="24"/>
        <v>118.40602</v>
      </c>
      <c r="W52">
        <f t="shared" si="19"/>
        <v>119.73201393836823</v>
      </c>
      <c r="X52">
        <f t="shared" si="20"/>
        <v>5.4938917034123165</v>
      </c>
      <c r="Y52">
        <f t="shared" si="21"/>
        <v>-1.1434201792188468</v>
      </c>
      <c r="Z52">
        <f t="shared" si="22"/>
        <v>34.623477415212903</v>
      </c>
      <c r="AA52">
        <f t="shared" si="23"/>
        <v>3.2828964774315992</v>
      </c>
    </row>
    <row r="53" spans="2:27">
      <c r="B53">
        <f t="shared" si="16"/>
        <v>442.28305</v>
      </c>
      <c r="C53">
        <f t="shared" si="17"/>
        <v>6078.8327295284671</v>
      </c>
      <c r="D53">
        <f t="shared" si="25"/>
        <v>177.75928999999999</v>
      </c>
      <c r="E53">
        <f t="shared" si="25"/>
        <v>1.0241</v>
      </c>
      <c r="F53">
        <f t="shared" si="25"/>
        <v>2.6872500000000001</v>
      </c>
      <c r="G53">
        <f t="shared" si="25"/>
        <v>29.516400000000001</v>
      </c>
      <c r="H53">
        <f t="shared" si="25"/>
        <v>34.049720000000001</v>
      </c>
      <c r="I53">
        <f t="shared" si="25"/>
        <v>20.055630000000001</v>
      </c>
      <c r="J53">
        <f t="shared" si="25"/>
        <v>30.18356</v>
      </c>
      <c r="K53">
        <f t="shared" si="25"/>
        <v>553.64459999999997</v>
      </c>
      <c r="L53">
        <f t="shared" si="25"/>
        <v>451.77985999999999</v>
      </c>
      <c r="M53">
        <f t="shared" si="25"/>
        <v>0</v>
      </c>
      <c r="N53">
        <f t="shared" si="25"/>
        <v>225.49160000000001</v>
      </c>
      <c r="O53">
        <f t="shared" si="25"/>
        <v>1.7134974156890235</v>
      </c>
      <c r="P53">
        <f t="shared" si="25"/>
        <v>2.68601</v>
      </c>
      <c r="Q53">
        <f t="shared" si="25"/>
        <v>605.01418999999999</v>
      </c>
      <c r="R53">
        <f t="shared" si="25"/>
        <v>443.67968999999999</v>
      </c>
      <c r="S53">
        <f t="shared" si="25"/>
        <v>0.96109999999999995</v>
      </c>
      <c r="T53">
        <f t="shared" si="24"/>
        <v>70.929360000000003</v>
      </c>
      <c r="U53">
        <f t="shared" si="24"/>
        <v>0</v>
      </c>
      <c r="V53">
        <f t="shared" si="24"/>
        <v>118.40602</v>
      </c>
      <c r="W53">
        <f t="shared" si="19"/>
        <v>119.87138684206947</v>
      </c>
      <c r="X53">
        <f t="shared" si="20"/>
        <v>6.0713450515528393</v>
      </c>
      <c r="Y53">
        <f t="shared" si="21"/>
        <v>-1.1572148254527725</v>
      </c>
      <c r="Z53">
        <f t="shared" si="22"/>
        <v>34.687401521025805</v>
      </c>
      <c r="AA53">
        <f t="shared" si="23"/>
        <v>3.6293662843402426</v>
      </c>
    </row>
    <row r="54" spans="2:27">
      <c r="B54">
        <f t="shared" si="16"/>
        <v>442.28305</v>
      </c>
      <c r="C54">
        <f t="shared" si="17"/>
        <v>5470.9494565756204</v>
      </c>
      <c r="D54">
        <f t="shared" si="25"/>
        <v>177.75928999999999</v>
      </c>
      <c r="E54">
        <f t="shared" si="25"/>
        <v>1.0241</v>
      </c>
      <c r="F54">
        <f t="shared" si="25"/>
        <v>2.6872500000000001</v>
      </c>
      <c r="G54">
        <f t="shared" si="25"/>
        <v>29.516400000000001</v>
      </c>
      <c r="H54">
        <f t="shared" si="25"/>
        <v>34.049720000000001</v>
      </c>
      <c r="I54">
        <f t="shared" si="25"/>
        <v>20.055630000000001</v>
      </c>
      <c r="J54">
        <f t="shared" si="25"/>
        <v>30.18356</v>
      </c>
      <c r="K54">
        <f t="shared" si="25"/>
        <v>553.64459999999997</v>
      </c>
      <c r="L54">
        <f t="shared" si="25"/>
        <v>451.77985999999999</v>
      </c>
      <c r="M54">
        <f t="shared" si="25"/>
        <v>0</v>
      </c>
      <c r="N54">
        <f t="shared" si="25"/>
        <v>225.49160000000001</v>
      </c>
      <c r="O54">
        <f t="shared" si="25"/>
        <v>1.7134974156890235</v>
      </c>
      <c r="P54">
        <f t="shared" si="25"/>
        <v>2.68601</v>
      </c>
      <c r="Q54">
        <f t="shared" si="25"/>
        <v>605.01418999999999</v>
      </c>
      <c r="R54">
        <f t="shared" si="25"/>
        <v>443.67968999999999</v>
      </c>
      <c r="S54">
        <f t="shared" si="25"/>
        <v>0.96109999999999995</v>
      </c>
      <c r="T54">
        <f t="shared" si="24"/>
        <v>70.929360000000003</v>
      </c>
      <c r="U54">
        <f t="shared" si="24"/>
        <v>0</v>
      </c>
      <c r="V54">
        <f t="shared" si="24"/>
        <v>118.40602</v>
      </c>
      <c r="W54">
        <f t="shared" si="19"/>
        <v>120.02518471003432</v>
      </c>
      <c r="X54">
        <f t="shared" si="20"/>
        <v>6.7085642773468521</v>
      </c>
      <c r="Y54">
        <f t="shared" si="21"/>
        <v>-1.1347157860560522</v>
      </c>
      <c r="Z54">
        <f t="shared" si="22"/>
        <v>34.758162127887999</v>
      </c>
      <c r="AA54">
        <f t="shared" si="23"/>
        <v>4.0123587756423955</v>
      </c>
    </row>
    <row r="55" spans="2:27">
      <c r="B55">
        <f t="shared" si="16"/>
        <v>442.28305</v>
      </c>
      <c r="C55">
        <f t="shared" si="17"/>
        <v>4923.8545109180586</v>
      </c>
      <c r="D55">
        <f t="shared" si="25"/>
        <v>177.75928999999999</v>
      </c>
      <c r="E55">
        <f t="shared" si="25"/>
        <v>1.0241</v>
      </c>
      <c r="F55">
        <f t="shared" si="25"/>
        <v>2.6872500000000001</v>
      </c>
      <c r="G55">
        <f t="shared" si="25"/>
        <v>29.516400000000001</v>
      </c>
      <c r="H55">
        <f t="shared" si="25"/>
        <v>34.049720000000001</v>
      </c>
      <c r="I55">
        <f t="shared" si="25"/>
        <v>20.055630000000001</v>
      </c>
      <c r="J55">
        <f t="shared" si="25"/>
        <v>30.18356</v>
      </c>
      <c r="K55">
        <f t="shared" si="25"/>
        <v>553.64459999999997</v>
      </c>
      <c r="L55">
        <f t="shared" si="25"/>
        <v>451.77985999999999</v>
      </c>
      <c r="M55">
        <f t="shared" si="25"/>
        <v>0</v>
      </c>
      <c r="N55">
        <f t="shared" si="25"/>
        <v>225.49160000000001</v>
      </c>
      <c r="O55">
        <f t="shared" si="25"/>
        <v>1.7134974156890235</v>
      </c>
      <c r="P55">
        <f t="shared" si="25"/>
        <v>2.68601</v>
      </c>
      <c r="Q55">
        <f t="shared" si="25"/>
        <v>605.01418999999999</v>
      </c>
      <c r="R55">
        <f t="shared" si="25"/>
        <v>443.67968999999999</v>
      </c>
      <c r="S55">
        <f t="shared" si="25"/>
        <v>0.96109999999999995</v>
      </c>
      <c r="T55">
        <f t="shared" si="24"/>
        <v>70.929360000000003</v>
      </c>
      <c r="U55">
        <f t="shared" si="24"/>
        <v>0</v>
      </c>
      <c r="V55">
        <f t="shared" si="24"/>
        <v>118.40602</v>
      </c>
      <c r="W55">
        <f t="shared" si="19"/>
        <v>120.19485107759611</v>
      </c>
      <c r="X55">
        <f t="shared" si="20"/>
        <v>7.4115302729854875</v>
      </c>
      <c r="Y55">
        <f t="shared" si="21"/>
        <v>-1.0595522017138741</v>
      </c>
      <c r="Z55">
        <f t="shared" si="22"/>
        <v>34.836399416206092</v>
      </c>
      <c r="AA55">
        <f t="shared" si="23"/>
        <v>4.4357877419313034</v>
      </c>
    </row>
    <row r="56" spans="2:27">
      <c r="B56">
        <f t="shared" si="16"/>
        <v>442.28305</v>
      </c>
      <c r="C56">
        <f t="shared" si="17"/>
        <v>4431.4690598262532</v>
      </c>
      <c r="D56">
        <f t="shared" si="25"/>
        <v>177.75928999999999</v>
      </c>
      <c r="E56">
        <f t="shared" si="25"/>
        <v>1.0241</v>
      </c>
      <c r="F56">
        <f t="shared" si="25"/>
        <v>2.6872500000000001</v>
      </c>
      <c r="G56">
        <f t="shared" si="25"/>
        <v>29.516400000000001</v>
      </c>
      <c r="H56">
        <f t="shared" si="25"/>
        <v>34.049720000000001</v>
      </c>
      <c r="I56">
        <f t="shared" si="25"/>
        <v>20.055630000000001</v>
      </c>
      <c r="J56">
        <f t="shared" si="25"/>
        <v>30.18356</v>
      </c>
      <c r="K56">
        <f t="shared" si="25"/>
        <v>553.64459999999997</v>
      </c>
      <c r="L56">
        <f t="shared" si="25"/>
        <v>451.77985999999999</v>
      </c>
      <c r="M56">
        <f t="shared" si="25"/>
        <v>0</v>
      </c>
      <c r="N56">
        <f t="shared" si="25"/>
        <v>225.49160000000001</v>
      </c>
      <c r="O56">
        <f t="shared" si="25"/>
        <v>1.7134974156890235</v>
      </c>
      <c r="P56">
        <f t="shared" si="25"/>
        <v>2.68601</v>
      </c>
      <c r="Q56">
        <f t="shared" si="25"/>
        <v>605.01418999999999</v>
      </c>
      <c r="R56">
        <f t="shared" si="25"/>
        <v>443.67968999999999</v>
      </c>
      <c r="S56">
        <f t="shared" si="25"/>
        <v>0.96109999999999995</v>
      </c>
      <c r="T56">
        <f t="shared" si="24"/>
        <v>70.929360000000003</v>
      </c>
      <c r="U56">
        <f t="shared" si="24"/>
        <v>0</v>
      </c>
      <c r="V56">
        <f t="shared" si="24"/>
        <v>118.40602</v>
      </c>
      <c r="W56">
        <f t="shared" si="19"/>
        <v>120.38196307598012</v>
      </c>
      <c r="X56">
        <f t="shared" si="20"/>
        <v>8.1867774485463656</v>
      </c>
      <c r="Y56">
        <f t="shared" si="21"/>
        <v>-0.90959300040766777</v>
      </c>
      <c r="Z56">
        <f t="shared" si="22"/>
        <v>34.922783623797955</v>
      </c>
      <c r="AA56">
        <f t="shared" si="23"/>
        <v>4.9040243030772963</v>
      </c>
    </row>
    <row r="57" spans="2:27">
      <c r="B57">
        <f t="shared" si="16"/>
        <v>442.28305</v>
      </c>
      <c r="C57">
        <f t="shared" si="17"/>
        <v>3988.3221538436278</v>
      </c>
      <c r="D57">
        <f t="shared" si="25"/>
        <v>177.75928999999999</v>
      </c>
      <c r="E57">
        <f t="shared" si="25"/>
        <v>1.0241</v>
      </c>
      <c r="F57">
        <f t="shared" si="25"/>
        <v>2.6872500000000001</v>
      </c>
      <c r="G57">
        <f t="shared" si="25"/>
        <v>29.516400000000001</v>
      </c>
      <c r="H57">
        <f t="shared" si="25"/>
        <v>34.049720000000001</v>
      </c>
      <c r="I57">
        <f t="shared" si="25"/>
        <v>20.055630000000001</v>
      </c>
      <c r="J57">
        <f t="shared" si="25"/>
        <v>30.18356</v>
      </c>
      <c r="K57">
        <f t="shared" si="25"/>
        <v>553.64459999999997</v>
      </c>
      <c r="L57">
        <f t="shared" si="25"/>
        <v>451.77985999999999</v>
      </c>
      <c r="M57">
        <f t="shared" si="25"/>
        <v>0</v>
      </c>
      <c r="N57">
        <f t="shared" si="25"/>
        <v>225.49160000000001</v>
      </c>
      <c r="O57">
        <f t="shared" si="25"/>
        <v>1.7134974156890235</v>
      </c>
      <c r="P57">
        <f t="shared" si="25"/>
        <v>2.68601</v>
      </c>
      <c r="Q57">
        <f t="shared" si="25"/>
        <v>605.01418999999999</v>
      </c>
      <c r="R57">
        <f t="shared" si="25"/>
        <v>443.67968999999999</v>
      </c>
      <c r="S57">
        <f t="shared" si="25"/>
        <v>0.96109999999999995</v>
      </c>
      <c r="T57">
        <f t="shared" si="24"/>
        <v>70.929360000000003</v>
      </c>
      <c r="U57">
        <f t="shared" si="24"/>
        <v>0</v>
      </c>
      <c r="V57">
        <f t="shared" si="24"/>
        <v>118.40602</v>
      </c>
      <c r="W57">
        <f t="shared" si="19"/>
        <v>120.58824139885951</v>
      </c>
      <c r="X57">
        <f t="shared" si="20"/>
        <v>9.0414350256808689</v>
      </c>
      <c r="Y57">
        <f t="shared" si="21"/>
        <v>-0.65509604551074219</v>
      </c>
      <c r="Z57">
        <f t="shared" si="22"/>
        <v>35.01800558674617</v>
      </c>
      <c r="AA57">
        <f t="shared" si="23"/>
        <v>5.4219655905005801</v>
      </c>
    </row>
    <row r="58" spans="2:27">
      <c r="B58">
        <f t="shared" si="16"/>
        <v>442.28305</v>
      </c>
      <c r="C58">
        <f t="shared" si="17"/>
        <v>3589.489938459265</v>
      </c>
      <c r="D58">
        <f t="shared" si="25"/>
        <v>177.75928999999999</v>
      </c>
      <c r="E58">
        <f t="shared" si="25"/>
        <v>1.0241</v>
      </c>
      <c r="F58">
        <f t="shared" si="25"/>
        <v>2.6872500000000001</v>
      </c>
      <c r="G58">
        <f t="shared" si="25"/>
        <v>29.516400000000001</v>
      </c>
      <c r="H58">
        <f t="shared" si="25"/>
        <v>34.049720000000001</v>
      </c>
      <c r="I58">
        <f t="shared" si="25"/>
        <v>20.055630000000001</v>
      </c>
      <c r="J58">
        <f t="shared" si="25"/>
        <v>30.18356</v>
      </c>
      <c r="K58">
        <f t="shared" si="25"/>
        <v>553.64459999999997</v>
      </c>
      <c r="L58">
        <f t="shared" si="25"/>
        <v>451.77985999999999</v>
      </c>
      <c r="M58">
        <f t="shared" si="25"/>
        <v>0</v>
      </c>
      <c r="N58">
        <f t="shared" si="25"/>
        <v>225.49160000000001</v>
      </c>
      <c r="O58">
        <f t="shared" si="25"/>
        <v>1.7134974156890235</v>
      </c>
      <c r="P58">
        <f t="shared" si="25"/>
        <v>2.68601</v>
      </c>
      <c r="Q58">
        <f t="shared" si="25"/>
        <v>605.01418999999999</v>
      </c>
      <c r="R58">
        <f t="shared" si="25"/>
        <v>443.67968999999999</v>
      </c>
      <c r="S58">
        <f t="shared" si="25"/>
        <v>0.96109999999999995</v>
      </c>
      <c r="T58">
        <f t="shared" si="24"/>
        <v>70.929360000000003</v>
      </c>
      <c r="U58">
        <f t="shared" si="24"/>
        <v>0</v>
      </c>
      <c r="V58">
        <f t="shared" si="24"/>
        <v>118.40602</v>
      </c>
      <c r="W58">
        <f t="shared" si="19"/>
        <v>120.81556046465765</v>
      </c>
      <c r="X58">
        <f t="shared" si="20"/>
        <v>9.9832691423230244</v>
      </c>
      <c r="Y58">
        <f t="shared" si="21"/>
        <v>-0.25631468154767134</v>
      </c>
      <c r="Z58">
        <f t="shared" si="22"/>
        <v>35.122762664469519</v>
      </c>
      <c r="AA58">
        <f t="shared" si="23"/>
        <v>5.9951182013184008</v>
      </c>
    </row>
    <row r="59" spans="2:27">
      <c r="B59">
        <f t="shared" si="16"/>
        <v>442.28305</v>
      </c>
      <c r="C59">
        <f t="shared" si="17"/>
        <v>3230.5409446133385</v>
      </c>
      <c r="D59">
        <f t="shared" si="25"/>
        <v>177.75928999999999</v>
      </c>
      <c r="E59">
        <f t="shared" si="25"/>
        <v>1.0241</v>
      </c>
      <c r="F59">
        <f t="shared" si="25"/>
        <v>2.6872500000000001</v>
      </c>
      <c r="G59">
        <f t="shared" si="25"/>
        <v>29.516400000000001</v>
      </c>
      <c r="H59">
        <f t="shared" si="25"/>
        <v>34.049720000000001</v>
      </c>
      <c r="I59">
        <f t="shared" si="25"/>
        <v>20.055630000000001</v>
      </c>
      <c r="J59">
        <f t="shared" si="25"/>
        <v>30.18356</v>
      </c>
      <c r="K59">
        <f t="shared" si="25"/>
        <v>553.64459999999997</v>
      </c>
      <c r="L59">
        <f t="shared" si="25"/>
        <v>451.77985999999999</v>
      </c>
      <c r="M59">
        <f t="shared" si="25"/>
        <v>0</v>
      </c>
      <c r="N59">
        <f t="shared" si="25"/>
        <v>225.49160000000001</v>
      </c>
      <c r="O59">
        <f t="shared" si="25"/>
        <v>1.7134974156890235</v>
      </c>
      <c r="P59">
        <f t="shared" si="25"/>
        <v>2.68601</v>
      </c>
      <c r="Q59">
        <f t="shared" si="25"/>
        <v>605.01418999999999</v>
      </c>
      <c r="R59">
        <f t="shared" si="25"/>
        <v>443.67968999999999</v>
      </c>
      <c r="S59">
        <f t="shared" si="25"/>
        <v>0.96109999999999995</v>
      </c>
      <c r="T59">
        <f t="shared" si="24"/>
        <v>70.929360000000003</v>
      </c>
      <c r="U59">
        <f t="shared" si="24"/>
        <v>0</v>
      </c>
      <c r="V59">
        <f t="shared" si="24"/>
        <v>118.40602</v>
      </c>
      <c r="W59">
        <f t="shared" si="19"/>
        <v>121.06595863157848</v>
      </c>
      <c r="X59">
        <f t="shared" si="20"/>
        <v>11.020725175861799</v>
      </c>
      <c r="Y59">
        <f t="shared" si="21"/>
        <v>0.33956544829088031</v>
      </c>
      <c r="Z59">
        <f t="shared" si="22"/>
        <v>35.237738819883987</v>
      </c>
      <c r="AA59">
        <f t="shared" si="23"/>
        <v>6.6297001453999966</v>
      </c>
    </row>
    <row r="60" spans="2:27">
      <c r="B60">
        <f t="shared" si="16"/>
        <v>442.28305</v>
      </c>
      <c r="C60">
        <f t="shared" si="17"/>
        <v>2907.4868501520045</v>
      </c>
      <c r="D60">
        <f t="shared" si="25"/>
        <v>177.75928999999999</v>
      </c>
      <c r="E60">
        <f t="shared" si="25"/>
        <v>1.0241</v>
      </c>
      <c r="F60">
        <f t="shared" si="25"/>
        <v>2.6872500000000001</v>
      </c>
      <c r="G60">
        <f t="shared" si="25"/>
        <v>29.516400000000001</v>
      </c>
      <c r="H60">
        <f t="shared" si="25"/>
        <v>34.049720000000001</v>
      </c>
      <c r="I60">
        <f t="shared" si="25"/>
        <v>20.055630000000001</v>
      </c>
      <c r="J60">
        <f t="shared" si="25"/>
        <v>30.18356</v>
      </c>
      <c r="K60">
        <f t="shared" si="25"/>
        <v>553.64459999999997</v>
      </c>
      <c r="L60">
        <f t="shared" si="25"/>
        <v>451.77985999999999</v>
      </c>
      <c r="M60">
        <f t="shared" si="25"/>
        <v>0</v>
      </c>
      <c r="N60">
        <f t="shared" si="25"/>
        <v>225.49160000000001</v>
      </c>
      <c r="O60">
        <f t="shared" si="25"/>
        <v>1.7134974156890235</v>
      </c>
      <c r="P60">
        <f t="shared" si="25"/>
        <v>2.68601</v>
      </c>
      <c r="Q60">
        <f t="shared" si="25"/>
        <v>605.01418999999999</v>
      </c>
      <c r="R60">
        <f t="shared" si="25"/>
        <v>443.67968999999999</v>
      </c>
      <c r="S60">
        <f t="shared" si="25"/>
        <v>0.96109999999999995</v>
      </c>
      <c r="T60">
        <f t="shared" si="24"/>
        <v>70.929360000000003</v>
      </c>
      <c r="U60">
        <f t="shared" si="24"/>
        <v>0</v>
      </c>
      <c r="V60">
        <f t="shared" si="24"/>
        <v>118.40602</v>
      </c>
      <c r="W60">
        <f t="shared" si="19"/>
        <v>121.34164828016856</v>
      </c>
      <c r="X60">
        <f t="shared" si="20"/>
        <v>12.162969517468355</v>
      </c>
      <c r="Y60">
        <f t="shared" si="21"/>
        <v>1.2022916136795345</v>
      </c>
      <c r="Z60">
        <f t="shared" si="22"/>
        <v>35.363577568274593</v>
      </c>
      <c r="AA60">
        <f t="shared" si="23"/>
        <v>7.3327656478682215</v>
      </c>
    </row>
    <row r="61" spans="2:27">
      <c r="B61">
        <f t="shared" si="16"/>
        <v>442.28305</v>
      </c>
      <c r="C61">
        <f t="shared" si="17"/>
        <v>2616.7381651368041</v>
      </c>
      <c r="D61">
        <f t="shared" si="25"/>
        <v>177.75928999999999</v>
      </c>
      <c r="E61">
        <f t="shared" si="25"/>
        <v>1.0241</v>
      </c>
      <c r="F61">
        <f t="shared" si="25"/>
        <v>2.6872500000000001</v>
      </c>
      <c r="G61">
        <f t="shared" si="25"/>
        <v>29.516400000000001</v>
      </c>
      <c r="H61">
        <f t="shared" si="25"/>
        <v>34.049720000000001</v>
      </c>
      <c r="I61">
        <f t="shared" si="25"/>
        <v>20.055630000000001</v>
      </c>
      <c r="J61">
        <f t="shared" si="25"/>
        <v>30.18356</v>
      </c>
      <c r="K61">
        <f t="shared" si="25"/>
        <v>553.64459999999997</v>
      </c>
      <c r="L61">
        <f t="shared" si="25"/>
        <v>451.77985999999999</v>
      </c>
      <c r="M61">
        <f t="shared" si="25"/>
        <v>0</v>
      </c>
      <c r="N61">
        <f t="shared" si="25"/>
        <v>225.49160000000001</v>
      </c>
      <c r="O61">
        <f t="shared" si="25"/>
        <v>1.7134974156890235</v>
      </c>
      <c r="P61">
        <f t="shared" si="25"/>
        <v>2.68601</v>
      </c>
      <c r="Q61">
        <f t="shared" si="25"/>
        <v>605.01418999999999</v>
      </c>
      <c r="R61">
        <f t="shared" si="25"/>
        <v>443.67968999999999</v>
      </c>
      <c r="S61">
        <f t="shared" si="25"/>
        <v>0.96109999999999995</v>
      </c>
      <c r="T61">
        <f t="shared" si="24"/>
        <v>70.929360000000003</v>
      </c>
      <c r="U61">
        <f t="shared" si="24"/>
        <v>0</v>
      </c>
      <c r="V61">
        <f t="shared" si="24"/>
        <v>118.40602</v>
      </c>
      <c r="W61">
        <f t="shared" si="19"/>
        <v>121.64502552852457</v>
      </c>
      <c r="X61">
        <f t="shared" si="20"/>
        <v>13.419929824389669</v>
      </c>
      <c r="Y61">
        <f t="shared" si="21"/>
        <v>2.4233257582675662</v>
      </c>
      <c r="Z61">
        <f t="shared" si="22"/>
        <v>35.500846678762969</v>
      </c>
      <c r="AA61">
        <f t="shared" si="23"/>
        <v>8.112357567039318</v>
      </c>
    </row>
    <row r="62" spans="2:27">
      <c r="B62">
        <f t="shared" si="16"/>
        <v>442.28305</v>
      </c>
      <c r="C62">
        <f t="shared" si="17"/>
        <v>2355.0643486231238</v>
      </c>
      <c r="D62">
        <f t="shared" si="25"/>
        <v>177.75928999999999</v>
      </c>
      <c r="E62">
        <f t="shared" si="25"/>
        <v>1.0241</v>
      </c>
      <c r="F62">
        <f t="shared" si="25"/>
        <v>2.6872500000000001</v>
      </c>
      <c r="G62">
        <f t="shared" si="25"/>
        <v>29.516400000000001</v>
      </c>
      <c r="H62">
        <f t="shared" si="25"/>
        <v>34.049720000000001</v>
      </c>
      <c r="I62">
        <f t="shared" si="25"/>
        <v>20.055630000000001</v>
      </c>
      <c r="J62">
        <f t="shared" si="25"/>
        <v>30.18356</v>
      </c>
      <c r="K62">
        <f t="shared" si="25"/>
        <v>553.64459999999997</v>
      </c>
      <c r="L62">
        <f t="shared" si="25"/>
        <v>451.77985999999999</v>
      </c>
      <c r="M62">
        <f t="shared" si="25"/>
        <v>0</v>
      </c>
      <c r="N62">
        <f t="shared" si="25"/>
        <v>225.49160000000001</v>
      </c>
      <c r="O62">
        <f t="shared" si="25"/>
        <v>1.7134974156890235</v>
      </c>
      <c r="P62">
        <f t="shared" si="25"/>
        <v>2.68601</v>
      </c>
      <c r="Q62">
        <f t="shared" si="25"/>
        <v>605.01418999999999</v>
      </c>
      <c r="R62">
        <f t="shared" si="25"/>
        <v>443.67968999999999</v>
      </c>
      <c r="S62">
        <f t="shared" si="25"/>
        <v>0.96109999999999995</v>
      </c>
      <c r="T62">
        <f t="shared" si="24"/>
        <v>70.929360000000003</v>
      </c>
      <c r="U62">
        <f t="shared" si="24"/>
        <v>0</v>
      </c>
      <c r="V62">
        <f t="shared" si="24"/>
        <v>118.40602</v>
      </c>
      <c r="W62">
        <f t="shared" si="19"/>
        <v>121.97867928744205</v>
      </c>
      <c r="X62">
        <f t="shared" si="20"/>
        <v>14.802332537470591</v>
      </c>
      <c r="Y62">
        <f t="shared" si="21"/>
        <v>4.1215942319351448</v>
      </c>
      <c r="Z62">
        <f t="shared" si="22"/>
        <v>35.649994133700176</v>
      </c>
      <c r="AA62">
        <f t="shared" si="23"/>
        <v>8.977691927162871</v>
      </c>
    </row>
    <row r="63" spans="2:27">
      <c r="B63">
        <f t="shared" si="16"/>
        <v>442.28305</v>
      </c>
      <c r="C63">
        <f t="shared" si="17"/>
        <v>2119.5579137608115</v>
      </c>
      <c r="D63">
        <f t="shared" si="25"/>
        <v>177.75928999999999</v>
      </c>
      <c r="E63">
        <f t="shared" si="25"/>
        <v>1.0241</v>
      </c>
      <c r="F63">
        <f t="shared" si="25"/>
        <v>2.6872500000000001</v>
      </c>
      <c r="G63">
        <f t="shared" si="25"/>
        <v>29.516400000000001</v>
      </c>
      <c r="H63">
        <f t="shared" si="25"/>
        <v>34.049720000000001</v>
      </c>
      <c r="I63">
        <f t="shared" si="25"/>
        <v>20.055630000000001</v>
      </c>
      <c r="J63">
        <f t="shared" si="25"/>
        <v>30.18356</v>
      </c>
      <c r="K63">
        <f t="shared" si="25"/>
        <v>553.64459999999997</v>
      </c>
      <c r="L63">
        <f t="shared" si="25"/>
        <v>451.77985999999999</v>
      </c>
      <c r="M63">
        <f t="shared" si="25"/>
        <v>0</v>
      </c>
      <c r="N63">
        <f t="shared" si="25"/>
        <v>225.49160000000001</v>
      </c>
      <c r="O63">
        <f t="shared" si="25"/>
        <v>1.7134974156890235</v>
      </c>
      <c r="P63">
        <f t="shared" si="25"/>
        <v>2.68601</v>
      </c>
      <c r="Q63">
        <f t="shared" si="25"/>
        <v>605.01418999999999</v>
      </c>
      <c r="R63">
        <f t="shared" si="25"/>
        <v>443.67968999999999</v>
      </c>
      <c r="S63">
        <f t="shared" si="25"/>
        <v>0.96109999999999995</v>
      </c>
      <c r="T63">
        <f t="shared" si="24"/>
        <v>70.929360000000003</v>
      </c>
      <c r="U63">
        <f t="shared" si="24"/>
        <v>0</v>
      </c>
      <c r="V63">
        <f t="shared" si="24"/>
        <v>118.40602</v>
      </c>
      <c r="W63">
        <f t="shared" si="19"/>
        <v>122.34539929643593</v>
      </c>
      <c r="X63">
        <f t="shared" si="20"/>
        <v>16.321736176197703</v>
      </c>
      <c r="Y63">
        <f t="shared" si="21"/>
        <v>6.4501122047295461</v>
      </c>
      <c r="Z63">
        <f t="shared" si="22"/>
        <v>35.811296287247302</v>
      </c>
      <c r="AA63">
        <f t="shared" si="23"/>
        <v>9.9393773836607284</v>
      </c>
    </row>
    <row r="64" spans="2:27">
      <c r="B64">
        <f t="shared" si="16"/>
        <v>442.28305</v>
      </c>
      <c r="C64">
        <f t="shared" si="17"/>
        <v>1907.6021223847304</v>
      </c>
      <c r="D64">
        <f t="shared" si="25"/>
        <v>177.75928999999999</v>
      </c>
      <c r="E64">
        <f t="shared" si="25"/>
        <v>1.0241</v>
      </c>
      <c r="F64">
        <f t="shared" si="25"/>
        <v>2.6872500000000001</v>
      </c>
      <c r="G64">
        <f t="shared" si="25"/>
        <v>29.516400000000001</v>
      </c>
      <c r="H64">
        <f t="shared" si="25"/>
        <v>34.049720000000001</v>
      </c>
      <c r="I64">
        <f t="shared" si="25"/>
        <v>20.055630000000001</v>
      </c>
      <c r="J64">
        <f t="shared" si="25"/>
        <v>30.18356</v>
      </c>
      <c r="K64">
        <f t="shared" si="25"/>
        <v>553.64459999999997</v>
      </c>
      <c r="L64">
        <f t="shared" si="25"/>
        <v>451.77985999999999</v>
      </c>
      <c r="M64">
        <f t="shared" si="25"/>
        <v>0</v>
      </c>
      <c r="N64">
        <f t="shared" si="25"/>
        <v>225.49160000000001</v>
      </c>
      <c r="O64">
        <f t="shared" si="25"/>
        <v>1.7134974156890235</v>
      </c>
      <c r="P64">
        <f t="shared" si="25"/>
        <v>2.68601</v>
      </c>
      <c r="Q64">
        <f t="shared" si="25"/>
        <v>605.01418999999999</v>
      </c>
      <c r="R64">
        <f t="shared" si="25"/>
        <v>443.67968999999999</v>
      </c>
      <c r="S64">
        <f t="shared" si="25"/>
        <v>0.96109999999999995</v>
      </c>
      <c r="T64">
        <f t="shared" si="24"/>
        <v>70.929360000000003</v>
      </c>
      <c r="U64">
        <f t="shared" si="24"/>
        <v>0</v>
      </c>
      <c r="V64">
        <f t="shared" si="24"/>
        <v>118.40602</v>
      </c>
      <c r="W64">
        <f t="shared" si="19"/>
        <v>122.74818270653441</v>
      </c>
      <c r="X64">
        <f t="shared" si="20"/>
        <v>17.990558612697896</v>
      </c>
      <c r="Y64">
        <f t="shared" si="21"/>
        <v>9.6031085576952968</v>
      </c>
      <c r="Z64">
        <f t="shared" si="22"/>
        <v>35.984801961587863</v>
      </c>
      <c r="AA64">
        <f t="shared" si="23"/>
        <v>11.009668012545527</v>
      </c>
    </row>
    <row r="65" spans="2:27">
      <c r="B65">
        <f t="shared" si="16"/>
        <v>442.28305</v>
      </c>
      <c r="C65">
        <f t="shared" si="17"/>
        <v>1716.8419101462573</v>
      </c>
      <c r="D65">
        <f t="shared" si="25"/>
        <v>177.75928999999999</v>
      </c>
      <c r="E65">
        <f t="shared" si="25"/>
        <v>1.0241</v>
      </c>
      <c r="F65">
        <f t="shared" si="25"/>
        <v>2.6872500000000001</v>
      </c>
      <c r="G65">
        <f t="shared" si="25"/>
        <v>29.516400000000001</v>
      </c>
      <c r="H65">
        <f t="shared" si="25"/>
        <v>34.049720000000001</v>
      </c>
      <c r="I65">
        <f t="shared" si="25"/>
        <v>20.055630000000001</v>
      </c>
      <c r="J65">
        <f t="shared" si="25"/>
        <v>30.18356</v>
      </c>
      <c r="K65">
        <f t="shared" si="25"/>
        <v>553.64459999999997</v>
      </c>
      <c r="L65">
        <f t="shared" si="25"/>
        <v>451.77985999999999</v>
      </c>
      <c r="M65">
        <f t="shared" si="25"/>
        <v>0</v>
      </c>
      <c r="N65">
        <f t="shared" si="25"/>
        <v>225.49160000000001</v>
      </c>
      <c r="O65">
        <f t="shared" si="25"/>
        <v>1.7134974156890235</v>
      </c>
      <c r="P65">
        <f t="shared" si="25"/>
        <v>2.68601</v>
      </c>
      <c r="Q65">
        <f t="shared" si="25"/>
        <v>605.01418999999999</v>
      </c>
      <c r="R65">
        <f t="shared" si="25"/>
        <v>443.67968999999999</v>
      </c>
      <c r="S65">
        <f t="shared" si="25"/>
        <v>0.96109999999999995</v>
      </c>
      <c r="T65">
        <f t="shared" si="24"/>
        <v>70.929360000000003</v>
      </c>
      <c r="U65">
        <f t="shared" si="24"/>
        <v>0</v>
      </c>
      <c r="V65">
        <f t="shared" si="24"/>
        <v>118.40602</v>
      </c>
      <c r="W65">
        <f t="shared" si="19"/>
        <v>123.19023869240603</v>
      </c>
      <c r="X65">
        <f t="shared" si="20"/>
        <v>19.822096180820154</v>
      </c>
      <c r="Y65">
        <f t="shared" si="21"/>
        <v>13.822786416801307</v>
      </c>
      <c r="Z65">
        <f t="shared" si="22"/>
        <v>36.170281114067251</v>
      </c>
      <c r="AA65">
        <f t="shared" si="23"/>
        <v>12.202738494691687</v>
      </c>
    </row>
    <row r="66" spans="2:27">
      <c r="B66">
        <f t="shared" si="16"/>
        <v>442.28305</v>
      </c>
      <c r="C66">
        <f t="shared" si="17"/>
        <v>1545.1577191316317</v>
      </c>
      <c r="D66">
        <f t="shared" si="25"/>
        <v>177.75928999999999</v>
      </c>
      <c r="E66">
        <f t="shared" si="25"/>
        <v>1.0241</v>
      </c>
      <c r="F66">
        <f t="shared" si="25"/>
        <v>2.6872500000000001</v>
      </c>
      <c r="G66">
        <f t="shared" si="25"/>
        <v>29.516400000000001</v>
      </c>
      <c r="H66">
        <f t="shared" si="25"/>
        <v>34.049720000000001</v>
      </c>
      <c r="I66">
        <f t="shared" si="25"/>
        <v>20.055630000000001</v>
      </c>
      <c r="J66">
        <f t="shared" si="25"/>
        <v>30.18356</v>
      </c>
      <c r="K66">
        <f t="shared" si="25"/>
        <v>553.64459999999997</v>
      </c>
      <c r="L66">
        <f t="shared" si="25"/>
        <v>451.77985999999999</v>
      </c>
      <c r="M66">
        <f t="shared" si="25"/>
        <v>0</v>
      </c>
      <c r="N66">
        <f t="shared" si="25"/>
        <v>225.49160000000001</v>
      </c>
      <c r="O66">
        <f t="shared" si="25"/>
        <v>1.7134974156890235</v>
      </c>
      <c r="P66">
        <f t="shared" si="25"/>
        <v>2.68601</v>
      </c>
      <c r="Q66">
        <f t="shared" si="25"/>
        <v>605.01418999999999</v>
      </c>
      <c r="R66">
        <f t="shared" si="25"/>
        <v>443.67968999999999</v>
      </c>
      <c r="S66">
        <f t="shared" ref="R66:V81" si="26">S65</f>
        <v>0.96109999999999995</v>
      </c>
      <c r="T66">
        <f t="shared" si="26"/>
        <v>70.929360000000003</v>
      </c>
      <c r="U66">
        <f t="shared" si="26"/>
        <v>0</v>
      </c>
      <c r="V66">
        <f t="shared" si="26"/>
        <v>118.40602</v>
      </c>
      <c r="W66">
        <f t="shared" si="19"/>
        <v>123.67499048571663</v>
      </c>
      <c r="X66">
        <f t="shared" si="20"/>
        <v>21.830532100791743</v>
      </c>
      <c r="Y66">
        <f t="shared" si="21"/>
        <v>19.404073438032484</v>
      </c>
      <c r="Z66">
        <f t="shared" si="22"/>
        <v>36.367194509616041</v>
      </c>
      <c r="AA66">
        <f t="shared" si="23"/>
        <v>13.534953344580897</v>
      </c>
    </row>
    <row r="67" spans="2:27">
      <c r="B67">
        <f t="shared" si="16"/>
        <v>442.28305</v>
      </c>
      <c r="C67">
        <f t="shared" si="17"/>
        <v>1390.6419472184684</v>
      </c>
      <c r="D67">
        <f t="shared" ref="D67:S82" si="27">D66</f>
        <v>177.75928999999999</v>
      </c>
      <c r="E67">
        <f t="shared" si="27"/>
        <v>1.0241</v>
      </c>
      <c r="F67">
        <f t="shared" si="27"/>
        <v>2.6872500000000001</v>
      </c>
      <c r="G67">
        <f t="shared" si="27"/>
        <v>29.516400000000001</v>
      </c>
      <c r="H67">
        <f t="shared" si="27"/>
        <v>34.049720000000001</v>
      </c>
      <c r="I67">
        <f t="shared" si="27"/>
        <v>20.055630000000001</v>
      </c>
      <c r="J67">
        <f t="shared" si="27"/>
        <v>30.18356</v>
      </c>
      <c r="K67">
        <f t="shared" si="27"/>
        <v>553.64459999999997</v>
      </c>
      <c r="L67">
        <f t="shared" si="27"/>
        <v>451.77985999999999</v>
      </c>
      <c r="M67">
        <f t="shared" si="27"/>
        <v>0</v>
      </c>
      <c r="N67">
        <f t="shared" si="27"/>
        <v>225.49160000000001</v>
      </c>
      <c r="O67">
        <f t="shared" si="27"/>
        <v>1.7134974156890235</v>
      </c>
      <c r="P67">
        <f t="shared" si="27"/>
        <v>2.68601</v>
      </c>
      <c r="Q67">
        <f t="shared" si="27"/>
        <v>605.01418999999999</v>
      </c>
      <c r="R67">
        <f t="shared" si="26"/>
        <v>443.67968999999999</v>
      </c>
      <c r="S67">
        <f t="shared" si="26"/>
        <v>0.96109999999999995</v>
      </c>
      <c r="T67">
        <f t="shared" si="26"/>
        <v>70.929360000000003</v>
      </c>
      <c r="U67">
        <f t="shared" si="26"/>
        <v>0</v>
      </c>
      <c r="V67">
        <f t="shared" si="26"/>
        <v>118.40602</v>
      </c>
      <c r="W67">
        <f t="shared" si="19"/>
        <v>124.20607412550581</v>
      </c>
      <c r="X67">
        <f t="shared" si="20"/>
        <v>24.030931301746136</v>
      </c>
      <c r="Y67">
        <f t="shared" si="21"/>
        <v>26.694597135831224</v>
      </c>
      <c r="Z67">
        <f t="shared" si="22"/>
        <v>36.574712013446032</v>
      </c>
      <c r="AA67">
        <f t="shared" si="23"/>
        <v>15.025072170270706</v>
      </c>
    </row>
    <row r="68" spans="2:27">
      <c r="B68">
        <f t="shared" si="16"/>
        <v>442.28305</v>
      </c>
      <c r="C68">
        <f t="shared" si="17"/>
        <v>1251.5777524966215</v>
      </c>
      <c r="D68">
        <f t="shared" si="27"/>
        <v>177.75928999999999</v>
      </c>
      <c r="E68">
        <f t="shared" si="27"/>
        <v>1.0241</v>
      </c>
      <c r="F68">
        <f t="shared" si="27"/>
        <v>2.6872500000000001</v>
      </c>
      <c r="G68">
        <f t="shared" si="27"/>
        <v>29.516400000000001</v>
      </c>
      <c r="H68">
        <f t="shared" si="27"/>
        <v>34.049720000000001</v>
      </c>
      <c r="I68">
        <f t="shared" si="27"/>
        <v>20.055630000000001</v>
      </c>
      <c r="J68">
        <f t="shared" si="27"/>
        <v>30.18356</v>
      </c>
      <c r="K68">
        <f t="shared" si="27"/>
        <v>553.64459999999997</v>
      </c>
      <c r="L68">
        <f t="shared" si="27"/>
        <v>451.77985999999999</v>
      </c>
      <c r="M68">
        <f t="shared" si="27"/>
        <v>0</v>
      </c>
      <c r="N68">
        <f t="shared" si="27"/>
        <v>225.49160000000001</v>
      </c>
      <c r="O68">
        <f t="shared" si="27"/>
        <v>1.7134974156890235</v>
      </c>
      <c r="P68">
        <f t="shared" si="27"/>
        <v>2.68601</v>
      </c>
      <c r="Q68">
        <f t="shared" si="27"/>
        <v>605.01418999999999</v>
      </c>
      <c r="R68">
        <f t="shared" si="26"/>
        <v>443.67968999999999</v>
      </c>
      <c r="S68">
        <f t="shared" si="26"/>
        <v>0.96109999999999995</v>
      </c>
      <c r="T68">
        <f t="shared" si="26"/>
        <v>70.929360000000003</v>
      </c>
      <c r="U68">
        <f t="shared" si="26"/>
        <v>0</v>
      </c>
      <c r="V68">
        <f t="shared" si="26"/>
        <v>118.40602</v>
      </c>
      <c r="W68">
        <f t="shared" si="19"/>
        <v>124.78733312283408</v>
      </c>
      <c r="X68">
        <f t="shared" si="20"/>
        <v>26.43921831615387</v>
      </c>
      <c r="Y68">
        <f t="shared" si="21"/>
        <v>36.085744272335006</v>
      </c>
      <c r="Z68">
        <f t="shared" si="22"/>
        <v>36.791820871731034</v>
      </c>
      <c r="AA68">
        <f t="shared" si="23"/>
        <v>16.694287163579979</v>
      </c>
    </row>
    <row r="69" spans="2:27">
      <c r="B69">
        <f t="shared" si="16"/>
        <v>442.28305</v>
      </c>
      <c r="C69">
        <f t="shared" si="17"/>
        <v>1126.4199772469594</v>
      </c>
      <c r="D69">
        <f t="shared" si="27"/>
        <v>177.75928999999999</v>
      </c>
      <c r="E69">
        <f t="shared" si="27"/>
        <v>1.0241</v>
      </c>
      <c r="F69">
        <f t="shared" si="27"/>
        <v>2.6872500000000001</v>
      </c>
      <c r="G69">
        <f t="shared" si="27"/>
        <v>29.516400000000001</v>
      </c>
      <c r="H69">
        <f t="shared" si="27"/>
        <v>34.049720000000001</v>
      </c>
      <c r="I69">
        <f t="shared" si="27"/>
        <v>20.055630000000001</v>
      </c>
      <c r="J69">
        <f t="shared" si="27"/>
        <v>30.18356</v>
      </c>
      <c r="K69">
        <f t="shared" si="27"/>
        <v>553.64459999999997</v>
      </c>
      <c r="L69">
        <f t="shared" si="27"/>
        <v>451.77985999999999</v>
      </c>
      <c r="M69">
        <f t="shared" si="27"/>
        <v>0</v>
      </c>
      <c r="N69">
        <f t="shared" si="27"/>
        <v>225.49160000000001</v>
      </c>
      <c r="O69">
        <f t="shared" si="27"/>
        <v>1.7134974156890235</v>
      </c>
      <c r="P69">
        <f t="shared" si="27"/>
        <v>2.68601</v>
      </c>
      <c r="Q69">
        <f t="shared" si="27"/>
        <v>605.01418999999999</v>
      </c>
      <c r="R69">
        <f t="shared" si="26"/>
        <v>443.67968999999999</v>
      </c>
      <c r="S69">
        <f t="shared" si="26"/>
        <v>0.96109999999999995</v>
      </c>
      <c r="T69">
        <f t="shared" si="26"/>
        <v>70.929360000000003</v>
      </c>
      <c r="U69">
        <f t="shared" si="26"/>
        <v>0</v>
      </c>
      <c r="V69">
        <f t="shared" si="26"/>
        <v>118.40602</v>
      </c>
      <c r="W69">
        <f t="shared" si="19"/>
        <v>125.422808140436</v>
      </c>
      <c r="X69">
        <f t="shared" si="20"/>
        <v>29.072134520299755</v>
      </c>
      <c r="Y69">
        <f t="shared" si="21"/>
        <v>47.989406111378827</v>
      </c>
      <c r="Z69">
        <f t="shared" si="22"/>
        <v>37.017577892821095</v>
      </c>
      <c r="AA69">
        <f t="shared" si="23"/>
        <v>18.56592714885802</v>
      </c>
    </row>
    <row r="70" spans="2:27">
      <c r="B70">
        <f t="shared" si="16"/>
        <v>442.28305</v>
      </c>
      <c r="C70">
        <f t="shared" si="17"/>
        <v>1013.7779795222635</v>
      </c>
      <c r="D70">
        <f t="shared" si="27"/>
        <v>177.75928999999999</v>
      </c>
      <c r="E70">
        <f t="shared" si="27"/>
        <v>1.0241</v>
      </c>
      <c r="F70">
        <f t="shared" si="27"/>
        <v>2.6872500000000001</v>
      </c>
      <c r="G70">
        <f t="shared" si="27"/>
        <v>29.516400000000001</v>
      </c>
      <c r="H70">
        <f t="shared" si="27"/>
        <v>34.049720000000001</v>
      </c>
      <c r="I70">
        <f t="shared" si="27"/>
        <v>20.055630000000001</v>
      </c>
      <c r="J70">
        <f t="shared" si="27"/>
        <v>30.18356</v>
      </c>
      <c r="K70">
        <f t="shared" si="27"/>
        <v>553.64459999999997</v>
      </c>
      <c r="L70">
        <f t="shared" si="27"/>
        <v>451.77985999999999</v>
      </c>
      <c r="M70">
        <f t="shared" si="27"/>
        <v>0</v>
      </c>
      <c r="N70">
        <f t="shared" si="27"/>
        <v>225.49160000000001</v>
      </c>
      <c r="O70">
        <f t="shared" si="27"/>
        <v>1.7134974156890235</v>
      </c>
      <c r="P70">
        <f t="shared" si="27"/>
        <v>2.68601</v>
      </c>
      <c r="Q70">
        <f t="shared" si="27"/>
        <v>605.01418999999999</v>
      </c>
      <c r="R70">
        <f t="shared" si="26"/>
        <v>443.67968999999999</v>
      </c>
      <c r="S70">
        <f t="shared" si="26"/>
        <v>0.96109999999999995</v>
      </c>
      <c r="T70">
        <f t="shared" si="26"/>
        <v>70.929360000000003</v>
      </c>
      <c r="U70">
        <f t="shared" si="26"/>
        <v>0</v>
      </c>
      <c r="V70">
        <f t="shared" si="26"/>
        <v>118.40602</v>
      </c>
      <c r="W70">
        <f t="shared" si="19"/>
        <v>126.11672069981752</v>
      </c>
      <c r="X70">
        <f t="shared" si="20"/>
        <v>31.94717062911576</v>
      </c>
      <c r="Y70">
        <f t="shared" si="21"/>
        <v>62.794762244629496</v>
      </c>
      <c r="Z70">
        <f t="shared" si="22"/>
        <v>37.251561855457737</v>
      </c>
      <c r="AA70">
        <f t="shared" si="23"/>
        <v>20.664596509975517</v>
      </c>
    </row>
    <row r="71" spans="2:27">
      <c r="B71">
        <f t="shared" si="16"/>
        <v>442.28305</v>
      </c>
      <c r="C71">
        <f t="shared" si="17"/>
        <v>912.40018157003715</v>
      </c>
      <c r="D71">
        <f t="shared" si="27"/>
        <v>177.75928999999999</v>
      </c>
      <c r="E71">
        <f t="shared" si="27"/>
        <v>1.0241</v>
      </c>
      <c r="F71">
        <f t="shared" si="27"/>
        <v>2.6872500000000001</v>
      </c>
      <c r="G71">
        <f t="shared" si="27"/>
        <v>29.516400000000001</v>
      </c>
      <c r="H71">
        <f t="shared" si="27"/>
        <v>34.049720000000001</v>
      </c>
      <c r="I71">
        <f t="shared" si="27"/>
        <v>20.055630000000001</v>
      </c>
      <c r="J71">
        <f t="shared" si="27"/>
        <v>30.18356</v>
      </c>
      <c r="K71">
        <f t="shared" si="27"/>
        <v>553.64459999999997</v>
      </c>
      <c r="L71">
        <f t="shared" si="27"/>
        <v>451.77985999999999</v>
      </c>
      <c r="M71">
        <f t="shared" si="27"/>
        <v>0</v>
      </c>
      <c r="N71">
        <f t="shared" si="27"/>
        <v>225.49160000000001</v>
      </c>
      <c r="O71">
        <f t="shared" si="27"/>
        <v>1.7134974156890235</v>
      </c>
      <c r="P71">
        <f t="shared" si="27"/>
        <v>2.68601</v>
      </c>
      <c r="Q71">
        <f t="shared" si="27"/>
        <v>605.01418999999999</v>
      </c>
      <c r="R71">
        <f t="shared" si="26"/>
        <v>443.67968999999999</v>
      </c>
      <c r="S71">
        <f t="shared" si="26"/>
        <v>0.96109999999999995</v>
      </c>
      <c r="T71">
        <f t="shared" si="26"/>
        <v>70.929360000000003</v>
      </c>
      <c r="U71">
        <f t="shared" si="26"/>
        <v>0</v>
      </c>
      <c r="V71">
        <f t="shared" si="26"/>
        <v>118.40602</v>
      </c>
      <c r="W71">
        <f t="shared" si="19"/>
        <v>126.87344985638376</v>
      </c>
      <c r="X71">
        <f t="shared" si="20"/>
        <v>35.08247005597849</v>
      </c>
      <c r="Y71">
        <f t="shared" si="21"/>
        <v>80.801717712004873</v>
      </c>
      <c r="Z71">
        <f t="shared" si="22"/>
        <v>37.494559670000996</v>
      </c>
      <c r="AA71">
        <f t="shared" si="23"/>
        <v>23.014483668479549</v>
      </c>
    </row>
    <row r="72" spans="2:27">
      <c r="B72">
        <f t="shared" si="16"/>
        <v>442.28305</v>
      </c>
      <c r="C72">
        <f t="shared" si="17"/>
        <v>821.1601634130335</v>
      </c>
      <c r="D72">
        <f t="shared" si="27"/>
        <v>177.75928999999999</v>
      </c>
      <c r="E72">
        <f t="shared" si="27"/>
        <v>1.0241</v>
      </c>
      <c r="F72">
        <f t="shared" si="27"/>
        <v>2.6872500000000001</v>
      </c>
      <c r="G72">
        <f t="shared" si="27"/>
        <v>29.516400000000001</v>
      </c>
      <c r="H72">
        <f t="shared" si="27"/>
        <v>34.049720000000001</v>
      </c>
      <c r="I72">
        <f t="shared" si="27"/>
        <v>20.055630000000001</v>
      </c>
      <c r="J72">
        <f t="shared" si="27"/>
        <v>30.18356</v>
      </c>
      <c r="K72">
        <f t="shared" si="27"/>
        <v>553.64459999999997</v>
      </c>
      <c r="L72">
        <f t="shared" si="27"/>
        <v>451.77985999999999</v>
      </c>
      <c r="M72">
        <f t="shared" si="27"/>
        <v>0</v>
      </c>
      <c r="N72">
        <f t="shared" si="27"/>
        <v>225.49160000000001</v>
      </c>
      <c r="O72">
        <f t="shared" si="27"/>
        <v>1.7134974156890235</v>
      </c>
      <c r="P72">
        <f t="shared" si="27"/>
        <v>2.68601</v>
      </c>
      <c r="Q72">
        <f t="shared" si="27"/>
        <v>605.01418999999999</v>
      </c>
      <c r="R72">
        <f t="shared" si="26"/>
        <v>443.67968999999999</v>
      </c>
      <c r="S72">
        <f t="shared" si="26"/>
        <v>0.96109999999999995</v>
      </c>
      <c r="T72">
        <f t="shared" si="26"/>
        <v>70.929360000000003</v>
      </c>
      <c r="U72">
        <f t="shared" si="26"/>
        <v>0</v>
      </c>
      <c r="V72">
        <f t="shared" si="26"/>
        <v>118.40602</v>
      </c>
      <c r="W72">
        <f t="shared" si="19"/>
        <v>127.69750073826221</v>
      </c>
      <c r="X72">
        <f t="shared" si="20"/>
        <v>38.496698561964649</v>
      </c>
      <c r="Y72">
        <f t="shared" si="21"/>
        <v>102.13409805843547</v>
      </c>
      <c r="Z72">
        <f t="shared" si="22"/>
        <v>37.749454575221421</v>
      </c>
      <c r="AA72">
        <f t="shared" si="23"/>
        <v>25.636644262881276</v>
      </c>
    </row>
    <row r="73" spans="2:27">
      <c r="B73">
        <f t="shared" si="16"/>
        <v>442.28305</v>
      </c>
      <c r="C73">
        <f t="shared" si="17"/>
        <v>739.04414707173021</v>
      </c>
      <c r="D73">
        <f t="shared" si="27"/>
        <v>177.75928999999999</v>
      </c>
      <c r="E73">
        <f t="shared" si="27"/>
        <v>1.0241</v>
      </c>
      <c r="F73">
        <f t="shared" si="27"/>
        <v>2.6872500000000001</v>
      </c>
      <c r="G73">
        <f t="shared" si="27"/>
        <v>29.516400000000001</v>
      </c>
      <c r="H73">
        <f t="shared" si="27"/>
        <v>34.049720000000001</v>
      </c>
      <c r="I73">
        <f t="shared" si="27"/>
        <v>20.055630000000001</v>
      </c>
      <c r="J73">
        <f t="shared" si="27"/>
        <v>30.18356</v>
      </c>
      <c r="K73">
        <f t="shared" si="27"/>
        <v>553.64459999999997</v>
      </c>
      <c r="L73">
        <f t="shared" si="27"/>
        <v>451.77985999999999</v>
      </c>
      <c r="M73">
        <f t="shared" si="27"/>
        <v>0</v>
      </c>
      <c r="N73">
        <f t="shared" si="27"/>
        <v>225.49160000000001</v>
      </c>
      <c r="O73">
        <f t="shared" si="27"/>
        <v>1.7134974156890235</v>
      </c>
      <c r="P73">
        <f t="shared" si="27"/>
        <v>2.68601</v>
      </c>
      <c r="Q73">
        <f t="shared" si="27"/>
        <v>605.01418999999999</v>
      </c>
      <c r="R73">
        <f t="shared" si="26"/>
        <v>443.67968999999999</v>
      </c>
      <c r="S73">
        <f t="shared" si="26"/>
        <v>0.96109999999999995</v>
      </c>
      <c r="T73">
        <f t="shared" si="26"/>
        <v>70.929360000000003</v>
      </c>
      <c r="U73">
        <f t="shared" si="26"/>
        <v>0</v>
      </c>
      <c r="V73">
        <f t="shared" si="26"/>
        <v>118.40602</v>
      </c>
      <c r="W73">
        <f t="shared" si="19"/>
        <v>128.5934638393399</v>
      </c>
      <c r="X73">
        <f t="shared" si="20"/>
        <v>42.208875597729786</v>
      </c>
      <c r="Y73">
        <f t="shared" si="21"/>
        <v>126.6469639937951</v>
      </c>
      <c r="Z73">
        <f t="shared" si="22"/>
        <v>38.02217155493679</v>
      </c>
      <c r="AA73">
        <f t="shared" si="23"/>
        <v>28.545332911323719</v>
      </c>
    </row>
    <row r="74" spans="2:27">
      <c r="B74">
        <f t="shared" si="16"/>
        <v>442.28305</v>
      </c>
      <c r="C74">
        <f t="shared" si="17"/>
        <v>665.13973236455718</v>
      </c>
      <c r="D74">
        <f t="shared" si="27"/>
        <v>177.75928999999999</v>
      </c>
      <c r="E74">
        <f t="shared" si="27"/>
        <v>1.0241</v>
      </c>
      <c r="F74">
        <f t="shared" si="27"/>
        <v>2.6872500000000001</v>
      </c>
      <c r="G74">
        <f t="shared" si="27"/>
        <v>29.516400000000001</v>
      </c>
      <c r="H74">
        <f t="shared" si="27"/>
        <v>34.049720000000001</v>
      </c>
      <c r="I74">
        <f t="shared" si="27"/>
        <v>20.055630000000001</v>
      </c>
      <c r="J74">
        <f t="shared" si="27"/>
        <v>30.18356</v>
      </c>
      <c r="K74">
        <f t="shared" si="27"/>
        <v>553.64459999999997</v>
      </c>
      <c r="L74">
        <f t="shared" si="27"/>
        <v>451.77985999999999</v>
      </c>
      <c r="M74">
        <f t="shared" si="27"/>
        <v>0</v>
      </c>
      <c r="N74">
        <f t="shared" si="27"/>
        <v>225.49160000000001</v>
      </c>
      <c r="O74">
        <f t="shared" si="27"/>
        <v>1.7134974156890235</v>
      </c>
      <c r="P74">
        <f t="shared" si="27"/>
        <v>2.68601</v>
      </c>
      <c r="Q74">
        <f t="shared" si="27"/>
        <v>605.01418999999999</v>
      </c>
      <c r="R74">
        <f t="shared" si="26"/>
        <v>443.67968999999999</v>
      </c>
      <c r="S74">
        <f t="shared" si="26"/>
        <v>0.96109999999999995</v>
      </c>
      <c r="T74">
        <f t="shared" si="26"/>
        <v>70.929360000000003</v>
      </c>
      <c r="U74">
        <f t="shared" si="26"/>
        <v>0</v>
      </c>
      <c r="V74">
        <f t="shared" si="26"/>
        <v>118.40602</v>
      </c>
      <c r="W74">
        <f t="shared" si="19"/>
        <v>129.56596400675295</v>
      </c>
      <c r="X74">
        <f t="shared" si="20"/>
        <v>46.238162947182218</v>
      </c>
      <c r="Y74">
        <f t="shared" si="21"/>
        <v>153.8554945684331</v>
      </c>
      <c r="Z74">
        <f t="shared" si="22"/>
        <v>38.322403674835215</v>
      </c>
      <c r="AA74">
        <f t="shared" si="23"/>
        <v>31.743970435623456</v>
      </c>
    </row>
    <row r="75" spans="2:27">
      <c r="B75">
        <f t="shared" si="16"/>
        <v>442.28305</v>
      </c>
      <c r="C75">
        <f t="shared" si="17"/>
        <v>598.62575912810144</v>
      </c>
      <c r="D75">
        <f t="shared" si="27"/>
        <v>177.75928999999999</v>
      </c>
      <c r="E75">
        <f t="shared" si="27"/>
        <v>1.0241</v>
      </c>
      <c r="F75">
        <f t="shared" si="27"/>
        <v>2.6872500000000001</v>
      </c>
      <c r="G75">
        <f t="shared" si="27"/>
        <v>29.516400000000001</v>
      </c>
      <c r="H75">
        <f t="shared" si="27"/>
        <v>34.049720000000001</v>
      </c>
      <c r="I75">
        <f t="shared" si="27"/>
        <v>20.055630000000001</v>
      </c>
      <c r="J75">
        <f t="shared" si="27"/>
        <v>30.18356</v>
      </c>
      <c r="K75">
        <f t="shared" si="27"/>
        <v>553.64459999999997</v>
      </c>
      <c r="L75">
        <f t="shared" si="27"/>
        <v>451.77985999999999</v>
      </c>
      <c r="M75">
        <f t="shared" si="27"/>
        <v>0</v>
      </c>
      <c r="N75">
        <f t="shared" si="27"/>
        <v>225.49160000000001</v>
      </c>
      <c r="O75">
        <f t="shared" si="27"/>
        <v>1.7134974156890235</v>
      </c>
      <c r="P75">
        <f t="shared" si="27"/>
        <v>2.68601</v>
      </c>
      <c r="Q75">
        <f t="shared" si="27"/>
        <v>605.01418999999999</v>
      </c>
      <c r="R75">
        <f t="shared" si="26"/>
        <v>443.67968999999999</v>
      </c>
      <c r="S75">
        <f t="shared" si="26"/>
        <v>0.96109999999999995</v>
      </c>
      <c r="T75">
        <f t="shared" si="26"/>
        <v>70.929360000000003</v>
      </c>
      <c r="U75">
        <f t="shared" si="26"/>
        <v>0</v>
      </c>
      <c r="V75">
        <f t="shared" si="26"/>
        <v>118.40602</v>
      </c>
      <c r="W75">
        <f t="shared" si="19"/>
        <v>130.61959818457805</v>
      </c>
      <c r="X75">
        <f t="shared" si="20"/>
        <v>50.603606785566797</v>
      </c>
      <c r="Y75">
        <f t="shared" si="21"/>
        <v>182.91997940489634</v>
      </c>
      <c r="Z75">
        <f t="shared" si="22"/>
        <v>38.663771697988167</v>
      </c>
      <c r="AA75">
        <f t="shared" si="23"/>
        <v>35.221956282034036</v>
      </c>
    </row>
    <row r="76" spans="2:27">
      <c r="B76">
        <f t="shared" si="16"/>
        <v>442.28305</v>
      </c>
      <c r="C76">
        <f t="shared" si="17"/>
        <v>538.76318321529129</v>
      </c>
      <c r="D76">
        <f t="shared" si="27"/>
        <v>177.75928999999999</v>
      </c>
      <c r="E76">
        <f t="shared" si="27"/>
        <v>1.0241</v>
      </c>
      <c r="F76">
        <f t="shared" si="27"/>
        <v>2.6872500000000001</v>
      </c>
      <c r="G76">
        <f t="shared" si="27"/>
        <v>29.516400000000001</v>
      </c>
      <c r="H76">
        <f t="shared" si="27"/>
        <v>34.049720000000001</v>
      </c>
      <c r="I76">
        <f t="shared" si="27"/>
        <v>20.055630000000001</v>
      </c>
      <c r="J76">
        <f t="shared" si="27"/>
        <v>30.18356</v>
      </c>
      <c r="K76">
        <f t="shared" si="27"/>
        <v>553.64459999999997</v>
      </c>
      <c r="L76">
        <f t="shared" si="27"/>
        <v>451.77985999999999</v>
      </c>
      <c r="M76">
        <f t="shared" si="27"/>
        <v>0</v>
      </c>
      <c r="N76">
        <f t="shared" si="27"/>
        <v>225.49160000000001</v>
      </c>
      <c r="O76">
        <f t="shared" si="27"/>
        <v>1.7134974156890235</v>
      </c>
      <c r="P76">
        <f t="shared" si="27"/>
        <v>2.68601</v>
      </c>
      <c r="Q76">
        <f t="shared" si="27"/>
        <v>605.01418999999999</v>
      </c>
      <c r="R76">
        <f t="shared" si="26"/>
        <v>443.67968999999999</v>
      </c>
      <c r="S76">
        <f t="shared" si="26"/>
        <v>0.96109999999999995</v>
      </c>
      <c r="T76">
        <f t="shared" si="26"/>
        <v>70.929360000000003</v>
      </c>
      <c r="U76">
        <f t="shared" si="26"/>
        <v>0</v>
      </c>
      <c r="V76">
        <f t="shared" si="26"/>
        <v>118.40602</v>
      </c>
      <c r="W76">
        <f t="shared" si="19"/>
        <v>131.75886118668566</v>
      </c>
      <c r="X76">
        <f t="shared" si="20"/>
        <v>55.323830139668928</v>
      </c>
      <c r="Y76">
        <f t="shared" si="21"/>
        <v>212.71275894463685</v>
      </c>
      <c r="Z76">
        <f t="shared" si="22"/>
        <v>39.063156452476889</v>
      </c>
      <c r="AA76">
        <f t="shared" si="23"/>
        <v>38.95386704272358</v>
      </c>
    </row>
    <row r="77" spans="2:27">
      <c r="B77">
        <f t="shared" si="16"/>
        <v>442.28305</v>
      </c>
      <c r="C77">
        <f t="shared" si="17"/>
        <v>484.88686489376215</v>
      </c>
      <c r="D77">
        <f t="shared" si="27"/>
        <v>177.75928999999999</v>
      </c>
      <c r="E77">
        <f t="shared" si="27"/>
        <v>1.0241</v>
      </c>
      <c r="F77">
        <f t="shared" si="27"/>
        <v>2.6872500000000001</v>
      </c>
      <c r="G77">
        <f t="shared" si="27"/>
        <v>29.516400000000001</v>
      </c>
      <c r="H77">
        <f t="shared" si="27"/>
        <v>34.049720000000001</v>
      </c>
      <c r="I77">
        <f t="shared" si="27"/>
        <v>20.055630000000001</v>
      </c>
      <c r="J77">
        <f t="shared" si="27"/>
        <v>30.18356</v>
      </c>
      <c r="K77">
        <f t="shared" si="27"/>
        <v>553.64459999999997</v>
      </c>
      <c r="L77">
        <f t="shared" si="27"/>
        <v>451.77985999999999</v>
      </c>
      <c r="M77">
        <f t="shared" si="27"/>
        <v>0</v>
      </c>
      <c r="N77">
        <f t="shared" si="27"/>
        <v>225.49160000000001</v>
      </c>
      <c r="O77">
        <f t="shared" si="27"/>
        <v>1.7134974156890235</v>
      </c>
      <c r="P77">
        <f t="shared" si="27"/>
        <v>2.68601</v>
      </c>
      <c r="Q77">
        <f t="shared" si="27"/>
        <v>605.01418999999999</v>
      </c>
      <c r="R77">
        <f t="shared" si="26"/>
        <v>443.67968999999999</v>
      </c>
      <c r="S77">
        <f t="shared" si="26"/>
        <v>0.96109999999999995</v>
      </c>
      <c r="T77">
        <f t="shared" si="26"/>
        <v>70.929360000000003</v>
      </c>
      <c r="U77">
        <f t="shared" si="26"/>
        <v>0</v>
      </c>
      <c r="V77">
        <f t="shared" si="26"/>
        <v>118.40602</v>
      </c>
      <c r="W77">
        <f t="shared" si="19"/>
        <v>132.98805909014135</v>
      </c>
      <c r="X77">
        <f t="shared" si="20"/>
        <v>60.41667405715873</v>
      </c>
      <c r="Y77">
        <f t="shared" si="21"/>
        <v>241.96525926331259</v>
      </c>
      <c r="Z77">
        <f t="shared" si="22"/>
        <v>39.539221086609416</v>
      </c>
      <c r="AA77">
        <f t="shared" si="23"/>
        <v>42.902127624440091</v>
      </c>
    </row>
    <row r="78" spans="2:27">
      <c r="B78">
        <f t="shared" si="16"/>
        <v>442.28305</v>
      </c>
      <c r="C78">
        <f t="shared" si="17"/>
        <v>436.39817840438593</v>
      </c>
      <c r="D78">
        <f t="shared" si="27"/>
        <v>177.75928999999999</v>
      </c>
      <c r="E78">
        <f t="shared" si="27"/>
        <v>1.0241</v>
      </c>
      <c r="F78">
        <f t="shared" si="27"/>
        <v>2.6872500000000001</v>
      </c>
      <c r="G78">
        <f t="shared" si="27"/>
        <v>29.516400000000001</v>
      </c>
      <c r="H78">
        <f t="shared" si="27"/>
        <v>34.049720000000001</v>
      </c>
      <c r="I78">
        <f t="shared" si="27"/>
        <v>20.055630000000001</v>
      </c>
      <c r="J78">
        <f t="shared" si="27"/>
        <v>30.18356</v>
      </c>
      <c r="K78">
        <f t="shared" si="27"/>
        <v>553.64459999999997</v>
      </c>
      <c r="L78">
        <f t="shared" si="27"/>
        <v>451.77985999999999</v>
      </c>
      <c r="M78">
        <f t="shared" si="27"/>
        <v>0</v>
      </c>
      <c r="N78">
        <f t="shared" si="27"/>
        <v>225.49160000000001</v>
      </c>
      <c r="O78">
        <f t="shared" si="27"/>
        <v>1.7134974156890235</v>
      </c>
      <c r="P78">
        <f t="shared" si="27"/>
        <v>2.68601</v>
      </c>
      <c r="Q78">
        <f t="shared" si="27"/>
        <v>605.01418999999999</v>
      </c>
      <c r="R78">
        <f t="shared" si="26"/>
        <v>443.67968999999999</v>
      </c>
      <c r="S78">
        <f t="shared" si="26"/>
        <v>0.96109999999999995</v>
      </c>
      <c r="T78">
        <f t="shared" si="26"/>
        <v>70.929360000000003</v>
      </c>
      <c r="U78">
        <f t="shared" si="26"/>
        <v>0</v>
      </c>
      <c r="V78">
        <f t="shared" si="26"/>
        <v>118.40602</v>
      </c>
      <c r="W78">
        <f t="shared" si="19"/>
        <v>134.31121028128774</v>
      </c>
      <c r="X78">
        <f t="shared" si="20"/>
        <v>65.898787618209326</v>
      </c>
      <c r="Y78">
        <f t="shared" si="21"/>
        <v>269.45790112650496</v>
      </c>
      <c r="Z78">
        <f t="shared" si="22"/>
        <v>40.110495011504959</v>
      </c>
      <c r="AA78">
        <f t="shared" si="23"/>
        <v>47.02290616984839</v>
      </c>
    </row>
    <row r="79" spans="2:27">
      <c r="B79">
        <f t="shared" si="16"/>
        <v>442.28305</v>
      </c>
      <c r="C79">
        <f t="shared" si="17"/>
        <v>392.75836056394735</v>
      </c>
      <c r="D79">
        <f t="shared" si="27"/>
        <v>177.75928999999999</v>
      </c>
      <c r="E79">
        <f t="shared" si="27"/>
        <v>1.0241</v>
      </c>
      <c r="F79">
        <f t="shared" si="27"/>
        <v>2.6872500000000001</v>
      </c>
      <c r="G79">
        <f t="shared" si="27"/>
        <v>29.516400000000001</v>
      </c>
      <c r="H79">
        <f t="shared" si="27"/>
        <v>34.049720000000001</v>
      </c>
      <c r="I79">
        <f t="shared" si="27"/>
        <v>20.055630000000001</v>
      </c>
      <c r="J79">
        <f t="shared" si="27"/>
        <v>30.18356</v>
      </c>
      <c r="K79">
        <f t="shared" si="27"/>
        <v>553.64459999999997</v>
      </c>
      <c r="L79">
        <f t="shared" si="27"/>
        <v>451.77985999999999</v>
      </c>
      <c r="M79">
        <f t="shared" si="27"/>
        <v>0</v>
      </c>
      <c r="N79">
        <f t="shared" si="27"/>
        <v>225.49160000000001</v>
      </c>
      <c r="O79">
        <f t="shared" si="27"/>
        <v>1.7134974156890235</v>
      </c>
      <c r="P79">
        <f t="shared" si="27"/>
        <v>2.68601</v>
      </c>
      <c r="Q79">
        <f t="shared" si="27"/>
        <v>605.01418999999999</v>
      </c>
      <c r="R79">
        <f t="shared" si="26"/>
        <v>443.67968999999999</v>
      </c>
      <c r="S79">
        <f t="shared" si="26"/>
        <v>0.96109999999999995</v>
      </c>
      <c r="T79">
        <f t="shared" si="26"/>
        <v>70.929360000000003</v>
      </c>
      <c r="U79">
        <f t="shared" si="26"/>
        <v>0</v>
      </c>
      <c r="V79">
        <f t="shared" si="26"/>
        <v>118.40602</v>
      </c>
      <c r="W79">
        <f t="shared" si="19"/>
        <v>135.73193475974145</v>
      </c>
      <c r="X79">
        <f t="shared" si="20"/>
        <v>71.785169297010043</v>
      </c>
      <c r="Y79">
        <f t="shared" si="21"/>
        <v>294.19442300808936</v>
      </c>
      <c r="Z79">
        <f t="shared" si="22"/>
        <v>40.793604245469858</v>
      </c>
      <c r="AA79">
        <f t="shared" si="23"/>
        <v>51.273435133104378</v>
      </c>
    </row>
    <row r="80" spans="2:27">
      <c r="B80">
        <f t="shared" si="16"/>
        <v>442.28305</v>
      </c>
      <c r="C80">
        <f t="shared" si="17"/>
        <v>353.48252450755263</v>
      </c>
      <c r="D80">
        <f t="shared" si="27"/>
        <v>177.75928999999999</v>
      </c>
      <c r="E80">
        <f t="shared" si="27"/>
        <v>1.0241</v>
      </c>
      <c r="F80">
        <f t="shared" si="27"/>
        <v>2.6872500000000001</v>
      </c>
      <c r="G80">
        <f t="shared" si="27"/>
        <v>29.516400000000001</v>
      </c>
      <c r="H80">
        <f t="shared" si="27"/>
        <v>34.049720000000001</v>
      </c>
      <c r="I80">
        <f t="shared" si="27"/>
        <v>20.055630000000001</v>
      </c>
      <c r="J80">
        <f t="shared" si="27"/>
        <v>30.18356</v>
      </c>
      <c r="K80">
        <f t="shared" si="27"/>
        <v>553.64459999999997</v>
      </c>
      <c r="L80">
        <f t="shared" si="27"/>
        <v>451.77985999999999</v>
      </c>
      <c r="M80">
        <f t="shared" si="27"/>
        <v>0</v>
      </c>
      <c r="N80">
        <f t="shared" si="27"/>
        <v>225.49160000000001</v>
      </c>
      <c r="O80">
        <f t="shared" si="27"/>
        <v>1.7134974156890235</v>
      </c>
      <c r="P80">
        <f t="shared" si="27"/>
        <v>2.68601</v>
      </c>
      <c r="Q80">
        <f t="shared" si="27"/>
        <v>605.01418999999999</v>
      </c>
      <c r="R80">
        <f t="shared" si="26"/>
        <v>443.67968999999999</v>
      </c>
      <c r="S80">
        <f t="shared" si="26"/>
        <v>0.96109999999999995</v>
      </c>
      <c r="T80">
        <f t="shared" si="26"/>
        <v>70.929360000000003</v>
      </c>
      <c r="U80">
        <f t="shared" si="26"/>
        <v>0</v>
      </c>
      <c r="V80">
        <f t="shared" si="26"/>
        <v>118.40602</v>
      </c>
      <c r="W80">
        <f t="shared" si="19"/>
        <v>137.25333301266392</v>
      </c>
      <c r="X80">
        <f t="shared" si="20"/>
        <v>78.088665110575107</v>
      </c>
      <c r="Y80">
        <f t="shared" si="21"/>
        <v>315.51006063143791</v>
      </c>
      <c r="Z80">
        <f t="shared" si="22"/>
        <v>41.602153381055572</v>
      </c>
      <c r="AA80">
        <f t="shared" si="23"/>
        <v>55.618255335199095</v>
      </c>
    </row>
    <row r="81" spans="2:27">
      <c r="B81">
        <f t="shared" si="16"/>
        <v>442.28305</v>
      </c>
      <c r="C81">
        <f t="shared" si="17"/>
        <v>318.13427205679739</v>
      </c>
      <c r="D81">
        <f t="shared" si="27"/>
        <v>177.75928999999999</v>
      </c>
      <c r="E81">
        <f t="shared" si="27"/>
        <v>1.0241</v>
      </c>
      <c r="F81">
        <f t="shared" si="27"/>
        <v>2.6872500000000001</v>
      </c>
      <c r="G81">
        <f t="shared" si="27"/>
        <v>29.516400000000001</v>
      </c>
      <c r="H81">
        <f t="shared" si="27"/>
        <v>34.049720000000001</v>
      </c>
      <c r="I81">
        <f t="shared" si="27"/>
        <v>20.055630000000001</v>
      </c>
      <c r="J81">
        <f t="shared" si="27"/>
        <v>30.18356</v>
      </c>
      <c r="K81">
        <f t="shared" si="27"/>
        <v>553.64459999999997</v>
      </c>
      <c r="L81">
        <f t="shared" si="27"/>
        <v>451.77985999999999</v>
      </c>
      <c r="M81">
        <f t="shared" si="27"/>
        <v>0</v>
      </c>
      <c r="N81">
        <f t="shared" si="27"/>
        <v>225.49160000000001</v>
      </c>
      <c r="O81">
        <f t="shared" si="27"/>
        <v>1.7134974156890235</v>
      </c>
      <c r="P81">
        <f t="shared" si="27"/>
        <v>2.68601</v>
      </c>
      <c r="Q81">
        <f t="shared" si="27"/>
        <v>605.01418999999999</v>
      </c>
      <c r="R81">
        <f t="shared" si="26"/>
        <v>443.67968999999999</v>
      </c>
      <c r="S81">
        <f t="shared" si="26"/>
        <v>0.96109999999999995</v>
      </c>
      <c r="T81">
        <f t="shared" si="26"/>
        <v>70.929360000000003</v>
      </c>
      <c r="U81">
        <f t="shared" si="26"/>
        <v>0</v>
      </c>
      <c r="V81">
        <f t="shared" si="26"/>
        <v>118.40602</v>
      </c>
      <c r="W81">
        <f t="shared" si="19"/>
        <v>138.87785660246732</v>
      </c>
      <c r="X81">
        <f t="shared" si="20"/>
        <v>84.819432434444991</v>
      </c>
      <c r="Y81">
        <f t="shared" si="21"/>
        <v>333.09435449197167</v>
      </c>
      <c r="Z81">
        <f t="shared" si="22"/>
        <v>42.546449879076675</v>
      </c>
      <c r="AA81">
        <f t="shared" si="23"/>
        <v>60.03251952379653</v>
      </c>
    </row>
    <row r="82" spans="2:27">
      <c r="B82">
        <f t="shared" si="16"/>
        <v>442.28305</v>
      </c>
      <c r="C82">
        <f t="shared" si="17"/>
        <v>286.32084485111767</v>
      </c>
      <c r="D82">
        <f t="shared" si="27"/>
        <v>177.75928999999999</v>
      </c>
      <c r="E82">
        <f t="shared" si="27"/>
        <v>1.0241</v>
      </c>
      <c r="F82">
        <f t="shared" si="27"/>
        <v>2.6872500000000001</v>
      </c>
      <c r="G82">
        <f t="shared" si="27"/>
        <v>29.516400000000001</v>
      </c>
      <c r="H82">
        <f t="shared" si="27"/>
        <v>34.049720000000001</v>
      </c>
      <c r="I82">
        <f t="shared" si="27"/>
        <v>20.055630000000001</v>
      </c>
      <c r="J82">
        <f t="shared" si="27"/>
        <v>30.18356</v>
      </c>
      <c r="K82">
        <f t="shared" si="27"/>
        <v>553.64459999999997</v>
      </c>
      <c r="L82">
        <f t="shared" si="27"/>
        <v>451.77985999999999</v>
      </c>
      <c r="M82">
        <f t="shared" si="27"/>
        <v>0</v>
      </c>
      <c r="N82">
        <f t="shared" si="27"/>
        <v>225.49160000000001</v>
      </c>
      <c r="O82">
        <f t="shared" si="27"/>
        <v>1.7134974156890235</v>
      </c>
      <c r="P82">
        <f t="shared" si="27"/>
        <v>2.68601</v>
      </c>
      <c r="Q82">
        <f t="shared" si="27"/>
        <v>605.01418999999999</v>
      </c>
      <c r="R82">
        <f t="shared" si="27"/>
        <v>443.67968999999999</v>
      </c>
      <c r="S82">
        <f t="shared" si="27"/>
        <v>0.96109999999999995</v>
      </c>
      <c r="T82">
        <f t="shared" ref="T82:V97" si="28">T81</f>
        <v>70.929360000000003</v>
      </c>
      <c r="U82">
        <f t="shared" si="28"/>
        <v>0</v>
      </c>
      <c r="V82">
        <f t="shared" si="28"/>
        <v>118.40602</v>
      </c>
      <c r="W82">
        <f t="shared" si="19"/>
        <v>140.60717353953169</v>
      </c>
      <c r="X82">
        <f t="shared" si="20"/>
        <v>91.984382211515538</v>
      </c>
      <c r="Y82">
        <f t="shared" si="21"/>
        <v>346.943105040023</v>
      </c>
      <c r="Z82">
        <f t="shared" si="22"/>
        <v>43.63392267084528</v>
      </c>
      <c r="AA82">
        <f t="shared" si="23"/>
        <v>64.501954572347799</v>
      </c>
    </row>
    <row r="83" spans="2:27">
      <c r="B83">
        <f t="shared" si="16"/>
        <v>442.28305</v>
      </c>
      <c r="C83">
        <f t="shared" si="17"/>
        <v>257.68876036600591</v>
      </c>
      <c r="D83">
        <f t="shared" ref="D83:S98" si="29">D82</f>
        <v>177.75928999999999</v>
      </c>
      <c r="E83">
        <f t="shared" si="29"/>
        <v>1.0241</v>
      </c>
      <c r="F83">
        <f t="shared" si="29"/>
        <v>2.6872500000000001</v>
      </c>
      <c r="G83">
        <f t="shared" si="29"/>
        <v>29.516400000000001</v>
      </c>
      <c r="H83">
        <f t="shared" si="29"/>
        <v>34.049720000000001</v>
      </c>
      <c r="I83">
        <f t="shared" si="29"/>
        <v>20.055630000000001</v>
      </c>
      <c r="J83">
        <f t="shared" si="29"/>
        <v>30.18356</v>
      </c>
      <c r="K83">
        <f t="shared" si="29"/>
        <v>553.64459999999997</v>
      </c>
      <c r="L83">
        <f t="shared" si="29"/>
        <v>451.77985999999999</v>
      </c>
      <c r="M83">
        <f t="shared" si="29"/>
        <v>0</v>
      </c>
      <c r="N83">
        <f t="shared" si="29"/>
        <v>225.49160000000001</v>
      </c>
      <c r="O83">
        <f t="shared" si="29"/>
        <v>1.7134974156890235</v>
      </c>
      <c r="P83">
        <f t="shared" si="29"/>
        <v>2.68601</v>
      </c>
      <c r="Q83">
        <f t="shared" si="29"/>
        <v>605.01418999999999</v>
      </c>
      <c r="R83">
        <f t="shared" si="29"/>
        <v>443.67968999999999</v>
      </c>
      <c r="S83">
        <f t="shared" si="29"/>
        <v>0.96109999999999995</v>
      </c>
      <c r="T83">
        <f t="shared" si="28"/>
        <v>70.929360000000003</v>
      </c>
      <c r="U83">
        <f t="shared" si="28"/>
        <v>0</v>
      </c>
      <c r="V83">
        <f t="shared" si="28"/>
        <v>118.40602</v>
      </c>
      <c r="W83">
        <f t="shared" si="19"/>
        <v>142.44203249268236</v>
      </c>
      <c r="X83">
        <f t="shared" si="20"/>
        <v>99.586616345444781</v>
      </c>
      <c r="Y83">
        <f t="shared" si="21"/>
        <v>357.27226528181677</v>
      </c>
      <c r="Z83">
        <f t="shared" si="22"/>
        <v>44.869903743861713</v>
      </c>
      <c r="AA83">
        <f t="shared" si="23"/>
        <v>69.020369972440392</v>
      </c>
    </row>
    <row r="84" spans="2:27">
      <c r="B84">
        <f t="shared" si="16"/>
        <v>442.28305</v>
      </c>
      <c r="C84">
        <f t="shared" si="17"/>
        <v>231.91988432940533</v>
      </c>
      <c r="D84">
        <f t="shared" si="29"/>
        <v>177.75928999999999</v>
      </c>
      <c r="E84">
        <f t="shared" si="29"/>
        <v>1.0241</v>
      </c>
      <c r="F84">
        <f t="shared" si="29"/>
        <v>2.6872500000000001</v>
      </c>
      <c r="G84">
        <f t="shared" si="29"/>
        <v>29.516400000000001</v>
      </c>
      <c r="H84">
        <f t="shared" si="29"/>
        <v>34.049720000000001</v>
      </c>
      <c r="I84">
        <f t="shared" si="29"/>
        <v>20.055630000000001</v>
      </c>
      <c r="J84">
        <f t="shared" si="29"/>
        <v>30.18356</v>
      </c>
      <c r="K84">
        <f t="shared" si="29"/>
        <v>553.64459999999997</v>
      </c>
      <c r="L84">
        <f t="shared" si="29"/>
        <v>451.77985999999999</v>
      </c>
      <c r="M84">
        <f t="shared" si="29"/>
        <v>0</v>
      </c>
      <c r="N84">
        <f t="shared" si="29"/>
        <v>225.49160000000001</v>
      </c>
      <c r="O84">
        <f t="shared" si="29"/>
        <v>1.7134974156890235</v>
      </c>
      <c r="P84">
        <f t="shared" si="29"/>
        <v>2.68601</v>
      </c>
      <c r="Q84">
        <f t="shared" si="29"/>
        <v>605.01418999999999</v>
      </c>
      <c r="R84">
        <f t="shared" si="29"/>
        <v>443.67968999999999</v>
      </c>
      <c r="S84">
        <f t="shared" si="29"/>
        <v>0.96109999999999995</v>
      </c>
      <c r="T84">
        <f t="shared" si="28"/>
        <v>70.929360000000003</v>
      </c>
      <c r="U84">
        <f t="shared" si="28"/>
        <v>0</v>
      </c>
      <c r="V84">
        <f t="shared" si="28"/>
        <v>118.40602</v>
      </c>
      <c r="W84">
        <f t="shared" si="19"/>
        <v>144.382130858745</v>
      </c>
      <c r="X84">
        <f t="shared" si="20"/>
        <v>107.62488108308906</v>
      </c>
      <c r="Y84">
        <f t="shared" si="21"/>
        <v>364.42603117357766</v>
      </c>
      <c r="Z84">
        <f t="shared" si="22"/>
        <v>46.258446864221135</v>
      </c>
      <c r="AA84">
        <f t="shared" si="23"/>
        <v>73.586108387229743</v>
      </c>
    </row>
    <row r="85" spans="2:27">
      <c r="B85">
        <f t="shared" si="16"/>
        <v>442.28305</v>
      </c>
      <c r="C85">
        <f t="shared" si="17"/>
        <v>208.72789589646482</v>
      </c>
      <c r="D85">
        <f t="shared" si="29"/>
        <v>177.75928999999999</v>
      </c>
      <c r="E85">
        <f t="shared" si="29"/>
        <v>1.0241</v>
      </c>
      <c r="F85">
        <f t="shared" si="29"/>
        <v>2.6872500000000001</v>
      </c>
      <c r="G85">
        <f t="shared" si="29"/>
        <v>29.516400000000001</v>
      </c>
      <c r="H85">
        <f t="shared" si="29"/>
        <v>34.049720000000001</v>
      </c>
      <c r="I85">
        <f t="shared" si="29"/>
        <v>20.055630000000001</v>
      </c>
      <c r="J85">
        <f t="shared" si="29"/>
        <v>30.18356</v>
      </c>
      <c r="K85">
        <f t="shared" si="29"/>
        <v>553.64459999999997</v>
      </c>
      <c r="L85">
        <f t="shared" si="29"/>
        <v>451.77985999999999</v>
      </c>
      <c r="M85">
        <f t="shared" si="29"/>
        <v>0</v>
      </c>
      <c r="N85">
        <f t="shared" si="29"/>
        <v>225.49160000000001</v>
      </c>
      <c r="O85">
        <f t="shared" si="29"/>
        <v>1.7134974156890235</v>
      </c>
      <c r="P85">
        <f t="shared" si="29"/>
        <v>2.68601</v>
      </c>
      <c r="Q85">
        <f t="shared" si="29"/>
        <v>605.01418999999999</v>
      </c>
      <c r="R85">
        <f t="shared" si="29"/>
        <v>443.67968999999999</v>
      </c>
      <c r="S85">
        <f t="shared" si="29"/>
        <v>0.96109999999999995</v>
      </c>
      <c r="T85">
        <f t="shared" si="28"/>
        <v>70.929360000000003</v>
      </c>
      <c r="U85">
        <f t="shared" si="28"/>
        <v>0</v>
      </c>
      <c r="V85">
        <f t="shared" si="28"/>
        <v>118.40602</v>
      </c>
      <c r="W85">
        <f t="shared" si="19"/>
        <v>146.42599258318532</v>
      </c>
      <c r="X85">
        <f t="shared" si="20"/>
        <v>116.09306079787928</v>
      </c>
      <c r="Y85">
        <f t="shared" si="21"/>
        <v>368.79995681280229</v>
      </c>
      <c r="Z85">
        <f t="shared" si="22"/>
        <v>47.802972669035015</v>
      </c>
      <c r="AA85">
        <f t="shared" si="23"/>
        <v>78.198626245904649</v>
      </c>
    </row>
    <row r="86" spans="2:27">
      <c r="B86">
        <f t="shared" si="16"/>
        <v>442.28305</v>
      </c>
      <c r="C86">
        <f t="shared" si="17"/>
        <v>187.85510630681833</v>
      </c>
      <c r="D86">
        <f t="shared" si="29"/>
        <v>177.75928999999999</v>
      </c>
      <c r="E86">
        <f t="shared" si="29"/>
        <v>1.0241</v>
      </c>
      <c r="F86">
        <f t="shared" si="29"/>
        <v>2.6872500000000001</v>
      </c>
      <c r="G86">
        <f t="shared" si="29"/>
        <v>29.516400000000001</v>
      </c>
      <c r="H86">
        <f t="shared" si="29"/>
        <v>34.049720000000001</v>
      </c>
      <c r="I86">
        <f t="shared" si="29"/>
        <v>20.055630000000001</v>
      </c>
      <c r="J86">
        <f t="shared" si="29"/>
        <v>30.18356</v>
      </c>
      <c r="K86">
        <f t="shared" si="29"/>
        <v>553.64459999999997</v>
      </c>
      <c r="L86">
        <f t="shared" si="29"/>
        <v>451.77985999999999</v>
      </c>
      <c r="M86">
        <f t="shared" si="29"/>
        <v>0</v>
      </c>
      <c r="N86">
        <f t="shared" si="29"/>
        <v>225.49160000000001</v>
      </c>
      <c r="O86">
        <f t="shared" si="29"/>
        <v>1.7134974156890235</v>
      </c>
      <c r="P86">
        <f t="shared" si="29"/>
        <v>2.68601</v>
      </c>
      <c r="Q86">
        <f t="shared" si="29"/>
        <v>605.01418999999999</v>
      </c>
      <c r="R86">
        <f t="shared" si="29"/>
        <v>443.67968999999999</v>
      </c>
      <c r="S86">
        <f t="shared" si="29"/>
        <v>0.96109999999999995</v>
      </c>
      <c r="T86">
        <f t="shared" si="28"/>
        <v>70.929360000000003</v>
      </c>
      <c r="U86">
        <f t="shared" si="28"/>
        <v>0</v>
      </c>
      <c r="V86">
        <f t="shared" si="28"/>
        <v>118.40602</v>
      </c>
      <c r="W86">
        <f t="shared" si="19"/>
        <v>148.57086229525922</v>
      </c>
      <c r="X86">
        <f t="shared" si="20"/>
        <v>124.97973936789151</v>
      </c>
      <c r="Y86">
        <f t="shared" si="21"/>
        <v>370.7871119938921</v>
      </c>
      <c r="Z86">
        <f t="shared" si="22"/>
        <v>49.506658482930014</v>
      </c>
      <c r="AA86">
        <f t="shared" si="23"/>
        <v>82.855876351390521</v>
      </c>
    </row>
    <row r="87" spans="2:27">
      <c r="B87">
        <f t="shared" si="16"/>
        <v>442.28305</v>
      </c>
      <c r="C87">
        <f t="shared" si="17"/>
        <v>169.06959567613649</v>
      </c>
      <c r="D87">
        <f t="shared" si="29"/>
        <v>177.75928999999999</v>
      </c>
      <c r="E87">
        <f t="shared" si="29"/>
        <v>1.0241</v>
      </c>
      <c r="F87">
        <f t="shared" si="29"/>
        <v>2.6872500000000001</v>
      </c>
      <c r="G87">
        <f t="shared" si="29"/>
        <v>29.516400000000001</v>
      </c>
      <c r="H87">
        <f t="shared" si="29"/>
        <v>34.049720000000001</v>
      </c>
      <c r="I87">
        <f t="shared" si="29"/>
        <v>20.055630000000001</v>
      </c>
      <c r="J87">
        <f t="shared" si="29"/>
        <v>30.18356</v>
      </c>
      <c r="K87">
        <f t="shared" si="29"/>
        <v>553.64459999999997</v>
      </c>
      <c r="L87">
        <f t="shared" si="29"/>
        <v>451.77985999999999</v>
      </c>
      <c r="M87">
        <f t="shared" si="29"/>
        <v>0</v>
      </c>
      <c r="N87">
        <f t="shared" si="29"/>
        <v>225.49160000000001</v>
      </c>
      <c r="O87">
        <f t="shared" si="29"/>
        <v>1.7134974156890235</v>
      </c>
      <c r="P87">
        <f t="shared" si="29"/>
        <v>2.68601</v>
      </c>
      <c r="Q87">
        <f t="shared" si="29"/>
        <v>605.01418999999999</v>
      </c>
      <c r="R87">
        <f t="shared" si="29"/>
        <v>443.67968999999999</v>
      </c>
      <c r="S87">
        <f t="shared" si="29"/>
        <v>0.96109999999999995</v>
      </c>
      <c r="T87">
        <f t="shared" si="28"/>
        <v>70.929360000000003</v>
      </c>
      <c r="U87">
        <f t="shared" si="28"/>
        <v>0</v>
      </c>
      <c r="V87">
        <f t="shared" si="28"/>
        <v>118.40602</v>
      </c>
      <c r="W87">
        <f t="shared" si="19"/>
        <v>150.81262268337281</v>
      </c>
      <c r="X87">
        <f t="shared" si="20"/>
        <v>134.26785784334385</v>
      </c>
      <c r="Y87">
        <f t="shared" si="21"/>
        <v>370.74641668235046</v>
      </c>
      <c r="Z87">
        <f t="shared" si="22"/>
        <v>51.372581208930036</v>
      </c>
      <c r="AA87">
        <f t="shared" si="23"/>
        <v>87.552690530635289</v>
      </c>
    </row>
    <row r="88" spans="2:27">
      <c r="B88">
        <f t="shared" si="16"/>
        <v>442.28305</v>
      </c>
      <c r="C88">
        <f t="shared" si="17"/>
        <v>152.16263610852283</v>
      </c>
      <c r="D88">
        <f t="shared" si="29"/>
        <v>177.75928999999999</v>
      </c>
      <c r="E88">
        <f t="shared" si="29"/>
        <v>1.0241</v>
      </c>
      <c r="F88">
        <f t="shared" si="29"/>
        <v>2.6872500000000001</v>
      </c>
      <c r="G88">
        <f t="shared" si="29"/>
        <v>29.516400000000001</v>
      </c>
      <c r="H88">
        <f t="shared" si="29"/>
        <v>34.049720000000001</v>
      </c>
      <c r="I88">
        <f t="shared" si="29"/>
        <v>20.055630000000001</v>
      </c>
      <c r="J88">
        <f t="shared" si="29"/>
        <v>30.18356</v>
      </c>
      <c r="K88">
        <f t="shared" si="29"/>
        <v>553.64459999999997</v>
      </c>
      <c r="L88">
        <f t="shared" si="29"/>
        <v>451.77985999999999</v>
      </c>
      <c r="M88">
        <f t="shared" si="29"/>
        <v>0</v>
      </c>
      <c r="N88">
        <f t="shared" si="29"/>
        <v>225.49160000000001</v>
      </c>
      <c r="O88">
        <f t="shared" si="29"/>
        <v>1.7134974156890235</v>
      </c>
      <c r="P88">
        <f t="shared" si="29"/>
        <v>2.68601</v>
      </c>
      <c r="Q88">
        <f t="shared" si="29"/>
        <v>605.01418999999999</v>
      </c>
      <c r="R88">
        <f t="shared" si="29"/>
        <v>443.67968999999999</v>
      </c>
      <c r="S88">
        <f t="shared" si="29"/>
        <v>0.96109999999999995</v>
      </c>
      <c r="T88">
        <f t="shared" si="28"/>
        <v>70.929360000000003</v>
      </c>
      <c r="U88">
        <f t="shared" si="28"/>
        <v>0</v>
      </c>
      <c r="V88">
        <f t="shared" si="28"/>
        <v>118.40602</v>
      </c>
      <c r="W88">
        <f t="shared" si="19"/>
        <v>153.14574198275577</v>
      </c>
      <c r="X88">
        <f t="shared" si="20"/>
        <v>143.9344968761925</v>
      </c>
      <c r="Y88">
        <f t="shared" si="21"/>
        <v>368.98816871498781</v>
      </c>
      <c r="Z88">
        <f t="shared" si="22"/>
        <v>53.403664135166231</v>
      </c>
      <c r="AA88">
        <f t="shared" si="23"/>
        <v>92.280071299835583</v>
      </c>
    </row>
    <row r="89" spans="2:27">
      <c r="B89">
        <f t="shared" si="16"/>
        <v>442.28305</v>
      </c>
      <c r="C89">
        <f t="shared" si="17"/>
        <v>136.94637249767055</v>
      </c>
      <c r="D89">
        <f t="shared" si="29"/>
        <v>177.75928999999999</v>
      </c>
      <c r="E89">
        <f t="shared" si="29"/>
        <v>1.0241</v>
      </c>
      <c r="F89">
        <f t="shared" si="29"/>
        <v>2.6872500000000001</v>
      </c>
      <c r="G89">
        <f t="shared" si="29"/>
        <v>29.516400000000001</v>
      </c>
      <c r="H89">
        <f t="shared" si="29"/>
        <v>34.049720000000001</v>
      </c>
      <c r="I89">
        <f t="shared" si="29"/>
        <v>20.055630000000001</v>
      </c>
      <c r="J89">
        <f t="shared" si="29"/>
        <v>30.18356</v>
      </c>
      <c r="K89">
        <f t="shared" si="29"/>
        <v>553.64459999999997</v>
      </c>
      <c r="L89">
        <f t="shared" si="29"/>
        <v>451.77985999999999</v>
      </c>
      <c r="M89">
        <f t="shared" si="29"/>
        <v>0</v>
      </c>
      <c r="N89">
        <f t="shared" si="29"/>
        <v>225.49160000000001</v>
      </c>
      <c r="O89">
        <f t="shared" si="29"/>
        <v>1.7134974156890235</v>
      </c>
      <c r="P89">
        <f t="shared" si="29"/>
        <v>2.68601</v>
      </c>
      <c r="Q89">
        <f t="shared" si="29"/>
        <v>605.01418999999999</v>
      </c>
      <c r="R89">
        <f t="shared" si="29"/>
        <v>443.67968999999999</v>
      </c>
      <c r="S89">
        <f t="shared" si="29"/>
        <v>0.96109999999999995</v>
      </c>
      <c r="T89">
        <f t="shared" si="28"/>
        <v>70.929360000000003</v>
      </c>
      <c r="U89">
        <f t="shared" si="28"/>
        <v>0</v>
      </c>
      <c r="V89">
        <f t="shared" si="28"/>
        <v>118.40602</v>
      </c>
      <c r="W89">
        <f t="shared" si="19"/>
        <v>155.56325788951227</v>
      </c>
      <c r="X89">
        <f t="shared" si="20"/>
        <v>153.95081007242106</v>
      </c>
      <c r="Y89">
        <f t="shared" si="21"/>
        <v>365.77103324173663</v>
      </c>
      <c r="Z89">
        <f t="shared" si="22"/>
        <v>55.602487488714495</v>
      </c>
      <c r="AA89">
        <f t="shared" si="23"/>
        <v>97.025185564008098</v>
      </c>
    </row>
    <row r="90" spans="2:27">
      <c r="B90">
        <f t="shared" si="16"/>
        <v>442.28305</v>
      </c>
      <c r="C90">
        <f t="shared" si="17"/>
        <v>123.2517352479035</v>
      </c>
      <c r="D90">
        <f t="shared" si="29"/>
        <v>177.75928999999999</v>
      </c>
      <c r="E90">
        <f t="shared" si="29"/>
        <v>1.0241</v>
      </c>
      <c r="F90">
        <f t="shared" si="29"/>
        <v>2.6872500000000001</v>
      </c>
      <c r="G90">
        <f t="shared" si="29"/>
        <v>29.516400000000001</v>
      </c>
      <c r="H90">
        <f t="shared" si="29"/>
        <v>34.049720000000001</v>
      </c>
      <c r="I90">
        <f t="shared" si="29"/>
        <v>20.055630000000001</v>
      </c>
      <c r="J90">
        <f t="shared" si="29"/>
        <v>30.18356</v>
      </c>
      <c r="K90">
        <f t="shared" si="29"/>
        <v>553.64459999999997</v>
      </c>
      <c r="L90">
        <f t="shared" si="29"/>
        <v>451.77985999999999</v>
      </c>
      <c r="M90">
        <f t="shared" si="29"/>
        <v>0</v>
      </c>
      <c r="N90">
        <f t="shared" si="29"/>
        <v>225.49160000000001</v>
      </c>
      <c r="O90">
        <f t="shared" si="29"/>
        <v>1.7134974156890235</v>
      </c>
      <c r="P90">
        <f t="shared" si="29"/>
        <v>2.68601</v>
      </c>
      <c r="Q90">
        <f t="shared" si="29"/>
        <v>605.01418999999999</v>
      </c>
      <c r="R90">
        <f t="shared" si="29"/>
        <v>443.67968999999999</v>
      </c>
      <c r="S90">
        <f t="shared" si="29"/>
        <v>0.96109999999999995</v>
      </c>
      <c r="T90">
        <f t="shared" si="28"/>
        <v>70.929360000000003</v>
      </c>
      <c r="U90">
        <f t="shared" si="28"/>
        <v>0</v>
      </c>
      <c r="V90">
        <f t="shared" si="28"/>
        <v>118.40602</v>
      </c>
      <c r="W90">
        <f t="shared" si="19"/>
        <v>158.05680309894962</v>
      </c>
      <c r="X90">
        <f t="shared" si="20"/>
        <v>164.28212980309019</v>
      </c>
      <c r="Y90">
        <f t="shared" si="21"/>
        <v>361.30567766446677</v>
      </c>
      <c r="Z90">
        <f t="shared" si="22"/>
        <v>57.971015173072225</v>
      </c>
      <c r="AA90">
        <f t="shared" si="23"/>
        <v>101.77184315277688</v>
      </c>
    </row>
    <row r="91" spans="2:27">
      <c r="B91">
        <f t="shared" si="16"/>
        <v>442.28305</v>
      </c>
      <c r="C91">
        <f t="shared" si="17"/>
        <v>110.92656172311315</v>
      </c>
      <c r="D91">
        <f t="shared" si="29"/>
        <v>177.75928999999999</v>
      </c>
      <c r="E91">
        <f t="shared" si="29"/>
        <v>1.0241</v>
      </c>
      <c r="F91">
        <f t="shared" si="29"/>
        <v>2.6872500000000001</v>
      </c>
      <c r="G91">
        <f t="shared" si="29"/>
        <v>29.516400000000001</v>
      </c>
      <c r="H91">
        <f t="shared" si="29"/>
        <v>34.049720000000001</v>
      </c>
      <c r="I91">
        <f t="shared" si="29"/>
        <v>20.055630000000001</v>
      </c>
      <c r="J91">
        <f t="shared" si="29"/>
        <v>30.18356</v>
      </c>
      <c r="K91">
        <f t="shared" si="29"/>
        <v>553.64459999999997</v>
      </c>
      <c r="L91">
        <f t="shared" si="29"/>
        <v>451.77985999999999</v>
      </c>
      <c r="M91">
        <f t="shared" si="29"/>
        <v>0</v>
      </c>
      <c r="N91">
        <f t="shared" si="29"/>
        <v>225.49160000000001</v>
      </c>
      <c r="O91">
        <f t="shared" si="29"/>
        <v>1.7134974156890235</v>
      </c>
      <c r="P91">
        <f t="shared" si="29"/>
        <v>2.68601</v>
      </c>
      <c r="Q91">
        <f t="shared" si="29"/>
        <v>605.01418999999999</v>
      </c>
      <c r="R91">
        <f t="shared" si="29"/>
        <v>443.67968999999999</v>
      </c>
      <c r="S91">
        <f t="shared" si="29"/>
        <v>0.96109999999999995</v>
      </c>
      <c r="T91">
        <f t="shared" si="28"/>
        <v>70.929360000000003</v>
      </c>
      <c r="U91">
        <f t="shared" si="28"/>
        <v>0</v>
      </c>
      <c r="V91">
        <f t="shared" si="28"/>
        <v>118.40602</v>
      </c>
      <c r="W91">
        <f t="shared" si="19"/>
        <v>160.6166759889984</v>
      </c>
      <c r="X91">
        <f t="shared" si="20"/>
        <v>174.88826006167642</v>
      </c>
      <c r="Y91">
        <f t="shared" si="21"/>
        <v>355.76162233686358</v>
      </c>
      <c r="Z91">
        <f t="shared" si="22"/>
        <v>60.510278249021248</v>
      </c>
      <c r="AA91">
        <f t="shared" si="23"/>
        <v>106.50127721082239</v>
      </c>
    </row>
    <row r="92" spans="2:27">
      <c r="B92">
        <f t="shared" si="16"/>
        <v>442.28305</v>
      </c>
      <c r="C92">
        <f t="shared" si="17"/>
        <v>99.833905550801845</v>
      </c>
      <c r="D92">
        <f t="shared" si="29"/>
        <v>177.75928999999999</v>
      </c>
      <c r="E92">
        <f t="shared" si="29"/>
        <v>1.0241</v>
      </c>
      <c r="F92">
        <f t="shared" si="29"/>
        <v>2.6872500000000001</v>
      </c>
      <c r="G92">
        <f t="shared" si="29"/>
        <v>29.516400000000001</v>
      </c>
      <c r="H92">
        <f t="shared" si="29"/>
        <v>34.049720000000001</v>
      </c>
      <c r="I92">
        <f t="shared" si="29"/>
        <v>20.055630000000001</v>
      </c>
      <c r="J92">
        <f t="shared" si="29"/>
        <v>30.18356</v>
      </c>
      <c r="K92">
        <f t="shared" si="29"/>
        <v>553.64459999999997</v>
      </c>
      <c r="L92">
        <f t="shared" si="29"/>
        <v>451.77985999999999</v>
      </c>
      <c r="M92">
        <f t="shared" si="29"/>
        <v>0</v>
      </c>
      <c r="N92">
        <f t="shared" si="29"/>
        <v>225.49160000000001</v>
      </c>
      <c r="O92">
        <f t="shared" si="29"/>
        <v>1.7134974156890235</v>
      </c>
      <c r="P92">
        <f t="shared" si="29"/>
        <v>2.68601</v>
      </c>
      <c r="Q92">
        <f t="shared" si="29"/>
        <v>605.01418999999999</v>
      </c>
      <c r="R92">
        <f t="shared" si="29"/>
        <v>443.67968999999999</v>
      </c>
      <c r="S92">
        <f t="shared" si="29"/>
        <v>0.96109999999999995</v>
      </c>
      <c r="T92">
        <f t="shared" si="28"/>
        <v>70.929360000000003</v>
      </c>
      <c r="U92">
        <f t="shared" si="28"/>
        <v>0</v>
      </c>
      <c r="V92">
        <f t="shared" si="28"/>
        <v>118.40602</v>
      </c>
      <c r="W92">
        <f t="shared" si="19"/>
        <v>163.23195779158493</v>
      </c>
      <c r="X92">
        <f t="shared" si="20"/>
        <v>185.72396193147284</v>
      </c>
      <c r="Y92">
        <f t="shared" si="21"/>
        <v>349.27513748649193</v>
      </c>
      <c r="Z92">
        <f t="shared" si="22"/>
        <v>63.22004525124791</v>
      </c>
      <c r="AA92">
        <f t="shared" si="23"/>
        <v>111.19308557929467</v>
      </c>
    </row>
    <row r="93" spans="2:27">
      <c r="B93">
        <f t="shared" si="16"/>
        <v>442.28305</v>
      </c>
      <c r="C93">
        <f t="shared" si="17"/>
        <v>89.850514995721667</v>
      </c>
      <c r="D93">
        <f t="shared" si="29"/>
        <v>177.75928999999999</v>
      </c>
      <c r="E93">
        <f t="shared" si="29"/>
        <v>1.0241</v>
      </c>
      <c r="F93">
        <f t="shared" si="29"/>
        <v>2.6872500000000001</v>
      </c>
      <c r="G93">
        <f t="shared" si="29"/>
        <v>29.516400000000001</v>
      </c>
      <c r="H93">
        <f t="shared" si="29"/>
        <v>34.049720000000001</v>
      </c>
      <c r="I93">
        <f t="shared" si="29"/>
        <v>20.055630000000001</v>
      </c>
      <c r="J93">
        <f t="shared" si="29"/>
        <v>30.18356</v>
      </c>
      <c r="K93">
        <f t="shared" si="29"/>
        <v>553.64459999999997</v>
      </c>
      <c r="L93">
        <f t="shared" si="29"/>
        <v>451.77985999999999</v>
      </c>
      <c r="M93">
        <f t="shared" si="29"/>
        <v>0</v>
      </c>
      <c r="N93">
        <f t="shared" si="29"/>
        <v>225.49160000000001</v>
      </c>
      <c r="O93">
        <f t="shared" si="29"/>
        <v>1.7134974156890235</v>
      </c>
      <c r="P93">
        <f t="shared" si="29"/>
        <v>2.68601</v>
      </c>
      <c r="Q93">
        <f t="shared" si="29"/>
        <v>605.01418999999999</v>
      </c>
      <c r="R93">
        <f t="shared" si="29"/>
        <v>443.67968999999999</v>
      </c>
      <c r="S93">
        <f t="shared" si="29"/>
        <v>0.96109999999999995</v>
      </c>
      <c r="T93">
        <f t="shared" si="28"/>
        <v>70.929360000000003</v>
      </c>
      <c r="U93">
        <f t="shared" si="28"/>
        <v>0</v>
      </c>
      <c r="V93">
        <f t="shared" si="28"/>
        <v>118.40602</v>
      </c>
      <c r="W93">
        <f t="shared" si="19"/>
        <v>165.89067504357797</v>
      </c>
      <c r="X93">
        <f t="shared" si="20"/>
        <v>196.73962665647056</v>
      </c>
      <c r="Y93">
        <f t="shared" si="21"/>
        <v>341.95695353776836</v>
      </c>
      <c r="Z93">
        <f t="shared" si="22"/>
        <v>66.098502193926464</v>
      </c>
      <c r="AA93">
        <f t="shared" si="23"/>
        <v>115.82622713003896</v>
      </c>
    </row>
    <row r="94" spans="2:27">
      <c r="B94">
        <f t="shared" si="16"/>
        <v>442.28305</v>
      </c>
      <c r="C94">
        <f t="shared" si="17"/>
        <v>80.865463496149502</v>
      </c>
      <c r="D94">
        <f t="shared" si="29"/>
        <v>177.75928999999999</v>
      </c>
      <c r="E94">
        <f t="shared" si="29"/>
        <v>1.0241</v>
      </c>
      <c r="F94">
        <f t="shared" si="29"/>
        <v>2.6872500000000001</v>
      </c>
      <c r="G94">
        <f t="shared" si="29"/>
        <v>29.516400000000001</v>
      </c>
      <c r="H94">
        <f t="shared" si="29"/>
        <v>34.049720000000001</v>
      </c>
      <c r="I94">
        <f t="shared" si="29"/>
        <v>20.055630000000001</v>
      </c>
      <c r="J94">
        <f t="shared" si="29"/>
        <v>30.18356</v>
      </c>
      <c r="K94">
        <f t="shared" si="29"/>
        <v>553.64459999999997</v>
      </c>
      <c r="L94">
        <f t="shared" si="29"/>
        <v>451.77985999999999</v>
      </c>
      <c r="M94">
        <f t="shared" si="29"/>
        <v>0</v>
      </c>
      <c r="N94">
        <f t="shared" si="29"/>
        <v>225.49160000000001</v>
      </c>
      <c r="O94">
        <f t="shared" si="29"/>
        <v>1.7134974156890235</v>
      </c>
      <c r="P94">
        <f t="shared" si="29"/>
        <v>2.68601</v>
      </c>
      <c r="Q94">
        <f t="shared" si="29"/>
        <v>605.01418999999999</v>
      </c>
      <c r="R94">
        <f t="shared" si="29"/>
        <v>443.67968999999999</v>
      </c>
      <c r="S94">
        <f t="shared" si="29"/>
        <v>0.96109999999999995</v>
      </c>
      <c r="T94">
        <f t="shared" si="28"/>
        <v>70.929360000000003</v>
      </c>
      <c r="U94">
        <f t="shared" si="28"/>
        <v>0</v>
      </c>
      <c r="V94">
        <f t="shared" si="28"/>
        <v>118.40602</v>
      </c>
      <c r="W94">
        <f t="shared" si="19"/>
        <v>168.58000337420839</v>
      </c>
      <c r="X94">
        <f t="shared" si="20"/>
        <v>207.88211997856232</v>
      </c>
      <c r="Y94">
        <f t="shared" si="21"/>
        <v>333.89916771221738</v>
      </c>
      <c r="Z94">
        <f t="shared" si="22"/>
        <v>69.141960869479618</v>
      </c>
      <c r="AA94">
        <f t="shared" si="23"/>
        <v>120.37999184363025</v>
      </c>
    </row>
    <row r="95" spans="2:27">
      <c r="B95">
        <f t="shared" si="16"/>
        <v>442.28305</v>
      </c>
      <c r="C95">
        <f t="shared" si="17"/>
        <v>72.778917146534553</v>
      </c>
      <c r="D95">
        <f t="shared" si="29"/>
        <v>177.75928999999999</v>
      </c>
      <c r="E95">
        <f t="shared" si="29"/>
        <v>1.0241</v>
      </c>
      <c r="F95">
        <f t="shared" si="29"/>
        <v>2.6872500000000001</v>
      </c>
      <c r="G95">
        <f t="shared" si="29"/>
        <v>29.516400000000001</v>
      </c>
      <c r="H95">
        <f t="shared" si="29"/>
        <v>34.049720000000001</v>
      </c>
      <c r="I95">
        <f t="shared" si="29"/>
        <v>20.055630000000001</v>
      </c>
      <c r="J95">
        <f t="shared" si="29"/>
        <v>30.18356</v>
      </c>
      <c r="K95">
        <f t="shared" si="29"/>
        <v>553.64459999999997</v>
      </c>
      <c r="L95">
        <f t="shared" si="29"/>
        <v>451.77985999999999</v>
      </c>
      <c r="M95">
        <f t="shared" si="29"/>
        <v>0</v>
      </c>
      <c r="N95">
        <f t="shared" si="29"/>
        <v>225.49160000000001</v>
      </c>
      <c r="O95">
        <f t="shared" si="29"/>
        <v>1.7134974156890235</v>
      </c>
      <c r="P95">
        <f t="shared" si="29"/>
        <v>2.68601</v>
      </c>
      <c r="Q95">
        <f t="shared" si="29"/>
        <v>605.01418999999999</v>
      </c>
      <c r="R95">
        <f t="shared" si="29"/>
        <v>443.67968999999999</v>
      </c>
      <c r="S95">
        <f t="shared" si="29"/>
        <v>0.96109999999999995</v>
      </c>
      <c r="T95">
        <f t="shared" si="28"/>
        <v>70.929360000000003</v>
      </c>
      <c r="U95">
        <f t="shared" si="28"/>
        <v>0</v>
      </c>
      <c r="V95">
        <f t="shared" si="28"/>
        <v>118.40602</v>
      </c>
      <c r="W95">
        <f t="shared" si="19"/>
        <v>171.28650600335098</v>
      </c>
      <c r="X95">
        <f t="shared" si="20"/>
        <v>219.09577028967021</v>
      </c>
      <c r="Y95">
        <f t="shared" si="21"/>
        <v>325.18109756574199</v>
      </c>
      <c r="Z95">
        <f t="shared" si="22"/>
        <v>72.344611795843434</v>
      </c>
      <c r="AA95">
        <f t="shared" si="23"/>
        <v>124.83488088756678</v>
      </c>
    </row>
    <row r="96" spans="2:27">
      <c r="B96">
        <f t="shared" si="16"/>
        <v>442.28305</v>
      </c>
      <c r="C96">
        <f t="shared" si="17"/>
        <v>65.501025431881104</v>
      </c>
      <c r="D96">
        <f t="shared" si="29"/>
        <v>177.75928999999999</v>
      </c>
      <c r="E96">
        <f t="shared" si="29"/>
        <v>1.0241</v>
      </c>
      <c r="F96">
        <f t="shared" si="29"/>
        <v>2.6872500000000001</v>
      </c>
      <c r="G96">
        <f t="shared" si="29"/>
        <v>29.516400000000001</v>
      </c>
      <c r="H96">
        <f t="shared" si="29"/>
        <v>34.049720000000001</v>
      </c>
      <c r="I96">
        <f t="shared" si="29"/>
        <v>20.055630000000001</v>
      </c>
      <c r="J96">
        <f t="shared" si="29"/>
        <v>30.18356</v>
      </c>
      <c r="K96">
        <f t="shared" si="29"/>
        <v>553.64459999999997</v>
      </c>
      <c r="L96">
        <f t="shared" si="29"/>
        <v>451.77985999999999</v>
      </c>
      <c r="M96">
        <f t="shared" si="29"/>
        <v>0</v>
      </c>
      <c r="N96">
        <f t="shared" si="29"/>
        <v>225.49160000000001</v>
      </c>
      <c r="O96">
        <f t="shared" si="29"/>
        <v>1.7134974156890235</v>
      </c>
      <c r="P96">
        <f t="shared" si="29"/>
        <v>2.68601</v>
      </c>
      <c r="Q96">
        <f t="shared" si="29"/>
        <v>605.01418999999999</v>
      </c>
      <c r="R96">
        <f t="shared" si="29"/>
        <v>443.67968999999999</v>
      </c>
      <c r="S96">
        <f t="shared" si="29"/>
        <v>0.96109999999999995</v>
      </c>
      <c r="T96">
        <f t="shared" si="28"/>
        <v>70.929360000000003</v>
      </c>
      <c r="U96">
        <f t="shared" si="28"/>
        <v>0</v>
      </c>
      <c r="V96">
        <f t="shared" si="28"/>
        <v>118.40602</v>
      </c>
      <c r="W96">
        <f t="shared" si="19"/>
        <v>173.99639795003475</v>
      </c>
      <c r="X96">
        <f t="shared" si="20"/>
        <v>230.32346330714424</v>
      </c>
      <c r="Y96">
        <f t="shared" si="21"/>
        <v>315.87403256383192</v>
      </c>
      <c r="Z96">
        <f t="shared" si="22"/>
        <v>75.698336832805907</v>
      </c>
      <c r="AA96">
        <f t="shared" si="23"/>
        <v>129.17334685372373</v>
      </c>
    </row>
    <row r="97" spans="2:27">
      <c r="B97">
        <f t="shared" si="16"/>
        <v>442.28305</v>
      </c>
      <c r="C97">
        <f t="shared" si="17"/>
        <v>58.950922888692993</v>
      </c>
      <c r="D97">
        <f t="shared" si="29"/>
        <v>177.75928999999999</v>
      </c>
      <c r="E97">
        <f t="shared" si="29"/>
        <v>1.0241</v>
      </c>
      <c r="F97">
        <f t="shared" si="29"/>
        <v>2.6872500000000001</v>
      </c>
      <c r="G97">
        <f t="shared" si="29"/>
        <v>29.516400000000001</v>
      </c>
      <c r="H97">
        <f t="shared" si="29"/>
        <v>34.049720000000001</v>
      </c>
      <c r="I97">
        <f t="shared" si="29"/>
        <v>20.055630000000001</v>
      </c>
      <c r="J97">
        <f t="shared" si="29"/>
        <v>30.18356</v>
      </c>
      <c r="K97">
        <f t="shared" si="29"/>
        <v>553.64459999999997</v>
      </c>
      <c r="L97">
        <f t="shared" si="29"/>
        <v>451.77985999999999</v>
      </c>
      <c r="M97">
        <f t="shared" si="29"/>
        <v>0</v>
      </c>
      <c r="N97">
        <f t="shared" si="29"/>
        <v>225.49160000000001</v>
      </c>
      <c r="O97">
        <f t="shared" si="29"/>
        <v>1.7134974156890235</v>
      </c>
      <c r="P97">
        <f t="shared" si="29"/>
        <v>2.68601</v>
      </c>
      <c r="Q97">
        <f t="shared" si="29"/>
        <v>605.01418999999999</v>
      </c>
      <c r="R97">
        <f t="shared" si="29"/>
        <v>443.67968999999999</v>
      </c>
      <c r="S97">
        <f t="shared" si="29"/>
        <v>0.96109999999999995</v>
      </c>
      <c r="T97">
        <f t="shared" si="28"/>
        <v>70.929360000000003</v>
      </c>
      <c r="U97">
        <f t="shared" si="28"/>
        <v>0</v>
      </c>
      <c r="V97">
        <f t="shared" si="28"/>
        <v>118.40602</v>
      </c>
      <c r="W97">
        <f t="shared" si="19"/>
        <v>176.69582512503777</v>
      </c>
      <c r="X97">
        <f t="shared" si="20"/>
        <v>241.5077984172768</v>
      </c>
      <c r="Y97">
        <f t="shared" si="21"/>
        <v>306.04493281980598</v>
      </c>
      <c r="Z97">
        <f t="shared" si="22"/>
        <v>79.192595151688266</v>
      </c>
      <c r="AA97">
        <f t="shared" si="23"/>
        <v>133.3803576899615</v>
      </c>
    </row>
    <row r="98" spans="2:27">
      <c r="B98">
        <f t="shared" si="16"/>
        <v>442.28305</v>
      </c>
      <c r="C98">
        <f t="shared" si="17"/>
        <v>53.055830599823693</v>
      </c>
      <c r="D98">
        <f t="shared" si="29"/>
        <v>177.75928999999999</v>
      </c>
      <c r="E98">
        <f t="shared" si="29"/>
        <v>1.0241</v>
      </c>
      <c r="F98">
        <f t="shared" si="29"/>
        <v>2.6872500000000001</v>
      </c>
      <c r="G98">
        <f t="shared" si="29"/>
        <v>29.516400000000001</v>
      </c>
      <c r="H98">
        <f t="shared" si="29"/>
        <v>34.049720000000001</v>
      </c>
      <c r="I98">
        <f t="shared" si="29"/>
        <v>20.055630000000001</v>
      </c>
      <c r="J98">
        <f t="shared" si="29"/>
        <v>30.18356</v>
      </c>
      <c r="K98">
        <f t="shared" si="29"/>
        <v>553.64459999999997</v>
      </c>
      <c r="L98">
        <f t="shared" si="29"/>
        <v>451.77985999999999</v>
      </c>
      <c r="M98">
        <f t="shared" si="29"/>
        <v>0</v>
      </c>
      <c r="N98">
        <f t="shared" si="29"/>
        <v>225.49160000000001</v>
      </c>
      <c r="O98">
        <f t="shared" si="29"/>
        <v>1.7134974156890235</v>
      </c>
      <c r="P98">
        <f t="shared" si="29"/>
        <v>2.68601</v>
      </c>
      <c r="Q98">
        <f t="shared" si="29"/>
        <v>605.01418999999999</v>
      </c>
      <c r="R98">
        <f t="shared" si="29"/>
        <v>443.67968999999999</v>
      </c>
      <c r="S98">
        <f t="shared" ref="S98:V113" si="30">S97</f>
        <v>0.96109999999999995</v>
      </c>
      <c r="T98">
        <f t="shared" si="30"/>
        <v>70.929360000000003</v>
      </c>
      <c r="U98">
        <f t="shared" si="30"/>
        <v>0</v>
      </c>
      <c r="V98">
        <f t="shared" si="30"/>
        <v>118.40602</v>
      </c>
      <c r="W98">
        <f t="shared" si="19"/>
        <v>179.37114640020741</v>
      </c>
      <c r="X98">
        <f t="shared" si="20"/>
        <v>252.59225735206206</v>
      </c>
      <c r="Y98">
        <f t="shared" si="21"/>
        <v>295.75916503836714</v>
      </c>
      <c r="Z98">
        <f t="shared" si="22"/>
        <v>82.814394243143425</v>
      </c>
      <c r="AA98">
        <f t="shared" si="23"/>
        <v>137.44376232933152</v>
      </c>
    </row>
    <row r="99" spans="2:27">
      <c r="B99">
        <f t="shared" ref="B99:B156" si="31">B98</f>
        <v>442.28305</v>
      </c>
      <c r="C99">
        <f t="shared" ref="C99:C156" si="32">C98*0.9</f>
        <v>47.750247539841325</v>
      </c>
      <c r="D99">
        <f t="shared" ref="D99:S114" si="33">D98</f>
        <v>177.75928999999999</v>
      </c>
      <c r="E99">
        <f t="shared" si="33"/>
        <v>1.0241</v>
      </c>
      <c r="F99">
        <f t="shared" si="33"/>
        <v>2.6872500000000001</v>
      </c>
      <c r="G99">
        <f t="shared" si="33"/>
        <v>29.516400000000001</v>
      </c>
      <c r="H99">
        <f t="shared" si="33"/>
        <v>34.049720000000001</v>
      </c>
      <c r="I99">
        <f t="shared" si="33"/>
        <v>20.055630000000001</v>
      </c>
      <c r="J99">
        <f t="shared" si="33"/>
        <v>30.18356</v>
      </c>
      <c r="K99">
        <f t="shared" si="33"/>
        <v>553.64459999999997</v>
      </c>
      <c r="L99">
        <f t="shared" si="33"/>
        <v>451.77985999999999</v>
      </c>
      <c r="M99">
        <f t="shared" si="33"/>
        <v>0</v>
      </c>
      <c r="N99">
        <f t="shared" si="33"/>
        <v>225.49160000000001</v>
      </c>
      <c r="O99">
        <f t="shared" si="33"/>
        <v>1.7134974156890235</v>
      </c>
      <c r="P99">
        <f t="shared" si="33"/>
        <v>2.68601</v>
      </c>
      <c r="Q99">
        <f t="shared" si="33"/>
        <v>605.01418999999999</v>
      </c>
      <c r="R99">
        <f t="shared" si="33"/>
        <v>443.67968999999999</v>
      </c>
      <c r="S99">
        <f t="shared" si="33"/>
        <v>0.96109999999999995</v>
      </c>
      <c r="T99">
        <f t="shared" si="30"/>
        <v>70.929360000000003</v>
      </c>
      <c r="U99">
        <f t="shared" si="30"/>
        <v>0</v>
      </c>
      <c r="V99">
        <f t="shared" si="30"/>
        <v>118.40602</v>
      </c>
      <c r="W99">
        <f t="shared" ref="W99:W156" si="34">N99-((N99-V99)*((C99^S99)/((C99^S99)+(T99^S99))))</f>
        <v>182.00920652882735</v>
      </c>
      <c r="X99">
        <f t="shared" ref="X99:X156" si="35">R99-((R99-U99)*((C99^S99)/((C99^S99)+(T99^S99))))</f>
        <v>263.52233495977976</v>
      </c>
      <c r="Y99">
        <f t="shared" ref="Y99:Y156" si="36">I99-((I99-L99)*((C99^E99)/((C99^E99)+(J99^E99))))+(((I99-L99))*((C99^F99)/((C99^F99)+(K99^F99))))-(((I99-M99))*((C99^F99)/((C99^F99)+(K99^F99))))</f>
        <v>285.08237831362487</v>
      </c>
      <c r="Z99">
        <f t="shared" ref="Z99:Z156" si="37">D99-((D99-G99)*((C99^E99)/((C99^E99)+(J99^E99))))+(((D99-G99))*((C99^F99)/((C99^F99)+(K99^F99))))-(((D99-H99))*((C99^F99)/((C99^F99)+(K99^F99))))</f>
        <v>86.548354594338292</v>
      </c>
      <c r="AA99">
        <f t="shared" ref="AA99:AA156" si="38">(Y99*((B99/(B99+Z99)))-(Y99*(((B99^O99)/((B99^O99)+(W99^O99))))))+(X99*(((B99^O99)/((B99^O99)+(W99^O99)))-(((B99^P99)/((B99^P99)+(Q99^P99))))))</f>
        <v>141.35445178247792</v>
      </c>
    </row>
    <row r="100" spans="2:27">
      <c r="B100">
        <f t="shared" si="31"/>
        <v>442.28305</v>
      </c>
      <c r="C100">
        <f t="shared" si="32"/>
        <v>42.975222785857191</v>
      </c>
      <c r="D100">
        <f t="shared" si="33"/>
        <v>177.75928999999999</v>
      </c>
      <c r="E100">
        <f t="shared" si="33"/>
        <v>1.0241</v>
      </c>
      <c r="F100">
        <f t="shared" si="33"/>
        <v>2.6872500000000001</v>
      </c>
      <c r="G100">
        <f t="shared" si="33"/>
        <v>29.516400000000001</v>
      </c>
      <c r="H100">
        <f t="shared" si="33"/>
        <v>34.049720000000001</v>
      </c>
      <c r="I100">
        <f t="shared" si="33"/>
        <v>20.055630000000001</v>
      </c>
      <c r="J100">
        <f t="shared" si="33"/>
        <v>30.18356</v>
      </c>
      <c r="K100">
        <f t="shared" si="33"/>
        <v>553.64459999999997</v>
      </c>
      <c r="L100">
        <f t="shared" si="33"/>
        <v>451.77985999999999</v>
      </c>
      <c r="M100">
        <f t="shared" si="33"/>
        <v>0</v>
      </c>
      <c r="N100">
        <f t="shared" si="33"/>
        <v>225.49160000000001</v>
      </c>
      <c r="O100">
        <f t="shared" si="33"/>
        <v>1.7134974156890235</v>
      </c>
      <c r="P100">
        <f t="shared" si="33"/>
        <v>2.68601</v>
      </c>
      <c r="Q100">
        <f t="shared" si="33"/>
        <v>605.01418999999999</v>
      </c>
      <c r="R100">
        <f t="shared" si="33"/>
        <v>443.67968999999999</v>
      </c>
      <c r="S100">
        <f t="shared" si="33"/>
        <v>0.96109999999999995</v>
      </c>
      <c r="T100">
        <f t="shared" si="30"/>
        <v>70.929360000000003</v>
      </c>
      <c r="U100">
        <f t="shared" si="30"/>
        <v>0</v>
      </c>
      <c r="V100">
        <f t="shared" si="30"/>
        <v>118.40602</v>
      </c>
      <c r="W100">
        <f t="shared" si="34"/>
        <v>184.59758846015691</v>
      </c>
      <c r="X100">
        <f t="shared" si="35"/>
        <v>274.24658460099107</v>
      </c>
      <c r="Y100">
        <f t="shared" si="36"/>
        <v>274.08162356993387</v>
      </c>
      <c r="Z100">
        <f t="shared" si="37"/>
        <v>90.376872436654281</v>
      </c>
      <c r="AA100">
        <f t="shared" si="38"/>
        <v>145.10632560489319</v>
      </c>
    </row>
    <row r="101" spans="2:27">
      <c r="B101">
        <f t="shared" si="31"/>
        <v>442.28305</v>
      </c>
      <c r="C101">
        <f t="shared" si="32"/>
        <v>38.677700507271474</v>
      </c>
      <c r="D101">
        <f t="shared" si="33"/>
        <v>177.75928999999999</v>
      </c>
      <c r="E101">
        <f t="shared" si="33"/>
        <v>1.0241</v>
      </c>
      <c r="F101">
        <f t="shared" si="33"/>
        <v>2.6872500000000001</v>
      </c>
      <c r="G101">
        <f t="shared" si="33"/>
        <v>29.516400000000001</v>
      </c>
      <c r="H101">
        <f t="shared" si="33"/>
        <v>34.049720000000001</v>
      </c>
      <c r="I101">
        <f t="shared" si="33"/>
        <v>20.055630000000001</v>
      </c>
      <c r="J101">
        <f t="shared" si="33"/>
        <v>30.18356</v>
      </c>
      <c r="K101">
        <f t="shared" si="33"/>
        <v>553.64459999999997</v>
      </c>
      <c r="L101">
        <f t="shared" si="33"/>
        <v>451.77985999999999</v>
      </c>
      <c r="M101">
        <f t="shared" si="33"/>
        <v>0</v>
      </c>
      <c r="N101">
        <f t="shared" si="33"/>
        <v>225.49160000000001</v>
      </c>
      <c r="O101">
        <f t="shared" si="33"/>
        <v>1.7134974156890235</v>
      </c>
      <c r="P101">
        <f t="shared" si="33"/>
        <v>2.68601</v>
      </c>
      <c r="Q101">
        <f t="shared" si="33"/>
        <v>605.01418999999999</v>
      </c>
      <c r="R101">
        <f t="shared" si="33"/>
        <v>443.67968999999999</v>
      </c>
      <c r="S101">
        <f t="shared" si="33"/>
        <v>0.96109999999999995</v>
      </c>
      <c r="T101">
        <f t="shared" si="30"/>
        <v>70.929360000000003</v>
      </c>
      <c r="U101">
        <f t="shared" si="30"/>
        <v>0</v>
      </c>
      <c r="V101">
        <f t="shared" si="30"/>
        <v>118.40602</v>
      </c>
      <c r="W101">
        <f t="shared" si="34"/>
        <v>187.1248350732719</v>
      </c>
      <c r="X101">
        <f t="shared" si="35"/>
        <v>284.7175368418101</v>
      </c>
      <c r="Y101">
        <f t="shared" si="36"/>
        <v>262.82581895302718</v>
      </c>
      <c r="Z101">
        <f t="shared" si="37"/>
        <v>94.280379691816336</v>
      </c>
      <c r="AA101">
        <f t="shared" si="38"/>
        <v>148.6960886112584</v>
      </c>
    </row>
    <row r="102" spans="2:27">
      <c r="B102">
        <f t="shared" si="31"/>
        <v>442.28305</v>
      </c>
      <c r="C102">
        <f t="shared" si="32"/>
        <v>34.809930456544329</v>
      </c>
      <c r="D102">
        <f t="shared" si="33"/>
        <v>177.75928999999999</v>
      </c>
      <c r="E102">
        <f t="shared" si="33"/>
        <v>1.0241</v>
      </c>
      <c r="F102">
        <f t="shared" si="33"/>
        <v>2.6872500000000001</v>
      </c>
      <c r="G102">
        <f t="shared" si="33"/>
        <v>29.516400000000001</v>
      </c>
      <c r="H102">
        <f t="shared" si="33"/>
        <v>34.049720000000001</v>
      </c>
      <c r="I102">
        <f t="shared" si="33"/>
        <v>20.055630000000001</v>
      </c>
      <c r="J102">
        <f t="shared" si="33"/>
        <v>30.18356</v>
      </c>
      <c r="K102">
        <f t="shared" si="33"/>
        <v>553.64459999999997</v>
      </c>
      <c r="L102">
        <f t="shared" si="33"/>
        <v>451.77985999999999</v>
      </c>
      <c r="M102">
        <f t="shared" si="33"/>
        <v>0</v>
      </c>
      <c r="N102">
        <f t="shared" si="33"/>
        <v>225.49160000000001</v>
      </c>
      <c r="O102">
        <f t="shared" si="33"/>
        <v>1.7134974156890235</v>
      </c>
      <c r="P102">
        <f t="shared" si="33"/>
        <v>2.68601</v>
      </c>
      <c r="Q102">
        <f t="shared" si="33"/>
        <v>605.01418999999999</v>
      </c>
      <c r="R102">
        <f t="shared" si="33"/>
        <v>443.67968999999999</v>
      </c>
      <c r="S102">
        <f t="shared" si="33"/>
        <v>0.96109999999999995</v>
      </c>
      <c r="T102">
        <f t="shared" si="30"/>
        <v>70.929360000000003</v>
      </c>
      <c r="U102">
        <f t="shared" si="30"/>
        <v>0</v>
      </c>
      <c r="V102">
        <f t="shared" si="30"/>
        <v>118.40602</v>
      </c>
      <c r="W102">
        <f t="shared" si="34"/>
        <v>189.58063248992099</v>
      </c>
      <c r="X102">
        <f t="shared" si="35"/>
        <v>294.89245896037801</v>
      </c>
      <c r="Y102">
        <f t="shared" si="36"/>
        <v>251.38566314422812</v>
      </c>
      <c r="Z102">
        <f t="shared" si="37"/>
        <v>98.237694290479666</v>
      </c>
      <c r="AA102">
        <f t="shared" si="38"/>
        <v>152.12291474858131</v>
      </c>
    </row>
    <row r="103" spans="2:27">
      <c r="B103">
        <f t="shared" si="31"/>
        <v>442.28305</v>
      </c>
      <c r="C103">
        <f t="shared" si="32"/>
        <v>31.328937410889896</v>
      </c>
      <c r="D103">
        <f t="shared" si="33"/>
        <v>177.75928999999999</v>
      </c>
      <c r="E103">
        <f t="shared" si="33"/>
        <v>1.0241</v>
      </c>
      <c r="F103">
        <f t="shared" si="33"/>
        <v>2.6872500000000001</v>
      </c>
      <c r="G103">
        <f t="shared" si="33"/>
        <v>29.516400000000001</v>
      </c>
      <c r="H103">
        <f t="shared" si="33"/>
        <v>34.049720000000001</v>
      </c>
      <c r="I103">
        <f t="shared" si="33"/>
        <v>20.055630000000001</v>
      </c>
      <c r="J103">
        <f t="shared" si="33"/>
        <v>30.18356</v>
      </c>
      <c r="K103">
        <f t="shared" si="33"/>
        <v>553.64459999999997</v>
      </c>
      <c r="L103">
        <f t="shared" si="33"/>
        <v>451.77985999999999</v>
      </c>
      <c r="M103">
        <f t="shared" si="33"/>
        <v>0</v>
      </c>
      <c r="N103">
        <f t="shared" si="33"/>
        <v>225.49160000000001</v>
      </c>
      <c r="O103">
        <f t="shared" si="33"/>
        <v>1.7134974156890235</v>
      </c>
      <c r="P103">
        <f t="shared" si="33"/>
        <v>2.68601</v>
      </c>
      <c r="Q103">
        <f t="shared" si="33"/>
        <v>605.01418999999999</v>
      </c>
      <c r="R103">
        <f t="shared" si="33"/>
        <v>443.67968999999999</v>
      </c>
      <c r="S103">
        <f t="shared" si="33"/>
        <v>0.96109999999999995</v>
      </c>
      <c r="T103">
        <f t="shared" si="30"/>
        <v>70.929360000000003</v>
      </c>
      <c r="U103">
        <f t="shared" si="30"/>
        <v>0</v>
      </c>
      <c r="V103">
        <f t="shared" si="30"/>
        <v>118.40602</v>
      </c>
      <c r="W103">
        <f t="shared" si="34"/>
        <v>191.95594969025314</v>
      </c>
      <c r="X103">
        <f t="shared" si="35"/>
        <v>304.73393340628411</v>
      </c>
      <c r="Y103">
        <f t="shared" si="36"/>
        <v>239.83310007713044</v>
      </c>
      <c r="Z103">
        <f t="shared" si="37"/>
        <v>102.22644794362763</v>
      </c>
      <c r="AA103">
        <f t="shared" si="38"/>
        <v>155.38802271015888</v>
      </c>
    </row>
    <row r="104" spans="2:27">
      <c r="B104">
        <f t="shared" si="31"/>
        <v>442.28305</v>
      </c>
      <c r="C104">
        <f t="shared" si="32"/>
        <v>28.196043669800908</v>
      </c>
      <c r="D104">
        <f t="shared" si="33"/>
        <v>177.75928999999999</v>
      </c>
      <c r="E104">
        <f t="shared" si="33"/>
        <v>1.0241</v>
      </c>
      <c r="F104">
        <f t="shared" si="33"/>
        <v>2.6872500000000001</v>
      </c>
      <c r="G104">
        <f t="shared" si="33"/>
        <v>29.516400000000001</v>
      </c>
      <c r="H104">
        <f t="shared" si="33"/>
        <v>34.049720000000001</v>
      </c>
      <c r="I104">
        <f t="shared" si="33"/>
        <v>20.055630000000001</v>
      </c>
      <c r="J104">
        <f t="shared" si="33"/>
        <v>30.18356</v>
      </c>
      <c r="K104">
        <f t="shared" si="33"/>
        <v>553.64459999999997</v>
      </c>
      <c r="L104">
        <f t="shared" si="33"/>
        <v>451.77985999999999</v>
      </c>
      <c r="M104">
        <f t="shared" si="33"/>
        <v>0</v>
      </c>
      <c r="N104">
        <f t="shared" si="33"/>
        <v>225.49160000000001</v>
      </c>
      <c r="O104">
        <f t="shared" si="33"/>
        <v>1.7134974156890235</v>
      </c>
      <c r="P104">
        <f t="shared" si="33"/>
        <v>2.68601</v>
      </c>
      <c r="Q104">
        <f t="shared" si="33"/>
        <v>605.01418999999999</v>
      </c>
      <c r="R104">
        <f t="shared" si="33"/>
        <v>443.67968999999999</v>
      </c>
      <c r="S104">
        <f t="shared" si="33"/>
        <v>0.96109999999999995</v>
      </c>
      <c r="T104">
        <f t="shared" si="30"/>
        <v>70.929360000000003</v>
      </c>
      <c r="U104">
        <f t="shared" si="30"/>
        <v>0</v>
      </c>
      <c r="V104">
        <f t="shared" si="30"/>
        <v>118.40602</v>
      </c>
      <c r="W104">
        <f t="shared" si="34"/>
        <v>194.2431318958555</v>
      </c>
      <c r="X104">
        <f t="shared" si="35"/>
        <v>314.2102447075365</v>
      </c>
      <c r="Y104">
        <f t="shared" si="36"/>
        <v>228.24044088291643</v>
      </c>
      <c r="Z104">
        <f t="shared" si="37"/>
        <v>106.22357285625201</v>
      </c>
      <c r="AA104">
        <f t="shared" si="38"/>
        <v>158.49421035397435</v>
      </c>
    </row>
    <row r="105" spans="2:27">
      <c r="B105">
        <f t="shared" si="31"/>
        <v>442.28305</v>
      </c>
      <c r="C105">
        <f t="shared" si="32"/>
        <v>25.376439302820817</v>
      </c>
      <c r="D105">
        <f t="shared" si="33"/>
        <v>177.75928999999999</v>
      </c>
      <c r="E105">
        <f t="shared" si="33"/>
        <v>1.0241</v>
      </c>
      <c r="F105">
        <f t="shared" si="33"/>
        <v>2.6872500000000001</v>
      </c>
      <c r="G105">
        <f t="shared" si="33"/>
        <v>29.516400000000001</v>
      </c>
      <c r="H105">
        <f t="shared" si="33"/>
        <v>34.049720000000001</v>
      </c>
      <c r="I105">
        <f t="shared" si="33"/>
        <v>20.055630000000001</v>
      </c>
      <c r="J105">
        <f t="shared" si="33"/>
        <v>30.18356</v>
      </c>
      <c r="K105">
        <f t="shared" si="33"/>
        <v>553.64459999999997</v>
      </c>
      <c r="L105">
        <f t="shared" si="33"/>
        <v>451.77985999999999</v>
      </c>
      <c r="M105">
        <f t="shared" si="33"/>
        <v>0</v>
      </c>
      <c r="N105">
        <f t="shared" si="33"/>
        <v>225.49160000000001</v>
      </c>
      <c r="O105">
        <f t="shared" si="33"/>
        <v>1.7134974156890235</v>
      </c>
      <c r="P105">
        <f t="shared" si="33"/>
        <v>2.68601</v>
      </c>
      <c r="Q105">
        <f t="shared" si="33"/>
        <v>605.01418999999999</v>
      </c>
      <c r="R105">
        <f t="shared" si="33"/>
        <v>443.67968999999999</v>
      </c>
      <c r="S105">
        <f t="shared" si="33"/>
        <v>0.96109999999999995</v>
      </c>
      <c r="T105">
        <f t="shared" si="30"/>
        <v>70.929360000000003</v>
      </c>
      <c r="U105">
        <f t="shared" si="30"/>
        <v>0</v>
      </c>
      <c r="V105">
        <f t="shared" si="30"/>
        <v>118.40602</v>
      </c>
      <c r="W105">
        <f t="shared" si="34"/>
        <v>196.43594785250792</v>
      </c>
      <c r="X105">
        <f t="shared" si="35"/>
        <v>323.29557537366918</v>
      </c>
      <c r="Y105">
        <f t="shared" si="36"/>
        <v>216.6792503428758</v>
      </c>
      <c r="Z105">
        <f t="shared" si="37"/>
        <v>110.20582443158264</v>
      </c>
      <c r="AA105">
        <f t="shared" si="38"/>
        <v>161.44539226468038</v>
      </c>
    </row>
    <row r="106" spans="2:27">
      <c r="B106">
        <f t="shared" si="31"/>
        <v>442.28305</v>
      </c>
      <c r="C106">
        <f t="shared" si="32"/>
        <v>22.838795372538737</v>
      </c>
      <c r="D106">
        <f t="shared" si="33"/>
        <v>177.75928999999999</v>
      </c>
      <c r="E106">
        <f t="shared" si="33"/>
        <v>1.0241</v>
      </c>
      <c r="F106">
        <f t="shared" si="33"/>
        <v>2.6872500000000001</v>
      </c>
      <c r="G106">
        <f t="shared" si="33"/>
        <v>29.516400000000001</v>
      </c>
      <c r="H106">
        <f t="shared" si="33"/>
        <v>34.049720000000001</v>
      </c>
      <c r="I106">
        <f t="shared" si="33"/>
        <v>20.055630000000001</v>
      </c>
      <c r="J106">
        <f t="shared" si="33"/>
        <v>30.18356</v>
      </c>
      <c r="K106">
        <f t="shared" si="33"/>
        <v>553.64459999999997</v>
      </c>
      <c r="L106">
        <f t="shared" si="33"/>
        <v>451.77985999999999</v>
      </c>
      <c r="M106">
        <f t="shared" si="33"/>
        <v>0</v>
      </c>
      <c r="N106">
        <f t="shared" si="33"/>
        <v>225.49160000000001</v>
      </c>
      <c r="O106">
        <f t="shared" si="33"/>
        <v>1.7134974156890235</v>
      </c>
      <c r="P106">
        <f t="shared" si="33"/>
        <v>2.68601</v>
      </c>
      <c r="Q106">
        <f t="shared" si="33"/>
        <v>605.01418999999999</v>
      </c>
      <c r="R106">
        <f t="shared" si="33"/>
        <v>443.67968999999999</v>
      </c>
      <c r="S106">
        <f t="shared" si="33"/>
        <v>0.96109999999999995</v>
      </c>
      <c r="T106">
        <f t="shared" si="30"/>
        <v>70.929360000000003</v>
      </c>
      <c r="U106">
        <f t="shared" si="30"/>
        <v>0</v>
      </c>
      <c r="V106">
        <f t="shared" si="30"/>
        <v>118.40602</v>
      </c>
      <c r="W106">
        <f t="shared" si="34"/>
        <v>198.52959352546534</v>
      </c>
      <c r="X106">
        <f t="shared" si="35"/>
        <v>331.97002120612945</v>
      </c>
      <c r="Y106">
        <f t="shared" si="36"/>
        <v>205.21910390449179</v>
      </c>
      <c r="Z106">
        <f t="shared" si="37"/>
        <v>114.1503142693801</v>
      </c>
      <c r="AA106">
        <f t="shared" si="38"/>
        <v>164.24617763859041</v>
      </c>
    </row>
    <row r="107" spans="2:27">
      <c r="B107">
        <f t="shared" si="31"/>
        <v>442.28305</v>
      </c>
      <c r="C107">
        <f t="shared" si="32"/>
        <v>20.554915835284863</v>
      </c>
      <c r="D107">
        <f t="shared" si="33"/>
        <v>177.75928999999999</v>
      </c>
      <c r="E107">
        <f t="shared" si="33"/>
        <v>1.0241</v>
      </c>
      <c r="F107">
        <f t="shared" si="33"/>
        <v>2.6872500000000001</v>
      </c>
      <c r="G107">
        <f t="shared" si="33"/>
        <v>29.516400000000001</v>
      </c>
      <c r="H107">
        <f t="shared" si="33"/>
        <v>34.049720000000001</v>
      </c>
      <c r="I107">
        <f t="shared" si="33"/>
        <v>20.055630000000001</v>
      </c>
      <c r="J107">
        <f t="shared" si="33"/>
        <v>30.18356</v>
      </c>
      <c r="K107">
        <f t="shared" si="33"/>
        <v>553.64459999999997</v>
      </c>
      <c r="L107">
        <f t="shared" si="33"/>
        <v>451.77985999999999</v>
      </c>
      <c r="M107">
        <f t="shared" si="33"/>
        <v>0</v>
      </c>
      <c r="N107">
        <f t="shared" si="33"/>
        <v>225.49160000000001</v>
      </c>
      <c r="O107">
        <f t="shared" si="33"/>
        <v>1.7134974156890235</v>
      </c>
      <c r="P107">
        <f t="shared" si="33"/>
        <v>2.68601</v>
      </c>
      <c r="Q107">
        <f t="shared" si="33"/>
        <v>605.01418999999999</v>
      </c>
      <c r="R107">
        <f t="shared" si="33"/>
        <v>443.67968999999999</v>
      </c>
      <c r="S107">
        <f t="shared" si="33"/>
        <v>0.96109999999999995</v>
      </c>
      <c r="T107">
        <f t="shared" si="30"/>
        <v>70.929360000000003</v>
      </c>
      <c r="U107">
        <f t="shared" si="30"/>
        <v>0</v>
      </c>
      <c r="V107">
        <f t="shared" si="30"/>
        <v>118.40602</v>
      </c>
      <c r="W107">
        <f t="shared" si="34"/>
        <v>200.52065665359663</v>
      </c>
      <c r="X107">
        <f t="shared" si="35"/>
        <v>340.21944443808763</v>
      </c>
      <c r="Y107">
        <f t="shared" si="36"/>
        <v>193.92631607151864</v>
      </c>
      <c r="Z107">
        <f t="shared" si="37"/>
        <v>118.03502706770881</v>
      </c>
      <c r="AA107">
        <f t="shared" si="38"/>
        <v>166.90151545305483</v>
      </c>
    </row>
    <row r="108" spans="2:27">
      <c r="B108">
        <f t="shared" si="31"/>
        <v>442.28305</v>
      </c>
      <c r="C108">
        <f t="shared" si="32"/>
        <v>18.499424251756377</v>
      </c>
      <c r="D108">
        <f t="shared" si="33"/>
        <v>177.75928999999999</v>
      </c>
      <c r="E108">
        <f t="shared" si="33"/>
        <v>1.0241</v>
      </c>
      <c r="F108">
        <f t="shared" si="33"/>
        <v>2.6872500000000001</v>
      </c>
      <c r="G108">
        <f t="shared" si="33"/>
        <v>29.516400000000001</v>
      </c>
      <c r="H108">
        <f t="shared" si="33"/>
        <v>34.049720000000001</v>
      </c>
      <c r="I108">
        <f t="shared" si="33"/>
        <v>20.055630000000001</v>
      </c>
      <c r="J108">
        <f t="shared" si="33"/>
        <v>30.18356</v>
      </c>
      <c r="K108">
        <f t="shared" si="33"/>
        <v>553.64459999999997</v>
      </c>
      <c r="L108">
        <f t="shared" si="33"/>
        <v>451.77985999999999</v>
      </c>
      <c r="M108">
        <f t="shared" si="33"/>
        <v>0</v>
      </c>
      <c r="N108">
        <f t="shared" si="33"/>
        <v>225.49160000000001</v>
      </c>
      <c r="O108">
        <f t="shared" si="33"/>
        <v>1.7134974156890235</v>
      </c>
      <c r="P108">
        <f t="shared" si="33"/>
        <v>2.68601</v>
      </c>
      <c r="Q108">
        <f t="shared" si="33"/>
        <v>605.01418999999999</v>
      </c>
      <c r="R108">
        <f t="shared" si="33"/>
        <v>443.67968999999999</v>
      </c>
      <c r="S108">
        <f t="shared" si="33"/>
        <v>0.96109999999999995</v>
      </c>
      <c r="T108">
        <f t="shared" si="30"/>
        <v>70.929360000000003</v>
      </c>
      <c r="U108">
        <f t="shared" si="30"/>
        <v>0</v>
      </c>
      <c r="V108">
        <f t="shared" si="30"/>
        <v>118.40602</v>
      </c>
      <c r="W108">
        <f t="shared" si="34"/>
        <v>202.40704800230071</v>
      </c>
      <c r="X108">
        <f t="shared" si="35"/>
        <v>348.03518889977624</v>
      </c>
      <c r="Y108">
        <f t="shared" si="36"/>
        <v>182.86273107583489</v>
      </c>
      <c r="Z108">
        <f t="shared" si="37"/>
        <v>121.83929649417486</v>
      </c>
      <c r="AA108">
        <f t="shared" si="38"/>
        <v>169.41642229539912</v>
      </c>
    </row>
    <row r="109" spans="2:27">
      <c r="B109">
        <f t="shared" si="31"/>
        <v>442.28305</v>
      </c>
      <c r="C109">
        <f t="shared" si="32"/>
        <v>16.64948182658074</v>
      </c>
      <c r="D109">
        <f t="shared" si="33"/>
        <v>177.75928999999999</v>
      </c>
      <c r="E109">
        <f t="shared" si="33"/>
        <v>1.0241</v>
      </c>
      <c r="F109">
        <f t="shared" si="33"/>
        <v>2.6872500000000001</v>
      </c>
      <c r="G109">
        <f t="shared" si="33"/>
        <v>29.516400000000001</v>
      </c>
      <c r="H109">
        <f t="shared" si="33"/>
        <v>34.049720000000001</v>
      </c>
      <c r="I109">
        <f t="shared" si="33"/>
        <v>20.055630000000001</v>
      </c>
      <c r="J109">
        <f t="shared" si="33"/>
        <v>30.18356</v>
      </c>
      <c r="K109">
        <f t="shared" si="33"/>
        <v>553.64459999999997</v>
      </c>
      <c r="L109">
        <f t="shared" si="33"/>
        <v>451.77985999999999</v>
      </c>
      <c r="M109">
        <f t="shared" si="33"/>
        <v>0</v>
      </c>
      <c r="N109">
        <f t="shared" si="33"/>
        <v>225.49160000000001</v>
      </c>
      <c r="O109">
        <f t="shared" si="33"/>
        <v>1.7134974156890235</v>
      </c>
      <c r="P109">
        <f t="shared" si="33"/>
        <v>2.68601</v>
      </c>
      <c r="Q109">
        <f t="shared" si="33"/>
        <v>605.01418999999999</v>
      </c>
      <c r="R109">
        <f t="shared" si="33"/>
        <v>443.67968999999999</v>
      </c>
      <c r="S109">
        <f t="shared" si="33"/>
        <v>0.96109999999999995</v>
      </c>
      <c r="T109">
        <f t="shared" si="30"/>
        <v>70.929360000000003</v>
      </c>
      <c r="U109">
        <f t="shared" si="30"/>
        <v>0</v>
      </c>
      <c r="V109">
        <f t="shared" si="30"/>
        <v>118.40602</v>
      </c>
      <c r="W109">
        <f t="shared" si="34"/>
        <v>204.18790598198652</v>
      </c>
      <c r="X109">
        <f t="shared" si="35"/>
        <v>355.41368483135756</v>
      </c>
      <c r="Y109">
        <f t="shared" si="36"/>
        <v>172.08465236272232</v>
      </c>
      <c r="Z109">
        <f t="shared" si="37"/>
        <v>125.54421852821373</v>
      </c>
      <c r="AA109">
        <f t="shared" si="38"/>
        <v>171.7957969491149</v>
      </c>
    </row>
    <row r="110" spans="2:27">
      <c r="B110">
        <f t="shared" si="31"/>
        <v>442.28305</v>
      </c>
      <c r="C110">
        <f t="shared" si="32"/>
        <v>14.984533643922665</v>
      </c>
      <c r="D110">
        <f t="shared" si="33"/>
        <v>177.75928999999999</v>
      </c>
      <c r="E110">
        <f t="shared" si="33"/>
        <v>1.0241</v>
      </c>
      <c r="F110">
        <f t="shared" si="33"/>
        <v>2.6872500000000001</v>
      </c>
      <c r="G110">
        <f t="shared" si="33"/>
        <v>29.516400000000001</v>
      </c>
      <c r="H110">
        <f t="shared" si="33"/>
        <v>34.049720000000001</v>
      </c>
      <c r="I110">
        <f t="shared" si="33"/>
        <v>20.055630000000001</v>
      </c>
      <c r="J110">
        <f t="shared" si="33"/>
        <v>30.18356</v>
      </c>
      <c r="K110">
        <f t="shared" si="33"/>
        <v>553.64459999999997</v>
      </c>
      <c r="L110">
        <f t="shared" si="33"/>
        <v>451.77985999999999</v>
      </c>
      <c r="M110">
        <f t="shared" si="33"/>
        <v>0</v>
      </c>
      <c r="N110">
        <f t="shared" si="33"/>
        <v>225.49160000000001</v>
      </c>
      <c r="O110">
        <f t="shared" si="33"/>
        <v>1.7134974156890235</v>
      </c>
      <c r="P110">
        <f t="shared" si="33"/>
        <v>2.68601</v>
      </c>
      <c r="Q110">
        <f t="shared" si="33"/>
        <v>605.01418999999999</v>
      </c>
      <c r="R110">
        <f t="shared" si="33"/>
        <v>443.67968999999999</v>
      </c>
      <c r="S110">
        <f t="shared" si="33"/>
        <v>0.96109999999999995</v>
      </c>
      <c r="T110">
        <f t="shared" si="30"/>
        <v>70.929360000000003</v>
      </c>
      <c r="U110">
        <f t="shared" si="30"/>
        <v>0</v>
      </c>
      <c r="V110">
        <f t="shared" si="30"/>
        <v>118.40602</v>
      </c>
      <c r="W110">
        <f t="shared" si="34"/>
        <v>205.86348158969244</v>
      </c>
      <c r="X110">
        <f t="shared" si="35"/>
        <v>362.35597217012457</v>
      </c>
      <c r="Y110">
        <f t="shared" si="36"/>
        <v>161.64196950133663</v>
      </c>
      <c r="Z110">
        <f t="shared" si="37"/>
        <v>129.13298577779821</v>
      </c>
      <c r="AA110">
        <f t="shared" si="38"/>
        <v>174.04431624616726</v>
      </c>
    </row>
    <row r="111" spans="2:27">
      <c r="B111">
        <f t="shared" si="31"/>
        <v>442.28305</v>
      </c>
      <c r="C111">
        <f t="shared" si="32"/>
        <v>13.486080279530398</v>
      </c>
      <c r="D111">
        <f t="shared" si="33"/>
        <v>177.75928999999999</v>
      </c>
      <c r="E111">
        <f t="shared" si="33"/>
        <v>1.0241</v>
      </c>
      <c r="F111">
        <f t="shared" si="33"/>
        <v>2.6872500000000001</v>
      </c>
      <c r="G111">
        <f t="shared" si="33"/>
        <v>29.516400000000001</v>
      </c>
      <c r="H111">
        <f t="shared" si="33"/>
        <v>34.049720000000001</v>
      </c>
      <c r="I111">
        <f t="shared" si="33"/>
        <v>20.055630000000001</v>
      </c>
      <c r="J111">
        <f t="shared" si="33"/>
        <v>30.18356</v>
      </c>
      <c r="K111">
        <f t="shared" si="33"/>
        <v>553.64459999999997</v>
      </c>
      <c r="L111">
        <f t="shared" si="33"/>
        <v>451.77985999999999</v>
      </c>
      <c r="M111">
        <f t="shared" si="33"/>
        <v>0</v>
      </c>
      <c r="N111">
        <f t="shared" si="33"/>
        <v>225.49160000000001</v>
      </c>
      <c r="O111">
        <f t="shared" si="33"/>
        <v>1.7134974156890235</v>
      </c>
      <c r="P111">
        <f t="shared" si="33"/>
        <v>2.68601</v>
      </c>
      <c r="Q111">
        <f t="shared" si="33"/>
        <v>605.01418999999999</v>
      </c>
      <c r="R111">
        <f t="shared" si="33"/>
        <v>443.67968999999999</v>
      </c>
      <c r="S111">
        <f t="shared" si="33"/>
        <v>0.96109999999999995</v>
      </c>
      <c r="T111">
        <f t="shared" si="30"/>
        <v>70.929360000000003</v>
      </c>
      <c r="U111">
        <f t="shared" si="30"/>
        <v>0</v>
      </c>
      <c r="V111">
        <f t="shared" si="30"/>
        <v>118.40602</v>
      </c>
      <c r="W111">
        <f t="shared" si="34"/>
        <v>207.43501045976771</v>
      </c>
      <c r="X111">
        <f t="shared" si="35"/>
        <v>368.86717042764013</v>
      </c>
      <c r="Y111">
        <f t="shared" si="36"/>
        <v>151.57752114166226</v>
      </c>
      <c r="Z111">
        <f t="shared" si="37"/>
        <v>132.5911322588322</v>
      </c>
      <c r="AA111">
        <f t="shared" si="38"/>
        <v>176.16639969241663</v>
      </c>
    </row>
    <row r="112" spans="2:27">
      <c r="B112">
        <f t="shared" si="31"/>
        <v>442.28305</v>
      </c>
      <c r="C112">
        <f t="shared" si="32"/>
        <v>12.137472251577359</v>
      </c>
      <c r="D112">
        <f t="shared" si="33"/>
        <v>177.75928999999999</v>
      </c>
      <c r="E112">
        <f t="shared" si="33"/>
        <v>1.0241</v>
      </c>
      <c r="F112">
        <f t="shared" si="33"/>
        <v>2.6872500000000001</v>
      </c>
      <c r="G112">
        <f t="shared" si="33"/>
        <v>29.516400000000001</v>
      </c>
      <c r="H112">
        <f t="shared" si="33"/>
        <v>34.049720000000001</v>
      </c>
      <c r="I112">
        <f t="shared" si="33"/>
        <v>20.055630000000001</v>
      </c>
      <c r="J112">
        <f t="shared" si="33"/>
        <v>30.18356</v>
      </c>
      <c r="K112">
        <f t="shared" si="33"/>
        <v>553.64459999999997</v>
      </c>
      <c r="L112">
        <f t="shared" si="33"/>
        <v>451.77985999999999</v>
      </c>
      <c r="M112">
        <f t="shared" si="33"/>
        <v>0</v>
      </c>
      <c r="N112">
        <f t="shared" si="33"/>
        <v>225.49160000000001</v>
      </c>
      <c r="O112">
        <f t="shared" si="33"/>
        <v>1.7134974156890235</v>
      </c>
      <c r="P112">
        <f t="shared" si="33"/>
        <v>2.68601</v>
      </c>
      <c r="Q112">
        <f t="shared" si="33"/>
        <v>605.01418999999999</v>
      </c>
      <c r="R112">
        <f t="shared" si="33"/>
        <v>443.67968999999999</v>
      </c>
      <c r="S112">
        <f t="shared" si="33"/>
        <v>0.96109999999999995</v>
      </c>
      <c r="T112">
        <f t="shared" si="30"/>
        <v>70.929360000000003</v>
      </c>
      <c r="U112">
        <f t="shared" si="30"/>
        <v>0</v>
      </c>
      <c r="V112">
        <f t="shared" si="30"/>
        <v>118.40602</v>
      </c>
      <c r="W112">
        <f t="shared" si="34"/>
        <v>208.90457827533319</v>
      </c>
      <c r="X112">
        <f t="shared" si="35"/>
        <v>374.95592105908906</v>
      </c>
      <c r="Y112">
        <f t="shared" si="36"/>
        <v>141.92671231327094</v>
      </c>
      <c r="Z112">
        <f t="shared" si="37"/>
        <v>135.90668443570297</v>
      </c>
      <c r="AA112">
        <f t="shared" si="38"/>
        <v>178.16622631264107</v>
      </c>
    </row>
    <row r="113" spans="2:27">
      <c r="B113">
        <f t="shared" si="31"/>
        <v>442.28305</v>
      </c>
      <c r="C113">
        <f t="shared" si="32"/>
        <v>10.923725026419623</v>
      </c>
      <c r="D113">
        <f t="shared" si="33"/>
        <v>177.75928999999999</v>
      </c>
      <c r="E113">
        <f t="shared" si="33"/>
        <v>1.0241</v>
      </c>
      <c r="F113">
        <f t="shared" si="33"/>
        <v>2.6872500000000001</v>
      </c>
      <c r="G113">
        <f t="shared" si="33"/>
        <v>29.516400000000001</v>
      </c>
      <c r="H113">
        <f t="shared" si="33"/>
        <v>34.049720000000001</v>
      </c>
      <c r="I113">
        <f t="shared" si="33"/>
        <v>20.055630000000001</v>
      </c>
      <c r="J113">
        <f t="shared" si="33"/>
        <v>30.18356</v>
      </c>
      <c r="K113">
        <f t="shared" si="33"/>
        <v>553.64459999999997</v>
      </c>
      <c r="L113">
        <f t="shared" si="33"/>
        <v>451.77985999999999</v>
      </c>
      <c r="M113">
        <f t="shared" si="33"/>
        <v>0</v>
      </c>
      <c r="N113">
        <f t="shared" si="33"/>
        <v>225.49160000000001</v>
      </c>
      <c r="O113">
        <f t="shared" si="33"/>
        <v>1.7134974156890235</v>
      </c>
      <c r="P113">
        <f t="shared" si="33"/>
        <v>2.68601</v>
      </c>
      <c r="Q113">
        <f t="shared" si="33"/>
        <v>605.01418999999999</v>
      </c>
      <c r="R113">
        <f t="shared" si="33"/>
        <v>443.67968999999999</v>
      </c>
      <c r="S113">
        <f t="shared" si="33"/>
        <v>0.96109999999999995</v>
      </c>
      <c r="T113">
        <f t="shared" si="30"/>
        <v>70.929360000000003</v>
      </c>
      <c r="U113">
        <f t="shared" si="30"/>
        <v>0</v>
      </c>
      <c r="V113">
        <f t="shared" si="30"/>
        <v>118.40602</v>
      </c>
      <c r="W113">
        <f t="shared" si="34"/>
        <v>210.27498500550172</v>
      </c>
      <c r="X113">
        <f t="shared" si="35"/>
        <v>380.63382496748727</v>
      </c>
      <c r="Y113">
        <f t="shared" si="36"/>
        <v>132.7173854007608</v>
      </c>
      <c r="Z113">
        <f t="shared" si="37"/>
        <v>139.07022032397654</v>
      </c>
      <c r="AA113">
        <f t="shared" si="38"/>
        <v>180.04778590383012</v>
      </c>
    </row>
    <row r="114" spans="2:27">
      <c r="B114">
        <f t="shared" si="31"/>
        <v>442.28305</v>
      </c>
      <c r="C114">
        <f t="shared" si="32"/>
        <v>9.8313525237776602</v>
      </c>
      <c r="D114">
        <f t="shared" si="33"/>
        <v>177.75928999999999</v>
      </c>
      <c r="E114">
        <f t="shared" si="33"/>
        <v>1.0241</v>
      </c>
      <c r="F114">
        <f t="shared" si="33"/>
        <v>2.6872500000000001</v>
      </c>
      <c r="G114">
        <f t="shared" si="33"/>
        <v>29.516400000000001</v>
      </c>
      <c r="H114">
        <f t="shared" si="33"/>
        <v>34.049720000000001</v>
      </c>
      <c r="I114">
        <f t="shared" si="33"/>
        <v>20.055630000000001</v>
      </c>
      <c r="J114">
        <f t="shared" si="33"/>
        <v>30.18356</v>
      </c>
      <c r="K114">
        <f t="shared" si="33"/>
        <v>553.64459999999997</v>
      </c>
      <c r="L114">
        <f t="shared" si="33"/>
        <v>451.77985999999999</v>
      </c>
      <c r="M114">
        <f t="shared" si="33"/>
        <v>0</v>
      </c>
      <c r="N114">
        <f t="shared" si="33"/>
        <v>225.49160000000001</v>
      </c>
      <c r="O114">
        <f t="shared" si="33"/>
        <v>1.7134974156890235</v>
      </c>
      <c r="P114">
        <f t="shared" si="33"/>
        <v>2.68601</v>
      </c>
      <c r="Q114">
        <f t="shared" si="33"/>
        <v>605.01418999999999</v>
      </c>
      <c r="R114">
        <f t="shared" si="33"/>
        <v>443.67968999999999</v>
      </c>
      <c r="S114">
        <f t="shared" ref="R114:V129" si="39">S113</f>
        <v>0.96109999999999995</v>
      </c>
      <c r="T114">
        <f t="shared" si="39"/>
        <v>70.929360000000003</v>
      </c>
      <c r="U114">
        <f t="shared" si="39"/>
        <v>0</v>
      </c>
      <c r="V114">
        <f t="shared" si="39"/>
        <v>118.40602</v>
      </c>
      <c r="W114">
        <f t="shared" si="34"/>
        <v>211.54961250081266</v>
      </c>
      <c r="X114">
        <f t="shared" si="35"/>
        <v>385.91489392172946</v>
      </c>
      <c r="Y114">
        <f t="shared" si="36"/>
        <v>123.96992795068789</v>
      </c>
      <c r="Z114">
        <f t="shared" si="37"/>
        <v>142.07484362712165</v>
      </c>
      <c r="AA114">
        <f t="shared" si="38"/>
        <v>181.81494792865195</v>
      </c>
    </row>
    <row r="115" spans="2:27">
      <c r="B115">
        <f t="shared" si="31"/>
        <v>442.28305</v>
      </c>
      <c r="C115">
        <f t="shared" si="32"/>
        <v>8.8482172713998946</v>
      </c>
      <c r="D115">
        <f t="shared" ref="D115:S130" si="40">D114</f>
        <v>177.75928999999999</v>
      </c>
      <c r="E115">
        <f t="shared" si="40"/>
        <v>1.0241</v>
      </c>
      <c r="F115">
        <f t="shared" si="40"/>
        <v>2.6872500000000001</v>
      </c>
      <c r="G115">
        <f t="shared" si="40"/>
        <v>29.516400000000001</v>
      </c>
      <c r="H115">
        <f t="shared" si="40"/>
        <v>34.049720000000001</v>
      </c>
      <c r="I115">
        <f t="shared" si="40"/>
        <v>20.055630000000001</v>
      </c>
      <c r="J115">
        <f t="shared" si="40"/>
        <v>30.18356</v>
      </c>
      <c r="K115">
        <f t="shared" si="40"/>
        <v>553.64459999999997</v>
      </c>
      <c r="L115">
        <f t="shared" si="40"/>
        <v>451.77985999999999</v>
      </c>
      <c r="M115">
        <f t="shared" si="40"/>
        <v>0</v>
      </c>
      <c r="N115">
        <f t="shared" si="40"/>
        <v>225.49160000000001</v>
      </c>
      <c r="O115">
        <f t="shared" si="40"/>
        <v>1.7134974156890235</v>
      </c>
      <c r="P115">
        <f t="shared" si="40"/>
        <v>2.68601</v>
      </c>
      <c r="Q115">
        <f t="shared" si="40"/>
        <v>605.01418999999999</v>
      </c>
      <c r="R115">
        <f t="shared" si="39"/>
        <v>443.67968999999999</v>
      </c>
      <c r="S115">
        <f t="shared" si="39"/>
        <v>0.96109999999999995</v>
      </c>
      <c r="T115">
        <f t="shared" si="39"/>
        <v>70.929360000000003</v>
      </c>
      <c r="U115">
        <f t="shared" si="39"/>
        <v>0</v>
      </c>
      <c r="V115">
        <f t="shared" si="39"/>
        <v>118.40602</v>
      </c>
      <c r="W115">
        <f t="shared" si="34"/>
        <v>212.73229899487481</v>
      </c>
      <c r="X115">
        <f t="shared" si="35"/>
        <v>390.81503058861483</v>
      </c>
      <c r="Y115">
        <f t="shared" si="36"/>
        <v>115.69758802600875</v>
      </c>
      <c r="Z115">
        <f t="shared" si="37"/>
        <v>144.9160838590677</v>
      </c>
      <c r="AA115">
        <f t="shared" si="38"/>
        <v>183.4715339257736</v>
      </c>
    </row>
    <row r="116" spans="2:27">
      <c r="B116">
        <f t="shared" si="31"/>
        <v>442.28305</v>
      </c>
      <c r="C116">
        <f t="shared" si="32"/>
        <v>7.9633955442599049</v>
      </c>
      <c r="D116">
        <f t="shared" si="40"/>
        <v>177.75928999999999</v>
      </c>
      <c r="E116">
        <f t="shared" si="40"/>
        <v>1.0241</v>
      </c>
      <c r="F116">
        <f t="shared" si="40"/>
        <v>2.6872500000000001</v>
      </c>
      <c r="G116">
        <f t="shared" si="40"/>
        <v>29.516400000000001</v>
      </c>
      <c r="H116">
        <f t="shared" si="40"/>
        <v>34.049720000000001</v>
      </c>
      <c r="I116">
        <f t="shared" si="40"/>
        <v>20.055630000000001</v>
      </c>
      <c r="J116">
        <f t="shared" si="40"/>
        <v>30.18356</v>
      </c>
      <c r="K116">
        <f t="shared" si="40"/>
        <v>553.64459999999997</v>
      </c>
      <c r="L116">
        <f t="shared" si="40"/>
        <v>451.77985999999999</v>
      </c>
      <c r="M116">
        <f t="shared" si="40"/>
        <v>0</v>
      </c>
      <c r="N116">
        <f t="shared" si="40"/>
        <v>225.49160000000001</v>
      </c>
      <c r="O116">
        <f t="shared" si="40"/>
        <v>1.7134974156890235</v>
      </c>
      <c r="P116">
        <f t="shared" si="40"/>
        <v>2.68601</v>
      </c>
      <c r="Q116">
        <f t="shared" si="40"/>
        <v>605.01418999999999</v>
      </c>
      <c r="R116">
        <f t="shared" si="39"/>
        <v>443.67968999999999</v>
      </c>
      <c r="S116">
        <f t="shared" si="39"/>
        <v>0.96109999999999995</v>
      </c>
      <c r="T116">
        <f t="shared" si="39"/>
        <v>70.929360000000003</v>
      </c>
      <c r="U116">
        <f t="shared" si="39"/>
        <v>0</v>
      </c>
      <c r="V116">
        <f t="shared" si="39"/>
        <v>118.40602</v>
      </c>
      <c r="W116">
        <f t="shared" si="34"/>
        <v>213.82722309915911</v>
      </c>
      <c r="X116">
        <f t="shared" si="35"/>
        <v>395.35154789713005</v>
      </c>
      <c r="Y116">
        <f t="shared" si="36"/>
        <v>107.90695956657278</v>
      </c>
      <c r="Z116">
        <f t="shared" si="37"/>
        <v>147.59173601968411</v>
      </c>
      <c r="AA116">
        <f t="shared" si="38"/>
        <v>185.02138282117471</v>
      </c>
    </row>
    <row r="117" spans="2:27">
      <c r="B117">
        <f t="shared" si="31"/>
        <v>442.28305</v>
      </c>
      <c r="C117">
        <f t="shared" si="32"/>
        <v>7.1670559898339148</v>
      </c>
      <c r="D117">
        <f t="shared" si="40"/>
        <v>177.75928999999999</v>
      </c>
      <c r="E117">
        <f t="shared" si="40"/>
        <v>1.0241</v>
      </c>
      <c r="F117">
        <f t="shared" si="40"/>
        <v>2.6872500000000001</v>
      </c>
      <c r="G117">
        <f t="shared" si="40"/>
        <v>29.516400000000001</v>
      </c>
      <c r="H117">
        <f t="shared" si="40"/>
        <v>34.049720000000001</v>
      </c>
      <c r="I117">
        <f t="shared" si="40"/>
        <v>20.055630000000001</v>
      </c>
      <c r="J117">
        <f t="shared" si="40"/>
        <v>30.18356</v>
      </c>
      <c r="K117">
        <f t="shared" si="40"/>
        <v>553.64459999999997</v>
      </c>
      <c r="L117">
        <f t="shared" si="40"/>
        <v>451.77985999999999</v>
      </c>
      <c r="M117">
        <f t="shared" si="40"/>
        <v>0</v>
      </c>
      <c r="N117">
        <f t="shared" si="40"/>
        <v>225.49160000000001</v>
      </c>
      <c r="O117">
        <f t="shared" si="40"/>
        <v>1.7134974156890235</v>
      </c>
      <c r="P117">
        <f t="shared" si="40"/>
        <v>2.68601</v>
      </c>
      <c r="Q117">
        <f t="shared" si="40"/>
        <v>605.01418999999999</v>
      </c>
      <c r="R117">
        <f t="shared" si="39"/>
        <v>443.67968999999999</v>
      </c>
      <c r="S117">
        <f t="shared" si="39"/>
        <v>0.96109999999999995</v>
      </c>
      <c r="T117">
        <f t="shared" si="39"/>
        <v>70.929360000000003</v>
      </c>
      <c r="U117">
        <f t="shared" si="39"/>
        <v>0</v>
      </c>
      <c r="V117">
        <f t="shared" si="39"/>
        <v>118.40602</v>
      </c>
      <c r="W117">
        <f t="shared" si="34"/>
        <v>214.83879899502119</v>
      </c>
      <c r="X117">
        <f t="shared" si="35"/>
        <v>399.54273479538057</v>
      </c>
      <c r="Y117">
        <f t="shared" si="36"/>
        <v>100.59859608389068</v>
      </c>
      <c r="Z117">
        <f t="shared" si="37"/>
        <v>150.10165464226529</v>
      </c>
      <c r="AA117">
        <f t="shared" si="38"/>
        <v>186.46840223957886</v>
      </c>
    </row>
    <row r="118" spans="2:27">
      <c r="B118">
        <f t="shared" si="31"/>
        <v>442.28305</v>
      </c>
      <c r="C118">
        <f t="shared" si="32"/>
        <v>6.4503503908505238</v>
      </c>
      <c r="D118">
        <f t="shared" si="40"/>
        <v>177.75928999999999</v>
      </c>
      <c r="E118">
        <f t="shared" si="40"/>
        <v>1.0241</v>
      </c>
      <c r="F118">
        <f t="shared" si="40"/>
        <v>2.6872500000000001</v>
      </c>
      <c r="G118">
        <f t="shared" si="40"/>
        <v>29.516400000000001</v>
      </c>
      <c r="H118">
        <f t="shared" si="40"/>
        <v>34.049720000000001</v>
      </c>
      <c r="I118">
        <f t="shared" si="40"/>
        <v>20.055630000000001</v>
      </c>
      <c r="J118">
        <f t="shared" si="40"/>
        <v>30.18356</v>
      </c>
      <c r="K118">
        <f t="shared" si="40"/>
        <v>553.64459999999997</v>
      </c>
      <c r="L118">
        <f t="shared" si="40"/>
        <v>451.77985999999999</v>
      </c>
      <c r="M118">
        <f t="shared" si="40"/>
        <v>0</v>
      </c>
      <c r="N118">
        <f t="shared" si="40"/>
        <v>225.49160000000001</v>
      </c>
      <c r="O118">
        <f t="shared" si="40"/>
        <v>1.7134974156890235</v>
      </c>
      <c r="P118">
        <f t="shared" si="40"/>
        <v>2.68601</v>
      </c>
      <c r="Q118">
        <f t="shared" si="40"/>
        <v>605.01418999999999</v>
      </c>
      <c r="R118">
        <f t="shared" si="39"/>
        <v>443.67968999999999</v>
      </c>
      <c r="S118">
        <f t="shared" si="39"/>
        <v>0.96109999999999995</v>
      </c>
      <c r="T118">
        <f t="shared" si="39"/>
        <v>70.929360000000003</v>
      </c>
      <c r="U118">
        <f t="shared" si="39"/>
        <v>0</v>
      </c>
      <c r="V118">
        <f t="shared" si="39"/>
        <v>118.40602</v>
      </c>
      <c r="W118">
        <f t="shared" si="34"/>
        <v>215.77158375729167</v>
      </c>
      <c r="X118">
        <f t="shared" si="35"/>
        <v>403.4074722713404</v>
      </c>
      <c r="Y118">
        <f t="shared" si="36"/>
        <v>93.767710563315333</v>
      </c>
      <c r="Z118">
        <f t="shared" si="37"/>
        <v>152.44751706289404</v>
      </c>
      <c r="AA118">
        <f t="shared" si="38"/>
        <v>187.81660234008774</v>
      </c>
    </row>
    <row r="119" spans="2:27">
      <c r="B119">
        <f t="shared" si="31"/>
        <v>442.28305</v>
      </c>
      <c r="C119">
        <f t="shared" si="32"/>
        <v>5.8053153517654712</v>
      </c>
      <c r="D119">
        <f t="shared" si="40"/>
        <v>177.75928999999999</v>
      </c>
      <c r="E119">
        <f t="shared" si="40"/>
        <v>1.0241</v>
      </c>
      <c r="F119">
        <f t="shared" si="40"/>
        <v>2.6872500000000001</v>
      </c>
      <c r="G119">
        <f t="shared" si="40"/>
        <v>29.516400000000001</v>
      </c>
      <c r="H119">
        <f t="shared" si="40"/>
        <v>34.049720000000001</v>
      </c>
      <c r="I119">
        <f t="shared" si="40"/>
        <v>20.055630000000001</v>
      </c>
      <c r="J119">
        <f t="shared" si="40"/>
        <v>30.18356</v>
      </c>
      <c r="K119">
        <f t="shared" si="40"/>
        <v>553.64459999999997</v>
      </c>
      <c r="L119">
        <f t="shared" si="40"/>
        <v>451.77985999999999</v>
      </c>
      <c r="M119">
        <f t="shared" si="40"/>
        <v>0</v>
      </c>
      <c r="N119">
        <f t="shared" si="40"/>
        <v>225.49160000000001</v>
      </c>
      <c r="O119">
        <f t="shared" si="40"/>
        <v>1.7134974156890235</v>
      </c>
      <c r="P119">
        <f t="shared" si="40"/>
        <v>2.68601</v>
      </c>
      <c r="Q119">
        <f t="shared" si="40"/>
        <v>605.01418999999999</v>
      </c>
      <c r="R119">
        <f t="shared" si="39"/>
        <v>443.67968999999999</v>
      </c>
      <c r="S119">
        <f t="shared" si="39"/>
        <v>0.96109999999999995</v>
      </c>
      <c r="T119">
        <f t="shared" si="39"/>
        <v>70.929360000000003</v>
      </c>
      <c r="U119">
        <f t="shared" si="39"/>
        <v>0</v>
      </c>
      <c r="V119">
        <f t="shared" si="39"/>
        <v>118.40602</v>
      </c>
      <c r="W119">
        <f t="shared" si="34"/>
        <v>216.63019710473247</v>
      </c>
      <c r="X119">
        <f t="shared" si="35"/>
        <v>406.96490086090768</v>
      </c>
      <c r="Y119">
        <f t="shared" si="36"/>
        <v>87.404921951004781</v>
      </c>
      <c r="Z119">
        <f t="shared" si="37"/>
        <v>154.63256980700174</v>
      </c>
      <c r="AA119">
        <f t="shared" si="38"/>
        <v>189.07011152115587</v>
      </c>
    </row>
    <row r="120" spans="2:27">
      <c r="B120">
        <f t="shared" si="31"/>
        <v>442.28305</v>
      </c>
      <c r="C120">
        <f t="shared" si="32"/>
        <v>5.224783816588924</v>
      </c>
      <c r="D120">
        <f t="shared" si="40"/>
        <v>177.75928999999999</v>
      </c>
      <c r="E120">
        <f t="shared" si="40"/>
        <v>1.0241</v>
      </c>
      <c r="F120">
        <f t="shared" si="40"/>
        <v>2.6872500000000001</v>
      </c>
      <c r="G120">
        <f t="shared" si="40"/>
        <v>29.516400000000001</v>
      </c>
      <c r="H120">
        <f t="shared" si="40"/>
        <v>34.049720000000001</v>
      </c>
      <c r="I120">
        <f t="shared" si="40"/>
        <v>20.055630000000001</v>
      </c>
      <c r="J120">
        <f t="shared" si="40"/>
        <v>30.18356</v>
      </c>
      <c r="K120">
        <f t="shared" si="40"/>
        <v>553.64459999999997</v>
      </c>
      <c r="L120">
        <f t="shared" si="40"/>
        <v>451.77985999999999</v>
      </c>
      <c r="M120">
        <f t="shared" si="40"/>
        <v>0</v>
      </c>
      <c r="N120">
        <f t="shared" si="40"/>
        <v>225.49160000000001</v>
      </c>
      <c r="O120">
        <f t="shared" si="40"/>
        <v>1.7134974156890235</v>
      </c>
      <c r="P120">
        <f t="shared" si="40"/>
        <v>2.68601</v>
      </c>
      <c r="Q120">
        <f t="shared" si="40"/>
        <v>605.01418999999999</v>
      </c>
      <c r="R120">
        <f t="shared" si="39"/>
        <v>443.67968999999999</v>
      </c>
      <c r="S120">
        <f t="shared" si="39"/>
        <v>0.96109999999999995</v>
      </c>
      <c r="T120">
        <f t="shared" si="39"/>
        <v>70.929360000000003</v>
      </c>
      <c r="U120">
        <f t="shared" si="39"/>
        <v>0</v>
      </c>
      <c r="V120">
        <f t="shared" si="39"/>
        <v>118.40602</v>
      </c>
      <c r="W120">
        <f t="shared" si="34"/>
        <v>217.41925336805429</v>
      </c>
      <c r="X120">
        <f t="shared" si="35"/>
        <v>410.23413877607032</v>
      </c>
      <c r="Y120">
        <f t="shared" si="36"/>
        <v>81.497013227131461</v>
      </c>
      <c r="Z120">
        <f t="shared" si="37"/>
        <v>156.66137032925349</v>
      </c>
      <c r="AA120">
        <f t="shared" si="38"/>
        <v>190.23317541517673</v>
      </c>
    </row>
    <row r="121" spans="2:27">
      <c r="B121">
        <f t="shared" si="31"/>
        <v>442.28305</v>
      </c>
      <c r="C121">
        <f t="shared" si="32"/>
        <v>4.7023054349300315</v>
      </c>
      <c r="D121">
        <f t="shared" si="40"/>
        <v>177.75928999999999</v>
      </c>
      <c r="E121">
        <f t="shared" si="40"/>
        <v>1.0241</v>
      </c>
      <c r="F121">
        <f t="shared" si="40"/>
        <v>2.6872500000000001</v>
      </c>
      <c r="G121">
        <f t="shared" si="40"/>
        <v>29.516400000000001</v>
      </c>
      <c r="H121">
        <f t="shared" si="40"/>
        <v>34.049720000000001</v>
      </c>
      <c r="I121">
        <f t="shared" si="40"/>
        <v>20.055630000000001</v>
      </c>
      <c r="J121">
        <f t="shared" si="40"/>
        <v>30.18356</v>
      </c>
      <c r="K121">
        <f t="shared" si="40"/>
        <v>553.64459999999997</v>
      </c>
      <c r="L121">
        <f t="shared" si="40"/>
        <v>451.77985999999999</v>
      </c>
      <c r="M121">
        <f t="shared" si="40"/>
        <v>0</v>
      </c>
      <c r="N121">
        <f t="shared" si="40"/>
        <v>225.49160000000001</v>
      </c>
      <c r="O121">
        <f t="shared" si="40"/>
        <v>1.7134974156890235</v>
      </c>
      <c r="P121">
        <f t="shared" si="40"/>
        <v>2.68601</v>
      </c>
      <c r="Q121">
        <f t="shared" si="40"/>
        <v>605.01418999999999</v>
      </c>
      <c r="R121">
        <f t="shared" si="39"/>
        <v>443.67968999999999</v>
      </c>
      <c r="S121">
        <f t="shared" si="39"/>
        <v>0.96109999999999995</v>
      </c>
      <c r="T121">
        <f t="shared" si="39"/>
        <v>70.929360000000003</v>
      </c>
      <c r="U121">
        <f t="shared" si="39"/>
        <v>0</v>
      </c>
      <c r="V121">
        <f t="shared" si="39"/>
        <v>118.40602</v>
      </c>
      <c r="W121">
        <f t="shared" si="34"/>
        <v>218.14330508963658</v>
      </c>
      <c r="X121">
        <f t="shared" si="35"/>
        <v>413.23404822583558</v>
      </c>
      <c r="Y121">
        <f t="shared" si="36"/>
        <v>76.027671970580869</v>
      </c>
      <c r="Z121">
        <f t="shared" si="37"/>
        <v>158.53953426184862</v>
      </c>
      <c r="AA121">
        <f t="shared" si="38"/>
        <v>191.31014191709957</v>
      </c>
    </row>
    <row r="122" spans="2:27">
      <c r="B122">
        <f t="shared" si="31"/>
        <v>442.28305</v>
      </c>
      <c r="C122">
        <f t="shared" si="32"/>
        <v>4.2320748914370281</v>
      </c>
      <c r="D122">
        <f t="shared" si="40"/>
        <v>177.75928999999999</v>
      </c>
      <c r="E122">
        <f t="shared" si="40"/>
        <v>1.0241</v>
      </c>
      <c r="F122">
        <f t="shared" si="40"/>
        <v>2.6872500000000001</v>
      </c>
      <c r="G122">
        <f t="shared" si="40"/>
        <v>29.516400000000001</v>
      </c>
      <c r="H122">
        <f t="shared" si="40"/>
        <v>34.049720000000001</v>
      </c>
      <c r="I122">
        <f t="shared" si="40"/>
        <v>20.055630000000001</v>
      </c>
      <c r="J122">
        <f t="shared" si="40"/>
        <v>30.18356</v>
      </c>
      <c r="K122">
        <f t="shared" si="40"/>
        <v>553.64459999999997</v>
      </c>
      <c r="L122">
        <f t="shared" si="40"/>
        <v>451.77985999999999</v>
      </c>
      <c r="M122">
        <f t="shared" si="40"/>
        <v>0</v>
      </c>
      <c r="N122">
        <f t="shared" si="40"/>
        <v>225.49160000000001</v>
      </c>
      <c r="O122">
        <f t="shared" si="40"/>
        <v>1.7134974156890235</v>
      </c>
      <c r="P122">
        <f t="shared" si="40"/>
        <v>2.68601</v>
      </c>
      <c r="Q122">
        <f t="shared" si="40"/>
        <v>605.01418999999999</v>
      </c>
      <c r="R122">
        <f t="shared" si="39"/>
        <v>443.67968999999999</v>
      </c>
      <c r="S122">
        <f t="shared" si="39"/>
        <v>0.96109999999999995</v>
      </c>
      <c r="T122">
        <f t="shared" si="39"/>
        <v>70.929360000000003</v>
      </c>
      <c r="U122">
        <f t="shared" si="39"/>
        <v>0</v>
      </c>
      <c r="V122">
        <f t="shared" si="39"/>
        <v>118.40602</v>
      </c>
      <c r="W122">
        <f t="shared" si="34"/>
        <v>218.80679740758373</v>
      </c>
      <c r="X122">
        <f t="shared" si="35"/>
        <v>415.98304641909539</v>
      </c>
      <c r="Y122">
        <f t="shared" si="36"/>
        <v>70.978190754062496</v>
      </c>
      <c r="Z122">
        <f t="shared" si="37"/>
        <v>160.27349607658715</v>
      </c>
      <c r="AA122">
        <f t="shared" si="38"/>
        <v>192.30543565227245</v>
      </c>
    </row>
    <row r="123" spans="2:27">
      <c r="B123">
        <f t="shared" si="31"/>
        <v>442.28305</v>
      </c>
      <c r="C123">
        <f t="shared" si="32"/>
        <v>3.8088674022933255</v>
      </c>
      <c r="D123">
        <f t="shared" si="40"/>
        <v>177.75928999999999</v>
      </c>
      <c r="E123">
        <f t="shared" si="40"/>
        <v>1.0241</v>
      </c>
      <c r="F123">
        <f t="shared" si="40"/>
        <v>2.6872500000000001</v>
      </c>
      <c r="G123">
        <f t="shared" si="40"/>
        <v>29.516400000000001</v>
      </c>
      <c r="H123">
        <f t="shared" si="40"/>
        <v>34.049720000000001</v>
      </c>
      <c r="I123">
        <f t="shared" si="40"/>
        <v>20.055630000000001</v>
      </c>
      <c r="J123">
        <f t="shared" si="40"/>
        <v>30.18356</v>
      </c>
      <c r="K123">
        <f t="shared" si="40"/>
        <v>553.64459999999997</v>
      </c>
      <c r="L123">
        <f t="shared" si="40"/>
        <v>451.77985999999999</v>
      </c>
      <c r="M123">
        <f t="shared" si="40"/>
        <v>0</v>
      </c>
      <c r="N123">
        <f t="shared" si="40"/>
        <v>225.49160000000001</v>
      </c>
      <c r="O123">
        <f t="shared" si="40"/>
        <v>1.7134974156890235</v>
      </c>
      <c r="P123">
        <f t="shared" si="40"/>
        <v>2.68601</v>
      </c>
      <c r="Q123">
        <f t="shared" si="40"/>
        <v>605.01418999999999</v>
      </c>
      <c r="R123">
        <f t="shared" si="39"/>
        <v>443.67968999999999</v>
      </c>
      <c r="S123">
        <f t="shared" si="39"/>
        <v>0.96109999999999995</v>
      </c>
      <c r="T123">
        <f t="shared" si="39"/>
        <v>70.929360000000003</v>
      </c>
      <c r="U123">
        <f t="shared" si="39"/>
        <v>0</v>
      </c>
      <c r="V123">
        <f t="shared" si="39"/>
        <v>118.40602</v>
      </c>
      <c r="W123">
        <f t="shared" si="34"/>
        <v>219.41403221366224</v>
      </c>
      <c r="X123">
        <f t="shared" si="35"/>
        <v>418.49895706288248</v>
      </c>
      <c r="Y123">
        <f t="shared" si="36"/>
        <v>66.328111067711291</v>
      </c>
      <c r="Z123">
        <f t="shared" si="37"/>
        <v>161.87028885189378</v>
      </c>
      <c r="AA123">
        <f t="shared" si="38"/>
        <v>193.2235254235834</v>
      </c>
    </row>
    <row r="124" spans="2:27">
      <c r="B124">
        <f t="shared" si="31"/>
        <v>442.28305</v>
      </c>
      <c r="C124">
        <f t="shared" si="32"/>
        <v>3.4279806620639932</v>
      </c>
      <c r="D124">
        <f t="shared" si="40"/>
        <v>177.75928999999999</v>
      </c>
      <c r="E124">
        <f t="shared" si="40"/>
        <v>1.0241</v>
      </c>
      <c r="F124">
        <f t="shared" si="40"/>
        <v>2.6872500000000001</v>
      </c>
      <c r="G124">
        <f t="shared" si="40"/>
        <v>29.516400000000001</v>
      </c>
      <c r="H124">
        <f t="shared" si="40"/>
        <v>34.049720000000001</v>
      </c>
      <c r="I124">
        <f t="shared" si="40"/>
        <v>20.055630000000001</v>
      </c>
      <c r="J124">
        <f t="shared" si="40"/>
        <v>30.18356</v>
      </c>
      <c r="K124">
        <f t="shared" si="40"/>
        <v>553.64459999999997</v>
      </c>
      <c r="L124">
        <f t="shared" si="40"/>
        <v>451.77985999999999</v>
      </c>
      <c r="M124">
        <f t="shared" si="40"/>
        <v>0</v>
      </c>
      <c r="N124">
        <f t="shared" si="40"/>
        <v>225.49160000000001</v>
      </c>
      <c r="O124">
        <f t="shared" si="40"/>
        <v>1.7134974156890235</v>
      </c>
      <c r="P124">
        <f t="shared" si="40"/>
        <v>2.68601</v>
      </c>
      <c r="Q124">
        <f t="shared" si="40"/>
        <v>605.01418999999999</v>
      </c>
      <c r="R124">
        <f t="shared" si="39"/>
        <v>443.67968999999999</v>
      </c>
      <c r="S124">
        <f t="shared" si="39"/>
        <v>0.96109999999999995</v>
      </c>
      <c r="T124">
        <f t="shared" si="39"/>
        <v>70.929360000000003</v>
      </c>
      <c r="U124">
        <f t="shared" si="39"/>
        <v>0</v>
      </c>
      <c r="V124">
        <f t="shared" si="39"/>
        <v>118.40602</v>
      </c>
      <c r="W124">
        <f t="shared" si="34"/>
        <v>219.96914099206364</v>
      </c>
      <c r="X124">
        <f t="shared" si="35"/>
        <v>420.79889782724513</v>
      </c>
      <c r="Y124">
        <f t="shared" si="36"/>
        <v>62.055800316414633</v>
      </c>
      <c r="Z124">
        <f t="shared" si="37"/>
        <v>163.33734680517637</v>
      </c>
      <c r="AA124">
        <f t="shared" si="38"/>
        <v>194.06888793935457</v>
      </c>
    </row>
    <row r="125" spans="2:27">
      <c r="B125">
        <f t="shared" si="31"/>
        <v>442.28305</v>
      </c>
      <c r="C125">
        <f t="shared" si="32"/>
        <v>3.085182595857594</v>
      </c>
      <c r="D125">
        <f t="shared" si="40"/>
        <v>177.75928999999999</v>
      </c>
      <c r="E125">
        <f t="shared" si="40"/>
        <v>1.0241</v>
      </c>
      <c r="F125">
        <f t="shared" si="40"/>
        <v>2.6872500000000001</v>
      </c>
      <c r="G125">
        <f t="shared" si="40"/>
        <v>29.516400000000001</v>
      </c>
      <c r="H125">
        <f t="shared" si="40"/>
        <v>34.049720000000001</v>
      </c>
      <c r="I125">
        <f t="shared" si="40"/>
        <v>20.055630000000001</v>
      </c>
      <c r="J125">
        <f t="shared" si="40"/>
        <v>30.18356</v>
      </c>
      <c r="K125">
        <f t="shared" si="40"/>
        <v>553.64459999999997</v>
      </c>
      <c r="L125">
        <f t="shared" si="40"/>
        <v>451.77985999999999</v>
      </c>
      <c r="M125">
        <f t="shared" si="40"/>
        <v>0</v>
      </c>
      <c r="N125">
        <f t="shared" si="40"/>
        <v>225.49160000000001</v>
      </c>
      <c r="O125">
        <f t="shared" si="40"/>
        <v>1.7134974156890235</v>
      </c>
      <c r="P125">
        <f t="shared" si="40"/>
        <v>2.68601</v>
      </c>
      <c r="Q125">
        <f t="shared" si="40"/>
        <v>605.01418999999999</v>
      </c>
      <c r="R125">
        <f t="shared" si="39"/>
        <v>443.67968999999999</v>
      </c>
      <c r="S125">
        <f t="shared" si="39"/>
        <v>0.96109999999999995</v>
      </c>
      <c r="T125">
        <f t="shared" si="39"/>
        <v>70.929360000000003</v>
      </c>
      <c r="U125">
        <f t="shared" si="39"/>
        <v>0</v>
      </c>
      <c r="V125">
        <f t="shared" si="39"/>
        <v>118.40602</v>
      </c>
      <c r="W125">
        <f t="shared" si="34"/>
        <v>220.47606522628865</v>
      </c>
      <c r="X125">
        <f t="shared" si="35"/>
        <v>422.89919916655191</v>
      </c>
      <c r="Y125">
        <f t="shared" si="36"/>
        <v>58.138956496345557</v>
      </c>
      <c r="Z125">
        <f t="shared" si="37"/>
        <v>164.68233249596503</v>
      </c>
      <c r="AA125">
        <f t="shared" si="38"/>
        <v>194.84597065424308</v>
      </c>
    </row>
    <row r="126" spans="2:27">
      <c r="B126">
        <f t="shared" si="31"/>
        <v>442.28305</v>
      </c>
      <c r="C126">
        <f t="shared" si="32"/>
        <v>2.7766643362718346</v>
      </c>
      <c r="D126">
        <f t="shared" si="40"/>
        <v>177.75928999999999</v>
      </c>
      <c r="E126">
        <f t="shared" si="40"/>
        <v>1.0241</v>
      </c>
      <c r="F126">
        <f t="shared" si="40"/>
        <v>2.6872500000000001</v>
      </c>
      <c r="G126">
        <f t="shared" si="40"/>
        <v>29.516400000000001</v>
      </c>
      <c r="H126">
        <f t="shared" si="40"/>
        <v>34.049720000000001</v>
      </c>
      <c r="I126">
        <f t="shared" si="40"/>
        <v>20.055630000000001</v>
      </c>
      <c r="J126">
        <f t="shared" si="40"/>
        <v>30.18356</v>
      </c>
      <c r="K126">
        <f t="shared" si="40"/>
        <v>553.64459999999997</v>
      </c>
      <c r="L126">
        <f t="shared" si="40"/>
        <v>451.77985999999999</v>
      </c>
      <c r="M126">
        <f t="shared" si="40"/>
        <v>0</v>
      </c>
      <c r="N126">
        <f t="shared" si="40"/>
        <v>225.49160000000001</v>
      </c>
      <c r="O126">
        <f t="shared" si="40"/>
        <v>1.7134974156890235</v>
      </c>
      <c r="P126">
        <f t="shared" si="40"/>
        <v>2.68601</v>
      </c>
      <c r="Q126">
        <f t="shared" si="40"/>
        <v>605.01418999999999</v>
      </c>
      <c r="R126">
        <f t="shared" si="39"/>
        <v>443.67968999999999</v>
      </c>
      <c r="S126">
        <f t="shared" si="39"/>
        <v>0.96109999999999995</v>
      </c>
      <c r="T126">
        <f t="shared" si="39"/>
        <v>70.929360000000003</v>
      </c>
      <c r="U126">
        <f t="shared" si="39"/>
        <v>0</v>
      </c>
      <c r="V126">
        <f t="shared" si="39"/>
        <v>118.40602</v>
      </c>
      <c r="W126">
        <f t="shared" si="34"/>
        <v>220.93854328868215</v>
      </c>
      <c r="X126">
        <f t="shared" si="35"/>
        <v>424.81534999988122</v>
      </c>
      <c r="Y126">
        <f t="shared" si="36"/>
        <v>54.555039295645855</v>
      </c>
      <c r="Z126">
        <f t="shared" si="37"/>
        <v>165.91298917080081</v>
      </c>
      <c r="AA126">
        <f t="shared" si="38"/>
        <v>195.55915597498108</v>
      </c>
    </row>
    <row r="127" spans="2:27">
      <c r="B127">
        <f t="shared" si="31"/>
        <v>442.28305</v>
      </c>
      <c r="C127">
        <f t="shared" si="32"/>
        <v>2.4989979026446512</v>
      </c>
      <c r="D127">
        <f t="shared" si="40"/>
        <v>177.75928999999999</v>
      </c>
      <c r="E127">
        <f t="shared" si="40"/>
        <v>1.0241</v>
      </c>
      <c r="F127">
        <f t="shared" si="40"/>
        <v>2.6872500000000001</v>
      </c>
      <c r="G127">
        <f t="shared" si="40"/>
        <v>29.516400000000001</v>
      </c>
      <c r="H127">
        <f t="shared" si="40"/>
        <v>34.049720000000001</v>
      </c>
      <c r="I127">
        <f t="shared" si="40"/>
        <v>20.055630000000001</v>
      </c>
      <c r="J127">
        <f t="shared" si="40"/>
        <v>30.18356</v>
      </c>
      <c r="K127">
        <f t="shared" si="40"/>
        <v>553.64459999999997</v>
      </c>
      <c r="L127">
        <f t="shared" si="40"/>
        <v>451.77985999999999</v>
      </c>
      <c r="M127">
        <f t="shared" si="40"/>
        <v>0</v>
      </c>
      <c r="N127">
        <f t="shared" si="40"/>
        <v>225.49160000000001</v>
      </c>
      <c r="O127">
        <f t="shared" si="40"/>
        <v>1.7134974156890235</v>
      </c>
      <c r="P127">
        <f t="shared" si="40"/>
        <v>2.68601</v>
      </c>
      <c r="Q127">
        <f t="shared" si="40"/>
        <v>605.01418999999999</v>
      </c>
      <c r="R127">
        <f t="shared" si="39"/>
        <v>443.67968999999999</v>
      </c>
      <c r="S127">
        <f t="shared" si="39"/>
        <v>0.96109999999999995</v>
      </c>
      <c r="T127">
        <f t="shared" si="39"/>
        <v>70.929360000000003</v>
      </c>
      <c r="U127">
        <f t="shared" si="39"/>
        <v>0</v>
      </c>
      <c r="V127">
        <f t="shared" si="39"/>
        <v>118.40602</v>
      </c>
      <c r="W127">
        <f t="shared" si="34"/>
        <v>221.36010278729782</v>
      </c>
      <c r="X127">
        <f t="shared" si="35"/>
        <v>426.56196600235654</v>
      </c>
      <c r="Y127">
        <f t="shared" si="36"/>
        <v>51.281629559850586</v>
      </c>
      <c r="Z127">
        <f t="shared" si="37"/>
        <v>167.03701761367708</v>
      </c>
      <c r="AA127">
        <f t="shared" si="38"/>
        <v>196.21272848123238</v>
      </c>
    </row>
    <row r="128" spans="2:27">
      <c r="B128">
        <f t="shared" si="31"/>
        <v>442.28305</v>
      </c>
      <c r="C128">
        <f t="shared" si="32"/>
        <v>2.2490981123801861</v>
      </c>
      <c r="D128">
        <f t="shared" si="40"/>
        <v>177.75928999999999</v>
      </c>
      <c r="E128">
        <f t="shared" si="40"/>
        <v>1.0241</v>
      </c>
      <c r="F128">
        <f t="shared" si="40"/>
        <v>2.6872500000000001</v>
      </c>
      <c r="G128">
        <f t="shared" si="40"/>
        <v>29.516400000000001</v>
      </c>
      <c r="H128">
        <f t="shared" si="40"/>
        <v>34.049720000000001</v>
      </c>
      <c r="I128">
        <f t="shared" si="40"/>
        <v>20.055630000000001</v>
      </c>
      <c r="J128">
        <f t="shared" si="40"/>
        <v>30.18356</v>
      </c>
      <c r="K128">
        <f t="shared" si="40"/>
        <v>553.64459999999997</v>
      </c>
      <c r="L128">
        <f t="shared" si="40"/>
        <v>451.77985999999999</v>
      </c>
      <c r="M128">
        <f t="shared" si="40"/>
        <v>0</v>
      </c>
      <c r="N128">
        <f t="shared" si="40"/>
        <v>225.49160000000001</v>
      </c>
      <c r="O128">
        <f t="shared" si="40"/>
        <v>1.7134974156890235</v>
      </c>
      <c r="P128">
        <f t="shared" si="40"/>
        <v>2.68601</v>
      </c>
      <c r="Q128">
        <f t="shared" si="40"/>
        <v>605.01418999999999</v>
      </c>
      <c r="R128">
        <f t="shared" si="39"/>
        <v>443.67968999999999</v>
      </c>
      <c r="S128">
        <f t="shared" si="39"/>
        <v>0.96109999999999995</v>
      </c>
      <c r="T128">
        <f t="shared" si="39"/>
        <v>70.929360000000003</v>
      </c>
      <c r="U128">
        <f t="shared" si="39"/>
        <v>0</v>
      </c>
      <c r="V128">
        <f t="shared" si="39"/>
        <v>118.40602</v>
      </c>
      <c r="W128">
        <f t="shared" si="34"/>
        <v>221.74405742619541</v>
      </c>
      <c r="X128">
        <f t="shared" si="35"/>
        <v>428.15277659665071</v>
      </c>
      <c r="Y128">
        <f t="shared" si="36"/>
        <v>48.296721370046484</v>
      </c>
      <c r="Z128">
        <f t="shared" si="37"/>
        <v>168.06197606609931</v>
      </c>
      <c r="AA128">
        <f t="shared" si="38"/>
        <v>196.81084625028763</v>
      </c>
    </row>
    <row r="129" spans="2:27">
      <c r="B129">
        <f t="shared" si="31"/>
        <v>442.28305</v>
      </c>
      <c r="C129">
        <f t="shared" si="32"/>
        <v>2.0241883011421677</v>
      </c>
      <c r="D129">
        <f t="shared" si="40"/>
        <v>177.75928999999999</v>
      </c>
      <c r="E129">
        <f t="shared" si="40"/>
        <v>1.0241</v>
      </c>
      <c r="F129">
        <f t="shared" si="40"/>
        <v>2.6872500000000001</v>
      </c>
      <c r="G129">
        <f t="shared" si="40"/>
        <v>29.516400000000001</v>
      </c>
      <c r="H129">
        <f t="shared" si="40"/>
        <v>34.049720000000001</v>
      </c>
      <c r="I129">
        <f t="shared" si="40"/>
        <v>20.055630000000001</v>
      </c>
      <c r="J129">
        <f t="shared" si="40"/>
        <v>30.18356</v>
      </c>
      <c r="K129">
        <f t="shared" si="40"/>
        <v>553.64459999999997</v>
      </c>
      <c r="L129">
        <f t="shared" si="40"/>
        <v>451.77985999999999</v>
      </c>
      <c r="M129">
        <f t="shared" si="40"/>
        <v>0</v>
      </c>
      <c r="N129">
        <f t="shared" si="40"/>
        <v>225.49160000000001</v>
      </c>
      <c r="O129">
        <f t="shared" si="40"/>
        <v>1.7134974156890235</v>
      </c>
      <c r="P129">
        <f t="shared" si="40"/>
        <v>2.68601</v>
      </c>
      <c r="Q129">
        <f t="shared" si="40"/>
        <v>605.01418999999999</v>
      </c>
      <c r="R129">
        <f t="shared" si="39"/>
        <v>443.67968999999999</v>
      </c>
      <c r="S129">
        <f t="shared" si="39"/>
        <v>0.96109999999999995</v>
      </c>
      <c r="T129">
        <f t="shared" si="39"/>
        <v>70.929360000000003</v>
      </c>
      <c r="U129">
        <f t="shared" si="39"/>
        <v>0</v>
      </c>
      <c r="V129">
        <f t="shared" si="39"/>
        <v>118.40602</v>
      </c>
      <c r="W129">
        <f t="shared" si="34"/>
        <v>222.09350752866791</v>
      </c>
      <c r="X129">
        <f t="shared" si="35"/>
        <v>429.60062712083402</v>
      </c>
      <c r="Y129">
        <f t="shared" si="36"/>
        <v>45.578952505453564</v>
      </c>
      <c r="Z129">
        <f t="shared" si="37"/>
        <v>168.99520125203267</v>
      </c>
      <c r="AA129">
        <f t="shared" si="38"/>
        <v>197.35751688872847</v>
      </c>
    </row>
    <row r="130" spans="2:27">
      <c r="B130">
        <f t="shared" si="31"/>
        <v>442.28305</v>
      </c>
      <c r="C130">
        <f t="shared" si="32"/>
        <v>1.8217694710279511</v>
      </c>
      <c r="D130">
        <f t="shared" si="40"/>
        <v>177.75928999999999</v>
      </c>
      <c r="E130">
        <f t="shared" si="40"/>
        <v>1.0241</v>
      </c>
      <c r="F130">
        <f t="shared" si="40"/>
        <v>2.6872500000000001</v>
      </c>
      <c r="G130">
        <f t="shared" si="40"/>
        <v>29.516400000000001</v>
      </c>
      <c r="H130">
        <f t="shared" si="40"/>
        <v>34.049720000000001</v>
      </c>
      <c r="I130">
        <f t="shared" si="40"/>
        <v>20.055630000000001</v>
      </c>
      <c r="J130">
        <f t="shared" si="40"/>
        <v>30.18356</v>
      </c>
      <c r="K130">
        <f t="shared" si="40"/>
        <v>553.64459999999997</v>
      </c>
      <c r="L130">
        <f t="shared" si="40"/>
        <v>451.77985999999999</v>
      </c>
      <c r="M130">
        <f t="shared" si="40"/>
        <v>0</v>
      </c>
      <c r="N130">
        <f t="shared" si="40"/>
        <v>225.49160000000001</v>
      </c>
      <c r="O130">
        <f t="shared" si="40"/>
        <v>1.7134974156890235</v>
      </c>
      <c r="P130">
        <f t="shared" si="40"/>
        <v>2.68601</v>
      </c>
      <c r="Q130">
        <f t="shared" si="40"/>
        <v>605.01418999999999</v>
      </c>
      <c r="R130">
        <f t="shared" si="40"/>
        <v>443.67968999999999</v>
      </c>
      <c r="S130">
        <f t="shared" si="40"/>
        <v>0.96109999999999995</v>
      </c>
      <c r="T130">
        <f t="shared" ref="T130:V145" si="41">T129</f>
        <v>70.929360000000003</v>
      </c>
      <c r="U130">
        <f t="shared" si="41"/>
        <v>0</v>
      </c>
      <c r="V130">
        <f t="shared" si="41"/>
        <v>118.40602</v>
      </c>
      <c r="W130">
        <f t="shared" si="34"/>
        <v>222.41134347110281</v>
      </c>
      <c r="X130">
        <f t="shared" si="35"/>
        <v>430.91749305563474</v>
      </c>
      <c r="Y130">
        <f t="shared" si="36"/>
        <v>43.107779931065465</v>
      </c>
      <c r="Z130">
        <f t="shared" si="37"/>
        <v>169.84374824041041</v>
      </c>
      <c r="AA130">
        <f t="shared" si="38"/>
        <v>197.85657848077977</v>
      </c>
    </row>
    <row r="131" spans="2:27">
      <c r="B131">
        <f t="shared" si="31"/>
        <v>442.28305</v>
      </c>
      <c r="C131">
        <f t="shared" si="32"/>
        <v>1.6395925239251561</v>
      </c>
      <c r="D131">
        <f t="shared" ref="D131:S146" si="42">D130</f>
        <v>177.75928999999999</v>
      </c>
      <c r="E131">
        <f t="shared" si="42"/>
        <v>1.0241</v>
      </c>
      <c r="F131">
        <f t="shared" si="42"/>
        <v>2.6872500000000001</v>
      </c>
      <c r="G131">
        <f t="shared" si="42"/>
        <v>29.516400000000001</v>
      </c>
      <c r="H131">
        <f t="shared" si="42"/>
        <v>34.049720000000001</v>
      </c>
      <c r="I131">
        <f t="shared" si="42"/>
        <v>20.055630000000001</v>
      </c>
      <c r="J131">
        <f t="shared" si="42"/>
        <v>30.18356</v>
      </c>
      <c r="K131">
        <f t="shared" si="42"/>
        <v>553.64459999999997</v>
      </c>
      <c r="L131">
        <f t="shared" si="42"/>
        <v>451.77985999999999</v>
      </c>
      <c r="M131">
        <f t="shared" si="42"/>
        <v>0</v>
      </c>
      <c r="N131">
        <f t="shared" si="42"/>
        <v>225.49160000000001</v>
      </c>
      <c r="O131">
        <f t="shared" si="42"/>
        <v>1.7134974156890235</v>
      </c>
      <c r="P131">
        <f t="shared" si="42"/>
        <v>2.68601</v>
      </c>
      <c r="Q131">
        <f t="shared" si="42"/>
        <v>605.01418999999999</v>
      </c>
      <c r="R131">
        <f t="shared" si="42"/>
        <v>443.67968999999999</v>
      </c>
      <c r="S131">
        <f t="shared" si="42"/>
        <v>0.96109999999999995</v>
      </c>
      <c r="T131">
        <f t="shared" si="41"/>
        <v>70.929360000000003</v>
      </c>
      <c r="U131">
        <f t="shared" si="41"/>
        <v>0</v>
      </c>
      <c r="V131">
        <f t="shared" si="41"/>
        <v>118.40602</v>
      </c>
      <c r="W131">
        <f t="shared" si="34"/>
        <v>222.70025137293533</v>
      </c>
      <c r="X131">
        <f t="shared" si="35"/>
        <v>432.11450359919814</v>
      </c>
      <c r="Y131">
        <f t="shared" si="36"/>
        <v>40.863607300051683</v>
      </c>
      <c r="Z131">
        <f t="shared" si="37"/>
        <v>170.61434675483784</v>
      </c>
      <c r="AA131">
        <f t="shared" si="38"/>
        <v>198.31168536393577</v>
      </c>
    </row>
    <row r="132" spans="2:27">
      <c r="B132">
        <f t="shared" si="31"/>
        <v>442.28305</v>
      </c>
      <c r="C132">
        <f t="shared" si="32"/>
        <v>1.4756332715326406</v>
      </c>
      <c r="D132">
        <f t="shared" si="42"/>
        <v>177.75928999999999</v>
      </c>
      <c r="E132">
        <f t="shared" si="42"/>
        <v>1.0241</v>
      </c>
      <c r="F132">
        <f t="shared" si="42"/>
        <v>2.6872500000000001</v>
      </c>
      <c r="G132">
        <f t="shared" si="42"/>
        <v>29.516400000000001</v>
      </c>
      <c r="H132">
        <f t="shared" si="42"/>
        <v>34.049720000000001</v>
      </c>
      <c r="I132">
        <f t="shared" si="42"/>
        <v>20.055630000000001</v>
      </c>
      <c r="J132">
        <f t="shared" si="42"/>
        <v>30.18356</v>
      </c>
      <c r="K132">
        <f t="shared" si="42"/>
        <v>553.64459999999997</v>
      </c>
      <c r="L132">
        <f t="shared" si="42"/>
        <v>451.77985999999999</v>
      </c>
      <c r="M132">
        <f t="shared" si="42"/>
        <v>0</v>
      </c>
      <c r="N132">
        <f t="shared" si="42"/>
        <v>225.49160000000001</v>
      </c>
      <c r="O132">
        <f t="shared" si="42"/>
        <v>1.7134974156890235</v>
      </c>
      <c r="P132">
        <f t="shared" si="42"/>
        <v>2.68601</v>
      </c>
      <c r="Q132">
        <f t="shared" si="42"/>
        <v>605.01418999999999</v>
      </c>
      <c r="R132">
        <f t="shared" si="42"/>
        <v>443.67968999999999</v>
      </c>
      <c r="S132">
        <f t="shared" si="42"/>
        <v>0.96109999999999995</v>
      </c>
      <c r="T132">
        <f t="shared" si="41"/>
        <v>70.929360000000003</v>
      </c>
      <c r="U132">
        <f t="shared" si="41"/>
        <v>0</v>
      </c>
      <c r="V132">
        <f t="shared" si="41"/>
        <v>118.40602</v>
      </c>
      <c r="W132">
        <f t="shared" si="34"/>
        <v>222.96272048177357</v>
      </c>
      <c r="X132">
        <f t="shared" si="35"/>
        <v>433.20197226532406</v>
      </c>
      <c r="Y132">
        <f t="shared" si="36"/>
        <v>38.827871417945047</v>
      </c>
      <c r="Z132">
        <f t="shared" si="37"/>
        <v>171.31337155238447</v>
      </c>
      <c r="AA132">
        <f t="shared" si="38"/>
        <v>198.72629843060312</v>
      </c>
    </row>
    <row r="133" spans="2:27">
      <c r="B133">
        <f t="shared" si="31"/>
        <v>442.28305</v>
      </c>
      <c r="C133">
        <f t="shared" si="32"/>
        <v>1.3280699443793766</v>
      </c>
      <c r="D133">
        <f t="shared" si="42"/>
        <v>177.75928999999999</v>
      </c>
      <c r="E133">
        <f t="shared" si="42"/>
        <v>1.0241</v>
      </c>
      <c r="F133">
        <f t="shared" si="42"/>
        <v>2.6872500000000001</v>
      </c>
      <c r="G133">
        <f t="shared" si="42"/>
        <v>29.516400000000001</v>
      </c>
      <c r="H133">
        <f t="shared" si="42"/>
        <v>34.049720000000001</v>
      </c>
      <c r="I133">
        <f t="shared" si="42"/>
        <v>20.055630000000001</v>
      </c>
      <c r="J133">
        <f t="shared" si="42"/>
        <v>30.18356</v>
      </c>
      <c r="K133">
        <f t="shared" si="42"/>
        <v>553.64459999999997</v>
      </c>
      <c r="L133">
        <f t="shared" si="42"/>
        <v>451.77985999999999</v>
      </c>
      <c r="M133">
        <f t="shared" si="42"/>
        <v>0</v>
      </c>
      <c r="N133">
        <f t="shared" si="42"/>
        <v>225.49160000000001</v>
      </c>
      <c r="O133">
        <f t="shared" si="42"/>
        <v>1.7134974156890235</v>
      </c>
      <c r="P133">
        <f t="shared" si="42"/>
        <v>2.68601</v>
      </c>
      <c r="Q133">
        <f t="shared" si="42"/>
        <v>605.01418999999999</v>
      </c>
      <c r="R133">
        <f t="shared" si="42"/>
        <v>443.67968999999999</v>
      </c>
      <c r="S133">
        <f t="shared" si="42"/>
        <v>0.96109999999999995</v>
      </c>
      <c r="T133">
        <f t="shared" si="41"/>
        <v>70.929360000000003</v>
      </c>
      <c r="U133">
        <f t="shared" si="41"/>
        <v>0</v>
      </c>
      <c r="V133">
        <f t="shared" si="41"/>
        <v>118.40602</v>
      </c>
      <c r="W133">
        <f t="shared" si="34"/>
        <v>223.2010517798673</v>
      </c>
      <c r="X133">
        <f t="shared" si="35"/>
        <v>434.18943254200678</v>
      </c>
      <c r="Y133">
        <f t="shared" si="36"/>
        <v>36.983094294985506</v>
      </c>
      <c r="Z133">
        <f t="shared" si="37"/>
        <v>171.94682460165666</v>
      </c>
      <c r="AA133">
        <f t="shared" si="38"/>
        <v>199.10367951795666</v>
      </c>
    </row>
    <row r="134" spans="2:27">
      <c r="B134">
        <f t="shared" si="31"/>
        <v>442.28305</v>
      </c>
      <c r="C134">
        <f t="shared" si="32"/>
        <v>1.1952629499414391</v>
      </c>
      <c r="D134">
        <f t="shared" si="42"/>
        <v>177.75928999999999</v>
      </c>
      <c r="E134">
        <f t="shared" si="42"/>
        <v>1.0241</v>
      </c>
      <c r="F134">
        <f t="shared" si="42"/>
        <v>2.6872500000000001</v>
      </c>
      <c r="G134">
        <f t="shared" si="42"/>
        <v>29.516400000000001</v>
      </c>
      <c r="H134">
        <f t="shared" si="42"/>
        <v>34.049720000000001</v>
      </c>
      <c r="I134">
        <f t="shared" si="42"/>
        <v>20.055630000000001</v>
      </c>
      <c r="J134">
        <f t="shared" si="42"/>
        <v>30.18356</v>
      </c>
      <c r="K134">
        <f t="shared" si="42"/>
        <v>553.64459999999997</v>
      </c>
      <c r="L134">
        <f t="shared" si="42"/>
        <v>451.77985999999999</v>
      </c>
      <c r="M134">
        <f t="shared" si="42"/>
        <v>0</v>
      </c>
      <c r="N134">
        <f t="shared" si="42"/>
        <v>225.49160000000001</v>
      </c>
      <c r="O134">
        <f t="shared" si="42"/>
        <v>1.7134974156890235</v>
      </c>
      <c r="P134">
        <f t="shared" si="42"/>
        <v>2.68601</v>
      </c>
      <c r="Q134">
        <f t="shared" si="42"/>
        <v>605.01418999999999</v>
      </c>
      <c r="R134">
        <f t="shared" si="42"/>
        <v>443.67968999999999</v>
      </c>
      <c r="S134">
        <f t="shared" si="42"/>
        <v>0.96109999999999995</v>
      </c>
      <c r="T134">
        <f t="shared" si="41"/>
        <v>70.929360000000003</v>
      </c>
      <c r="U134">
        <f t="shared" si="41"/>
        <v>0</v>
      </c>
      <c r="V134">
        <f t="shared" si="41"/>
        <v>118.40602</v>
      </c>
      <c r="W134">
        <f t="shared" si="34"/>
        <v>223.41736741726231</v>
      </c>
      <c r="X134">
        <f t="shared" si="35"/>
        <v>435.08567697511882</v>
      </c>
      <c r="Y134">
        <f t="shared" si="36"/>
        <v>35.312906910104779</v>
      </c>
      <c r="Z134">
        <f t="shared" si="37"/>
        <v>172.52032696166032</v>
      </c>
      <c r="AA134">
        <f t="shared" si="38"/>
        <v>199.44688937292887</v>
      </c>
    </row>
    <row r="135" spans="2:27">
      <c r="B135">
        <f t="shared" si="31"/>
        <v>442.28305</v>
      </c>
      <c r="C135">
        <f t="shared" si="32"/>
        <v>1.0757366549472953</v>
      </c>
      <c r="D135">
        <f t="shared" si="42"/>
        <v>177.75928999999999</v>
      </c>
      <c r="E135">
        <f t="shared" si="42"/>
        <v>1.0241</v>
      </c>
      <c r="F135">
        <f t="shared" si="42"/>
        <v>2.6872500000000001</v>
      </c>
      <c r="G135">
        <f t="shared" si="42"/>
        <v>29.516400000000001</v>
      </c>
      <c r="H135">
        <f t="shared" si="42"/>
        <v>34.049720000000001</v>
      </c>
      <c r="I135">
        <f t="shared" si="42"/>
        <v>20.055630000000001</v>
      </c>
      <c r="J135">
        <f t="shared" si="42"/>
        <v>30.18356</v>
      </c>
      <c r="K135">
        <f t="shared" si="42"/>
        <v>553.64459999999997</v>
      </c>
      <c r="L135">
        <f t="shared" si="42"/>
        <v>451.77985999999999</v>
      </c>
      <c r="M135">
        <f t="shared" si="42"/>
        <v>0</v>
      </c>
      <c r="N135">
        <f t="shared" si="42"/>
        <v>225.49160000000001</v>
      </c>
      <c r="O135">
        <f t="shared" si="42"/>
        <v>1.7134974156890235</v>
      </c>
      <c r="P135">
        <f t="shared" si="42"/>
        <v>2.68601</v>
      </c>
      <c r="Q135">
        <f t="shared" si="42"/>
        <v>605.01418999999999</v>
      </c>
      <c r="R135">
        <f t="shared" si="42"/>
        <v>443.67968999999999</v>
      </c>
      <c r="S135">
        <f t="shared" si="42"/>
        <v>0.96109999999999995</v>
      </c>
      <c r="T135">
        <f t="shared" si="41"/>
        <v>70.929360000000003</v>
      </c>
      <c r="U135">
        <f t="shared" si="41"/>
        <v>0</v>
      </c>
      <c r="V135">
        <f t="shared" si="41"/>
        <v>118.40602</v>
      </c>
      <c r="W135">
        <f t="shared" si="34"/>
        <v>223.61362064759044</v>
      </c>
      <c r="X135">
        <f t="shared" si="35"/>
        <v>435.89879833462845</v>
      </c>
      <c r="Y135">
        <f t="shared" si="36"/>
        <v>33.802050201769234</v>
      </c>
      <c r="Z135">
        <f t="shared" si="37"/>
        <v>173.03911847080278</v>
      </c>
      <c r="AA135">
        <f t="shared" si="38"/>
        <v>199.7587886512471</v>
      </c>
    </row>
    <row r="136" spans="2:27">
      <c r="B136">
        <f t="shared" si="31"/>
        <v>442.28305</v>
      </c>
      <c r="C136">
        <f t="shared" si="32"/>
        <v>0.96816298945256585</v>
      </c>
      <c r="D136">
        <f t="shared" si="42"/>
        <v>177.75928999999999</v>
      </c>
      <c r="E136">
        <f t="shared" si="42"/>
        <v>1.0241</v>
      </c>
      <c r="F136">
        <f t="shared" si="42"/>
        <v>2.6872500000000001</v>
      </c>
      <c r="G136">
        <f t="shared" si="42"/>
        <v>29.516400000000001</v>
      </c>
      <c r="H136">
        <f t="shared" si="42"/>
        <v>34.049720000000001</v>
      </c>
      <c r="I136">
        <f t="shared" si="42"/>
        <v>20.055630000000001</v>
      </c>
      <c r="J136">
        <f t="shared" si="42"/>
        <v>30.18356</v>
      </c>
      <c r="K136">
        <f t="shared" si="42"/>
        <v>553.64459999999997</v>
      </c>
      <c r="L136">
        <f t="shared" si="42"/>
        <v>451.77985999999999</v>
      </c>
      <c r="M136">
        <f t="shared" si="42"/>
        <v>0</v>
      </c>
      <c r="N136">
        <f t="shared" si="42"/>
        <v>225.49160000000001</v>
      </c>
      <c r="O136">
        <f t="shared" si="42"/>
        <v>1.7134974156890235</v>
      </c>
      <c r="P136">
        <f t="shared" si="42"/>
        <v>2.68601</v>
      </c>
      <c r="Q136">
        <f t="shared" si="42"/>
        <v>605.01418999999999</v>
      </c>
      <c r="R136">
        <f t="shared" si="42"/>
        <v>443.67968999999999</v>
      </c>
      <c r="S136">
        <f t="shared" si="42"/>
        <v>0.96109999999999995</v>
      </c>
      <c r="T136">
        <f t="shared" si="41"/>
        <v>70.929360000000003</v>
      </c>
      <c r="U136">
        <f t="shared" si="41"/>
        <v>0</v>
      </c>
      <c r="V136">
        <f t="shared" si="41"/>
        <v>118.40602</v>
      </c>
      <c r="W136">
        <f t="shared" si="34"/>
        <v>223.79160600440457</v>
      </c>
      <c r="X136">
        <f t="shared" si="35"/>
        <v>436.63623177744904</v>
      </c>
      <c r="Y136">
        <f t="shared" si="36"/>
        <v>32.436358146212172</v>
      </c>
      <c r="Z136">
        <f t="shared" si="37"/>
        <v>173.50806357941164</v>
      </c>
      <c r="AA136">
        <f t="shared" si="38"/>
        <v>200.04204141591745</v>
      </c>
    </row>
    <row r="137" spans="2:27">
      <c r="B137">
        <f t="shared" si="31"/>
        <v>442.28305</v>
      </c>
      <c r="C137">
        <f t="shared" si="32"/>
        <v>0.87134669050730928</v>
      </c>
      <c r="D137">
        <f t="shared" si="42"/>
        <v>177.75928999999999</v>
      </c>
      <c r="E137">
        <f t="shared" si="42"/>
        <v>1.0241</v>
      </c>
      <c r="F137">
        <f t="shared" si="42"/>
        <v>2.6872500000000001</v>
      </c>
      <c r="G137">
        <f t="shared" si="42"/>
        <v>29.516400000000001</v>
      </c>
      <c r="H137">
        <f t="shared" si="42"/>
        <v>34.049720000000001</v>
      </c>
      <c r="I137">
        <f t="shared" si="42"/>
        <v>20.055630000000001</v>
      </c>
      <c r="J137">
        <f t="shared" si="42"/>
        <v>30.18356</v>
      </c>
      <c r="K137">
        <f t="shared" si="42"/>
        <v>553.64459999999997</v>
      </c>
      <c r="L137">
        <f t="shared" si="42"/>
        <v>451.77985999999999</v>
      </c>
      <c r="M137">
        <f t="shared" si="42"/>
        <v>0</v>
      </c>
      <c r="N137">
        <f t="shared" si="42"/>
        <v>225.49160000000001</v>
      </c>
      <c r="O137">
        <f t="shared" si="42"/>
        <v>1.7134974156890235</v>
      </c>
      <c r="P137">
        <f t="shared" si="42"/>
        <v>2.68601</v>
      </c>
      <c r="Q137">
        <f t="shared" si="42"/>
        <v>605.01418999999999</v>
      </c>
      <c r="R137">
        <f t="shared" si="42"/>
        <v>443.67968999999999</v>
      </c>
      <c r="S137">
        <f t="shared" si="42"/>
        <v>0.96109999999999995</v>
      </c>
      <c r="T137">
        <f t="shared" si="41"/>
        <v>70.929360000000003</v>
      </c>
      <c r="U137">
        <f t="shared" si="41"/>
        <v>0</v>
      </c>
      <c r="V137">
        <f t="shared" si="41"/>
        <v>118.40602</v>
      </c>
      <c r="W137">
        <f t="shared" si="34"/>
        <v>223.95296950956126</v>
      </c>
      <c r="X137">
        <f t="shared" si="35"/>
        <v>437.30479714306807</v>
      </c>
      <c r="Y137">
        <f t="shared" si="36"/>
        <v>31.202727125612562</v>
      </c>
      <c r="Z137">
        <f t="shared" si="37"/>
        <v>173.93166188450022</v>
      </c>
      <c r="AA137">
        <f t="shared" si="38"/>
        <v>200.29912063059436</v>
      </c>
    </row>
    <row r="138" spans="2:27">
      <c r="B138">
        <f t="shared" si="31"/>
        <v>442.28305</v>
      </c>
      <c r="C138">
        <f t="shared" si="32"/>
        <v>0.78421202145657842</v>
      </c>
      <c r="D138">
        <f t="shared" si="42"/>
        <v>177.75928999999999</v>
      </c>
      <c r="E138">
        <f t="shared" si="42"/>
        <v>1.0241</v>
      </c>
      <c r="F138">
        <f t="shared" si="42"/>
        <v>2.6872500000000001</v>
      </c>
      <c r="G138">
        <f t="shared" si="42"/>
        <v>29.516400000000001</v>
      </c>
      <c r="H138">
        <f t="shared" si="42"/>
        <v>34.049720000000001</v>
      </c>
      <c r="I138">
        <f t="shared" si="42"/>
        <v>20.055630000000001</v>
      </c>
      <c r="J138">
        <f t="shared" si="42"/>
        <v>30.18356</v>
      </c>
      <c r="K138">
        <f t="shared" si="42"/>
        <v>553.64459999999997</v>
      </c>
      <c r="L138">
        <f t="shared" si="42"/>
        <v>451.77985999999999</v>
      </c>
      <c r="M138">
        <f t="shared" si="42"/>
        <v>0</v>
      </c>
      <c r="N138">
        <f t="shared" si="42"/>
        <v>225.49160000000001</v>
      </c>
      <c r="O138">
        <f t="shared" si="42"/>
        <v>1.7134974156890235</v>
      </c>
      <c r="P138">
        <f t="shared" si="42"/>
        <v>2.68601</v>
      </c>
      <c r="Q138">
        <f t="shared" si="42"/>
        <v>605.01418999999999</v>
      </c>
      <c r="R138">
        <f t="shared" si="42"/>
        <v>443.67968999999999</v>
      </c>
      <c r="S138">
        <f t="shared" si="42"/>
        <v>0.96109999999999995</v>
      </c>
      <c r="T138">
        <f t="shared" si="41"/>
        <v>70.929360000000003</v>
      </c>
      <c r="U138">
        <f t="shared" si="41"/>
        <v>0</v>
      </c>
      <c r="V138">
        <f t="shared" si="41"/>
        <v>118.40602</v>
      </c>
      <c r="W138">
        <f t="shared" si="34"/>
        <v>224.09921875091743</v>
      </c>
      <c r="X138">
        <f t="shared" si="35"/>
        <v>437.91074070771651</v>
      </c>
      <c r="Y138">
        <f t="shared" si="36"/>
        <v>30.089075157337071</v>
      </c>
      <c r="Z138">
        <f t="shared" si="37"/>
        <v>174.31406214188837</v>
      </c>
      <c r="AA138">
        <f t="shared" si="38"/>
        <v>200.53231518803437</v>
      </c>
    </row>
    <row r="139" spans="2:27">
      <c r="B139">
        <f t="shared" si="31"/>
        <v>442.28305</v>
      </c>
      <c r="C139">
        <f t="shared" si="32"/>
        <v>0.70579081931092058</v>
      </c>
      <c r="D139">
        <f t="shared" si="42"/>
        <v>177.75928999999999</v>
      </c>
      <c r="E139">
        <f t="shared" si="42"/>
        <v>1.0241</v>
      </c>
      <c r="F139">
        <f t="shared" si="42"/>
        <v>2.6872500000000001</v>
      </c>
      <c r="G139">
        <f t="shared" si="42"/>
        <v>29.516400000000001</v>
      </c>
      <c r="H139">
        <f t="shared" si="42"/>
        <v>34.049720000000001</v>
      </c>
      <c r="I139">
        <f t="shared" si="42"/>
        <v>20.055630000000001</v>
      </c>
      <c r="J139">
        <f t="shared" si="42"/>
        <v>30.18356</v>
      </c>
      <c r="K139">
        <f t="shared" si="42"/>
        <v>553.64459999999997</v>
      </c>
      <c r="L139">
        <f t="shared" si="42"/>
        <v>451.77985999999999</v>
      </c>
      <c r="M139">
        <f t="shared" si="42"/>
        <v>0</v>
      </c>
      <c r="N139">
        <f t="shared" si="42"/>
        <v>225.49160000000001</v>
      </c>
      <c r="O139">
        <f t="shared" si="42"/>
        <v>1.7134974156890235</v>
      </c>
      <c r="P139">
        <f t="shared" si="42"/>
        <v>2.68601</v>
      </c>
      <c r="Q139">
        <f t="shared" si="42"/>
        <v>605.01418999999999</v>
      </c>
      <c r="R139">
        <f t="shared" si="42"/>
        <v>443.67968999999999</v>
      </c>
      <c r="S139">
        <f t="shared" si="42"/>
        <v>0.96109999999999995</v>
      </c>
      <c r="T139">
        <f t="shared" si="41"/>
        <v>70.929360000000003</v>
      </c>
      <c r="U139">
        <f t="shared" si="41"/>
        <v>0</v>
      </c>
      <c r="V139">
        <f t="shared" si="41"/>
        <v>118.40602</v>
      </c>
      <c r="W139">
        <f t="shared" si="34"/>
        <v>224.23173270521789</v>
      </c>
      <c r="X139">
        <f t="shared" si="35"/>
        <v>438.45977588280454</v>
      </c>
      <c r="Y139">
        <f t="shared" si="36"/>
        <v>29.084293969579019</v>
      </c>
      <c r="Z139">
        <f t="shared" si="37"/>
        <v>174.65907873160273</v>
      </c>
      <c r="AA139">
        <f t="shared" si="38"/>
        <v>200.74373806642893</v>
      </c>
    </row>
    <row r="140" spans="2:27">
      <c r="B140">
        <f t="shared" si="31"/>
        <v>442.28305</v>
      </c>
      <c r="C140">
        <f t="shared" si="32"/>
        <v>0.6352117373798285</v>
      </c>
      <c r="D140">
        <f t="shared" si="42"/>
        <v>177.75928999999999</v>
      </c>
      <c r="E140">
        <f t="shared" si="42"/>
        <v>1.0241</v>
      </c>
      <c r="F140">
        <f t="shared" si="42"/>
        <v>2.6872500000000001</v>
      </c>
      <c r="G140">
        <f t="shared" si="42"/>
        <v>29.516400000000001</v>
      </c>
      <c r="H140">
        <f t="shared" si="42"/>
        <v>34.049720000000001</v>
      </c>
      <c r="I140">
        <f t="shared" si="42"/>
        <v>20.055630000000001</v>
      </c>
      <c r="J140">
        <f t="shared" si="42"/>
        <v>30.18356</v>
      </c>
      <c r="K140">
        <f t="shared" si="42"/>
        <v>553.64459999999997</v>
      </c>
      <c r="L140">
        <f t="shared" si="42"/>
        <v>451.77985999999999</v>
      </c>
      <c r="M140">
        <f t="shared" si="42"/>
        <v>0</v>
      </c>
      <c r="N140">
        <f t="shared" si="42"/>
        <v>225.49160000000001</v>
      </c>
      <c r="O140">
        <f t="shared" si="42"/>
        <v>1.7134974156890235</v>
      </c>
      <c r="P140">
        <f t="shared" si="42"/>
        <v>2.68601</v>
      </c>
      <c r="Q140">
        <f t="shared" si="42"/>
        <v>605.01418999999999</v>
      </c>
      <c r="R140">
        <f t="shared" si="42"/>
        <v>443.67968999999999</v>
      </c>
      <c r="S140">
        <f t="shared" si="42"/>
        <v>0.96109999999999995</v>
      </c>
      <c r="T140">
        <f t="shared" si="41"/>
        <v>70.929360000000003</v>
      </c>
      <c r="U140">
        <f t="shared" si="41"/>
        <v>0</v>
      </c>
      <c r="V140">
        <f t="shared" si="41"/>
        <v>118.40602</v>
      </c>
      <c r="W140">
        <f t="shared" si="34"/>
        <v>224.35177121424925</v>
      </c>
      <c r="X140">
        <f t="shared" si="35"/>
        <v>438.95712247676329</v>
      </c>
      <c r="Y140">
        <f t="shared" si="36"/>
        <v>28.178196379462708</v>
      </c>
      <c r="Z140">
        <f t="shared" si="37"/>
        <v>174.97020973396573</v>
      </c>
      <c r="AA140">
        <f t="shared" si="38"/>
        <v>200.93533526178504</v>
      </c>
    </row>
    <row r="141" spans="2:27">
      <c r="B141">
        <f t="shared" si="31"/>
        <v>442.28305</v>
      </c>
      <c r="C141">
        <f t="shared" si="32"/>
        <v>0.57169056364184567</v>
      </c>
      <c r="D141">
        <f t="shared" si="42"/>
        <v>177.75928999999999</v>
      </c>
      <c r="E141">
        <f t="shared" si="42"/>
        <v>1.0241</v>
      </c>
      <c r="F141">
        <f t="shared" si="42"/>
        <v>2.6872500000000001</v>
      </c>
      <c r="G141">
        <f t="shared" si="42"/>
        <v>29.516400000000001</v>
      </c>
      <c r="H141">
        <f t="shared" si="42"/>
        <v>34.049720000000001</v>
      </c>
      <c r="I141">
        <f t="shared" si="42"/>
        <v>20.055630000000001</v>
      </c>
      <c r="J141">
        <f t="shared" si="42"/>
        <v>30.18356</v>
      </c>
      <c r="K141">
        <f t="shared" si="42"/>
        <v>553.64459999999997</v>
      </c>
      <c r="L141">
        <f t="shared" si="42"/>
        <v>451.77985999999999</v>
      </c>
      <c r="M141">
        <f t="shared" si="42"/>
        <v>0</v>
      </c>
      <c r="N141">
        <f t="shared" si="42"/>
        <v>225.49160000000001</v>
      </c>
      <c r="O141">
        <f t="shared" si="42"/>
        <v>1.7134974156890235</v>
      </c>
      <c r="P141">
        <f t="shared" si="42"/>
        <v>2.68601</v>
      </c>
      <c r="Q141">
        <f t="shared" si="42"/>
        <v>605.01418999999999</v>
      </c>
      <c r="R141">
        <f t="shared" si="42"/>
        <v>443.67968999999999</v>
      </c>
      <c r="S141">
        <f t="shared" si="42"/>
        <v>0.96109999999999995</v>
      </c>
      <c r="T141">
        <f t="shared" si="41"/>
        <v>70.929360000000003</v>
      </c>
      <c r="U141">
        <f t="shared" si="41"/>
        <v>0</v>
      </c>
      <c r="V141">
        <f t="shared" si="41"/>
        <v>118.40602</v>
      </c>
      <c r="W141">
        <f t="shared" si="34"/>
        <v>224.46048404888671</v>
      </c>
      <c r="X141">
        <f t="shared" si="35"/>
        <v>439.40754424943299</v>
      </c>
      <c r="Y141">
        <f t="shared" si="36"/>
        <v>27.361460961664353</v>
      </c>
      <c r="Z141">
        <f t="shared" si="37"/>
        <v>175.25065593430085</v>
      </c>
      <c r="AA141">
        <f t="shared" si="38"/>
        <v>201.10889519910677</v>
      </c>
    </row>
    <row r="142" spans="2:27">
      <c r="B142">
        <f t="shared" si="31"/>
        <v>442.28305</v>
      </c>
      <c r="C142">
        <f t="shared" si="32"/>
        <v>0.51452150727766111</v>
      </c>
      <c r="D142">
        <f t="shared" si="42"/>
        <v>177.75928999999999</v>
      </c>
      <c r="E142">
        <f t="shared" si="42"/>
        <v>1.0241</v>
      </c>
      <c r="F142">
        <f t="shared" si="42"/>
        <v>2.6872500000000001</v>
      </c>
      <c r="G142">
        <f t="shared" si="42"/>
        <v>29.516400000000001</v>
      </c>
      <c r="H142">
        <f t="shared" si="42"/>
        <v>34.049720000000001</v>
      </c>
      <c r="I142">
        <f t="shared" si="42"/>
        <v>20.055630000000001</v>
      </c>
      <c r="J142">
        <f t="shared" si="42"/>
        <v>30.18356</v>
      </c>
      <c r="K142">
        <f t="shared" si="42"/>
        <v>553.64459999999997</v>
      </c>
      <c r="L142">
        <f t="shared" si="42"/>
        <v>451.77985999999999</v>
      </c>
      <c r="M142">
        <f t="shared" si="42"/>
        <v>0</v>
      </c>
      <c r="N142">
        <f t="shared" si="42"/>
        <v>225.49160000000001</v>
      </c>
      <c r="O142">
        <f t="shared" si="42"/>
        <v>1.7134974156890235</v>
      </c>
      <c r="P142">
        <f t="shared" si="42"/>
        <v>2.68601</v>
      </c>
      <c r="Q142">
        <f t="shared" si="42"/>
        <v>605.01418999999999</v>
      </c>
      <c r="R142">
        <f t="shared" si="42"/>
        <v>443.67968999999999</v>
      </c>
      <c r="S142">
        <f t="shared" si="42"/>
        <v>0.96109999999999995</v>
      </c>
      <c r="T142">
        <f t="shared" si="41"/>
        <v>70.929360000000003</v>
      </c>
      <c r="U142">
        <f t="shared" si="41"/>
        <v>0</v>
      </c>
      <c r="V142">
        <f t="shared" si="41"/>
        <v>118.40602</v>
      </c>
      <c r="W142">
        <f t="shared" si="34"/>
        <v>224.55891951729839</v>
      </c>
      <c r="X142">
        <f t="shared" si="35"/>
        <v>439.81538457779368</v>
      </c>
      <c r="Y142">
        <f t="shared" si="36"/>
        <v>26.62557558921938</v>
      </c>
      <c r="Z142">
        <f t="shared" si="37"/>
        <v>175.50334021358182</v>
      </c>
      <c r="AA142">
        <f t="shared" si="38"/>
        <v>201.26605837658354</v>
      </c>
    </row>
    <row r="143" spans="2:27">
      <c r="B143">
        <f t="shared" si="31"/>
        <v>442.28305</v>
      </c>
      <c r="C143">
        <f t="shared" si="32"/>
        <v>0.46306935654989501</v>
      </c>
      <c r="D143">
        <f t="shared" si="42"/>
        <v>177.75928999999999</v>
      </c>
      <c r="E143">
        <f t="shared" si="42"/>
        <v>1.0241</v>
      </c>
      <c r="F143">
        <f t="shared" si="42"/>
        <v>2.6872500000000001</v>
      </c>
      <c r="G143">
        <f t="shared" si="42"/>
        <v>29.516400000000001</v>
      </c>
      <c r="H143">
        <f t="shared" si="42"/>
        <v>34.049720000000001</v>
      </c>
      <c r="I143">
        <f t="shared" si="42"/>
        <v>20.055630000000001</v>
      </c>
      <c r="J143">
        <f t="shared" si="42"/>
        <v>30.18356</v>
      </c>
      <c r="K143">
        <f t="shared" si="42"/>
        <v>553.64459999999997</v>
      </c>
      <c r="L143">
        <f t="shared" si="42"/>
        <v>451.77985999999999</v>
      </c>
      <c r="M143">
        <f t="shared" si="42"/>
        <v>0</v>
      </c>
      <c r="N143">
        <f t="shared" si="42"/>
        <v>225.49160000000001</v>
      </c>
      <c r="O143">
        <f t="shared" si="42"/>
        <v>1.7134974156890235</v>
      </c>
      <c r="P143">
        <f t="shared" si="42"/>
        <v>2.68601</v>
      </c>
      <c r="Q143">
        <f t="shared" si="42"/>
        <v>605.01418999999999</v>
      </c>
      <c r="R143">
        <f t="shared" si="42"/>
        <v>443.67968999999999</v>
      </c>
      <c r="S143">
        <f t="shared" si="42"/>
        <v>0.96109999999999995</v>
      </c>
      <c r="T143">
        <f t="shared" si="41"/>
        <v>70.929360000000003</v>
      </c>
      <c r="U143">
        <f t="shared" si="41"/>
        <v>0</v>
      </c>
      <c r="V143">
        <f t="shared" si="41"/>
        <v>118.40602</v>
      </c>
      <c r="W143">
        <f t="shared" si="34"/>
        <v>224.64803259099165</v>
      </c>
      <c r="X143">
        <f t="shared" si="35"/>
        <v>440.18460012400618</v>
      </c>
      <c r="Y143">
        <f t="shared" si="36"/>
        <v>25.962781080906673</v>
      </c>
      <c r="Z143">
        <f t="shared" si="37"/>
        <v>175.73092690149221</v>
      </c>
      <c r="AA143">
        <f t="shared" si="38"/>
        <v>201.40832704389737</v>
      </c>
    </row>
    <row r="144" spans="2:27">
      <c r="B144">
        <f t="shared" si="31"/>
        <v>442.28305</v>
      </c>
      <c r="C144">
        <f t="shared" si="32"/>
        <v>0.41676242089490551</v>
      </c>
      <c r="D144">
        <f t="shared" si="42"/>
        <v>177.75928999999999</v>
      </c>
      <c r="E144">
        <f t="shared" si="42"/>
        <v>1.0241</v>
      </c>
      <c r="F144">
        <f t="shared" si="42"/>
        <v>2.6872500000000001</v>
      </c>
      <c r="G144">
        <f t="shared" si="42"/>
        <v>29.516400000000001</v>
      </c>
      <c r="H144">
        <f t="shared" si="42"/>
        <v>34.049720000000001</v>
      </c>
      <c r="I144">
        <f t="shared" si="42"/>
        <v>20.055630000000001</v>
      </c>
      <c r="J144">
        <f t="shared" si="42"/>
        <v>30.18356</v>
      </c>
      <c r="K144">
        <f t="shared" si="42"/>
        <v>553.64459999999997</v>
      </c>
      <c r="L144">
        <f t="shared" si="42"/>
        <v>451.77985999999999</v>
      </c>
      <c r="M144">
        <f t="shared" si="42"/>
        <v>0</v>
      </c>
      <c r="N144">
        <f t="shared" si="42"/>
        <v>225.49160000000001</v>
      </c>
      <c r="O144">
        <f t="shared" si="42"/>
        <v>1.7134974156890235</v>
      </c>
      <c r="P144">
        <f t="shared" si="42"/>
        <v>2.68601</v>
      </c>
      <c r="Q144">
        <f t="shared" si="42"/>
        <v>605.01418999999999</v>
      </c>
      <c r="R144">
        <f t="shared" si="42"/>
        <v>443.67968999999999</v>
      </c>
      <c r="S144">
        <f t="shared" si="42"/>
        <v>0.96109999999999995</v>
      </c>
      <c r="T144">
        <f t="shared" si="41"/>
        <v>70.929360000000003</v>
      </c>
      <c r="U144">
        <f t="shared" si="41"/>
        <v>0</v>
      </c>
      <c r="V144">
        <f t="shared" si="41"/>
        <v>118.40602</v>
      </c>
      <c r="W144">
        <f t="shared" si="34"/>
        <v>224.72869253622227</v>
      </c>
      <c r="X144">
        <f t="shared" si="35"/>
        <v>440.51879245405974</v>
      </c>
      <c r="Y144">
        <f t="shared" si="36"/>
        <v>25.366015897077141</v>
      </c>
      <c r="Z144">
        <f t="shared" si="37"/>
        <v>175.93584076872884</v>
      </c>
      <c r="AA144">
        <f t="shared" si="38"/>
        <v>201.53707475742306</v>
      </c>
    </row>
    <row r="145" spans="2:27">
      <c r="B145">
        <f t="shared" si="31"/>
        <v>442.28305</v>
      </c>
      <c r="C145">
        <f t="shared" si="32"/>
        <v>0.37508617880541495</v>
      </c>
      <c r="D145">
        <f t="shared" si="42"/>
        <v>177.75928999999999</v>
      </c>
      <c r="E145">
        <f t="shared" si="42"/>
        <v>1.0241</v>
      </c>
      <c r="F145">
        <f t="shared" si="42"/>
        <v>2.6872500000000001</v>
      </c>
      <c r="G145">
        <f t="shared" si="42"/>
        <v>29.516400000000001</v>
      </c>
      <c r="H145">
        <f t="shared" si="42"/>
        <v>34.049720000000001</v>
      </c>
      <c r="I145">
        <f t="shared" si="42"/>
        <v>20.055630000000001</v>
      </c>
      <c r="J145">
        <f t="shared" si="42"/>
        <v>30.18356</v>
      </c>
      <c r="K145">
        <f t="shared" si="42"/>
        <v>553.64459999999997</v>
      </c>
      <c r="L145">
        <f t="shared" si="42"/>
        <v>451.77985999999999</v>
      </c>
      <c r="M145">
        <f t="shared" si="42"/>
        <v>0</v>
      </c>
      <c r="N145">
        <f t="shared" si="42"/>
        <v>225.49160000000001</v>
      </c>
      <c r="O145">
        <f t="shared" si="42"/>
        <v>1.7134974156890235</v>
      </c>
      <c r="P145">
        <f t="shared" si="42"/>
        <v>2.68601</v>
      </c>
      <c r="Q145">
        <f t="shared" si="42"/>
        <v>605.01418999999999</v>
      </c>
      <c r="R145">
        <f t="shared" si="42"/>
        <v>443.67968999999999</v>
      </c>
      <c r="S145">
        <f t="shared" si="42"/>
        <v>0.96109999999999995</v>
      </c>
      <c r="T145">
        <f t="shared" si="41"/>
        <v>70.929360000000003</v>
      </c>
      <c r="U145">
        <f t="shared" si="41"/>
        <v>0</v>
      </c>
      <c r="V145">
        <f t="shared" si="41"/>
        <v>118.40602</v>
      </c>
      <c r="W145">
        <f t="shared" si="34"/>
        <v>224.80169004910869</v>
      </c>
      <c r="X145">
        <f t="shared" si="35"/>
        <v>440.8212376001589</v>
      </c>
      <c r="Y145">
        <f t="shared" si="36"/>
        <v>24.828862582687929</v>
      </c>
      <c r="Z145">
        <f t="shared" si="37"/>
        <v>176.1202854187955</v>
      </c>
      <c r="AA145">
        <f t="shared" si="38"/>
        <v>201.65355569128397</v>
      </c>
    </row>
    <row r="146" spans="2:27">
      <c r="B146">
        <f t="shared" si="31"/>
        <v>442.28305</v>
      </c>
      <c r="C146">
        <f t="shared" si="32"/>
        <v>0.33757756092487345</v>
      </c>
      <c r="D146">
        <f t="shared" si="42"/>
        <v>177.75928999999999</v>
      </c>
      <c r="E146">
        <f t="shared" si="42"/>
        <v>1.0241</v>
      </c>
      <c r="F146">
        <f t="shared" si="42"/>
        <v>2.6872500000000001</v>
      </c>
      <c r="G146">
        <f t="shared" si="42"/>
        <v>29.516400000000001</v>
      </c>
      <c r="H146">
        <f t="shared" si="42"/>
        <v>34.049720000000001</v>
      </c>
      <c r="I146">
        <f t="shared" si="42"/>
        <v>20.055630000000001</v>
      </c>
      <c r="J146">
        <f t="shared" si="42"/>
        <v>30.18356</v>
      </c>
      <c r="K146">
        <f t="shared" si="42"/>
        <v>553.64459999999997</v>
      </c>
      <c r="L146">
        <f t="shared" si="42"/>
        <v>451.77985999999999</v>
      </c>
      <c r="M146">
        <f t="shared" si="42"/>
        <v>0</v>
      </c>
      <c r="N146">
        <f t="shared" si="42"/>
        <v>225.49160000000001</v>
      </c>
      <c r="O146">
        <f t="shared" si="42"/>
        <v>1.7134974156890235</v>
      </c>
      <c r="P146">
        <f t="shared" si="42"/>
        <v>2.68601</v>
      </c>
      <c r="Q146">
        <f t="shared" si="42"/>
        <v>605.01418999999999</v>
      </c>
      <c r="R146">
        <f t="shared" si="42"/>
        <v>443.67968999999999</v>
      </c>
      <c r="S146">
        <f t="shared" ref="R146:V156" si="43">S145</f>
        <v>0.96109999999999995</v>
      </c>
      <c r="T146">
        <f t="shared" si="43"/>
        <v>70.929360000000003</v>
      </c>
      <c r="U146">
        <f t="shared" si="43"/>
        <v>0</v>
      </c>
      <c r="V146">
        <f t="shared" si="43"/>
        <v>118.40602</v>
      </c>
      <c r="W146">
        <f t="shared" si="34"/>
        <v>224.86774390110517</v>
      </c>
      <c r="X146">
        <f t="shared" si="35"/>
        <v>441.09491359441608</v>
      </c>
      <c r="Y146">
        <f t="shared" si="36"/>
        <v>24.345496456874073</v>
      </c>
      <c r="Z146">
        <f t="shared" si="37"/>
        <v>176.28626090796999</v>
      </c>
      <c r="AA146">
        <f t="shared" si="38"/>
        <v>201.75891361408787</v>
      </c>
    </row>
    <row r="147" spans="2:27">
      <c r="B147">
        <f t="shared" si="31"/>
        <v>442.28305</v>
      </c>
      <c r="C147">
        <f t="shared" si="32"/>
        <v>0.30381980483238613</v>
      </c>
      <c r="D147">
        <f t="shared" ref="D147:Q156" si="44">D146</f>
        <v>177.75928999999999</v>
      </c>
      <c r="E147">
        <f t="shared" si="44"/>
        <v>1.0241</v>
      </c>
      <c r="F147">
        <f t="shared" si="44"/>
        <v>2.6872500000000001</v>
      </c>
      <c r="G147">
        <f t="shared" si="44"/>
        <v>29.516400000000001</v>
      </c>
      <c r="H147">
        <f t="shared" si="44"/>
        <v>34.049720000000001</v>
      </c>
      <c r="I147">
        <f t="shared" si="44"/>
        <v>20.055630000000001</v>
      </c>
      <c r="J147">
        <f t="shared" si="44"/>
        <v>30.18356</v>
      </c>
      <c r="K147">
        <f t="shared" si="44"/>
        <v>553.64459999999997</v>
      </c>
      <c r="L147">
        <f t="shared" si="44"/>
        <v>451.77985999999999</v>
      </c>
      <c r="M147">
        <f t="shared" si="44"/>
        <v>0</v>
      </c>
      <c r="N147">
        <f t="shared" si="44"/>
        <v>225.49160000000001</v>
      </c>
      <c r="O147">
        <f t="shared" si="44"/>
        <v>1.7134974156890235</v>
      </c>
      <c r="P147">
        <f t="shared" si="44"/>
        <v>2.68601</v>
      </c>
      <c r="Q147">
        <f t="shared" si="44"/>
        <v>605.01418999999999</v>
      </c>
      <c r="R147">
        <f t="shared" si="43"/>
        <v>443.67968999999999</v>
      </c>
      <c r="S147">
        <f t="shared" si="43"/>
        <v>0.96109999999999995</v>
      </c>
      <c r="T147">
        <f t="shared" si="43"/>
        <v>70.929360000000003</v>
      </c>
      <c r="U147">
        <f t="shared" si="43"/>
        <v>0</v>
      </c>
      <c r="V147">
        <f t="shared" si="43"/>
        <v>118.40602</v>
      </c>
      <c r="W147">
        <f t="shared" si="34"/>
        <v>224.92750710772594</v>
      </c>
      <c r="X147">
        <f t="shared" si="35"/>
        <v>441.34252602726571</v>
      </c>
      <c r="Y147">
        <f t="shared" si="36"/>
        <v>23.910636886902033</v>
      </c>
      <c r="Z147">
        <f t="shared" si="37"/>
        <v>176.4355804775409</v>
      </c>
      <c r="AA147">
        <f t="shared" si="38"/>
        <v>201.85419046701884</v>
      </c>
    </row>
    <row r="148" spans="2:27">
      <c r="B148">
        <f t="shared" si="31"/>
        <v>442.28305</v>
      </c>
      <c r="C148">
        <f t="shared" si="32"/>
        <v>0.27343782434914754</v>
      </c>
      <c r="D148">
        <f t="shared" si="44"/>
        <v>177.75928999999999</v>
      </c>
      <c r="E148">
        <f t="shared" si="44"/>
        <v>1.0241</v>
      </c>
      <c r="F148">
        <f t="shared" si="44"/>
        <v>2.6872500000000001</v>
      </c>
      <c r="G148">
        <f t="shared" si="44"/>
        <v>29.516400000000001</v>
      </c>
      <c r="H148">
        <f t="shared" si="44"/>
        <v>34.049720000000001</v>
      </c>
      <c r="I148">
        <f t="shared" si="44"/>
        <v>20.055630000000001</v>
      </c>
      <c r="J148">
        <f t="shared" si="44"/>
        <v>30.18356</v>
      </c>
      <c r="K148">
        <f t="shared" si="44"/>
        <v>553.64459999999997</v>
      </c>
      <c r="L148">
        <f t="shared" si="44"/>
        <v>451.77985999999999</v>
      </c>
      <c r="M148">
        <f t="shared" si="44"/>
        <v>0</v>
      </c>
      <c r="N148">
        <f t="shared" si="44"/>
        <v>225.49160000000001</v>
      </c>
      <c r="O148">
        <f t="shared" si="44"/>
        <v>1.7134974156890235</v>
      </c>
      <c r="P148">
        <f t="shared" si="44"/>
        <v>2.68601</v>
      </c>
      <c r="Q148">
        <f t="shared" si="44"/>
        <v>605.01418999999999</v>
      </c>
      <c r="R148">
        <f t="shared" si="43"/>
        <v>443.67968999999999</v>
      </c>
      <c r="S148">
        <f t="shared" si="43"/>
        <v>0.96109999999999995</v>
      </c>
      <c r="T148">
        <f t="shared" si="43"/>
        <v>70.929360000000003</v>
      </c>
      <c r="U148">
        <f t="shared" si="43"/>
        <v>0</v>
      </c>
      <c r="V148">
        <f t="shared" si="43"/>
        <v>118.40602</v>
      </c>
      <c r="W148">
        <f t="shared" si="34"/>
        <v>224.98157263795571</v>
      </c>
      <c r="X148">
        <f t="shared" si="35"/>
        <v>441.56653170283869</v>
      </c>
      <c r="Y148">
        <f t="shared" si="36"/>
        <v>23.519501355338992</v>
      </c>
      <c r="Z148">
        <f t="shared" si="37"/>
        <v>176.56988632668583</v>
      </c>
      <c r="AA148">
        <f t="shared" si="38"/>
        <v>201.94033450026842</v>
      </c>
    </row>
    <row r="149" spans="2:27">
      <c r="B149">
        <f t="shared" si="31"/>
        <v>442.28305</v>
      </c>
      <c r="C149">
        <f t="shared" si="32"/>
        <v>0.24609404191423279</v>
      </c>
      <c r="D149">
        <f t="shared" si="44"/>
        <v>177.75928999999999</v>
      </c>
      <c r="E149">
        <f t="shared" si="44"/>
        <v>1.0241</v>
      </c>
      <c r="F149">
        <f t="shared" si="44"/>
        <v>2.6872500000000001</v>
      </c>
      <c r="G149">
        <f t="shared" si="44"/>
        <v>29.516400000000001</v>
      </c>
      <c r="H149">
        <f t="shared" si="44"/>
        <v>34.049720000000001</v>
      </c>
      <c r="I149">
        <f t="shared" si="44"/>
        <v>20.055630000000001</v>
      </c>
      <c r="J149">
        <f t="shared" si="44"/>
        <v>30.18356</v>
      </c>
      <c r="K149">
        <f t="shared" si="44"/>
        <v>553.64459999999997</v>
      </c>
      <c r="L149">
        <f t="shared" si="44"/>
        <v>451.77985999999999</v>
      </c>
      <c r="M149">
        <f t="shared" si="44"/>
        <v>0</v>
      </c>
      <c r="N149">
        <f t="shared" si="44"/>
        <v>225.49160000000001</v>
      </c>
      <c r="O149">
        <f t="shared" si="44"/>
        <v>1.7134974156890235</v>
      </c>
      <c r="P149">
        <f t="shared" si="44"/>
        <v>2.68601</v>
      </c>
      <c r="Q149">
        <f t="shared" si="44"/>
        <v>605.01418999999999</v>
      </c>
      <c r="R149">
        <f t="shared" si="43"/>
        <v>443.67968999999999</v>
      </c>
      <c r="S149">
        <f t="shared" si="43"/>
        <v>0.96109999999999995</v>
      </c>
      <c r="T149">
        <f t="shared" si="43"/>
        <v>70.929360000000003</v>
      </c>
      <c r="U149">
        <f t="shared" si="43"/>
        <v>0</v>
      </c>
      <c r="V149">
        <f t="shared" si="43"/>
        <v>118.40602</v>
      </c>
      <c r="W149">
        <f t="shared" si="34"/>
        <v>225.03047868495355</v>
      </c>
      <c r="X149">
        <f t="shared" si="35"/>
        <v>441.76916047667669</v>
      </c>
      <c r="Y149">
        <f t="shared" si="36"/>
        <v>23.167762427700577</v>
      </c>
      <c r="Z149">
        <f t="shared" si="37"/>
        <v>176.69066438921897</v>
      </c>
      <c r="AA149">
        <f t="shared" si="38"/>
        <v>202.01820794208646</v>
      </c>
    </row>
    <row r="150" spans="2:27">
      <c r="B150">
        <f t="shared" si="31"/>
        <v>442.28305</v>
      </c>
      <c r="C150">
        <f t="shared" si="32"/>
        <v>0.22148463772280952</v>
      </c>
      <c r="D150">
        <f t="shared" si="44"/>
        <v>177.75928999999999</v>
      </c>
      <c r="E150">
        <f t="shared" si="44"/>
        <v>1.0241</v>
      </c>
      <c r="F150">
        <f t="shared" si="44"/>
        <v>2.6872500000000001</v>
      </c>
      <c r="G150">
        <f t="shared" si="44"/>
        <v>29.516400000000001</v>
      </c>
      <c r="H150">
        <f t="shared" si="44"/>
        <v>34.049720000000001</v>
      </c>
      <c r="I150">
        <f t="shared" si="44"/>
        <v>20.055630000000001</v>
      </c>
      <c r="J150">
        <f t="shared" si="44"/>
        <v>30.18356</v>
      </c>
      <c r="K150">
        <f t="shared" si="44"/>
        <v>553.64459999999997</v>
      </c>
      <c r="L150">
        <f t="shared" si="44"/>
        <v>451.77985999999999</v>
      </c>
      <c r="M150">
        <f t="shared" si="44"/>
        <v>0</v>
      </c>
      <c r="N150">
        <f t="shared" si="44"/>
        <v>225.49160000000001</v>
      </c>
      <c r="O150">
        <f t="shared" si="44"/>
        <v>1.7134974156890235</v>
      </c>
      <c r="P150">
        <f t="shared" si="44"/>
        <v>2.68601</v>
      </c>
      <c r="Q150">
        <f t="shared" si="44"/>
        <v>605.01418999999999</v>
      </c>
      <c r="R150">
        <f t="shared" si="43"/>
        <v>443.67968999999999</v>
      </c>
      <c r="S150">
        <f t="shared" si="43"/>
        <v>0.96109999999999995</v>
      </c>
      <c r="T150">
        <f t="shared" si="43"/>
        <v>70.929360000000003</v>
      </c>
      <c r="U150">
        <f t="shared" si="43"/>
        <v>0</v>
      </c>
      <c r="V150">
        <f t="shared" si="43"/>
        <v>118.40602</v>
      </c>
      <c r="W150">
        <f t="shared" si="34"/>
        <v>225.07471352072773</v>
      </c>
      <c r="X150">
        <f t="shared" si="35"/>
        <v>441.95243536974334</v>
      </c>
      <c r="Y150">
        <f t="shared" si="36"/>
        <v>22.851507649180942</v>
      </c>
      <c r="Z150">
        <f t="shared" si="37"/>
        <v>176.79925810443058</v>
      </c>
      <c r="AA150">
        <f t="shared" si="38"/>
        <v>202.08859418850687</v>
      </c>
    </row>
    <row r="151" spans="2:27">
      <c r="B151">
        <f t="shared" si="31"/>
        <v>442.28305</v>
      </c>
      <c r="C151">
        <f t="shared" si="32"/>
        <v>0.19933617395052858</v>
      </c>
      <c r="D151">
        <f t="shared" si="44"/>
        <v>177.75928999999999</v>
      </c>
      <c r="E151">
        <f t="shared" si="44"/>
        <v>1.0241</v>
      </c>
      <c r="F151">
        <f t="shared" si="44"/>
        <v>2.6872500000000001</v>
      </c>
      <c r="G151">
        <f t="shared" si="44"/>
        <v>29.516400000000001</v>
      </c>
      <c r="H151">
        <f t="shared" si="44"/>
        <v>34.049720000000001</v>
      </c>
      <c r="I151">
        <f t="shared" si="44"/>
        <v>20.055630000000001</v>
      </c>
      <c r="J151">
        <f t="shared" si="44"/>
        <v>30.18356</v>
      </c>
      <c r="K151">
        <f t="shared" si="44"/>
        <v>553.64459999999997</v>
      </c>
      <c r="L151">
        <f t="shared" si="44"/>
        <v>451.77985999999999</v>
      </c>
      <c r="M151">
        <f t="shared" si="44"/>
        <v>0</v>
      </c>
      <c r="N151">
        <f t="shared" si="44"/>
        <v>225.49160000000001</v>
      </c>
      <c r="O151">
        <f t="shared" si="44"/>
        <v>1.7134974156890235</v>
      </c>
      <c r="P151">
        <f t="shared" si="44"/>
        <v>2.68601</v>
      </c>
      <c r="Q151">
        <f t="shared" si="44"/>
        <v>605.01418999999999</v>
      </c>
      <c r="R151">
        <f t="shared" si="43"/>
        <v>443.67968999999999</v>
      </c>
      <c r="S151">
        <f t="shared" si="43"/>
        <v>0.96109999999999995</v>
      </c>
      <c r="T151">
        <f t="shared" si="43"/>
        <v>70.929360000000003</v>
      </c>
      <c r="U151">
        <f t="shared" si="43"/>
        <v>0</v>
      </c>
      <c r="V151">
        <f t="shared" si="43"/>
        <v>118.40602</v>
      </c>
      <c r="W151">
        <f t="shared" si="34"/>
        <v>225.11471995865645</v>
      </c>
      <c r="X151">
        <f t="shared" si="35"/>
        <v>442.11819105765409</v>
      </c>
      <c r="Y151">
        <f t="shared" si="36"/>
        <v>22.56720233933185</v>
      </c>
      <c r="Z151">
        <f t="shared" si="37"/>
        <v>176.89688119274348</v>
      </c>
      <c r="AA151">
        <f t="shared" si="38"/>
        <v>202.1522045126124</v>
      </c>
    </row>
    <row r="152" spans="2:27">
      <c r="B152">
        <f t="shared" si="31"/>
        <v>442.28305</v>
      </c>
      <c r="C152">
        <f t="shared" si="32"/>
        <v>0.17940255655547571</v>
      </c>
      <c r="D152">
        <f t="shared" si="44"/>
        <v>177.75928999999999</v>
      </c>
      <c r="E152">
        <f t="shared" si="44"/>
        <v>1.0241</v>
      </c>
      <c r="F152">
        <f t="shared" si="44"/>
        <v>2.6872500000000001</v>
      </c>
      <c r="G152">
        <f t="shared" si="44"/>
        <v>29.516400000000001</v>
      </c>
      <c r="H152">
        <f t="shared" si="44"/>
        <v>34.049720000000001</v>
      </c>
      <c r="I152">
        <f t="shared" si="44"/>
        <v>20.055630000000001</v>
      </c>
      <c r="J152">
        <f t="shared" si="44"/>
        <v>30.18356</v>
      </c>
      <c r="K152">
        <f t="shared" si="44"/>
        <v>553.64459999999997</v>
      </c>
      <c r="L152">
        <f t="shared" si="44"/>
        <v>451.77985999999999</v>
      </c>
      <c r="M152">
        <f t="shared" si="44"/>
        <v>0</v>
      </c>
      <c r="N152">
        <f t="shared" si="44"/>
        <v>225.49160000000001</v>
      </c>
      <c r="O152">
        <f t="shared" si="44"/>
        <v>1.7134974156890235</v>
      </c>
      <c r="P152">
        <f t="shared" si="44"/>
        <v>2.68601</v>
      </c>
      <c r="Q152">
        <f t="shared" si="44"/>
        <v>605.01418999999999</v>
      </c>
      <c r="R152">
        <f t="shared" si="43"/>
        <v>443.67968999999999</v>
      </c>
      <c r="S152">
        <f t="shared" si="43"/>
        <v>0.96109999999999995</v>
      </c>
      <c r="T152">
        <f t="shared" si="43"/>
        <v>70.929360000000003</v>
      </c>
      <c r="U152">
        <f t="shared" si="43"/>
        <v>0</v>
      </c>
      <c r="V152">
        <f t="shared" si="43"/>
        <v>118.40602</v>
      </c>
      <c r="W152">
        <f t="shared" si="34"/>
        <v>225.15089944824612</v>
      </c>
      <c r="X152">
        <f t="shared" si="35"/>
        <v>442.26809083618178</v>
      </c>
      <c r="Y152">
        <f t="shared" si="36"/>
        <v>22.311655209283479</v>
      </c>
      <c r="Z152">
        <f t="shared" si="37"/>
        <v>176.9846294621039</v>
      </c>
      <c r="AA152">
        <f t="shared" si="38"/>
        <v>202.20968430046764</v>
      </c>
    </row>
    <row r="153" spans="2:27">
      <c r="B153">
        <f t="shared" si="31"/>
        <v>442.28305</v>
      </c>
      <c r="C153">
        <f t="shared" si="32"/>
        <v>0.16146230089992814</v>
      </c>
      <c r="D153">
        <f t="shared" si="44"/>
        <v>177.75928999999999</v>
      </c>
      <c r="E153">
        <f t="shared" si="44"/>
        <v>1.0241</v>
      </c>
      <c r="F153">
        <f t="shared" si="44"/>
        <v>2.6872500000000001</v>
      </c>
      <c r="G153">
        <f t="shared" si="44"/>
        <v>29.516400000000001</v>
      </c>
      <c r="H153">
        <f t="shared" si="44"/>
        <v>34.049720000000001</v>
      </c>
      <c r="I153">
        <f t="shared" si="44"/>
        <v>20.055630000000001</v>
      </c>
      <c r="J153">
        <f t="shared" si="44"/>
        <v>30.18356</v>
      </c>
      <c r="K153">
        <f t="shared" si="44"/>
        <v>553.64459999999997</v>
      </c>
      <c r="L153">
        <f t="shared" si="44"/>
        <v>451.77985999999999</v>
      </c>
      <c r="M153">
        <f t="shared" si="44"/>
        <v>0</v>
      </c>
      <c r="N153">
        <f t="shared" si="44"/>
        <v>225.49160000000001</v>
      </c>
      <c r="O153">
        <f t="shared" si="44"/>
        <v>1.7134974156890235</v>
      </c>
      <c r="P153">
        <f t="shared" si="44"/>
        <v>2.68601</v>
      </c>
      <c r="Q153">
        <f t="shared" si="44"/>
        <v>605.01418999999999</v>
      </c>
      <c r="R153">
        <f t="shared" si="43"/>
        <v>443.67968999999999</v>
      </c>
      <c r="S153">
        <f t="shared" si="43"/>
        <v>0.96109999999999995</v>
      </c>
      <c r="T153">
        <f t="shared" si="43"/>
        <v>70.929360000000003</v>
      </c>
      <c r="U153">
        <f t="shared" si="43"/>
        <v>0</v>
      </c>
      <c r="V153">
        <f t="shared" si="43"/>
        <v>118.40602</v>
      </c>
      <c r="W153">
        <f t="shared" si="34"/>
        <v>225.18361582650638</v>
      </c>
      <c r="X153">
        <f t="shared" si="35"/>
        <v>442.40364216404907</v>
      </c>
      <c r="Y153">
        <f t="shared" si="36"/>
        <v>22.081986694328322</v>
      </c>
      <c r="Z153">
        <f t="shared" si="37"/>
        <v>177.06349168192867</v>
      </c>
      <c r="AA153">
        <f t="shared" si="38"/>
        <v>202.2616188270448</v>
      </c>
    </row>
    <row r="154" spans="2:27">
      <c r="B154">
        <f t="shared" si="31"/>
        <v>442.28305</v>
      </c>
      <c r="C154">
        <f t="shared" si="32"/>
        <v>0.14531607080993533</v>
      </c>
      <c r="D154">
        <f t="shared" si="44"/>
        <v>177.75928999999999</v>
      </c>
      <c r="E154">
        <f t="shared" si="44"/>
        <v>1.0241</v>
      </c>
      <c r="F154">
        <f t="shared" si="44"/>
        <v>2.6872500000000001</v>
      </c>
      <c r="G154">
        <f t="shared" si="44"/>
        <v>29.516400000000001</v>
      </c>
      <c r="H154">
        <f t="shared" si="44"/>
        <v>34.049720000000001</v>
      </c>
      <c r="I154">
        <f t="shared" si="44"/>
        <v>20.055630000000001</v>
      </c>
      <c r="J154">
        <f t="shared" si="44"/>
        <v>30.18356</v>
      </c>
      <c r="K154">
        <f t="shared" si="44"/>
        <v>553.64459999999997</v>
      </c>
      <c r="L154">
        <f t="shared" si="44"/>
        <v>451.77985999999999</v>
      </c>
      <c r="M154">
        <f t="shared" si="44"/>
        <v>0</v>
      </c>
      <c r="N154">
        <f t="shared" si="44"/>
        <v>225.49160000000001</v>
      </c>
      <c r="O154">
        <f t="shared" si="44"/>
        <v>1.7134974156890235</v>
      </c>
      <c r="P154">
        <f t="shared" si="44"/>
        <v>2.68601</v>
      </c>
      <c r="Q154">
        <f t="shared" si="44"/>
        <v>605.01418999999999</v>
      </c>
      <c r="R154">
        <f t="shared" si="43"/>
        <v>443.67968999999999</v>
      </c>
      <c r="S154">
        <f t="shared" si="43"/>
        <v>0.96109999999999995</v>
      </c>
      <c r="T154">
        <f t="shared" si="43"/>
        <v>70.929360000000003</v>
      </c>
      <c r="U154">
        <f t="shared" si="43"/>
        <v>0</v>
      </c>
      <c r="V154">
        <f t="shared" si="43"/>
        <v>118.40602</v>
      </c>
      <c r="W154">
        <f t="shared" si="34"/>
        <v>225.21319874991286</v>
      </c>
      <c r="X154">
        <f t="shared" si="35"/>
        <v>442.52621088232348</v>
      </c>
      <c r="Y154">
        <f t="shared" si="36"/>
        <v>21.875599872920773</v>
      </c>
      <c r="Z154">
        <f t="shared" si="37"/>
        <v>177.13435956890046</v>
      </c>
      <c r="AA154">
        <f t="shared" si="38"/>
        <v>202.30853858992748</v>
      </c>
    </row>
    <row r="155" spans="2:27">
      <c r="B155">
        <f t="shared" si="31"/>
        <v>442.28305</v>
      </c>
      <c r="C155">
        <f t="shared" si="32"/>
        <v>0.13078446372894181</v>
      </c>
      <c r="D155">
        <f t="shared" si="44"/>
        <v>177.75928999999999</v>
      </c>
      <c r="E155">
        <f t="shared" si="44"/>
        <v>1.0241</v>
      </c>
      <c r="F155">
        <f t="shared" si="44"/>
        <v>2.6872500000000001</v>
      </c>
      <c r="G155">
        <f t="shared" si="44"/>
        <v>29.516400000000001</v>
      </c>
      <c r="H155">
        <f t="shared" si="44"/>
        <v>34.049720000000001</v>
      </c>
      <c r="I155">
        <f t="shared" si="44"/>
        <v>20.055630000000001</v>
      </c>
      <c r="J155">
        <f t="shared" si="44"/>
        <v>30.18356</v>
      </c>
      <c r="K155">
        <f t="shared" si="44"/>
        <v>553.64459999999997</v>
      </c>
      <c r="L155">
        <f t="shared" si="44"/>
        <v>451.77985999999999</v>
      </c>
      <c r="M155">
        <f t="shared" si="44"/>
        <v>0</v>
      </c>
      <c r="N155">
        <f t="shared" si="44"/>
        <v>225.49160000000001</v>
      </c>
      <c r="O155">
        <f t="shared" si="44"/>
        <v>1.7134974156890235</v>
      </c>
      <c r="P155">
        <f t="shared" si="44"/>
        <v>2.68601</v>
      </c>
      <c r="Q155">
        <f t="shared" si="44"/>
        <v>605.01418999999999</v>
      </c>
      <c r="R155">
        <f t="shared" si="43"/>
        <v>443.67968999999999</v>
      </c>
      <c r="S155">
        <f t="shared" si="43"/>
        <v>0.96109999999999995</v>
      </c>
      <c r="T155">
        <f t="shared" si="43"/>
        <v>70.929360000000003</v>
      </c>
      <c r="U155">
        <f t="shared" si="43"/>
        <v>0</v>
      </c>
      <c r="V155">
        <f t="shared" si="43"/>
        <v>118.40602</v>
      </c>
      <c r="W155">
        <f t="shared" si="34"/>
        <v>225.23994683022474</v>
      </c>
      <c r="X155">
        <f t="shared" si="35"/>
        <v>442.63703420681662</v>
      </c>
      <c r="Y155">
        <f t="shared" si="36"/>
        <v>21.690153829284831</v>
      </c>
      <c r="Z155">
        <f t="shared" si="37"/>
        <v>177.19803693365822</v>
      </c>
      <c r="AA155">
        <f t="shared" si="38"/>
        <v>202.35092422165164</v>
      </c>
    </row>
    <row r="156" spans="2:27">
      <c r="B156">
        <f t="shared" si="31"/>
        <v>442.28305</v>
      </c>
      <c r="C156">
        <f t="shared" si="32"/>
        <v>0.11770601735604763</v>
      </c>
      <c r="D156">
        <f t="shared" si="44"/>
        <v>177.75928999999999</v>
      </c>
      <c r="E156">
        <f t="shared" si="44"/>
        <v>1.0241</v>
      </c>
      <c r="F156">
        <f t="shared" si="44"/>
        <v>2.6872500000000001</v>
      </c>
      <c r="G156">
        <f t="shared" si="44"/>
        <v>29.516400000000001</v>
      </c>
      <c r="H156">
        <f t="shared" si="44"/>
        <v>34.049720000000001</v>
      </c>
      <c r="I156">
        <f t="shared" si="44"/>
        <v>20.055630000000001</v>
      </c>
      <c r="J156">
        <f t="shared" si="44"/>
        <v>30.18356</v>
      </c>
      <c r="K156">
        <f t="shared" si="44"/>
        <v>553.64459999999997</v>
      </c>
      <c r="L156">
        <f t="shared" si="44"/>
        <v>451.77985999999999</v>
      </c>
      <c r="M156">
        <f t="shared" si="44"/>
        <v>0</v>
      </c>
      <c r="N156">
        <f t="shared" si="44"/>
        <v>225.49160000000001</v>
      </c>
      <c r="O156">
        <f t="shared" si="44"/>
        <v>1.7134974156890235</v>
      </c>
      <c r="P156">
        <f t="shared" si="44"/>
        <v>2.68601</v>
      </c>
      <c r="Q156">
        <f t="shared" si="44"/>
        <v>605.01418999999999</v>
      </c>
      <c r="R156">
        <f t="shared" si="43"/>
        <v>443.67968999999999</v>
      </c>
      <c r="S156">
        <f t="shared" si="43"/>
        <v>0.96109999999999995</v>
      </c>
      <c r="T156">
        <f t="shared" si="43"/>
        <v>70.929360000000003</v>
      </c>
      <c r="U156">
        <f t="shared" si="43"/>
        <v>0</v>
      </c>
      <c r="V156">
        <f t="shared" si="43"/>
        <v>118.40602</v>
      </c>
      <c r="W156">
        <f t="shared" si="34"/>
        <v>225.26413049651083</v>
      </c>
      <c r="X156">
        <f t="shared" si="35"/>
        <v>442.73723258610227</v>
      </c>
      <c r="Y156">
        <f t="shared" si="36"/>
        <v>21.523539309138211</v>
      </c>
      <c r="Z156">
        <f t="shared" si="37"/>
        <v>177.25524804006557</v>
      </c>
      <c r="AA156">
        <f t="shared" si="38"/>
        <v>202.3892110035076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Sheet5"/>
  <dimension ref="A2:AC158"/>
  <sheetViews>
    <sheetView topLeftCell="H1" zoomScale="70" zoomScaleNormal="70" workbookViewId="0">
      <selection activeCell="AB8" sqref="AB8:AB31"/>
    </sheetView>
  </sheetViews>
  <sheetFormatPr defaultRowHeight="14.4"/>
  <sheetData>
    <row r="2" spans="1:29">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250+A8</f>
        <v>292.28305</v>
      </c>
      <c r="C8">
        <v>0.01</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27" si="1">N8-((N8-V8)*((C8^S8)/((C8^S8)+(T8^S8))))</f>
        <v>225.47028842015214</v>
      </c>
      <c r="X8">
        <f t="shared" ref="X8:X27" si="2">R8-((R8-U8)*((C8^S8)/((C8^S8)+(T8^S8))))</f>
        <v>443.59139132206121</v>
      </c>
      <c r="Y8">
        <f t="shared" ref="Y8:Y27" si="3">I8-((I8-L8)*((C8^E8)/((C8^E8)+(J8^E8))))+(((I8-L8))*((C8^F8)/((C8^F8)+(K8^F8))))-(((I8-M8))*((C8^F8)/((C8^F8)+(K8^F8))))</f>
        <v>20.173514007620106</v>
      </c>
      <c r="Z8">
        <f t="shared" ref="Z8:Z27" si="4">D8-((D8-G8)*((C8^E8)/((C8^E8)+(J8^E8))))+(((D8-G8))*((C8^F8)/((C8^F8)+(K8^F8))))-(((D8-H8))*((C8^F8)/((C8^F8)+(K8^F8))))</f>
        <v>177.71881169284998</v>
      </c>
      <c r="AA8">
        <f>(Y8*((B8/(B8+Z8)))-(Y8*(((B8^O8)/((B8^O8)+(W8^O8))))))+(X8*(((B8^O8)/((B8^O8)+(W8^O8)))-(((B8^P8)/((B8^P8)+(Q8^P8))))))</f>
        <v>215.51793201935791</v>
      </c>
      <c r="AB8" s="3">
        <v>229.94806</v>
      </c>
      <c r="AC8">
        <f>ABS(AA8-AB8)</f>
        <v>14.430127980642084</v>
      </c>
    </row>
    <row r="9" spans="1:29">
      <c r="B9">
        <f>B8</f>
        <v>292.28305</v>
      </c>
      <c r="C9">
        <v>0.06</v>
      </c>
      <c r="D9">
        <f>D8</f>
        <v>177.75928999999999</v>
      </c>
      <c r="E9">
        <f t="shared" ref="E9:S24"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4" si="6">T8</f>
        <v>70.929360000000003</v>
      </c>
      <c r="U9">
        <f t="shared" si="6"/>
        <v>0</v>
      </c>
      <c r="V9">
        <f>V8</f>
        <v>118.40602</v>
      </c>
      <c r="W9">
        <f t="shared" si="1"/>
        <v>225.37244843425898</v>
      </c>
      <c r="X9">
        <f t="shared" si="2"/>
        <v>443.18601821196847</v>
      </c>
      <c r="Y9">
        <f t="shared" si="3"/>
        <v>20.793085304330855</v>
      </c>
      <c r="Z9">
        <f t="shared" si="4"/>
        <v>177.50606699466124</v>
      </c>
      <c r="AA9">
        <f t="shared" ref="AA9:AA27" si="7">(Y9*((B9/(B9+Z9)))-(Y9*(((B9^O9)/((B9^O9)+(W9^O9))))))+(X9*(((B9^O9)/((B9^O9)+(W9^O9)))-(((B9^P9)/((B9^P9)+(Q9^P9))))))</f>
        <v>215.40958029662127</v>
      </c>
      <c r="AB9" s="3">
        <v>229.92574999999999</v>
      </c>
      <c r="AC9">
        <f t="shared" ref="AC9:AC31" si="8">ABS(AA9-AB9)</f>
        <v>14.516169703378722</v>
      </c>
    </row>
    <row r="10" spans="1:29">
      <c r="B10">
        <f t="shared" ref="B10:B31" si="9">B9</f>
        <v>292.28305</v>
      </c>
      <c r="C10">
        <v>0.33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224.8811319422596</v>
      </c>
      <c r="X10">
        <f t="shared" si="2"/>
        <v>441.15038326595459</v>
      </c>
      <c r="Y10">
        <f t="shared" si="3"/>
        <v>24.247865919650614</v>
      </c>
      <c r="Z10">
        <f t="shared" si="4"/>
        <v>176.31978471973997</v>
      </c>
      <c r="AA10">
        <f t="shared" si="7"/>
        <v>214.87397863663443</v>
      </c>
      <c r="AB10" s="3">
        <v>229.29977</v>
      </c>
      <c r="AC10">
        <f t="shared" si="8"/>
        <v>14.425791363365562</v>
      </c>
    </row>
    <row r="11" spans="1:29">
      <c r="B11">
        <f t="shared" si="9"/>
        <v>292.28305</v>
      </c>
      <c r="C11">
        <v>1</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223.73879097350596</v>
      </c>
      <c r="X11">
        <f t="shared" si="2"/>
        <v>436.41740720240875</v>
      </c>
      <c r="Y11">
        <f t="shared" si="3"/>
        <v>32.841106972176547</v>
      </c>
      <c r="Z11">
        <f t="shared" si="4"/>
        <v>173.36908280987996</v>
      </c>
      <c r="AA11">
        <f t="shared" si="7"/>
        <v>213.65274121523811</v>
      </c>
      <c r="AB11" s="3">
        <v>229.60513</v>
      </c>
      <c r="AC11">
        <f t="shared" si="8"/>
        <v>15.952388784761894</v>
      </c>
    </row>
    <row r="12" spans="1:29">
      <c r="B12">
        <f t="shared" si="9"/>
        <v>292.28305</v>
      </c>
      <c r="C12">
        <v>3.33</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220.11330868984902</v>
      </c>
      <c r="X12">
        <f t="shared" si="2"/>
        <v>421.3962170877976</v>
      </c>
      <c r="Y12">
        <f t="shared" si="3"/>
        <v>60.943242124142522</v>
      </c>
      <c r="Z12">
        <f t="shared" si="4"/>
        <v>163.71938354259254</v>
      </c>
      <c r="AA12">
        <f t="shared" si="7"/>
        <v>209.93887335069502</v>
      </c>
      <c r="AB12" s="3">
        <v>226.76531</v>
      </c>
      <c r="AC12">
        <f t="shared" si="8"/>
        <v>16.826436649304981</v>
      </c>
    </row>
    <row r="13" spans="1:29">
      <c r="B13">
        <f t="shared" si="9"/>
        <v>292.28305</v>
      </c>
      <c r="C13">
        <v>6.66</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215.49646498428697</v>
      </c>
      <c r="X13">
        <f t="shared" si="2"/>
        <v>402.26759319593265</v>
      </c>
      <c r="Y13">
        <f t="shared" si="3"/>
        <v>95.791415942334908</v>
      </c>
      <c r="Z13">
        <f t="shared" si="4"/>
        <v>151.75254315213255</v>
      </c>
      <c r="AA13">
        <f t="shared" si="7"/>
        <v>205.49806432896386</v>
      </c>
      <c r="AB13" s="3">
        <v>229.13182</v>
      </c>
      <c r="AC13">
        <f t="shared" si="8"/>
        <v>23.633755671036141</v>
      </c>
    </row>
    <row r="14" spans="1:29">
      <c r="B14">
        <f t="shared" si="9"/>
        <v>292.28305</v>
      </c>
      <c r="C14">
        <v>10</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211.3501749819815</v>
      </c>
      <c r="X14">
        <f t="shared" si="2"/>
        <v>385.08857933736266</v>
      </c>
      <c r="Y14">
        <f t="shared" si="3"/>
        <v>125.35015435969693</v>
      </c>
      <c r="Z14">
        <f t="shared" si="4"/>
        <v>141.60077059927173</v>
      </c>
      <c r="AA14">
        <f t="shared" si="7"/>
        <v>201.69344942571544</v>
      </c>
      <c r="AB14" s="3">
        <v>209.37717000000001</v>
      </c>
      <c r="AC14">
        <f t="shared" si="8"/>
        <v>7.683720574284564</v>
      </c>
    </row>
    <row r="15" spans="1:29">
      <c r="B15">
        <f t="shared" si="9"/>
        <v>292.28305</v>
      </c>
      <c r="C15">
        <v>21</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200.12425417732857</v>
      </c>
      <c r="X15">
        <f t="shared" si="2"/>
        <v>338.5770596484096</v>
      </c>
      <c r="Y15">
        <f t="shared" si="3"/>
        <v>196.20578093693749</v>
      </c>
      <c r="Z15">
        <f t="shared" si="4"/>
        <v>117.25103921491383</v>
      </c>
      <c r="AA15">
        <f t="shared" si="7"/>
        <v>191.52227478582338</v>
      </c>
      <c r="AB15" s="3">
        <v>189.70226</v>
      </c>
      <c r="AC15">
        <f t="shared" si="8"/>
        <v>1.820014785823389</v>
      </c>
    </row>
    <row r="16" spans="1:29">
      <c r="B16">
        <f t="shared" si="9"/>
        <v>292.28305</v>
      </c>
      <c r="C16">
        <v>33.299999999999997</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190.59066458332748</v>
      </c>
      <c r="X16">
        <f t="shared" si="2"/>
        <v>299.07724953715444</v>
      </c>
      <c r="Y16">
        <f t="shared" si="3"/>
        <v>246.53281395814551</v>
      </c>
      <c r="Z16">
        <f t="shared" si="4"/>
        <v>99.914015065580386</v>
      </c>
      <c r="AA16">
        <f t="shared" si="7"/>
        <v>182.09969292322401</v>
      </c>
      <c r="AB16" s="3">
        <v>198.13150999999999</v>
      </c>
      <c r="AC16">
        <f t="shared" si="8"/>
        <v>16.03181707677598</v>
      </c>
    </row>
    <row r="17" spans="2:29">
      <c r="B17">
        <f t="shared" si="9"/>
        <v>292.28305</v>
      </c>
      <c r="C17">
        <v>45</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183.4734285303457</v>
      </c>
      <c r="X17">
        <f t="shared" si="2"/>
        <v>269.58893667893597</v>
      </c>
      <c r="Y17">
        <f t="shared" si="3"/>
        <v>278.9240372415033</v>
      </c>
      <c r="Z17">
        <f t="shared" si="4"/>
        <v>88.693528713131485</v>
      </c>
      <c r="AA17">
        <f t="shared" si="7"/>
        <v>174.09576738174732</v>
      </c>
      <c r="AB17" s="3">
        <v>172.07652999999999</v>
      </c>
      <c r="AC17">
        <f t="shared" si="8"/>
        <v>2.019237381747331</v>
      </c>
    </row>
    <row r="18" spans="2:29">
      <c r="B18">
        <f t="shared" si="9"/>
        <v>292.28305</v>
      </c>
      <c r="C18">
        <v>66.599999999999994</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173.568786816228</v>
      </c>
      <c r="X18">
        <f t="shared" si="2"/>
        <v>228.55177401631781</v>
      </c>
      <c r="Y18">
        <f t="shared" si="3"/>
        <v>317.38022479116802</v>
      </c>
      <c r="Z18">
        <f t="shared" si="4"/>
        <v>75.159064888012793</v>
      </c>
      <c r="AA18">
        <f t="shared" si="7"/>
        <v>161.07320857502108</v>
      </c>
      <c r="AB18" s="3">
        <v>159.60903999999999</v>
      </c>
      <c r="AC18">
        <f t="shared" si="8"/>
        <v>1.4641685750210911</v>
      </c>
    </row>
    <row r="19" spans="2:29">
      <c r="B19">
        <f t="shared" si="9"/>
        <v>292.28305</v>
      </c>
      <c r="C19">
        <v>100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163.19032523723257</v>
      </c>
      <c r="X19">
        <f t="shared" si="2"/>
        <v>185.55146887676869</v>
      </c>
      <c r="Y19">
        <f t="shared" si="3"/>
        <v>349.38419897422858</v>
      </c>
      <c r="Z19">
        <f t="shared" si="4"/>
        <v>63.17597507987179</v>
      </c>
      <c r="AA19">
        <f t="shared" si="7"/>
        <v>144.5333336435024</v>
      </c>
      <c r="AB19" s="3">
        <v>159.93367000000001</v>
      </c>
      <c r="AC19">
        <f t="shared" si="8"/>
        <v>15.400336356497604</v>
      </c>
    </row>
    <row r="20" spans="2:29">
      <c r="B20">
        <f t="shared" si="9"/>
        <v>292.28305</v>
      </c>
      <c r="C20">
        <v>333</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138.16091115519868</v>
      </c>
      <c r="X20">
        <f t="shared" si="2"/>
        <v>81.848965880581659</v>
      </c>
      <c r="Y20">
        <f t="shared" si="3"/>
        <v>325.93690993080895</v>
      </c>
      <c r="Z20">
        <f t="shared" si="4"/>
        <v>42.119938659685893</v>
      </c>
      <c r="AA20">
        <f t="shared" si="7"/>
        <v>83.576086241476972</v>
      </c>
      <c r="AB20" s="3">
        <v>73.806259999999995</v>
      </c>
      <c r="AC20">
        <f t="shared" si="8"/>
        <v>9.7698262414769772</v>
      </c>
    </row>
    <row r="21" spans="2:29">
      <c r="B21">
        <f t="shared" si="9"/>
        <v>292.28305</v>
      </c>
      <c r="C21">
        <v>450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133.91584412945753</v>
      </c>
      <c r="X21">
        <f t="shared" si="2"/>
        <v>64.260696554216054</v>
      </c>
      <c r="Y21">
        <f t="shared" si="3"/>
        <v>261.69495334801547</v>
      </c>
      <c r="Z21">
        <f t="shared" si="4"/>
        <v>39.933221292424371</v>
      </c>
      <c r="AA21">
        <f t="shared" si="7"/>
        <v>65.8834191935197</v>
      </c>
      <c r="AB21" s="3">
        <v>44.770980000000002</v>
      </c>
      <c r="AC21">
        <f t="shared" si="8"/>
        <v>21.112439193519698</v>
      </c>
    </row>
    <row r="22" spans="2:29">
      <c r="B22">
        <f t="shared" si="9"/>
        <v>292.28305</v>
      </c>
      <c r="C22">
        <v>666</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129.5535514641868</v>
      </c>
      <c r="X22">
        <f t="shared" si="2"/>
        <v>46.186734986126396</v>
      </c>
      <c r="Y22">
        <f t="shared" si="3"/>
        <v>153.50841024409016</v>
      </c>
      <c r="Z22">
        <f t="shared" si="4"/>
        <v>38.318502912771081</v>
      </c>
      <c r="AA22">
        <f t="shared" si="7"/>
        <v>43.992199457677202</v>
      </c>
      <c r="AB22" s="3">
        <v>55.546930000000003</v>
      </c>
      <c r="AC22">
        <f t="shared" si="8"/>
        <v>11.554730542322801</v>
      </c>
    </row>
    <row r="23" spans="2:29">
      <c r="B23">
        <f t="shared" si="9"/>
        <v>292.28305</v>
      </c>
      <c r="C23">
        <v>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127.91262348828862</v>
      </c>
      <c r="X23">
        <f t="shared" si="2"/>
        <v>39.388000593887739</v>
      </c>
      <c r="Y23">
        <f t="shared" si="3"/>
        <v>107.92420183336156</v>
      </c>
      <c r="Z23">
        <f t="shared" si="4"/>
        <v>37.815060085908243</v>
      </c>
      <c r="AA23">
        <f t="shared" si="7"/>
        <v>35.520898173998816</v>
      </c>
      <c r="AB23" s="3">
        <v>23.77168</v>
      </c>
      <c r="AC23">
        <f t="shared" si="8"/>
        <v>11.749218173998816</v>
      </c>
    </row>
    <row r="24" spans="2:29">
      <c r="B24">
        <f t="shared" si="9"/>
        <v>292.28305</v>
      </c>
      <c r="C24">
        <v>1000</v>
      </c>
      <c r="D24">
        <f t="shared" si="10"/>
        <v>177.75928999999999</v>
      </c>
      <c r="E24">
        <f t="shared" si="5"/>
        <v>1.0241</v>
      </c>
      <c r="F24">
        <f t="shared" si="5"/>
        <v>2.6872500000000001</v>
      </c>
      <c r="G24">
        <f t="shared" si="5"/>
        <v>29.516400000000001</v>
      </c>
      <c r="H24">
        <f t="shared" si="5"/>
        <v>34.049720000000001</v>
      </c>
      <c r="I24">
        <f t="shared" si="5"/>
        <v>20.055630000000001</v>
      </c>
      <c r="J24">
        <f t="shared" si="5"/>
        <v>30.18356</v>
      </c>
      <c r="K24">
        <f t="shared" si="5"/>
        <v>553.64459999999997</v>
      </c>
      <c r="L24">
        <f t="shared" si="5"/>
        <v>451.77985999999999</v>
      </c>
      <c r="M24">
        <f t="shared" si="5"/>
        <v>0</v>
      </c>
      <c r="N24">
        <f t="shared" si="5"/>
        <v>225.49160000000001</v>
      </c>
      <c r="O24">
        <f t="shared" si="5"/>
        <v>1.7134974156890235</v>
      </c>
      <c r="P24">
        <f t="shared" si="5"/>
        <v>2.68601</v>
      </c>
      <c r="Q24">
        <f t="shared" si="5"/>
        <v>605.01418999999999</v>
      </c>
      <c r="R24">
        <f t="shared" si="5"/>
        <v>443.67968999999999</v>
      </c>
      <c r="S24">
        <f t="shared" si="5"/>
        <v>0.96109999999999995</v>
      </c>
      <c r="T24">
        <f t="shared" si="6"/>
        <v>70.929360000000003</v>
      </c>
      <c r="U24">
        <f t="shared" si="6"/>
        <v>0</v>
      </c>
      <c r="V24">
        <f t="shared" si="6"/>
        <v>118.40602</v>
      </c>
      <c r="W24">
        <f t="shared" si="1"/>
        <v>126.21135834889303</v>
      </c>
      <c r="X24">
        <f t="shared" si="2"/>
        <v>32.339275736116576</v>
      </c>
      <c r="Y24">
        <f t="shared" si="3"/>
        <v>64.94776250736345</v>
      </c>
      <c r="Z24">
        <f t="shared" si="4"/>
        <v>37.282575986471244</v>
      </c>
      <c r="AA24">
        <f t="shared" si="7"/>
        <v>27.230002239123582</v>
      </c>
      <c r="AB24" s="3">
        <v>43.94211</v>
      </c>
      <c r="AC24">
        <f t="shared" si="8"/>
        <v>16.712107760876417</v>
      </c>
    </row>
    <row r="25" spans="2:29">
      <c r="B25">
        <f t="shared" si="9"/>
        <v>292.28305</v>
      </c>
      <c r="C25">
        <v>1800</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27" si="11">T24</f>
        <v>70.929360000000003</v>
      </c>
      <c r="U25">
        <f t="shared" si="11"/>
        <v>0</v>
      </c>
      <c r="V25">
        <f t="shared" si="11"/>
        <v>118.40602</v>
      </c>
      <c r="W25">
        <f t="shared" si="1"/>
        <v>122.98671187532314</v>
      </c>
      <c r="X25">
        <f t="shared" si="2"/>
        <v>18.978838712260711</v>
      </c>
      <c r="Y25">
        <f t="shared" si="3"/>
        <v>11.778866426221249</v>
      </c>
      <c r="Z25">
        <f t="shared" si="4"/>
        <v>36.085558933367935</v>
      </c>
      <c r="AA25">
        <f t="shared" si="7"/>
        <v>13.997610961610521</v>
      </c>
      <c r="AB25" s="3">
        <v>6.7652200000000002</v>
      </c>
      <c r="AC25">
        <f t="shared" si="8"/>
        <v>7.2323909616105206</v>
      </c>
    </row>
    <row r="26" spans="2:29">
      <c r="B26">
        <f t="shared" si="9"/>
        <v>292.28305</v>
      </c>
      <c r="C26">
        <v>3333</v>
      </c>
      <c r="D26">
        <f t="shared" ref="D26:S27" si="12">D25</f>
        <v>177.75928999999999</v>
      </c>
      <c r="E26">
        <f t="shared" si="12"/>
        <v>1.0241</v>
      </c>
      <c r="F26">
        <f t="shared" si="12"/>
        <v>2.6872500000000001</v>
      </c>
      <c r="G26">
        <f t="shared" si="12"/>
        <v>29.516400000000001</v>
      </c>
      <c r="H26">
        <f t="shared" si="12"/>
        <v>34.049720000000001</v>
      </c>
      <c r="I26">
        <f t="shared" si="12"/>
        <v>20.055630000000001</v>
      </c>
      <c r="J26">
        <f t="shared" si="12"/>
        <v>30.18356</v>
      </c>
      <c r="K26">
        <f t="shared" si="12"/>
        <v>553.64459999999997</v>
      </c>
      <c r="L26">
        <f t="shared" si="12"/>
        <v>451.77985999999999</v>
      </c>
      <c r="M26">
        <f t="shared" si="12"/>
        <v>0</v>
      </c>
      <c r="N26">
        <f t="shared" si="12"/>
        <v>225.49160000000001</v>
      </c>
      <c r="O26">
        <f t="shared" si="12"/>
        <v>1.7134974156890235</v>
      </c>
      <c r="P26">
        <f t="shared" si="12"/>
        <v>2.68601</v>
      </c>
      <c r="Q26">
        <f t="shared" si="12"/>
        <v>605.01418999999999</v>
      </c>
      <c r="R26">
        <f t="shared" si="12"/>
        <v>443.67968999999999</v>
      </c>
      <c r="S26">
        <f t="shared" si="12"/>
        <v>0.96109999999999995</v>
      </c>
      <c r="T26">
        <f t="shared" si="11"/>
        <v>70.929360000000003</v>
      </c>
      <c r="U26">
        <f t="shared" si="11"/>
        <v>0</v>
      </c>
      <c r="V26">
        <f t="shared" si="11"/>
        <v>118.40602</v>
      </c>
      <c r="W26">
        <f t="shared" si="1"/>
        <v>120.9892202186723</v>
      </c>
      <c r="X26">
        <f t="shared" si="2"/>
        <v>10.702780637957574</v>
      </c>
      <c r="Y26">
        <f t="shared" si="3"/>
        <v>0.13866957205375741</v>
      </c>
      <c r="Z26">
        <f t="shared" si="4"/>
        <v>35.202561382173002</v>
      </c>
      <c r="AA26">
        <f t="shared" si="7"/>
        <v>7.4502850596897989</v>
      </c>
      <c r="AB26" s="3">
        <v>3.3741599999999998</v>
      </c>
      <c r="AC26">
        <f t="shared" si="8"/>
        <v>4.0761250596897991</v>
      </c>
    </row>
    <row r="27" spans="2:29">
      <c r="B27">
        <f t="shared" si="9"/>
        <v>292.28305</v>
      </c>
      <c r="C27">
        <v>6666</v>
      </c>
      <c r="D27">
        <f t="shared" si="12"/>
        <v>177.75928999999999</v>
      </c>
      <c r="E27">
        <f t="shared" si="12"/>
        <v>1.0241</v>
      </c>
      <c r="F27">
        <f t="shared" si="12"/>
        <v>2.6872500000000001</v>
      </c>
      <c r="G27">
        <f t="shared" si="12"/>
        <v>29.516400000000001</v>
      </c>
      <c r="H27">
        <f t="shared" si="12"/>
        <v>34.049720000000001</v>
      </c>
      <c r="I27">
        <f t="shared" si="12"/>
        <v>20.055630000000001</v>
      </c>
      <c r="J27">
        <f t="shared" si="12"/>
        <v>30.18356</v>
      </c>
      <c r="K27">
        <f t="shared" si="12"/>
        <v>553.64459999999997</v>
      </c>
      <c r="L27">
        <f t="shared" si="12"/>
        <v>451.77985999999999</v>
      </c>
      <c r="M27">
        <f t="shared" si="12"/>
        <v>0</v>
      </c>
      <c r="N27">
        <f t="shared" si="12"/>
        <v>225.49160000000001</v>
      </c>
      <c r="O27">
        <f t="shared" si="12"/>
        <v>1.7134974156890235</v>
      </c>
      <c r="P27">
        <f t="shared" si="12"/>
        <v>2.68601</v>
      </c>
      <c r="Q27">
        <f t="shared" si="12"/>
        <v>605.01418999999999</v>
      </c>
      <c r="R27">
        <f t="shared" si="12"/>
        <v>443.67968999999999</v>
      </c>
      <c r="S27">
        <f t="shared" si="12"/>
        <v>0.96109999999999995</v>
      </c>
      <c r="T27">
        <f t="shared" si="11"/>
        <v>70.929360000000003</v>
      </c>
      <c r="U27">
        <f t="shared" si="11"/>
        <v>0</v>
      </c>
      <c r="V27">
        <f t="shared" si="11"/>
        <v>118.40602</v>
      </c>
      <c r="W27">
        <f t="shared" si="1"/>
        <v>119.74867147510524</v>
      </c>
      <c r="X27">
        <f t="shared" si="2"/>
        <v>5.5629076319401065</v>
      </c>
      <c r="Y27">
        <f t="shared" si="3"/>
        <v>-1.1466790246536824</v>
      </c>
      <c r="Z27">
        <f t="shared" si="4"/>
        <v>34.631105250587041</v>
      </c>
      <c r="AA27">
        <f t="shared" si="7"/>
        <v>3.7987690396983727</v>
      </c>
      <c r="AB27" s="3">
        <v>12.61605</v>
      </c>
      <c r="AC27">
        <f t="shared" si="8"/>
        <v>8.8172809603016269</v>
      </c>
    </row>
    <row r="28" spans="2:29">
      <c r="B28">
        <f t="shared" si="9"/>
        <v>292.28305</v>
      </c>
      <c r="C28">
        <v>10000</v>
      </c>
      <c r="D28">
        <f t="shared" ref="D28:V28" si="13">D27</f>
        <v>177.75928999999999</v>
      </c>
      <c r="E28">
        <f t="shared" si="13"/>
        <v>1.0241</v>
      </c>
      <c r="F28">
        <f t="shared" si="13"/>
        <v>2.6872500000000001</v>
      </c>
      <c r="G28">
        <f t="shared" si="13"/>
        <v>29.516400000000001</v>
      </c>
      <c r="H28">
        <f t="shared" si="13"/>
        <v>34.049720000000001</v>
      </c>
      <c r="I28">
        <f t="shared" si="13"/>
        <v>20.055630000000001</v>
      </c>
      <c r="J28">
        <f t="shared" si="13"/>
        <v>30.18356</v>
      </c>
      <c r="K28">
        <f t="shared" si="13"/>
        <v>553.64459999999997</v>
      </c>
      <c r="L28">
        <f t="shared" si="13"/>
        <v>451.77985999999999</v>
      </c>
      <c r="M28">
        <f t="shared" si="13"/>
        <v>0</v>
      </c>
      <c r="N28">
        <f t="shared" si="13"/>
        <v>225.49160000000001</v>
      </c>
      <c r="O28">
        <f t="shared" si="13"/>
        <v>1.7134974156890235</v>
      </c>
      <c r="P28">
        <f t="shared" si="13"/>
        <v>2.68601</v>
      </c>
      <c r="Q28">
        <f t="shared" si="13"/>
        <v>605.01418999999999</v>
      </c>
      <c r="R28">
        <f t="shared" si="13"/>
        <v>443.67968999999999</v>
      </c>
      <c r="S28">
        <f t="shared" si="13"/>
        <v>0.96109999999999995</v>
      </c>
      <c r="T28">
        <f t="shared" si="13"/>
        <v>70.929360000000003</v>
      </c>
      <c r="U28">
        <f t="shared" si="13"/>
        <v>0</v>
      </c>
      <c r="V28">
        <f t="shared" si="13"/>
        <v>118.40602</v>
      </c>
      <c r="W28">
        <f t="shared" ref="W28:W29" si="14">N28-((N28-V28)*((C28^S28)/((C28^S28)+(T28^S28))))</f>
        <v>119.31895851731409</v>
      </c>
      <c r="X28">
        <f t="shared" ref="X28:X29" si="15">R28-((R28-U28)*((C28^S28)/((C28^S28)+(T28^S28))))</f>
        <v>3.7825100106940113</v>
      </c>
      <c r="Y28">
        <f t="shared" ref="Y28:Y29" si="16">I28-((I28-L28)*((C28^E28)/((C28^E28)+(J28^E28))))+(((I28-L28))*((C28^F28)/((C28^F28)+(K28^F28))))-(((I28-M28))*((C28^F28)/((C28^F28)+(K28^F28))))</f>
        <v>-0.94060985340241388</v>
      </c>
      <c r="Z28">
        <f t="shared" ref="Z28:Z29" si="17">D28-((D28-G28)*((C28^E28)/((C28^E28)+(J28^E28))))+(((D28-G28))*((C28^F28)/((C28^F28)+(K28^F28))))-(((D28-H28))*((C28^F28)/((C28^F28)+(K28^F28))))</f>
        <v>34.435851879333853</v>
      </c>
      <c r="AA28">
        <f t="shared" ref="AA28:AA29" si="18">(Y28*((B28/(B28+Z28)))-(Y28*(((B28^O28)/((B28^O28)+(W28^O28))))))+(X28*(((B28^O28)/((B28^O28)+(W28^O28)))-(((B28^P28)/((B28^P28)+(Q28^P28))))))</f>
        <v>2.5751092747338045</v>
      </c>
      <c r="AB28" s="3">
        <v>5.7544000000000004</v>
      </c>
      <c r="AC28">
        <f t="shared" si="8"/>
        <v>3.1792907252661959</v>
      </c>
    </row>
    <row r="29" spans="2:29">
      <c r="B29">
        <f t="shared" si="9"/>
        <v>292.28305</v>
      </c>
      <c r="C29">
        <v>21000</v>
      </c>
      <c r="D29">
        <f t="shared" ref="D29:V29" si="19">D28</f>
        <v>177.75928999999999</v>
      </c>
      <c r="E29">
        <f t="shared" si="19"/>
        <v>1.0241</v>
      </c>
      <c r="F29">
        <f t="shared" si="19"/>
        <v>2.6872500000000001</v>
      </c>
      <c r="G29">
        <f t="shared" si="19"/>
        <v>29.516400000000001</v>
      </c>
      <c r="H29">
        <f t="shared" si="19"/>
        <v>34.049720000000001</v>
      </c>
      <c r="I29">
        <f t="shared" si="19"/>
        <v>20.055630000000001</v>
      </c>
      <c r="J29">
        <f t="shared" si="19"/>
        <v>30.18356</v>
      </c>
      <c r="K29">
        <f t="shared" si="19"/>
        <v>553.64459999999997</v>
      </c>
      <c r="L29">
        <f t="shared" si="19"/>
        <v>451.77985999999999</v>
      </c>
      <c r="M29">
        <f t="shared" si="19"/>
        <v>0</v>
      </c>
      <c r="N29">
        <f t="shared" si="19"/>
        <v>225.49160000000001</v>
      </c>
      <c r="O29">
        <f t="shared" si="19"/>
        <v>1.7134974156890235</v>
      </c>
      <c r="P29">
        <f t="shared" si="19"/>
        <v>2.68601</v>
      </c>
      <c r="Q29">
        <f t="shared" si="19"/>
        <v>605.01418999999999</v>
      </c>
      <c r="R29">
        <f t="shared" si="19"/>
        <v>443.67968999999999</v>
      </c>
      <c r="S29">
        <f t="shared" si="19"/>
        <v>0.96109999999999995</v>
      </c>
      <c r="T29">
        <f t="shared" si="19"/>
        <v>70.929360000000003</v>
      </c>
      <c r="U29">
        <f t="shared" si="19"/>
        <v>0</v>
      </c>
      <c r="V29">
        <f t="shared" si="19"/>
        <v>118.40602</v>
      </c>
      <c r="W29">
        <f t="shared" si="14"/>
        <v>118.85543592573056</v>
      </c>
      <c r="X29">
        <f t="shared" si="15"/>
        <v>1.8620314575426846</v>
      </c>
      <c r="Y29">
        <f t="shared" si="16"/>
        <v>-0.50351553688643591</v>
      </c>
      <c r="Z29">
        <f t="shared" si="17"/>
        <v>34.231217220639138</v>
      </c>
      <c r="AA29">
        <f t="shared" si="18"/>
        <v>1.2667648972134955</v>
      </c>
      <c r="AB29" s="3">
        <v>1.7204600000000001</v>
      </c>
      <c r="AC29">
        <f t="shared" si="8"/>
        <v>0.4536951027865046</v>
      </c>
    </row>
    <row r="30" spans="2:29">
      <c r="B30">
        <f t="shared" si="9"/>
        <v>292.28305</v>
      </c>
      <c r="C30">
        <v>33000</v>
      </c>
      <c r="D30">
        <f t="shared" ref="D30:V30" si="20">D29</f>
        <v>177.75928999999999</v>
      </c>
      <c r="E30">
        <f t="shared" si="20"/>
        <v>1.0241</v>
      </c>
      <c r="F30">
        <f t="shared" si="20"/>
        <v>2.6872500000000001</v>
      </c>
      <c r="G30">
        <f t="shared" si="20"/>
        <v>29.516400000000001</v>
      </c>
      <c r="H30">
        <f t="shared" si="20"/>
        <v>34.049720000000001</v>
      </c>
      <c r="I30">
        <f t="shared" si="20"/>
        <v>20.055630000000001</v>
      </c>
      <c r="J30">
        <f t="shared" si="20"/>
        <v>30.18356</v>
      </c>
      <c r="K30">
        <f t="shared" si="20"/>
        <v>553.64459999999997</v>
      </c>
      <c r="L30">
        <f t="shared" si="20"/>
        <v>451.77985999999999</v>
      </c>
      <c r="M30">
        <f t="shared" si="20"/>
        <v>0</v>
      </c>
      <c r="N30">
        <f t="shared" si="20"/>
        <v>225.49160000000001</v>
      </c>
      <c r="O30">
        <f t="shared" si="20"/>
        <v>1.7134974156890235</v>
      </c>
      <c r="P30">
        <f t="shared" si="20"/>
        <v>2.68601</v>
      </c>
      <c r="Q30">
        <f t="shared" si="20"/>
        <v>605.01418999999999</v>
      </c>
      <c r="R30">
        <f t="shared" si="20"/>
        <v>443.67968999999999</v>
      </c>
      <c r="S30">
        <f t="shared" si="20"/>
        <v>0.96109999999999995</v>
      </c>
      <c r="T30">
        <f t="shared" si="20"/>
        <v>70.929360000000003</v>
      </c>
      <c r="U30">
        <f t="shared" si="20"/>
        <v>0</v>
      </c>
      <c r="V30">
        <f t="shared" si="20"/>
        <v>118.40602</v>
      </c>
      <c r="W30">
        <f t="shared" ref="W30:W31" si="21">N30-((N30-V30)*((C30^S30)/((C30^S30)+(T30^S30))))</f>
        <v>118.69751583668148</v>
      </c>
      <c r="X30">
        <f t="shared" ref="X30:X31" si="22">R30-((R30-U30)*((C30^S30)/((C30^S30)+(T30^S30))))</f>
        <v>1.2077329408415949</v>
      </c>
      <c r="Y30">
        <f t="shared" ref="Y30:Y31" si="23">I30-((I30-L30)*((C30^E30)/((C30^E30)+(J30^E30))))+(((I30-L30))*((C30^F30)/((C30^F30)+(K30^F30))))-(((I30-M30))*((C30^F30)/((C30^F30)+(K30^F30))))</f>
        <v>-0.32568377337295473</v>
      </c>
      <c r="Z30">
        <f t="shared" ref="Z30:Z31" si="24">D30-((D30-G30)*((C30^E30)/((C30^E30)+(J30^E30))))+(((D30-G30))*((C30^F30)/((C30^F30)+(K30^F30))))-(((D30-H30))*((C30^F30)/((C30^F30)+(K30^F30))))</f>
        <v>34.164105096253166</v>
      </c>
      <c r="AA30">
        <f t="shared" ref="AA30:AA31" si="25">(Y30*((B30/(B30+Z30)))-(Y30*(((B30^O30)/((B30^O30)+(W30^O30))))))+(X30*(((B30^O30)/((B30^O30)+(W30^O30)))-(((B30^P30)/((B30^P30)+(Q30^P30))))))</f>
        <v>0.8221482017727415</v>
      </c>
      <c r="AB30" s="3">
        <v>0.64978999999999998</v>
      </c>
      <c r="AC30">
        <f t="shared" si="8"/>
        <v>0.17235820177274153</v>
      </c>
    </row>
    <row r="31" spans="2:29">
      <c r="B31">
        <f t="shared" si="9"/>
        <v>292.28305</v>
      </c>
      <c r="C31">
        <v>100000</v>
      </c>
      <c r="D31">
        <f t="shared" ref="D31:V31" si="26">D30</f>
        <v>177.75928999999999</v>
      </c>
      <c r="E31">
        <f t="shared" si="26"/>
        <v>1.0241</v>
      </c>
      <c r="F31">
        <f t="shared" si="26"/>
        <v>2.6872500000000001</v>
      </c>
      <c r="G31">
        <f t="shared" si="26"/>
        <v>29.516400000000001</v>
      </c>
      <c r="H31">
        <f t="shared" si="26"/>
        <v>34.049720000000001</v>
      </c>
      <c r="I31">
        <f t="shared" si="26"/>
        <v>20.055630000000001</v>
      </c>
      <c r="J31">
        <f t="shared" si="26"/>
        <v>30.18356</v>
      </c>
      <c r="K31">
        <f t="shared" si="26"/>
        <v>553.64459999999997</v>
      </c>
      <c r="L31">
        <f t="shared" si="26"/>
        <v>451.77985999999999</v>
      </c>
      <c r="M31">
        <f t="shared" si="26"/>
        <v>0</v>
      </c>
      <c r="N31">
        <f t="shared" si="26"/>
        <v>225.49160000000001</v>
      </c>
      <c r="O31">
        <f t="shared" si="26"/>
        <v>1.7134974156890235</v>
      </c>
      <c r="P31">
        <f t="shared" si="26"/>
        <v>2.68601</v>
      </c>
      <c r="Q31">
        <f t="shared" si="26"/>
        <v>605.01418999999999</v>
      </c>
      <c r="R31">
        <f t="shared" si="26"/>
        <v>443.67968999999999</v>
      </c>
      <c r="S31">
        <f t="shared" si="26"/>
        <v>0.96109999999999995</v>
      </c>
      <c r="T31">
        <f t="shared" si="26"/>
        <v>70.929360000000003</v>
      </c>
      <c r="U31">
        <f t="shared" si="26"/>
        <v>0</v>
      </c>
      <c r="V31">
        <f t="shared" si="26"/>
        <v>118.40602</v>
      </c>
      <c r="W31">
        <f t="shared" si="21"/>
        <v>118.50663243678628</v>
      </c>
      <c r="X31">
        <f t="shared" si="22"/>
        <v>0.41685999892314385</v>
      </c>
      <c r="Y31">
        <f t="shared" si="23"/>
        <v>-0.10677028772848729</v>
      </c>
      <c r="Z31">
        <f t="shared" si="24"/>
        <v>34.086511955211051</v>
      </c>
      <c r="AA31">
        <f t="shared" si="25"/>
        <v>0.28436059089740495</v>
      </c>
      <c r="AB31" s="3">
        <v>0.36552000000000001</v>
      </c>
      <c r="AC31">
        <f t="shared" si="8"/>
        <v>8.1159409102595059E-2</v>
      </c>
    </row>
    <row r="32" spans="2:29">
      <c r="AC32">
        <f>SUM(AC8:AC31)</f>
        <v>239.11458723536398</v>
      </c>
    </row>
    <row r="35" spans="2:27">
      <c r="B35">
        <f>B8</f>
        <v>292.28305</v>
      </c>
      <c r="C35">
        <v>50000</v>
      </c>
      <c r="D35">
        <f t="shared" ref="D35:V35" si="27">D8</f>
        <v>177.75928999999999</v>
      </c>
      <c r="E35">
        <f t="shared" si="27"/>
        <v>1.0241</v>
      </c>
      <c r="F35">
        <f t="shared" si="27"/>
        <v>2.6872500000000001</v>
      </c>
      <c r="G35">
        <f t="shared" si="27"/>
        <v>29.516400000000001</v>
      </c>
      <c r="H35">
        <f t="shared" si="27"/>
        <v>34.049720000000001</v>
      </c>
      <c r="I35">
        <f t="shared" si="27"/>
        <v>20.055630000000001</v>
      </c>
      <c r="J35">
        <f t="shared" si="27"/>
        <v>30.18356</v>
      </c>
      <c r="K35">
        <f t="shared" si="27"/>
        <v>553.64459999999997</v>
      </c>
      <c r="L35">
        <f t="shared" si="27"/>
        <v>451.77985999999999</v>
      </c>
      <c r="M35">
        <f t="shared" si="27"/>
        <v>0</v>
      </c>
      <c r="N35">
        <f t="shared" si="27"/>
        <v>225.49160000000001</v>
      </c>
      <c r="O35">
        <f t="shared" si="27"/>
        <v>1.7134974156890235</v>
      </c>
      <c r="P35">
        <f t="shared" si="27"/>
        <v>2.68601</v>
      </c>
      <c r="Q35">
        <f t="shared" si="27"/>
        <v>605.01418999999999</v>
      </c>
      <c r="R35">
        <f t="shared" si="27"/>
        <v>443.67968999999999</v>
      </c>
      <c r="S35">
        <f t="shared" si="27"/>
        <v>0.96109999999999995</v>
      </c>
      <c r="T35">
        <f t="shared" si="27"/>
        <v>70.929360000000003</v>
      </c>
      <c r="U35">
        <f t="shared" si="27"/>
        <v>0</v>
      </c>
      <c r="V35">
        <f t="shared" si="27"/>
        <v>118.40602</v>
      </c>
      <c r="W35">
        <f>N35-((N35-V35)*((C35^S35)/((C35^S35)+(T35^S35))))</f>
        <v>118.60171757153289</v>
      </c>
      <c r="X35">
        <f>R35-((R35-U35)*((C35^S35)/((C35^S35)+(T35^S35))))</f>
        <v>0.81081913990158228</v>
      </c>
      <c r="Y35">
        <f>I35-((I35-L35)*((C35^E35)/((C35^E35)+(J35^E35))))+(((I35-L35))*((C35^F35)/((C35^F35)+(K35^F35))))-(((I35-M35))*((C35^F35)/((C35^F35)+(K35^F35))))</f>
        <v>-0.21536555215166686</v>
      </c>
      <c r="Z35">
        <f>D35-((D35-G35)*((C35^E35)/((C35^E35)+(J35^E35))))+(((D35-G35))*((C35^F35)/((C35^F35)+(K35^F35))))-(((D35-H35))*((C35^F35)/((C35^F35)+(K35^F35))))</f>
        <v>34.124507026249717</v>
      </c>
      <c r="AA35">
        <f t="shared" ref="AA35:AA66" si="28">(Y35*((B35/(B35+Z35)))-(Y35*(((B35^O35)/((B35^O35)+(W35^O35))))))+(X35*(((B35^O35)/((B35^O35)+(W35^O35)))-(((B35^P35)/((B35^P35)+(Q35^P35))))))</f>
        <v>0.55237086054528794</v>
      </c>
    </row>
    <row r="36" spans="2:27">
      <c r="B36">
        <f>B35</f>
        <v>292.28305</v>
      </c>
      <c r="C36">
        <f>C35*0.9</f>
        <v>45000</v>
      </c>
      <c r="D36">
        <f>D35</f>
        <v>177.75928999999999</v>
      </c>
      <c r="E36">
        <f t="shared" ref="E36:S51" si="29">E35</f>
        <v>1.0241</v>
      </c>
      <c r="F36">
        <f t="shared" si="29"/>
        <v>2.6872500000000001</v>
      </c>
      <c r="G36">
        <f t="shared" si="29"/>
        <v>29.516400000000001</v>
      </c>
      <c r="H36">
        <f t="shared" si="29"/>
        <v>34.049720000000001</v>
      </c>
      <c r="I36">
        <f t="shared" si="29"/>
        <v>20.055630000000001</v>
      </c>
      <c r="J36">
        <f t="shared" si="29"/>
        <v>30.18356</v>
      </c>
      <c r="K36">
        <f t="shared" si="29"/>
        <v>553.64459999999997</v>
      </c>
      <c r="L36">
        <f t="shared" si="29"/>
        <v>451.77985999999999</v>
      </c>
      <c r="M36">
        <f t="shared" si="29"/>
        <v>0</v>
      </c>
      <c r="N36">
        <f t="shared" si="29"/>
        <v>225.49160000000001</v>
      </c>
      <c r="O36">
        <f t="shared" si="29"/>
        <v>1.7134974156890235</v>
      </c>
      <c r="P36">
        <f t="shared" si="29"/>
        <v>2.68601</v>
      </c>
      <c r="Q36">
        <f t="shared" si="29"/>
        <v>605.01418999999999</v>
      </c>
      <c r="R36">
        <f t="shared" si="29"/>
        <v>443.67968999999999</v>
      </c>
      <c r="S36">
        <f>S35</f>
        <v>0.96109999999999995</v>
      </c>
      <c r="T36">
        <f t="shared" ref="T36:V51" si="30">T35</f>
        <v>70.929360000000003</v>
      </c>
      <c r="U36">
        <f t="shared" si="30"/>
        <v>0</v>
      </c>
      <c r="V36">
        <f t="shared" si="30"/>
        <v>118.40602</v>
      </c>
      <c r="W36">
        <f>N36-((N36-V36)*((C36^S36)/((C36^S36)+(T36^S36))))</f>
        <v>118.62253021456458</v>
      </c>
      <c r="X36">
        <f>R36-((R36-U36)*((C36^S36)/((C36^S36)+(T36^S36))))</f>
        <v>0.89705061017406251</v>
      </c>
      <c r="Y36">
        <f>I36-((I36-L36)*((C36^E36)/((C36^E36)+(J36^E36))))+(((I36-L36))*((C36^F36)/((C36^F36)+(K36^F36))))-(((I36-M36))*((C36^F36)/((C36^F36)+(K36^F36))))</f>
        <v>-0.23935439003257741</v>
      </c>
      <c r="Z36">
        <f>D36-((D36-G36)*((C36^E36)/((C36^E36)+(J36^E36))))+(((D36-G36))*((C36^F36)/((C36^F36)+(K36^F36))))-(((D36-H36))*((C36^F36)/((C36^F36)+(K36^F36))))</f>
        <v>34.133017801261474</v>
      </c>
      <c r="AA36">
        <f t="shared" si="28"/>
        <v>0.61099496678588205</v>
      </c>
    </row>
    <row r="37" spans="2:27">
      <c r="B37">
        <f t="shared" ref="B37:B100" si="31">B36</f>
        <v>292.28305</v>
      </c>
      <c r="C37">
        <f t="shared" ref="C37:C100" si="32">C36*0.9</f>
        <v>40500</v>
      </c>
      <c r="D37">
        <f t="shared" ref="D37:S52" si="33">D36</f>
        <v>177.75928999999999</v>
      </c>
      <c r="E37">
        <f t="shared" si="29"/>
        <v>1.0241</v>
      </c>
      <c r="F37">
        <f t="shared" si="29"/>
        <v>2.6872500000000001</v>
      </c>
      <c r="G37">
        <f t="shared" si="29"/>
        <v>29.516400000000001</v>
      </c>
      <c r="H37">
        <f t="shared" si="29"/>
        <v>34.049720000000001</v>
      </c>
      <c r="I37">
        <f t="shared" si="29"/>
        <v>20.055630000000001</v>
      </c>
      <c r="J37">
        <f t="shared" si="29"/>
        <v>30.18356</v>
      </c>
      <c r="K37">
        <f t="shared" si="29"/>
        <v>553.64459999999997</v>
      </c>
      <c r="L37">
        <f t="shared" si="29"/>
        <v>451.77985999999999</v>
      </c>
      <c r="M37">
        <f t="shared" si="29"/>
        <v>0</v>
      </c>
      <c r="N37">
        <f t="shared" si="29"/>
        <v>225.49160000000001</v>
      </c>
      <c r="O37">
        <f t="shared" si="29"/>
        <v>1.7134974156890235</v>
      </c>
      <c r="P37">
        <f t="shared" si="29"/>
        <v>2.68601</v>
      </c>
      <c r="Q37">
        <f t="shared" si="29"/>
        <v>605.01418999999999</v>
      </c>
      <c r="R37">
        <f t="shared" si="29"/>
        <v>443.67968999999999</v>
      </c>
      <c r="S37">
        <f t="shared" si="29"/>
        <v>0.96109999999999995</v>
      </c>
      <c r="T37">
        <f t="shared" si="30"/>
        <v>70.929360000000003</v>
      </c>
      <c r="U37">
        <f t="shared" si="30"/>
        <v>0</v>
      </c>
      <c r="V37">
        <f t="shared" si="30"/>
        <v>118.40602</v>
      </c>
      <c r="W37">
        <f t="shared" ref="W37:W100" si="34">N37-((N37-V37)*((C37^S37)/((C37^S37)+(T37^S37))))</f>
        <v>118.64555134397311</v>
      </c>
      <c r="X37">
        <f t="shared" ref="X37:X100" si="35">R37-((R37-U37)*((C37^S37)/((C37^S37)+(T37^S37))))</f>
        <v>0.99243233719488444</v>
      </c>
      <c r="Y37">
        <f t="shared" ref="Y37:Y100" si="36">I37-((I37-L37)*((C37^E37)/((C37^E37)+(J37^E37))))+(((I37-L37))*((C37^F37)/((C37^F37)+(K37^F37))))-(((I37-M37))*((C37^F37)/((C37^F37)+(K37^F37))))</f>
        <v>-0.26589793896787484</v>
      </c>
      <c r="Z37">
        <f t="shared" ref="Z37:Z100" si="37">D37-((D37-G37)*((C37^E37)/((C37^E37)+(J37^E37))))+(((D37-G37))*((C37^F37)/((C37^F37)+(K37^F37))))-(((D37-H37))*((C37^F37)/((C37^F37)+(K37^F37))))</f>
        <v>34.142495349515883</v>
      </c>
      <c r="AA37">
        <f t="shared" si="28"/>
        <v>0.67582934790663107</v>
      </c>
    </row>
    <row r="38" spans="2:27">
      <c r="B38">
        <f t="shared" si="31"/>
        <v>292.28305</v>
      </c>
      <c r="C38">
        <f t="shared" si="32"/>
        <v>36450</v>
      </c>
      <c r="D38">
        <f t="shared" si="33"/>
        <v>177.75928999999999</v>
      </c>
      <c r="E38">
        <f t="shared" si="29"/>
        <v>1.0241</v>
      </c>
      <c r="F38">
        <f t="shared" si="29"/>
        <v>2.6872500000000001</v>
      </c>
      <c r="G38">
        <f t="shared" si="29"/>
        <v>29.516400000000001</v>
      </c>
      <c r="H38">
        <f t="shared" si="29"/>
        <v>34.049720000000001</v>
      </c>
      <c r="I38">
        <f t="shared" si="29"/>
        <v>20.055630000000001</v>
      </c>
      <c r="J38">
        <f t="shared" si="29"/>
        <v>30.18356</v>
      </c>
      <c r="K38">
        <f t="shared" si="29"/>
        <v>553.64459999999997</v>
      </c>
      <c r="L38">
        <f t="shared" si="29"/>
        <v>451.77985999999999</v>
      </c>
      <c r="M38">
        <f t="shared" si="29"/>
        <v>0</v>
      </c>
      <c r="N38">
        <f t="shared" si="29"/>
        <v>225.49160000000001</v>
      </c>
      <c r="O38">
        <f t="shared" si="29"/>
        <v>1.7134974156890235</v>
      </c>
      <c r="P38">
        <f t="shared" si="29"/>
        <v>2.68601</v>
      </c>
      <c r="Q38">
        <f t="shared" si="29"/>
        <v>605.01418999999999</v>
      </c>
      <c r="R38">
        <f t="shared" si="29"/>
        <v>443.67968999999999</v>
      </c>
      <c r="S38">
        <f t="shared" si="29"/>
        <v>0.96109999999999995</v>
      </c>
      <c r="T38">
        <f t="shared" si="30"/>
        <v>70.929360000000003</v>
      </c>
      <c r="U38">
        <f t="shared" si="30"/>
        <v>0</v>
      </c>
      <c r="V38">
        <f t="shared" si="30"/>
        <v>118.40602</v>
      </c>
      <c r="W38">
        <f t="shared" si="34"/>
        <v>118.67101419777117</v>
      </c>
      <c r="X38">
        <f t="shared" si="35"/>
        <v>1.0979306786115899</v>
      </c>
      <c r="Y38">
        <f t="shared" si="36"/>
        <v>-0.29522915357642887</v>
      </c>
      <c r="Z38">
        <f t="shared" si="37"/>
        <v>34.153048968724022</v>
      </c>
      <c r="AA38">
        <f t="shared" si="28"/>
        <v>0.7475303046973949</v>
      </c>
    </row>
    <row r="39" spans="2:27">
      <c r="B39">
        <f t="shared" si="31"/>
        <v>292.28305</v>
      </c>
      <c r="C39">
        <f t="shared" si="32"/>
        <v>32805</v>
      </c>
      <c r="D39">
        <f t="shared" si="33"/>
        <v>177.75928999999999</v>
      </c>
      <c r="E39">
        <f t="shared" si="29"/>
        <v>1.0241</v>
      </c>
      <c r="F39">
        <f t="shared" si="29"/>
        <v>2.6872500000000001</v>
      </c>
      <c r="G39">
        <f t="shared" si="29"/>
        <v>29.516400000000001</v>
      </c>
      <c r="H39">
        <f t="shared" si="29"/>
        <v>34.049720000000001</v>
      </c>
      <c r="I39">
        <f t="shared" si="29"/>
        <v>20.055630000000001</v>
      </c>
      <c r="J39">
        <f t="shared" si="29"/>
        <v>30.18356</v>
      </c>
      <c r="K39">
        <f t="shared" si="29"/>
        <v>553.64459999999997</v>
      </c>
      <c r="L39">
        <f t="shared" si="29"/>
        <v>451.77985999999999</v>
      </c>
      <c r="M39">
        <f t="shared" si="29"/>
        <v>0</v>
      </c>
      <c r="N39">
        <f t="shared" si="29"/>
        <v>225.49160000000001</v>
      </c>
      <c r="O39">
        <f t="shared" si="29"/>
        <v>1.7134974156890235</v>
      </c>
      <c r="P39">
        <f t="shared" si="29"/>
        <v>2.68601</v>
      </c>
      <c r="Q39">
        <f t="shared" si="29"/>
        <v>605.01418999999999</v>
      </c>
      <c r="R39">
        <f t="shared" si="29"/>
        <v>443.67968999999999</v>
      </c>
      <c r="S39">
        <f t="shared" si="29"/>
        <v>0.96109999999999995</v>
      </c>
      <c r="T39">
        <f t="shared" si="30"/>
        <v>70.929360000000003</v>
      </c>
      <c r="U39">
        <f t="shared" si="30"/>
        <v>0</v>
      </c>
      <c r="V39">
        <f t="shared" si="30"/>
        <v>118.40602</v>
      </c>
      <c r="W39">
        <f t="shared" si="34"/>
        <v>118.69917639771062</v>
      </c>
      <c r="X39">
        <f t="shared" si="35"/>
        <v>1.2146130193978024</v>
      </c>
      <c r="Y39">
        <f t="shared" si="36"/>
        <v>-0.32758858177348671</v>
      </c>
      <c r="Z39">
        <f t="shared" si="37"/>
        <v>34.164800154623293</v>
      </c>
      <c r="AA39">
        <f t="shared" si="28"/>
        <v>0.82682346085309222</v>
      </c>
    </row>
    <row r="40" spans="2:27">
      <c r="B40">
        <f t="shared" si="31"/>
        <v>292.28305</v>
      </c>
      <c r="C40">
        <f t="shared" si="32"/>
        <v>29524.5</v>
      </c>
      <c r="D40">
        <f t="shared" si="33"/>
        <v>177.75928999999999</v>
      </c>
      <c r="E40">
        <f t="shared" si="29"/>
        <v>1.0241</v>
      </c>
      <c r="F40">
        <f t="shared" si="29"/>
        <v>2.6872500000000001</v>
      </c>
      <c r="G40">
        <f t="shared" si="29"/>
        <v>29.516400000000001</v>
      </c>
      <c r="H40">
        <f t="shared" si="29"/>
        <v>34.049720000000001</v>
      </c>
      <c r="I40">
        <f t="shared" si="29"/>
        <v>20.055630000000001</v>
      </c>
      <c r="J40">
        <f t="shared" si="29"/>
        <v>30.18356</v>
      </c>
      <c r="K40">
        <f t="shared" si="29"/>
        <v>553.64459999999997</v>
      </c>
      <c r="L40">
        <f t="shared" si="29"/>
        <v>451.77985999999999</v>
      </c>
      <c r="M40">
        <f t="shared" si="29"/>
        <v>0</v>
      </c>
      <c r="N40">
        <f t="shared" si="29"/>
        <v>225.49160000000001</v>
      </c>
      <c r="O40">
        <f t="shared" si="29"/>
        <v>1.7134974156890235</v>
      </c>
      <c r="P40">
        <f t="shared" si="29"/>
        <v>2.68601</v>
      </c>
      <c r="Q40">
        <f t="shared" si="29"/>
        <v>605.01418999999999</v>
      </c>
      <c r="R40">
        <f t="shared" si="29"/>
        <v>443.67968999999999</v>
      </c>
      <c r="S40">
        <f t="shared" si="29"/>
        <v>0.96109999999999995</v>
      </c>
      <c r="T40">
        <f t="shared" si="30"/>
        <v>70.929360000000003</v>
      </c>
      <c r="U40">
        <f t="shared" si="30"/>
        <v>0</v>
      </c>
      <c r="V40">
        <f t="shared" si="30"/>
        <v>118.40602</v>
      </c>
      <c r="W40">
        <f t="shared" si="34"/>
        <v>118.73032244283486</v>
      </c>
      <c r="X40">
        <f t="shared" si="35"/>
        <v>1.3436581032032109</v>
      </c>
      <c r="Y40">
        <f t="shared" si="36"/>
        <v>-0.36321904710127484</v>
      </c>
      <c r="Z40">
        <f t="shared" si="37"/>
        <v>34.177883913167165</v>
      </c>
      <c r="AA40">
        <f t="shared" si="28"/>
        <v>0.91451118102456719</v>
      </c>
    </row>
    <row r="41" spans="2:27">
      <c r="B41">
        <f t="shared" si="31"/>
        <v>292.28305</v>
      </c>
      <c r="C41">
        <f t="shared" si="32"/>
        <v>26572.05</v>
      </c>
      <c r="D41">
        <f t="shared" si="33"/>
        <v>177.75928999999999</v>
      </c>
      <c r="E41">
        <f t="shared" si="29"/>
        <v>1.0241</v>
      </c>
      <c r="F41">
        <f t="shared" si="29"/>
        <v>2.6872500000000001</v>
      </c>
      <c r="G41">
        <f t="shared" si="29"/>
        <v>29.516400000000001</v>
      </c>
      <c r="H41">
        <f t="shared" si="29"/>
        <v>34.049720000000001</v>
      </c>
      <c r="I41">
        <f t="shared" si="29"/>
        <v>20.055630000000001</v>
      </c>
      <c r="J41">
        <f t="shared" si="29"/>
        <v>30.18356</v>
      </c>
      <c r="K41">
        <f t="shared" si="29"/>
        <v>553.64459999999997</v>
      </c>
      <c r="L41">
        <f t="shared" si="29"/>
        <v>451.77985999999999</v>
      </c>
      <c r="M41">
        <f t="shared" si="29"/>
        <v>0</v>
      </c>
      <c r="N41">
        <f t="shared" si="29"/>
        <v>225.49160000000001</v>
      </c>
      <c r="O41">
        <f t="shared" si="29"/>
        <v>1.7134974156890235</v>
      </c>
      <c r="P41">
        <f t="shared" si="29"/>
        <v>2.68601</v>
      </c>
      <c r="Q41">
        <f t="shared" si="29"/>
        <v>605.01418999999999</v>
      </c>
      <c r="R41">
        <f t="shared" si="29"/>
        <v>443.67968999999999</v>
      </c>
      <c r="S41">
        <f t="shared" si="29"/>
        <v>0.96109999999999995</v>
      </c>
      <c r="T41">
        <f t="shared" si="30"/>
        <v>70.929360000000003</v>
      </c>
      <c r="U41">
        <f t="shared" si="30"/>
        <v>0</v>
      </c>
      <c r="V41">
        <f t="shared" si="30"/>
        <v>118.40602</v>
      </c>
      <c r="W41">
        <f t="shared" si="34"/>
        <v>118.76476644553364</v>
      </c>
      <c r="X41">
        <f t="shared" si="35"/>
        <v>1.4863673684446326</v>
      </c>
      <c r="Y41">
        <f t="shared" si="36"/>
        <v>-0.40235770708482477</v>
      </c>
      <c r="Z41">
        <f t="shared" si="37"/>
        <v>34.192450198237054</v>
      </c>
      <c r="AA41">
        <f t="shared" si="28"/>
        <v>1.0114808380849101</v>
      </c>
    </row>
    <row r="42" spans="2:27">
      <c r="B42">
        <f t="shared" si="31"/>
        <v>292.28305</v>
      </c>
      <c r="C42">
        <f t="shared" si="32"/>
        <v>23914.845000000001</v>
      </c>
      <c r="D42">
        <f t="shared" si="33"/>
        <v>177.75928999999999</v>
      </c>
      <c r="E42">
        <f t="shared" si="29"/>
        <v>1.0241</v>
      </c>
      <c r="F42">
        <f t="shared" si="29"/>
        <v>2.6872500000000001</v>
      </c>
      <c r="G42">
        <f t="shared" si="29"/>
        <v>29.516400000000001</v>
      </c>
      <c r="H42">
        <f t="shared" si="29"/>
        <v>34.049720000000001</v>
      </c>
      <c r="I42">
        <f t="shared" si="29"/>
        <v>20.055630000000001</v>
      </c>
      <c r="J42">
        <f t="shared" si="29"/>
        <v>30.18356</v>
      </c>
      <c r="K42">
        <f t="shared" si="29"/>
        <v>553.64459999999997</v>
      </c>
      <c r="L42">
        <f t="shared" si="29"/>
        <v>451.77985999999999</v>
      </c>
      <c r="M42">
        <f t="shared" si="29"/>
        <v>0</v>
      </c>
      <c r="N42">
        <f t="shared" si="29"/>
        <v>225.49160000000001</v>
      </c>
      <c r="O42">
        <f t="shared" si="29"/>
        <v>1.7134974156890235</v>
      </c>
      <c r="P42">
        <f t="shared" si="29"/>
        <v>2.68601</v>
      </c>
      <c r="Q42">
        <f t="shared" si="29"/>
        <v>605.01418999999999</v>
      </c>
      <c r="R42">
        <f t="shared" si="29"/>
        <v>443.67968999999999</v>
      </c>
      <c r="S42">
        <f t="shared" si="29"/>
        <v>0.96109999999999995</v>
      </c>
      <c r="T42">
        <f t="shared" si="30"/>
        <v>70.929360000000003</v>
      </c>
      <c r="U42">
        <f t="shared" si="30"/>
        <v>0</v>
      </c>
      <c r="V42">
        <f t="shared" si="30"/>
        <v>118.40602</v>
      </c>
      <c r="W42">
        <f t="shared" si="34"/>
        <v>118.80285513084409</v>
      </c>
      <c r="X42">
        <f t="shared" si="35"/>
        <v>1.6441773750865423</v>
      </c>
      <c r="Y42">
        <f t="shared" si="36"/>
        <v>-0.44522453015687091</v>
      </c>
      <c r="Z42">
        <f t="shared" si="37"/>
        <v>34.208665481675268</v>
      </c>
      <c r="AA42">
        <f t="shared" si="28"/>
        <v>1.1187140499995241</v>
      </c>
    </row>
    <row r="43" spans="2:27">
      <c r="B43">
        <f t="shared" si="31"/>
        <v>292.28305</v>
      </c>
      <c r="C43">
        <f t="shared" si="32"/>
        <v>21523.360500000003</v>
      </c>
      <c r="D43">
        <f t="shared" si="33"/>
        <v>177.75928999999999</v>
      </c>
      <c r="E43">
        <f t="shared" si="29"/>
        <v>1.0241</v>
      </c>
      <c r="F43">
        <f t="shared" si="29"/>
        <v>2.6872500000000001</v>
      </c>
      <c r="G43">
        <f t="shared" si="29"/>
        <v>29.516400000000001</v>
      </c>
      <c r="H43">
        <f t="shared" si="29"/>
        <v>34.049720000000001</v>
      </c>
      <c r="I43">
        <f t="shared" si="29"/>
        <v>20.055630000000001</v>
      </c>
      <c r="J43">
        <f t="shared" si="29"/>
        <v>30.18356</v>
      </c>
      <c r="K43">
        <f t="shared" si="29"/>
        <v>553.64459999999997</v>
      </c>
      <c r="L43">
        <f t="shared" si="29"/>
        <v>451.77985999999999</v>
      </c>
      <c r="M43">
        <f t="shared" si="29"/>
        <v>0</v>
      </c>
      <c r="N43">
        <f t="shared" si="29"/>
        <v>225.49160000000001</v>
      </c>
      <c r="O43">
        <f t="shared" si="29"/>
        <v>1.7134974156890235</v>
      </c>
      <c r="P43">
        <f t="shared" si="29"/>
        <v>2.68601</v>
      </c>
      <c r="Q43">
        <f t="shared" si="29"/>
        <v>605.01418999999999</v>
      </c>
      <c r="R43">
        <f t="shared" si="29"/>
        <v>443.67968999999999</v>
      </c>
      <c r="S43">
        <f t="shared" si="29"/>
        <v>0.96109999999999995</v>
      </c>
      <c r="T43">
        <f t="shared" si="30"/>
        <v>70.929360000000003</v>
      </c>
      <c r="U43">
        <f t="shared" si="30"/>
        <v>0</v>
      </c>
      <c r="V43">
        <f t="shared" si="30"/>
        <v>118.40602</v>
      </c>
      <c r="W43">
        <f t="shared" si="34"/>
        <v>118.84497112084996</v>
      </c>
      <c r="X43">
        <f t="shared" si="35"/>
        <v>1.8186734126468309</v>
      </c>
      <c r="Y43">
        <f t="shared" si="36"/>
        <v>-0.4920059101010068</v>
      </c>
      <c r="Z43">
        <f t="shared" si="37"/>
        <v>34.226714460850616</v>
      </c>
      <c r="AA43">
        <f t="shared" si="28"/>
        <v>1.2372970317188163</v>
      </c>
    </row>
    <row r="44" spans="2:27">
      <c r="B44">
        <f t="shared" si="31"/>
        <v>292.28305</v>
      </c>
      <c r="C44">
        <f t="shared" si="32"/>
        <v>19371.024450000004</v>
      </c>
      <c r="D44">
        <f t="shared" si="33"/>
        <v>177.75928999999999</v>
      </c>
      <c r="E44">
        <f t="shared" si="29"/>
        <v>1.0241</v>
      </c>
      <c r="F44">
        <f t="shared" si="29"/>
        <v>2.6872500000000001</v>
      </c>
      <c r="G44">
        <f t="shared" si="29"/>
        <v>29.516400000000001</v>
      </c>
      <c r="H44">
        <f t="shared" si="29"/>
        <v>34.049720000000001</v>
      </c>
      <c r="I44">
        <f t="shared" si="29"/>
        <v>20.055630000000001</v>
      </c>
      <c r="J44">
        <f t="shared" si="29"/>
        <v>30.18356</v>
      </c>
      <c r="K44">
        <f t="shared" si="29"/>
        <v>553.64459999999997</v>
      </c>
      <c r="L44">
        <f t="shared" si="29"/>
        <v>451.77985999999999</v>
      </c>
      <c r="M44">
        <f t="shared" si="29"/>
        <v>0</v>
      </c>
      <c r="N44">
        <f t="shared" si="29"/>
        <v>225.49160000000001</v>
      </c>
      <c r="O44">
        <f t="shared" si="29"/>
        <v>1.7134974156890235</v>
      </c>
      <c r="P44">
        <f t="shared" si="29"/>
        <v>2.68601</v>
      </c>
      <c r="Q44">
        <f t="shared" si="29"/>
        <v>605.01418999999999</v>
      </c>
      <c r="R44">
        <f t="shared" si="29"/>
        <v>443.67968999999999</v>
      </c>
      <c r="S44">
        <f t="shared" si="29"/>
        <v>0.96109999999999995</v>
      </c>
      <c r="T44">
        <f t="shared" si="30"/>
        <v>70.929360000000003</v>
      </c>
      <c r="U44">
        <f t="shared" si="30"/>
        <v>0</v>
      </c>
      <c r="V44">
        <f t="shared" si="30"/>
        <v>118.40602</v>
      </c>
      <c r="W44">
        <f t="shared" si="34"/>
        <v>118.8915365270208</v>
      </c>
      <c r="X44">
        <f t="shared" si="35"/>
        <v>2.0116043840680504</v>
      </c>
      <c r="Y44">
        <f t="shared" si="36"/>
        <v>-0.5428317069339812</v>
      </c>
      <c r="Z44">
        <f t="shared" si="37"/>
        <v>34.246801906443295</v>
      </c>
      <c r="AA44">
        <f t="shared" si="28"/>
        <v>1.3684322397571007</v>
      </c>
    </row>
    <row r="45" spans="2:27">
      <c r="B45">
        <f t="shared" si="31"/>
        <v>292.28305</v>
      </c>
      <c r="C45">
        <f t="shared" si="32"/>
        <v>17433.922005000004</v>
      </c>
      <c r="D45">
        <f t="shared" si="33"/>
        <v>177.75928999999999</v>
      </c>
      <c r="E45">
        <f t="shared" si="29"/>
        <v>1.0241</v>
      </c>
      <c r="F45">
        <f t="shared" si="29"/>
        <v>2.6872500000000001</v>
      </c>
      <c r="G45">
        <f t="shared" si="29"/>
        <v>29.516400000000001</v>
      </c>
      <c r="H45">
        <f t="shared" si="29"/>
        <v>34.049720000000001</v>
      </c>
      <c r="I45">
        <f t="shared" si="29"/>
        <v>20.055630000000001</v>
      </c>
      <c r="J45">
        <f t="shared" si="29"/>
        <v>30.18356</v>
      </c>
      <c r="K45">
        <f t="shared" si="29"/>
        <v>553.64459999999997</v>
      </c>
      <c r="L45">
        <f t="shared" si="29"/>
        <v>451.77985999999999</v>
      </c>
      <c r="M45">
        <f t="shared" si="29"/>
        <v>0</v>
      </c>
      <c r="N45">
        <f t="shared" si="29"/>
        <v>225.49160000000001</v>
      </c>
      <c r="O45">
        <f t="shared" si="29"/>
        <v>1.7134974156890235</v>
      </c>
      <c r="P45">
        <f t="shared" si="29"/>
        <v>2.68601</v>
      </c>
      <c r="Q45">
        <f t="shared" si="29"/>
        <v>605.01418999999999</v>
      </c>
      <c r="R45">
        <f t="shared" si="29"/>
        <v>443.67968999999999</v>
      </c>
      <c r="S45">
        <f t="shared" si="29"/>
        <v>0.96109999999999995</v>
      </c>
      <c r="T45">
        <f t="shared" si="30"/>
        <v>70.929360000000003</v>
      </c>
      <c r="U45">
        <f t="shared" si="30"/>
        <v>0</v>
      </c>
      <c r="V45">
        <f t="shared" si="30"/>
        <v>118.40602</v>
      </c>
      <c r="W45">
        <f t="shared" si="34"/>
        <v>118.94301687414989</v>
      </c>
      <c r="X45">
        <f t="shared" si="35"/>
        <v>2.224899063476073</v>
      </c>
      <c r="Y45">
        <f t="shared" si="36"/>
        <v>-0.59774343225041449</v>
      </c>
      <c r="Z45">
        <f t="shared" si="37"/>
        <v>34.269154649348764</v>
      </c>
      <c r="AA45">
        <f t="shared" si="28"/>
        <v>1.513451528967636</v>
      </c>
    </row>
    <row r="46" spans="2:27">
      <c r="B46">
        <f t="shared" si="31"/>
        <v>292.28305</v>
      </c>
      <c r="C46">
        <f t="shared" si="32"/>
        <v>15690.529804500004</v>
      </c>
      <c r="D46">
        <f t="shared" si="33"/>
        <v>177.75928999999999</v>
      </c>
      <c r="E46">
        <f t="shared" si="29"/>
        <v>1.0241</v>
      </c>
      <c r="F46">
        <f t="shared" si="29"/>
        <v>2.6872500000000001</v>
      </c>
      <c r="G46">
        <f t="shared" si="29"/>
        <v>29.516400000000001</v>
      </c>
      <c r="H46">
        <f t="shared" si="29"/>
        <v>34.049720000000001</v>
      </c>
      <c r="I46">
        <f t="shared" si="29"/>
        <v>20.055630000000001</v>
      </c>
      <c r="J46">
        <f t="shared" si="29"/>
        <v>30.18356</v>
      </c>
      <c r="K46">
        <f t="shared" si="29"/>
        <v>553.64459999999997</v>
      </c>
      <c r="L46">
        <f t="shared" si="29"/>
        <v>451.77985999999999</v>
      </c>
      <c r="M46">
        <f t="shared" si="29"/>
        <v>0</v>
      </c>
      <c r="N46">
        <f t="shared" si="29"/>
        <v>225.49160000000001</v>
      </c>
      <c r="O46">
        <f t="shared" si="29"/>
        <v>1.7134974156890235</v>
      </c>
      <c r="P46">
        <f t="shared" si="29"/>
        <v>2.68601</v>
      </c>
      <c r="Q46">
        <f t="shared" si="29"/>
        <v>605.01418999999999</v>
      </c>
      <c r="R46">
        <f t="shared" si="29"/>
        <v>443.67968999999999</v>
      </c>
      <c r="S46">
        <f t="shared" si="29"/>
        <v>0.96109999999999995</v>
      </c>
      <c r="T46">
        <f t="shared" si="30"/>
        <v>70.929360000000003</v>
      </c>
      <c r="U46">
        <f t="shared" si="30"/>
        <v>0</v>
      </c>
      <c r="V46">
        <f t="shared" si="30"/>
        <v>118.40602</v>
      </c>
      <c r="W46">
        <f t="shared" si="34"/>
        <v>118.99992538011274</v>
      </c>
      <c r="X46">
        <f t="shared" si="35"/>
        <v>2.4606838281844716</v>
      </c>
      <c r="Y46">
        <f t="shared" si="36"/>
        <v>-0.65665053996649192</v>
      </c>
      <c r="Z46">
        <f t="shared" si="37"/>
        <v>34.294023700079862</v>
      </c>
      <c r="AA46">
        <f t="shared" si="28"/>
        <v>1.6738310956484315</v>
      </c>
    </row>
    <row r="47" spans="2:27">
      <c r="B47">
        <f t="shared" si="31"/>
        <v>292.28305</v>
      </c>
      <c r="C47">
        <f t="shared" si="32"/>
        <v>14121.476824050003</v>
      </c>
      <c r="D47">
        <f t="shared" si="33"/>
        <v>177.75928999999999</v>
      </c>
      <c r="E47">
        <f t="shared" si="29"/>
        <v>1.0241</v>
      </c>
      <c r="F47">
        <f t="shared" si="29"/>
        <v>2.6872500000000001</v>
      </c>
      <c r="G47">
        <f t="shared" si="29"/>
        <v>29.516400000000001</v>
      </c>
      <c r="H47">
        <f t="shared" si="29"/>
        <v>34.049720000000001</v>
      </c>
      <c r="I47">
        <f t="shared" si="29"/>
        <v>20.055630000000001</v>
      </c>
      <c r="J47">
        <f t="shared" si="29"/>
        <v>30.18356</v>
      </c>
      <c r="K47">
        <f t="shared" si="29"/>
        <v>553.64459999999997</v>
      </c>
      <c r="L47">
        <f t="shared" si="29"/>
        <v>451.77985999999999</v>
      </c>
      <c r="M47">
        <f t="shared" si="29"/>
        <v>0</v>
      </c>
      <c r="N47">
        <f t="shared" si="29"/>
        <v>225.49160000000001</v>
      </c>
      <c r="O47">
        <f t="shared" si="29"/>
        <v>1.7134974156890235</v>
      </c>
      <c r="P47">
        <f t="shared" si="29"/>
        <v>2.68601</v>
      </c>
      <c r="Q47">
        <f t="shared" si="29"/>
        <v>605.01418999999999</v>
      </c>
      <c r="R47">
        <f t="shared" si="29"/>
        <v>443.67968999999999</v>
      </c>
      <c r="S47">
        <f t="shared" si="29"/>
        <v>0.96109999999999995</v>
      </c>
      <c r="T47">
        <f t="shared" si="30"/>
        <v>70.929360000000003</v>
      </c>
      <c r="U47">
        <f t="shared" si="30"/>
        <v>0</v>
      </c>
      <c r="V47">
        <f t="shared" si="30"/>
        <v>118.40602</v>
      </c>
      <c r="W47">
        <f t="shared" si="34"/>
        <v>119.06282761588969</v>
      </c>
      <c r="X47">
        <f t="shared" si="35"/>
        <v>2.7213019662178226</v>
      </c>
      <c r="Y47">
        <f t="shared" si="36"/>
        <v>-0.71927078065299099</v>
      </c>
      <c r="Z47">
        <f t="shared" si="37"/>
        <v>34.32168648620916</v>
      </c>
      <c r="AA47">
        <f t="shared" si="28"/>
        <v>1.8512085527738362</v>
      </c>
    </row>
    <row r="48" spans="2:27">
      <c r="B48">
        <f t="shared" si="31"/>
        <v>292.28305</v>
      </c>
      <c r="C48">
        <f t="shared" si="32"/>
        <v>12709.329141645003</v>
      </c>
      <c r="D48">
        <f t="shared" si="33"/>
        <v>177.75928999999999</v>
      </c>
      <c r="E48">
        <f t="shared" si="29"/>
        <v>1.0241</v>
      </c>
      <c r="F48">
        <f t="shared" si="29"/>
        <v>2.6872500000000001</v>
      </c>
      <c r="G48">
        <f t="shared" si="29"/>
        <v>29.516400000000001</v>
      </c>
      <c r="H48">
        <f t="shared" si="29"/>
        <v>34.049720000000001</v>
      </c>
      <c r="I48">
        <f t="shared" si="29"/>
        <v>20.055630000000001</v>
      </c>
      <c r="J48">
        <f t="shared" si="29"/>
        <v>30.18356</v>
      </c>
      <c r="K48">
        <f t="shared" si="29"/>
        <v>553.64459999999997</v>
      </c>
      <c r="L48">
        <f t="shared" si="29"/>
        <v>451.77985999999999</v>
      </c>
      <c r="M48">
        <f t="shared" si="29"/>
        <v>0</v>
      </c>
      <c r="N48">
        <f t="shared" si="29"/>
        <v>225.49160000000001</v>
      </c>
      <c r="O48">
        <f t="shared" si="29"/>
        <v>1.7134974156890235</v>
      </c>
      <c r="P48">
        <f t="shared" si="29"/>
        <v>2.68601</v>
      </c>
      <c r="Q48">
        <f t="shared" si="29"/>
        <v>605.01418999999999</v>
      </c>
      <c r="R48">
        <f t="shared" si="29"/>
        <v>443.67968999999999</v>
      </c>
      <c r="S48">
        <f t="shared" si="29"/>
        <v>0.96109999999999995</v>
      </c>
      <c r="T48">
        <f t="shared" si="30"/>
        <v>70.929360000000003</v>
      </c>
      <c r="U48">
        <f t="shared" si="30"/>
        <v>0</v>
      </c>
      <c r="V48">
        <f t="shared" si="30"/>
        <v>118.40602</v>
      </c>
      <c r="W48">
        <f t="shared" si="34"/>
        <v>119.1323465700543</v>
      </c>
      <c r="X48">
        <f t="shared" si="35"/>
        <v>3.0093346596287915</v>
      </c>
      <c r="Y48">
        <f t="shared" si="36"/>
        <v>-0.785049251528811</v>
      </c>
      <c r="Z48">
        <f t="shared" si="37"/>
        <v>34.352449182445383</v>
      </c>
      <c r="AA48">
        <f t="shared" si="28"/>
        <v>2.0474025774862685</v>
      </c>
    </row>
    <row r="49" spans="2:27">
      <c r="B49">
        <f t="shared" si="31"/>
        <v>292.28305</v>
      </c>
      <c r="C49">
        <f t="shared" si="32"/>
        <v>11438.396227480504</v>
      </c>
      <c r="D49">
        <f t="shared" si="33"/>
        <v>177.75928999999999</v>
      </c>
      <c r="E49">
        <f t="shared" si="29"/>
        <v>1.0241</v>
      </c>
      <c r="F49">
        <f t="shared" si="29"/>
        <v>2.6872500000000001</v>
      </c>
      <c r="G49">
        <f t="shared" si="29"/>
        <v>29.516400000000001</v>
      </c>
      <c r="H49">
        <f t="shared" si="29"/>
        <v>34.049720000000001</v>
      </c>
      <c r="I49">
        <f t="shared" si="29"/>
        <v>20.055630000000001</v>
      </c>
      <c r="J49">
        <f t="shared" si="29"/>
        <v>30.18356</v>
      </c>
      <c r="K49">
        <f t="shared" si="29"/>
        <v>553.64459999999997</v>
      </c>
      <c r="L49">
        <f t="shared" si="29"/>
        <v>451.77985999999999</v>
      </c>
      <c r="M49">
        <f t="shared" si="29"/>
        <v>0</v>
      </c>
      <c r="N49">
        <f t="shared" si="29"/>
        <v>225.49160000000001</v>
      </c>
      <c r="O49">
        <f t="shared" si="29"/>
        <v>1.7134974156890235</v>
      </c>
      <c r="P49">
        <f t="shared" si="29"/>
        <v>2.68601</v>
      </c>
      <c r="Q49">
        <f t="shared" si="29"/>
        <v>605.01418999999999</v>
      </c>
      <c r="R49">
        <f t="shared" si="29"/>
        <v>443.67968999999999</v>
      </c>
      <c r="S49">
        <f t="shared" si="29"/>
        <v>0.96109999999999995</v>
      </c>
      <c r="T49">
        <f t="shared" si="30"/>
        <v>70.929360000000003</v>
      </c>
      <c r="U49">
        <f t="shared" si="30"/>
        <v>0</v>
      </c>
      <c r="V49">
        <f t="shared" si="30"/>
        <v>118.40602</v>
      </c>
      <c r="W49">
        <f t="shared" si="34"/>
        <v>119.20916814108703</v>
      </c>
      <c r="X49">
        <f t="shared" si="35"/>
        <v>3.3276237403912887</v>
      </c>
      <c r="Y49">
        <f t="shared" si="36"/>
        <v>-0.85304902368419988</v>
      </c>
      <c r="Z49">
        <f t="shared" si="37"/>
        <v>34.38664909285572</v>
      </c>
      <c r="AA49">
        <f t="shared" si="28"/>
        <v>2.2644356954938458</v>
      </c>
    </row>
    <row r="50" spans="2:27">
      <c r="B50">
        <f t="shared" si="31"/>
        <v>292.28305</v>
      </c>
      <c r="C50">
        <f t="shared" si="32"/>
        <v>10294.556604732454</v>
      </c>
      <c r="D50">
        <f t="shared" si="33"/>
        <v>177.75928999999999</v>
      </c>
      <c r="E50">
        <f t="shared" si="29"/>
        <v>1.0241</v>
      </c>
      <c r="F50">
        <f t="shared" si="29"/>
        <v>2.6872500000000001</v>
      </c>
      <c r="G50">
        <f t="shared" si="29"/>
        <v>29.516400000000001</v>
      </c>
      <c r="H50">
        <f t="shared" si="29"/>
        <v>34.049720000000001</v>
      </c>
      <c r="I50">
        <f t="shared" si="29"/>
        <v>20.055630000000001</v>
      </c>
      <c r="J50">
        <f t="shared" si="29"/>
        <v>30.18356</v>
      </c>
      <c r="K50">
        <f t="shared" si="29"/>
        <v>553.64459999999997</v>
      </c>
      <c r="L50">
        <f t="shared" si="29"/>
        <v>451.77985999999999</v>
      </c>
      <c r="M50">
        <f t="shared" si="29"/>
        <v>0</v>
      </c>
      <c r="N50">
        <f t="shared" si="29"/>
        <v>225.49160000000001</v>
      </c>
      <c r="O50">
        <f t="shared" si="29"/>
        <v>1.7134974156890235</v>
      </c>
      <c r="P50">
        <f t="shared" si="29"/>
        <v>2.68601</v>
      </c>
      <c r="Q50">
        <f t="shared" si="29"/>
        <v>605.01418999999999</v>
      </c>
      <c r="R50">
        <f t="shared" si="29"/>
        <v>443.67968999999999</v>
      </c>
      <c r="S50">
        <f t="shared" si="29"/>
        <v>0.96109999999999995</v>
      </c>
      <c r="T50">
        <f t="shared" si="30"/>
        <v>70.929360000000003</v>
      </c>
      <c r="U50">
        <f t="shared" si="30"/>
        <v>0</v>
      </c>
      <c r="V50">
        <f t="shared" si="30"/>
        <v>118.40602</v>
      </c>
      <c r="W50">
        <f t="shared" si="34"/>
        <v>119.29404707925511</v>
      </c>
      <c r="X50">
        <f t="shared" si="35"/>
        <v>3.6792963089476416</v>
      </c>
      <c r="Y50">
        <f t="shared" si="36"/>
        <v>-0.92180392293127866</v>
      </c>
      <c r="Z50">
        <f t="shared" si="37"/>
        <v>34.424657024206113</v>
      </c>
      <c r="AA50">
        <f t="shared" si="28"/>
        <v>2.504560931567076</v>
      </c>
    </row>
    <row r="51" spans="2:27">
      <c r="B51">
        <f t="shared" si="31"/>
        <v>292.28305</v>
      </c>
      <c r="C51">
        <f t="shared" si="32"/>
        <v>9265.1009442592094</v>
      </c>
      <c r="D51">
        <f t="shared" si="33"/>
        <v>177.75928999999999</v>
      </c>
      <c r="E51">
        <f t="shared" si="29"/>
        <v>1.0241</v>
      </c>
      <c r="F51">
        <f t="shared" si="29"/>
        <v>2.6872500000000001</v>
      </c>
      <c r="G51">
        <f t="shared" si="29"/>
        <v>29.516400000000001</v>
      </c>
      <c r="H51">
        <f t="shared" si="29"/>
        <v>34.049720000000001</v>
      </c>
      <c r="I51">
        <f t="shared" si="29"/>
        <v>20.055630000000001</v>
      </c>
      <c r="J51">
        <f t="shared" si="29"/>
        <v>30.18356</v>
      </c>
      <c r="K51">
        <f t="shared" si="29"/>
        <v>553.64459999999997</v>
      </c>
      <c r="L51">
        <f t="shared" si="29"/>
        <v>451.77985999999999</v>
      </c>
      <c r="M51">
        <f t="shared" si="29"/>
        <v>0</v>
      </c>
      <c r="N51">
        <f t="shared" si="29"/>
        <v>225.49160000000001</v>
      </c>
      <c r="O51">
        <f t="shared" si="29"/>
        <v>1.7134974156890235</v>
      </c>
      <c r="P51">
        <f t="shared" si="29"/>
        <v>2.68601</v>
      </c>
      <c r="Q51">
        <f t="shared" si="29"/>
        <v>605.01418999999999</v>
      </c>
      <c r="R51">
        <f t="shared" si="29"/>
        <v>443.67968999999999</v>
      </c>
      <c r="S51">
        <f t="shared" si="29"/>
        <v>0.96109999999999995</v>
      </c>
      <c r="T51">
        <f t="shared" si="30"/>
        <v>70.929360000000003</v>
      </c>
      <c r="U51">
        <f t="shared" si="30"/>
        <v>0</v>
      </c>
      <c r="V51">
        <f t="shared" si="30"/>
        <v>118.40602</v>
      </c>
      <c r="W51">
        <f t="shared" si="34"/>
        <v>119.38781339719729</v>
      </c>
      <c r="X51">
        <f t="shared" si="35"/>
        <v>4.0677912947060122</v>
      </c>
      <c r="Y51">
        <f t="shared" si="36"/>
        <v>-0.98912101453721846</v>
      </c>
      <c r="Z51">
        <f t="shared" si="37"/>
        <v>34.466879561690916</v>
      </c>
      <c r="AA51">
        <f t="shared" si="28"/>
        <v>2.7702932728073706</v>
      </c>
    </row>
    <row r="52" spans="2:27">
      <c r="B52">
        <f t="shared" si="31"/>
        <v>292.28305</v>
      </c>
      <c r="C52">
        <f t="shared" si="32"/>
        <v>8338.5908498332883</v>
      </c>
      <c r="D52">
        <f t="shared" si="33"/>
        <v>177.75928999999999</v>
      </c>
      <c r="E52">
        <f t="shared" si="33"/>
        <v>1.0241</v>
      </c>
      <c r="F52">
        <f t="shared" si="33"/>
        <v>2.6872500000000001</v>
      </c>
      <c r="G52">
        <f t="shared" si="33"/>
        <v>29.516400000000001</v>
      </c>
      <c r="H52">
        <f t="shared" si="33"/>
        <v>34.049720000000001</v>
      </c>
      <c r="I52">
        <f t="shared" si="33"/>
        <v>20.055630000000001</v>
      </c>
      <c r="J52">
        <f t="shared" si="33"/>
        <v>30.18356</v>
      </c>
      <c r="K52">
        <f t="shared" si="33"/>
        <v>553.64459999999997</v>
      </c>
      <c r="L52">
        <f t="shared" si="33"/>
        <v>451.77985999999999</v>
      </c>
      <c r="M52">
        <f t="shared" si="33"/>
        <v>0</v>
      </c>
      <c r="N52">
        <f t="shared" si="33"/>
        <v>225.49160000000001</v>
      </c>
      <c r="O52">
        <f t="shared" si="33"/>
        <v>1.7134974156890235</v>
      </c>
      <c r="P52">
        <f t="shared" si="33"/>
        <v>2.68601</v>
      </c>
      <c r="Q52">
        <f t="shared" si="33"/>
        <v>605.01418999999999</v>
      </c>
      <c r="R52">
        <f t="shared" si="33"/>
        <v>443.67968999999999</v>
      </c>
      <c r="S52">
        <f t="shared" si="33"/>
        <v>0.96109999999999995</v>
      </c>
      <c r="T52">
        <f t="shared" ref="T52:V115" si="38">T51</f>
        <v>70.929360000000003</v>
      </c>
      <c r="U52">
        <f t="shared" si="38"/>
        <v>0</v>
      </c>
      <c r="V52">
        <f t="shared" si="38"/>
        <v>118.40602</v>
      </c>
      <c r="W52">
        <f t="shared" si="34"/>
        <v>119.49137926451645</v>
      </c>
      <c r="X52">
        <f t="shared" si="35"/>
        <v>4.4968880218913796</v>
      </c>
      <c r="Y52">
        <f t="shared" si="36"/>
        <v>-1.0518163859062781</v>
      </c>
      <c r="Z52">
        <f t="shared" si="37"/>
        <v>34.513761121332209</v>
      </c>
      <c r="AA52">
        <f t="shared" si="28"/>
        <v>3.0644471784528067</v>
      </c>
    </row>
    <row r="53" spans="2:27">
      <c r="B53">
        <f t="shared" si="31"/>
        <v>292.28305</v>
      </c>
      <c r="C53">
        <f t="shared" si="32"/>
        <v>7504.7317648499593</v>
      </c>
      <c r="D53">
        <f t="shared" ref="D53:S68" si="39">D52</f>
        <v>177.75928999999999</v>
      </c>
      <c r="E53">
        <f t="shared" si="39"/>
        <v>1.0241</v>
      </c>
      <c r="F53">
        <f t="shared" si="39"/>
        <v>2.6872500000000001</v>
      </c>
      <c r="G53">
        <f t="shared" si="39"/>
        <v>29.516400000000001</v>
      </c>
      <c r="H53">
        <f t="shared" si="39"/>
        <v>34.049720000000001</v>
      </c>
      <c r="I53">
        <f t="shared" si="39"/>
        <v>20.055630000000001</v>
      </c>
      <c r="J53">
        <f t="shared" si="39"/>
        <v>30.18356</v>
      </c>
      <c r="K53">
        <f t="shared" si="39"/>
        <v>553.64459999999997</v>
      </c>
      <c r="L53">
        <f t="shared" si="39"/>
        <v>451.77985999999999</v>
      </c>
      <c r="M53">
        <f t="shared" si="39"/>
        <v>0</v>
      </c>
      <c r="N53">
        <f t="shared" si="39"/>
        <v>225.49160000000001</v>
      </c>
      <c r="O53">
        <f t="shared" si="39"/>
        <v>1.7134974156890235</v>
      </c>
      <c r="P53">
        <f t="shared" si="39"/>
        <v>2.68601</v>
      </c>
      <c r="Q53">
        <f t="shared" si="39"/>
        <v>605.01418999999999</v>
      </c>
      <c r="R53">
        <f t="shared" si="39"/>
        <v>443.67968999999999</v>
      </c>
      <c r="S53">
        <f t="shared" si="39"/>
        <v>0.96109999999999995</v>
      </c>
      <c r="T53">
        <f t="shared" si="38"/>
        <v>70.929360000000003</v>
      </c>
      <c r="U53">
        <f t="shared" si="38"/>
        <v>0</v>
      </c>
      <c r="V53">
        <f t="shared" si="38"/>
        <v>118.40602</v>
      </c>
      <c r="W53">
        <f t="shared" si="34"/>
        <v>119.60574639631588</v>
      </c>
      <c r="X53">
        <f t="shared" si="35"/>
        <v>4.9707368219161481</v>
      </c>
      <c r="Y53">
        <f t="shared" si="36"/>
        <v>-1.105362677897805</v>
      </c>
      <c r="Z53">
        <f t="shared" si="37"/>
        <v>34.565785604400958</v>
      </c>
      <c r="AA53">
        <f t="shared" si="28"/>
        <v>3.3901817479355443</v>
      </c>
    </row>
    <row r="54" spans="2:27">
      <c r="B54">
        <f t="shared" si="31"/>
        <v>292.28305</v>
      </c>
      <c r="C54">
        <f t="shared" si="32"/>
        <v>6754.2585883649635</v>
      </c>
      <c r="D54">
        <f t="shared" si="39"/>
        <v>177.75928999999999</v>
      </c>
      <c r="E54">
        <f t="shared" si="39"/>
        <v>1.0241</v>
      </c>
      <c r="F54">
        <f t="shared" si="39"/>
        <v>2.6872500000000001</v>
      </c>
      <c r="G54">
        <f t="shared" si="39"/>
        <v>29.516400000000001</v>
      </c>
      <c r="H54">
        <f t="shared" si="39"/>
        <v>34.049720000000001</v>
      </c>
      <c r="I54">
        <f t="shared" si="39"/>
        <v>20.055630000000001</v>
      </c>
      <c r="J54">
        <f t="shared" si="39"/>
        <v>30.18356</v>
      </c>
      <c r="K54">
        <f t="shared" si="39"/>
        <v>553.64459999999997</v>
      </c>
      <c r="L54">
        <f t="shared" si="39"/>
        <v>451.77985999999999</v>
      </c>
      <c r="M54">
        <f t="shared" si="39"/>
        <v>0</v>
      </c>
      <c r="N54">
        <f t="shared" si="39"/>
        <v>225.49160000000001</v>
      </c>
      <c r="O54">
        <f t="shared" si="39"/>
        <v>1.7134974156890235</v>
      </c>
      <c r="P54">
        <f t="shared" si="39"/>
        <v>2.68601</v>
      </c>
      <c r="Q54">
        <f t="shared" si="39"/>
        <v>605.01418999999999</v>
      </c>
      <c r="R54">
        <f t="shared" si="39"/>
        <v>443.67968999999999</v>
      </c>
      <c r="S54">
        <f t="shared" si="39"/>
        <v>0.96109999999999995</v>
      </c>
      <c r="T54">
        <f t="shared" si="38"/>
        <v>70.929360000000003</v>
      </c>
      <c r="U54">
        <f t="shared" si="38"/>
        <v>0</v>
      </c>
      <c r="V54">
        <f t="shared" si="38"/>
        <v>118.40602</v>
      </c>
      <c r="W54">
        <f t="shared" si="34"/>
        <v>119.73201393836823</v>
      </c>
      <c r="X54">
        <f t="shared" si="35"/>
        <v>5.4938917034123165</v>
      </c>
      <c r="Y54">
        <f t="shared" si="36"/>
        <v>-1.1434201792188468</v>
      </c>
      <c r="Z54">
        <f t="shared" si="37"/>
        <v>34.623477415212903</v>
      </c>
      <c r="AA54">
        <f t="shared" si="28"/>
        <v>3.7510556541732907</v>
      </c>
    </row>
    <row r="55" spans="2:27">
      <c r="B55">
        <f t="shared" si="31"/>
        <v>292.28305</v>
      </c>
      <c r="C55">
        <f t="shared" si="32"/>
        <v>6078.8327295284671</v>
      </c>
      <c r="D55">
        <f t="shared" si="39"/>
        <v>177.75928999999999</v>
      </c>
      <c r="E55">
        <f t="shared" si="39"/>
        <v>1.0241</v>
      </c>
      <c r="F55">
        <f t="shared" si="39"/>
        <v>2.6872500000000001</v>
      </c>
      <c r="G55">
        <f t="shared" si="39"/>
        <v>29.516400000000001</v>
      </c>
      <c r="H55">
        <f t="shared" si="39"/>
        <v>34.049720000000001</v>
      </c>
      <c r="I55">
        <f t="shared" si="39"/>
        <v>20.055630000000001</v>
      </c>
      <c r="J55">
        <f t="shared" si="39"/>
        <v>30.18356</v>
      </c>
      <c r="K55">
        <f t="shared" si="39"/>
        <v>553.64459999999997</v>
      </c>
      <c r="L55">
        <f t="shared" si="39"/>
        <v>451.77985999999999</v>
      </c>
      <c r="M55">
        <f t="shared" si="39"/>
        <v>0</v>
      </c>
      <c r="N55">
        <f t="shared" si="39"/>
        <v>225.49160000000001</v>
      </c>
      <c r="O55">
        <f t="shared" si="39"/>
        <v>1.7134974156890235</v>
      </c>
      <c r="P55">
        <f t="shared" si="39"/>
        <v>2.68601</v>
      </c>
      <c r="Q55">
        <f t="shared" si="39"/>
        <v>605.01418999999999</v>
      </c>
      <c r="R55">
        <f t="shared" si="39"/>
        <v>443.67968999999999</v>
      </c>
      <c r="S55">
        <f t="shared" si="39"/>
        <v>0.96109999999999995</v>
      </c>
      <c r="T55">
        <f t="shared" si="38"/>
        <v>70.929360000000003</v>
      </c>
      <c r="U55">
        <f t="shared" si="38"/>
        <v>0</v>
      </c>
      <c r="V55">
        <f t="shared" si="38"/>
        <v>118.40602</v>
      </c>
      <c r="W55">
        <f t="shared" si="34"/>
        <v>119.87138684206947</v>
      </c>
      <c r="X55">
        <f t="shared" si="35"/>
        <v>6.0713450515528393</v>
      </c>
      <c r="Y55">
        <f t="shared" si="36"/>
        <v>-1.1572148254527725</v>
      </c>
      <c r="Z55">
        <f t="shared" si="37"/>
        <v>34.687401521025805</v>
      </c>
      <c r="AA55">
        <f t="shared" si="28"/>
        <v>4.1510945934999226</v>
      </c>
    </row>
    <row r="56" spans="2:27">
      <c r="B56">
        <f t="shared" si="31"/>
        <v>292.28305</v>
      </c>
      <c r="C56">
        <f t="shared" si="32"/>
        <v>5470.9494565756204</v>
      </c>
      <c r="D56">
        <f t="shared" si="39"/>
        <v>177.75928999999999</v>
      </c>
      <c r="E56">
        <f t="shared" si="39"/>
        <v>1.0241</v>
      </c>
      <c r="F56">
        <f t="shared" si="39"/>
        <v>2.6872500000000001</v>
      </c>
      <c r="G56">
        <f t="shared" si="39"/>
        <v>29.516400000000001</v>
      </c>
      <c r="H56">
        <f t="shared" si="39"/>
        <v>34.049720000000001</v>
      </c>
      <c r="I56">
        <f t="shared" si="39"/>
        <v>20.055630000000001</v>
      </c>
      <c r="J56">
        <f t="shared" si="39"/>
        <v>30.18356</v>
      </c>
      <c r="K56">
        <f t="shared" si="39"/>
        <v>553.64459999999997</v>
      </c>
      <c r="L56">
        <f t="shared" si="39"/>
        <v>451.77985999999999</v>
      </c>
      <c r="M56">
        <f t="shared" si="39"/>
        <v>0</v>
      </c>
      <c r="N56">
        <f t="shared" si="39"/>
        <v>225.49160000000001</v>
      </c>
      <c r="O56">
        <f t="shared" si="39"/>
        <v>1.7134974156890235</v>
      </c>
      <c r="P56">
        <f t="shared" si="39"/>
        <v>2.68601</v>
      </c>
      <c r="Q56">
        <f t="shared" si="39"/>
        <v>605.01418999999999</v>
      </c>
      <c r="R56">
        <f t="shared" si="39"/>
        <v>443.67968999999999</v>
      </c>
      <c r="S56">
        <f t="shared" si="39"/>
        <v>0.96109999999999995</v>
      </c>
      <c r="T56">
        <f t="shared" si="38"/>
        <v>70.929360000000003</v>
      </c>
      <c r="U56">
        <f t="shared" si="38"/>
        <v>0</v>
      </c>
      <c r="V56">
        <f t="shared" si="38"/>
        <v>118.40602</v>
      </c>
      <c r="W56">
        <f t="shared" si="34"/>
        <v>120.02518471003432</v>
      </c>
      <c r="X56">
        <f t="shared" si="35"/>
        <v>6.7085642773468521</v>
      </c>
      <c r="Y56">
        <f t="shared" si="36"/>
        <v>-1.1347157860560522</v>
      </c>
      <c r="Z56">
        <f t="shared" si="37"/>
        <v>34.758162127887999</v>
      </c>
      <c r="AA56">
        <f t="shared" si="28"/>
        <v>4.5948748334626277</v>
      </c>
    </row>
    <row r="57" spans="2:27">
      <c r="B57">
        <f t="shared" si="31"/>
        <v>292.28305</v>
      </c>
      <c r="C57">
        <f t="shared" si="32"/>
        <v>4923.8545109180586</v>
      </c>
      <c r="D57">
        <f t="shared" si="39"/>
        <v>177.75928999999999</v>
      </c>
      <c r="E57">
        <f t="shared" si="39"/>
        <v>1.0241</v>
      </c>
      <c r="F57">
        <f t="shared" si="39"/>
        <v>2.6872500000000001</v>
      </c>
      <c r="G57">
        <f t="shared" si="39"/>
        <v>29.516400000000001</v>
      </c>
      <c r="H57">
        <f t="shared" si="39"/>
        <v>34.049720000000001</v>
      </c>
      <c r="I57">
        <f t="shared" si="39"/>
        <v>20.055630000000001</v>
      </c>
      <c r="J57">
        <f t="shared" si="39"/>
        <v>30.18356</v>
      </c>
      <c r="K57">
        <f t="shared" si="39"/>
        <v>553.64459999999997</v>
      </c>
      <c r="L57">
        <f t="shared" si="39"/>
        <v>451.77985999999999</v>
      </c>
      <c r="M57">
        <f t="shared" si="39"/>
        <v>0</v>
      </c>
      <c r="N57">
        <f t="shared" si="39"/>
        <v>225.49160000000001</v>
      </c>
      <c r="O57">
        <f t="shared" si="39"/>
        <v>1.7134974156890235</v>
      </c>
      <c r="P57">
        <f t="shared" si="39"/>
        <v>2.68601</v>
      </c>
      <c r="Q57">
        <f t="shared" si="39"/>
        <v>605.01418999999999</v>
      </c>
      <c r="R57">
        <f t="shared" si="39"/>
        <v>443.67968999999999</v>
      </c>
      <c r="S57">
        <f t="shared" si="39"/>
        <v>0.96109999999999995</v>
      </c>
      <c r="T57">
        <f t="shared" si="38"/>
        <v>70.929360000000003</v>
      </c>
      <c r="U57">
        <f t="shared" si="38"/>
        <v>0</v>
      </c>
      <c r="V57">
        <f t="shared" si="38"/>
        <v>118.40602</v>
      </c>
      <c r="W57">
        <f t="shared" si="34"/>
        <v>120.19485107759611</v>
      </c>
      <c r="X57">
        <f t="shared" si="35"/>
        <v>7.4115302729854875</v>
      </c>
      <c r="Y57">
        <f t="shared" si="36"/>
        <v>-1.0595522017138741</v>
      </c>
      <c r="Z57">
        <f t="shared" si="37"/>
        <v>34.836399416206092</v>
      </c>
      <c r="AA57">
        <f t="shared" si="28"/>
        <v>5.0876274921084539</v>
      </c>
    </row>
    <row r="58" spans="2:27">
      <c r="B58">
        <f t="shared" si="31"/>
        <v>292.28305</v>
      </c>
      <c r="C58">
        <f t="shared" si="32"/>
        <v>4431.4690598262532</v>
      </c>
      <c r="D58">
        <f t="shared" si="39"/>
        <v>177.75928999999999</v>
      </c>
      <c r="E58">
        <f t="shared" si="39"/>
        <v>1.0241</v>
      </c>
      <c r="F58">
        <f t="shared" si="39"/>
        <v>2.6872500000000001</v>
      </c>
      <c r="G58">
        <f t="shared" si="39"/>
        <v>29.516400000000001</v>
      </c>
      <c r="H58">
        <f t="shared" si="39"/>
        <v>34.049720000000001</v>
      </c>
      <c r="I58">
        <f t="shared" si="39"/>
        <v>20.055630000000001</v>
      </c>
      <c r="J58">
        <f t="shared" si="39"/>
        <v>30.18356</v>
      </c>
      <c r="K58">
        <f t="shared" si="39"/>
        <v>553.64459999999997</v>
      </c>
      <c r="L58">
        <f t="shared" si="39"/>
        <v>451.77985999999999</v>
      </c>
      <c r="M58">
        <f t="shared" si="39"/>
        <v>0</v>
      </c>
      <c r="N58">
        <f t="shared" si="39"/>
        <v>225.49160000000001</v>
      </c>
      <c r="O58">
        <f t="shared" si="39"/>
        <v>1.7134974156890235</v>
      </c>
      <c r="P58">
        <f t="shared" si="39"/>
        <v>2.68601</v>
      </c>
      <c r="Q58">
        <f t="shared" si="39"/>
        <v>605.01418999999999</v>
      </c>
      <c r="R58">
        <f t="shared" si="39"/>
        <v>443.67968999999999</v>
      </c>
      <c r="S58">
        <f t="shared" si="39"/>
        <v>0.96109999999999995</v>
      </c>
      <c r="T58">
        <f t="shared" si="38"/>
        <v>70.929360000000003</v>
      </c>
      <c r="U58">
        <f t="shared" si="38"/>
        <v>0</v>
      </c>
      <c r="V58">
        <f t="shared" si="38"/>
        <v>118.40602</v>
      </c>
      <c r="W58">
        <f t="shared" si="34"/>
        <v>120.38196307598012</v>
      </c>
      <c r="X58">
        <f t="shared" si="35"/>
        <v>8.1867774485463656</v>
      </c>
      <c r="Y58">
        <f t="shared" si="36"/>
        <v>-0.90959300040766777</v>
      </c>
      <c r="Z58">
        <f t="shared" si="37"/>
        <v>34.922783623797955</v>
      </c>
      <c r="AA58">
        <f t="shared" si="28"/>
        <v>5.6353694872409239</v>
      </c>
    </row>
    <row r="59" spans="2:27">
      <c r="B59">
        <f t="shared" si="31"/>
        <v>292.28305</v>
      </c>
      <c r="C59">
        <f t="shared" si="32"/>
        <v>3988.3221538436278</v>
      </c>
      <c r="D59">
        <f t="shared" si="39"/>
        <v>177.75928999999999</v>
      </c>
      <c r="E59">
        <f t="shared" si="39"/>
        <v>1.0241</v>
      </c>
      <c r="F59">
        <f t="shared" si="39"/>
        <v>2.6872500000000001</v>
      </c>
      <c r="G59">
        <f t="shared" si="39"/>
        <v>29.516400000000001</v>
      </c>
      <c r="H59">
        <f t="shared" si="39"/>
        <v>34.049720000000001</v>
      </c>
      <c r="I59">
        <f t="shared" si="39"/>
        <v>20.055630000000001</v>
      </c>
      <c r="J59">
        <f t="shared" si="39"/>
        <v>30.18356</v>
      </c>
      <c r="K59">
        <f t="shared" si="39"/>
        <v>553.64459999999997</v>
      </c>
      <c r="L59">
        <f t="shared" si="39"/>
        <v>451.77985999999999</v>
      </c>
      <c r="M59">
        <f t="shared" si="39"/>
        <v>0</v>
      </c>
      <c r="N59">
        <f t="shared" si="39"/>
        <v>225.49160000000001</v>
      </c>
      <c r="O59">
        <f t="shared" si="39"/>
        <v>1.7134974156890235</v>
      </c>
      <c r="P59">
        <f t="shared" si="39"/>
        <v>2.68601</v>
      </c>
      <c r="Q59">
        <f t="shared" si="39"/>
        <v>605.01418999999999</v>
      </c>
      <c r="R59">
        <f t="shared" si="39"/>
        <v>443.67968999999999</v>
      </c>
      <c r="S59">
        <f t="shared" si="39"/>
        <v>0.96109999999999995</v>
      </c>
      <c r="T59">
        <f t="shared" si="38"/>
        <v>70.929360000000003</v>
      </c>
      <c r="U59">
        <f t="shared" si="38"/>
        <v>0</v>
      </c>
      <c r="V59">
        <f t="shared" si="38"/>
        <v>118.40602</v>
      </c>
      <c r="W59">
        <f t="shared" si="34"/>
        <v>120.58824139885951</v>
      </c>
      <c r="X59">
        <f t="shared" si="35"/>
        <v>9.0414350256808689</v>
      </c>
      <c r="Y59">
        <f t="shared" si="36"/>
        <v>-0.65509604551074219</v>
      </c>
      <c r="Z59">
        <f t="shared" si="37"/>
        <v>35.01800558674617</v>
      </c>
      <c r="AA59">
        <f t="shared" si="28"/>
        <v>6.2450686568795764</v>
      </c>
    </row>
    <row r="60" spans="2:27">
      <c r="B60">
        <f t="shared" si="31"/>
        <v>292.28305</v>
      </c>
      <c r="C60">
        <f t="shared" si="32"/>
        <v>3589.489938459265</v>
      </c>
      <c r="D60">
        <f t="shared" si="39"/>
        <v>177.75928999999999</v>
      </c>
      <c r="E60">
        <f t="shared" si="39"/>
        <v>1.0241</v>
      </c>
      <c r="F60">
        <f t="shared" si="39"/>
        <v>2.6872500000000001</v>
      </c>
      <c r="G60">
        <f t="shared" si="39"/>
        <v>29.516400000000001</v>
      </c>
      <c r="H60">
        <f t="shared" si="39"/>
        <v>34.049720000000001</v>
      </c>
      <c r="I60">
        <f t="shared" si="39"/>
        <v>20.055630000000001</v>
      </c>
      <c r="J60">
        <f t="shared" si="39"/>
        <v>30.18356</v>
      </c>
      <c r="K60">
        <f t="shared" si="39"/>
        <v>553.64459999999997</v>
      </c>
      <c r="L60">
        <f t="shared" si="39"/>
        <v>451.77985999999999</v>
      </c>
      <c r="M60">
        <f t="shared" si="39"/>
        <v>0</v>
      </c>
      <c r="N60">
        <f t="shared" si="39"/>
        <v>225.49160000000001</v>
      </c>
      <c r="O60">
        <f t="shared" si="39"/>
        <v>1.7134974156890235</v>
      </c>
      <c r="P60">
        <f t="shared" si="39"/>
        <v>2.68601</v>
      </c>
      <c r="Q60">
        <f t="shared" si="39"/>
        <v>605.01418999999999</v>
      </c>
      <c r="R60">
        <f t="shared" si="39"/>
        <v>443.67968999999999</v>
      </c>
      <c r="S60">
        <f t="shared" si="39"/>
        <v>0.96109999999999995</v>
      </c>
      <c r="T60">
        <f t="shared" si="38"/>
        <v>70.929360000000003</v>
      </c>
      <c r="U60">
        <f t="shared" si="38"/>
        <v>0</v>
      </c>
      <c r="V60">
        <f t="shared" si="38"/>
        <v>118.40602</v>
      </c>
      <c r="W60">
        <f t="shared" si="34"/>
        <v>120.81556046465765</v>
      </c>
      <c r="X60">
        <f t="shared" si="35"/>
        <v>9.9832691423230244</v>
      </c>
      <c r="Y60">
        <f t="shared" si="36"/>
        <v>-0.25631468154767134</v>
      </c>
      <c r="Z60">
        <f t="shared" si="37"/>
        <v>35.122762664469519</v>
      </c>
      <c r="AA60">
        <f t="shared" si="28"/>
        <v>6.9248523206693955</v>
      </c>
    </row>
    <row r="61" spans="2:27">
      <c r="B61">
        <f t="shared" si="31"/>
        <v>292.28305</v>
      </c>
      <c r="C61">
        <f t="shared" si="32"/>
        <v>3230.5409446133385</v>
      </c>
      <c r="D61">
        <f t="shared" si="39"/>
        <v>177.75928999999999</v>
      </c>
      <c r="E61">
        <f t="shared" si="39"/>
        <v>1.0241</v>
      </c>
      <c r="F61">
        <f t="shared" si="39"/>
        <v>2.6872500000000001</v>
      </c>
      <c r="G61">
        <f t="shared" si="39"/>
        <v>29.516400000000001</v>
      </c>
      <c r="H61">
        <f t="shared" si="39"/>
        <v>34.049720000000001</v>
      </c>
      <c r="I61">
        <f t="shared" si="39"/>
        <v>20.055630000000001</v>
      </c>
      <c r="J61">
        <f t="shared" si="39"/>
        <v>30.18356</v>
      </c>
      <c r="K61">
        <f t="shared" si="39"/>
        <v>553.64459999999997</v>
      </c>
      <c r="L61">
        <f t="shared" si="39"/>
        <v>451.77985999999999</v>
      </c>
      <c r="M61">
        <f t="shared" si="39"/>
        <v>0</v>
      </c>
      <c r="N61">
        <f t="shared" si="39"/>
        <v>225.49160000000001</v>
      </c>
      <c r="O61">
        <f t="shared" si="39"/>
        <v>1.7134974156890235</v>
      </c>
      <c r="P61">
        <f t="shared" si="39"/>
        <v>2.68601</v>
      </c>
      <c r="Q61">
        <f t="shared" si="39"/>
        <v>605.01418999999999</v>
      </c>
      <c r="R61">
        <f t="shared" si="39"/>
        <v>443.67968999999999</v>
      </c>
      <c r="S61">
        <f t="shared" si="39"/>
        <v>0.96109999999999995</v>
      </c>
      <c r="T61">
        <f t="shared" si="38"/>
        <v>70.929360000000003</v>
      </c>
      <c r="U61">
        <f t="shared" si="38"/>
        <v>0</v>
      </c>
      <c r="V61">
        <f t="shared" si="38"/>
        <v>118.40602</v>
      </c>
      <c r="W61">
        <f t="shared" si="34"/>
        <v>121.06595863157848</v>
      </c>
      <c r="X61">
        <f t="shared" si="35"/>
        <v>11.020725175861799</v>
      </c>
      <c r="Y61">
        <f t="shared" si="36"/>
        <v>0.33956544829088031</v>
      </c>
      <c r="Z61">
        <f t="shared" si="37"/>
        <v>35.237738819883987</v>
      </c>
      <c r="AA61">
        <f t="shared" si="28"/>
        <v>7.6842703560292449</v>
      </c>
    </row>
    <row r="62" spans="2:27">
      <c r="B62">
        <f t="shared" si="31"/>
        <v>292.28305</v>
      </c>
      <c r="C62">
        <f t="shared" si="32"/>
        <v>2907.4868501520045</v>
      </c>
      <c r="D62">
        <f t="shared" si="39"/>
        <v>177.75928999999999</v>
      </c>
      <c r="E62">
        <f t="shared" si="39"/>
        <v>1.0241</v>
      </c>
      <c r="F62">
        <f t="shared" si="39"/>
        <v>2.6872500000000001</v>
      </c>
      <c r="G62">
        <f t="shared" si="39"/>
        <v>29.516400000000001</v>
      </c>
      <c r="H62">
        <f t="shared" si="39"/>
        <v>34.049720000000001</v>
      </c>
      <c r="I62">
        <f t="shared" si="39"/>
        <v>20.055630000000001</v>
      </c>
      <c r="J62">
        <f t="shared" si="39"/>
        <v>30.18356</v>
      </c>
      <c r="K62">
        <f t="shared" si="39"/>
        <v>553.64459999999997</v>
      </c>
      <c r="L62">
        <f t="shared" si="39"/>
        <v>451.77985999999999</v>
      </c>
      <c r="M62">
        <f t="shared" si="39"/>
        <v>0</v>
      </c>
      <c r="N62">
        <f t="shared" si="39"/>
        <v>225.49160000000001</v>
      </c>
      <c r="O62">
        <f t="shared" si="39"/>
        <v>1.7134974156890235</v>
      </c>
      <c r="P62">
        <f t="shared" si="39"/>
        <v>2.68601</v>
      </c>
      <c r="Q62">
        <f t="shared" si="39"/>
        <v>605.01418999999999</v>
      </c>
      <c r="R62">
        <f t="shared" si="39"/>
        <v>443.67968999999999</v>
      </c>
      <c r="S62">
        <f t="shared" si="39"/>
        <v>0.96109999999999995</v>
      </c>
      <c r="T62">
        <f t="shared" si="38"/>
        <v>70.929360000000003</v>
      </c>
      <c r="U62">
        <f t="shared" si="38"/>
        <v>0</v>
      </c>
      <c r="V62">
        <f t="shared" si="38"/>
        <v>118.40602</v>
      </c>
      <c r="W62">
        <f t="shared" si="34"/>
        <v>121.34164828016856</v>
      </c>
      <c r="X62">
        <f t="shared" si="35"/>
        <v>12.162969517468355</v>
      </c>
      <c r="Y62">
        <f t="shared" si="36"/>
        <v>1.2022916136795345</v>
      </c>
      <c r="Z62">
        <f t="shared" si="37"/>
        <v>35.363577568274593</v>
      </c>
      <c r="AA62">
        <f t="shared" si="28"/>
        <v>8.5346253081136343</v>
      </c>
    </row>
    <row r="63" spans="2:27">
      <c r="B63">
        <f t="shared" si="31"/>
        <v>292.28305</v>
      </c>
      <c r="C63">
        <f t="shared" si="32"/>
        <v>2616.7381651368041</v>
      </c>
      <c r="D63">
        <f t="shared" si="39"/>
        <v>177.75928999999999</v>
      </c>
      <c r="E63">
        <f t="shared" si="39"/>
        <v>1.0241</v>
      </c>
      <c r="F63">
        <f t="shared" si="39"/>
        <v>2.6872500000000001</v>
      </c>
      <c r="G63">
        <f t="shared" si="39"/>
        <v>29.516400000000001</v>
      </c>
      <c r="H63">
        <f t="shared" si="39"/>
        <v>34.049720000000001</v>
      </c>
      <c r="I63">
        <f t="shared" si="39"/>
        <v>20.055630000000001</v>
      </c>
      <c r="J63">
        <f t="shared" si="39"/>
        <v>30.18356</v>
      </c>
      <c r="K63">
        <f t="shared" si="39"/>
        <v>553.64459999999997</v>
      </c>
      <c r="L63">
        <f t="shared" si="39"/>
        <v>451.77985999999999</v>
      </c>
      <c r="M63">
        <f t="shared" si="39"/>
        <v>0</v>
      </c>
      <c r="N63">
        <f t="shared" si="39"/>
        <v>225.49160000000001</v>
      </c>
      <c r="O63">
        <f t="shared" si="39"/>
        <v>1.7134974156890235</v>
      </c>
      <c r="P63">
        <f t="shared" si="39"/>
        <v>2.68601</v>
      </c>
      <c r="Q63">
        <f t="shared" si="39"/>
        <v>605.01418999999999</v>
      </c>
      <c r="R63">
        <f t="shared" si="39"/>
        <v>443.67968999999999</v>
      </c>
      <c r="S63">
        <f t="shared" si="39"/>
        <v>0.96109999999999995</v>
      </c>
      <c r="T63">
        <f t="shared" si="38"/>
        <v>70.929360000000003</v>
      </c>
      <c r="U63">
        <f t="shared" si="38"/>
        <v>0</v>
      </c>
      <c r="V63">
        <f t="shared" si="38"/>
        <v>118.40602</v>
      </c>
      <c r="W63">
        <f t="shared" si="34"/>
        <v>121.64502552852457</v>
      </c>
      <c r="X63">
        <f t="shared" si="35"/>
        <v>13.419929824389669</v>
      </c>
      <c r="Y63">
        <f t="shared" si="36"/>
        <v>2.4233257582675662</v>
      </c>
      <c r="Z63">
        <f t="shared" si="37"/>
        <v>35.500846678762969</v>
      </c>
      <c r="AA63">
        <f t="shared" si="28"/>
        <v>9.4893823438912523</v>
      </c>
    </row>
    <row r="64" spans="2:27">
      <c r="B64">
        <f t="shared" si="31"/>
        <v>292.28305</v>
      </c>
      <c r="C64">
        <f t="shared" si="32"/>
        <v>2355.0643486231238</v>
      </c>
      <c r="D64">
        <f t="shared" si="39"/>
        <v>177.75928999999999</v>
      </c>
      <c r="E64">
        <f t="shared" si="39"/>
        <v>1.0241</v>
      </c>
      <c r="F64">
        <f t="shared" si="39"/>
        <v>2.6872500000000001</v>
      </c>
      <c r="G64">
        <f t="shared" si="39"/>
        <v>29.516400000000001</v>
      </c>
      <c r="H64">
        <f t="shared" si="39"/>
        <v>34.049720000000001</v>
      </c>
      <c r="I64">
        <f t="shared" si="39"/>
        <v>20.055630000000001</v>
      </c>
      <c r="J64">
        <f t="shared" si="39"/>
        <v>30.18356</v>
      </c>
      <c r="K64">
        <f t="shared" si="39"/>
        <v>553.64459999999997</v>
      </c>
      <c r="L64">
        <f t="shared" si="39"/>
        <v>451.77985999999999</v>
      </c>
      <c r="M64">
        <f t="shared" si="39"/>
        <v>0</v>
      </c>
      <c r="N64">
        <f t="shared" si="39"/>
        <v>225.49160000000001</v>
      </c>
      <c r="O64">
        <f t="shared" si="39"/>
        <v>1.7134974156890235</v>
      </c>
      <c r="P64">
        <f t="shared" si="39"/>
        <v>2.68601</v>
      </c>
      <c r="Q64">
        <f t="shared" si="39"/>
        <v>605.01418999999999</v>
      </c>
      <c r="R64">
        <f t="shared" si="39"/>
        <v>443.67968999999999</v>
      </c>
      <c r="S64">
        <f t="shared" si="39"/>
        <v>0.96109999999999995</v>
      </c>
      <c r="T64">
        <f t="shared" si="38"/>
        <v>70.929360000000003</v>
      </c>
      <c r="U64">
        <f t="shared" si="38"/>
        <v>0</v>
      </c>
      <c r="V64">
        <f t="shared" si="38"/>
        <v>118.40602</v>
      </c>
      <c r="W64">
        <f t="shared" si="34"/>
        <v>121.97867928744205</v>
      </c>
      <c r="X64">
        <f t="shared" si="35"/>
        <v>14.802332537470591</v>
      </c>
      <c r="Y64">
        <f t="shared" si="36"/>
        <v>4.1215942319351448</v>
      </c>
      <c r="Z64">
        <f t="shared" si="37"/>
        <v>35.649994133700176</v>
      </c>
      <c r="AA64">
        <f t="shared" si="28"/>
        <v>10.56466952194876</v>
      </c>
    </row>
    <row r="65" spans="2:27">
      <c r="B65">
        <f t="shared" si="31"/>
        <v>292.28305</v>
      </c>
      <c r="C65">
        <f t="shared" si="32"/>
        <v>2119.5579137608115</v>
      </c>
      <c r="D65">
        <f t="shared" si="39"/>
        <v>177.75928999999999</v>
      </c>
      <c r="E65">
        <f t="shared" si="39"/>
        <v>1.0241</v>
      </c>
      <c r="F65">
        <f t="shared" si="39"/>
        <v>2.6872500000000001</v>
      </c>
      <c r="G65">
        <f t="shared" si="39"/>
        <v>29.516400000000001</v>
      </c>
      <c r="H65">
        <f t="shared" si="39"/>
        <v>34.049720000000001</v>
      </c>
      <c r="I65">
        <f t="shared" si="39"/>
        <v>20.055630000000001</v>
      </c>
      <c r="J65">
        <f t="shared" si="39"/>
        <v>30.18356</v>
      </c>
      <c r="K65">
        <f t="shared" si="39"/>
        <v>553.64459999999997</v>
      </c>
      <c r="L65">
        <f t="shared" si="39"/>
        <v>451.77985999999999</v>
      </c>
      <c r="M65">
        <f t="shared" si="39"/>
        <v>0</v>
      </c>
      <c r="N65">
        <f t="shared" si="39"/>
        <v>225.49160000000001</v>
      </c>
      <c r="O65">
        <f t="shared" si="39"/>
        <v>1.7134974156890235</v>
      </c>
      <c r="P65">
        <f t="shared" si="39"/>
        <v>2.68601</v>
      </c>
      <c r="Q65">
        <f t="shared" si="39"/>
        <v>605.01418999999999</v>
      </c>
      <c r="R65">
        <f t="shared" si="39"/>
        <v>443.67968999999999</v>
      </c>
      <c r="S65">
        <f t="shared" si="39"/>
        <v>0.96109999999999995</v>
      </c>
      <c r="T65">
        <f t="shared" si="38"/>
        <v>70.929360000000003</v>
      </c>
      <c r="U65">
        <f t="shared" si="38"/>
        <v>0</v>
      </c>
      <c r="V65">
        <f t="shared" si="38"/>
        <v>118.40602</v>
      </c>
      <c r="W65">
        <f t="shared" si="34"/>
        <v>122.34539929643593</v>
      </c>
      <c r="X65">
        <f t="shared" si="35"/>
        <v>16.321736176197703</v>
      </c>
      <c r="Y65">
        <f t="shared" si="36"/>
        <v>6.4501122047295461</v>
      </c>
      <c r="Z65">
        <f t="shared" si="37"/>
        <v>35.811296287247302</v>
      </c>
      <c r="AA65">
        <f t="shared" si="28"/>
        <v>11.779871317014745</v>
      </c>
    </row>
    <row r="66" spans="2:27">
      <c r="B66">
        <f t="shared" si="31"/>
        <v>292.28305</v>
      </c>
      <c r="C66">
        <f t="shared" si="32"/>
        <v>1907.6021223847304</v>
      </c>
      <c r="D66">
        <f t="shared" si="39"/>
        <v>177.75928999999999</v>
      </c>
      <c r="E66">
        <f t="shared" si="39"/>
        <v>1.0241</v>
      </c>
      <c r="F66">
        <f t="shared" si="39"/>
        <v>2.6872500000000001</v>
      </c>
      <c r="G66">
        <f t="shared" si="39"/>
        <v>29.516400000000001</v>
      </c>
      <c r="H66">
        <f t="shared" si="39"/>
        <v>34.049720000000001</v>
      </c>
      <c r="I66">
        <f t="shared" si="39"/>
        <v>20.055630000000001</v>
      </c>
      <c r="J66">
        <f t="shared" si="39"/>
        <v>30.18356</v>
      </c>
      <c r="K66">
        <f t="shared" si="39"/>
        <v>553.64459999999997</v>
      </c>
      <c r="L66">
        <f t="shared" si="39"/>
        <v>451.77985999999999</v>
      </c>
      <c r="M66">
        <f t="shared" si="39"/>
        <v>0</v>
      </c>
      <c r="N66">
        <f t="shared" si="39"/>
        <v>225.49160000000001</v>
      </c>
      <c r="O66">
        <f t="shared" si="39"/>
        <v>1.7134974156890235</v>
      </c>
      <c r="P66">
        <f t="shared" si="39"/>
        <v>2.68601</v>
      </c>
      <c r="Q66">
        <f t="shared" si="39"/>
        <v>605.01418999999999</v>
      </c>
      <c r="R66">
        <f t="shared" si="39"/>
        <v>443.67968999999999</v>
      </c>
      <c r="S66">
        <f t="shared" si="39"/>
        <v>0.96109999999999995</v>
      </c>
      <c r="T66">
        <f t="shared" si="38"/>
        <v>70.929360000000003</v>
      </c>
      <c r="U66">
        <f t="shared" si="38"/>
        <v>0</v>
      </c>
      <c r="V66">
        <f t="shared" si="38"/>
        <v>118.40602</v>
      </c>
      <c r="W66">
        <f t="shared" si="34"/>
        <v>122.74818270653441</v>
      </c>
      <c r="X66">
        <f t="shared" si="35"/>
        <v>17.990558612697896</v>
      </c>
      <c r="Y66">
        <f t="shared" si="36"/>
        <v>9.6031085576952968</v>
      </c>
      <c r="Z66">
        <f t="shared" si="37"/>
        <v>35.984801961587863</v>
      </c>
      <c r="AA66">
        <f t="shared" si="28"/>
        <v>13.158301442075015</v>
      </c>
    </row>
    <row r="67" spans="2:27">
      <c r="B67">
        <f t="shared" si="31"/>
        <v>292.28305</v>
      </c>
      <c r="C67">
        <f t="shared" si="32"/>
        <v>1716.8419101462573</v>
      </c>
      <c r="D67">
        <f t="shared" si="39"/>
        <v>177.75928999999999</v>
      </c>
      <c r="E67">
        <f t="shared" si="39"/>
        <v>1.0241</v>
      </c>
      <c r="F67">
        <f t="shared" si="39"/>
        <v>2.6872500000000001</v>
      </c>
      <c r="G67">
        <f t="shared" si="39"/>
        <v>29.516400000000001</v>
      </c>
      <c r="H67">
        <f t="shared" si="39"/>
        <v>34.049720000000001</v>
      </c>
      <c r="I67">
        <f t="shared" si="39"/>
        <v>20.055630000000001</v>
      </c>
      <c r="J67">
        <f t="shared" si="39"/>
        <v>30.18356</v>
      </c>
      <c r="K67">
        <f t="shared" si="39"/>
        <v>553.64459999999997</v>
      </c>
      <c r="L67">
        <f t="shared" si="39"/>
        <v>451.77985999999999</v>
      </c>
      <c r="M67">
        <f t="shared" si="39"/>
        <v>0</v>
      </c>
      <c r="N67">
        <f t="shared" si="39"/>
        <v>225.49160000000001</v>
      </c>
      <c r="O67">
        <f t="shared" si="39"/>
        <v>1.7134974156890235</v>
      </c>
      <c r="P67">
        <f t="shared" si="39"/>
        <v>2.68601</v>
      </c>
      <c r="Q67">
        <f t="shared" si="39"/>
        <v>605.01418999999999</v>
      </c>
      <c r="R67">
        <f t="shared" si="39"/>
        <v>443.67968999999999</v>
      </c>
      <c r="S67">
        <f t="shared" si="39"/>
        <v>0.96109999999999995</v>
      </c>
      <c r="T67">
        <f t="shared" si="38"/>
        <v>70.929360000000003</v>
      </c>
      <c r="U67">
        <f t="shared" si="38"/>
        <v>0</v>
      </c>
      <c r="V67">
        <f t="shared" si="38"/>
        <v>118.40602</v>
      </c>
      <c r="W67">
        <f t="shared" si="34"/>
        <v>123.19023869240603</v>
      </c>
      <c r="X67">
        <f t="shared" si="35"/>
        <v>19.822096180820154</v>
      </c>
      <c r="Y67">
        <f t="shared" si="36"/>
        <v>13.822786416801307</v>
      </c>
      <c r="Z67">
        <f t="shared" si="37"/>
        <v>36.170281114067251</v>
      </c>
      <c r="AA67">
        <f t="shared" ref="AA67:AA98" si="40">(Y67*((B67/(B67+Z67)))-(Y67*(((B67^O67)/((B67^O67)+(W67^O67))))))+(X67*(((B67^O67)/((B67^O67)+(W67^O67)))-(((B67^P67)/((B67^P67)+(Q67^P67))))))</f>
        <v>14.727908501883741</v>
      </c>
    </row>
    <row r="68" spans="2:27">
      <c r="B68">
        <f t="shared" si="31"/>
        <v>292.28305</v>
      </c>
      <c r="C68">
        <f t="shared" si="32"/>
        <v>1545.1577191316317</v>
      </c>
      <c r="D68">
        <f t="shared" si="39"/>
        <v>177.75928999999999</v>
      </c>
      <c r="E68">
        <f t="shared" si="39"/>
        <v>1.0241</v>
      </c>
      <c r="F68">
        <f t="shared" si="39"/>
        <v>2.6872500000000001</v>
      </c>
      <c r="G68">
        <f t="shared" si="39"/>
        <v>29.516400000000001</v>
      </c>
      <c r="H68">
        <f t="shared" si="39"/>
        <v>34.049720000000001</v>
      </c>
      <c r="I68">
        <f t="shared" si="39"/>
        <v>20.055630000000001</v>
      </c>
      <c r="J68">
        <f t="shared" si="39"/>
        <v>30.18356</v>
      </c>
      <c r="K68">
        <f t="shared" si="39"/>
        <v>553.64459999999997</v>
      </c>
      <c r="L68">
        <f t="shared" si="39"/>
        <v>451.77985999999999</v>
      </c>
      <c r="M68">
        <f t="shared" si="39"/>
        <v>0</v>
      </c>
      <c r="N68">
        <f t="shared" si="39"/>
        <v>225.49160000000001</v>
      </c>
      <c r="O68">
        <f t="shared" si="39"/>
        <v>1.7134974156890235</v>
      </c>
      <c r="P68">
        <f t="shared" si="39"/>
        <v>2.68601</v>
      </c>
      <c r="Q68">
        <f t="shared" si="39"/>
        <v>605.01418999999999</v>
      </c>
      <c r="R68">
        <f t="shared" si="39"/>
        <v>443.67968999999999</v>
      </c>
      <c r="S68">
        <f t="shared" ref="R68:S83" si="41">S67</f>
        <v>0.96109999999999995</v>
      </c>
      <c r="T68">
        <f t="shared" si="38"/>
        <v>70.929360000000003</v>
      </c>
      <c r="U68">
        <f t="shared" si="38"/>
        <v>0</v>
      </c>
      <c r="V68">
        <f t="shared" si="38"/>
        <v>118.40602</v>
      </c>
      <c r="W68">
        <f t="shared" si="34"/>
        <v>123.67499048571663</v>
      </c>
      <c r="X68">
        <f t="shared" si="35"/>
        <v>21.830532100791743</v>
      </c>
      <c r="Y68">
        <f t="shared" si="36"/>
        <v>19.404073438032484</v>
      </c>
      <c r="Z68">
        <f t="shared" si="37"/>
        <v>36.367194509616041</v>
      </c>
      <c r="AA68">
        <f t="shared" si="40"/>
        <v>16.521911607034337</v>
      </c>
    </row>
    <row r="69" spans="2:27">
      <c r="B69">
        <f t="shared" si="31"/>
        <v>292.28305</v>
      </c>
      <c r="C69">
        <f t="shared" si="32"/>
        <v>1390.6419472184684</v>
      </c>
      <c r="D69">
        <f t="shared" ref="D69:S84" si="42">D68</f>
        <v>177.75928999999999</v>
      </c>
      <c r="E69">
        <f t="shared" si="42"/>
        <v>1.0241</v>
      </c>
      <c r="F69">
        <f t="shared" si="42"/>
        <v>2.6872500000000001</v>
      </c>
      <c r="G69">
        <f t="shared" si="42"/>
        <v>29.516400000000001</v>
      </c>
      <c r="H69">
        <f t="shared" si="42"/>
        <v>34.049720000000001</v>
      </c>
      <c r="I69">
        <f t="shared" si="42"/>
        <v>20.055630000000001</v>
      </c>
      <c r="J69">
        <f t="shared" si="42"/>
        <v>30.18356</v>
      </c>
      <c r="K69">
        <f t="shared" si="42"/>
        <v>553.64459999999997</v>
      </c>
      <c r="L69">
        <f t="shared" si="42"/>
        <v>451.77985999999999</v>
      </c>
      <c r="M69">
        <f t="shared" si="42"/>
        <v>0</v>
      </c>
      <c r="N69">
        <f t="shared" si="42"/>
        <v>225.49160000000001</v>
      </c>
      <c r="O69">
        <f t="shared" si="42"/>
        <v>1.7134974156890235</v>
      </c>
      <c r="P69">
        <f t="shared" si="42"/>
        <v>2.68601</v>
      </c>
      <c r="Q69">
        <f t="shared" si="42"/>
        <v>605.01418999999999</v>
      </c>
      <c r="R69">
        <f t="shared" si="41"/>
        <v>443.67968999999999</v>
      </c>
      <c r="S69">
        <f t="shared" si="41"/>
        <v>0.96109999999999995</v>
      </c>
      <c r="T69">
        <f t="shared" si="38"/>
        <v>70.929360000000003</v>
      </c>
      <c r="U69">
        <f t="shared" si="38"/>
        <v>0</v>
      </c>
      <c r="V69">
        <f t="shared" si="38"/>
        <v>118.40602</v>
      </c>
      <c r="W69">
        <f t="shared" si="34"/>
        <v>124.20607412550581</v>
      </c>
      <c r="X69">
        <f t="shared" si="35"/>
        <v>24.030931301746136</v>
      </c>
      <c r="Y69">
        <f t="shared" si="36"/>
        <v>26.694597135831224</v>
      </c>
      <c r="Z69">
        <f t="shared" si="37"/>
        <v>36.574712013446032</v>
      </c>
      <c r="AA69">
        <f t="shared" si="40"/>
        <v>18.579174151423185</v>
      </c>
    </row>
    <row r="70" spans="2:27">
      <c r="B70">
        <f t="shared" si="31"/>
        <v>292.28305</v>
      </c>
      <c r="C70">
        <f t="shared" si="32"/>
        <v>1251.5777524966215</v>
      </c>
      <c r="D70">
        <f t="shared" si="42"/>
        <v>177.75928999999999</v>
      </c>
      <c r="E70">
        <f t="shared" si="42"/>
        <v>1.0241</v>
      </c>
      <c r="F70">
        <f t="shared" si="42"/>
        <v>2.6872500000000001</v>
      </c>
      <c r="G70">
        <f t="shared" si="42"/>
        <v>29.516400000000001</v>
      </c>
      <c r="H70">
        <f t="shared" si="42"/>
        <v>34.049720000000001</v>
      </c>
      <c r="I70">
        <f t="shared" si="42"/>
        <v>20.055630000000001</v>
      </c>
      <c r="J70">
        <f t="shared" si="42"/>
        <v>30.18356</v>
      </c>
      <c r="K70">
        <f t="shared" si="42"/>
        <v>553.64459999999997</v>
      </c>
      <c r="L70">
        <f t="shared" si="42"/>
        <v>451.77985999999999</v>
      </c>
      <c r="M70">
        <f t="shared" si="42"/>
        <v>0</v>
      </c>
      <c r="N70">
        <f t="shared" si="42"/>
        <v>225.49160000000001</v>
      </c>
      <c r="O70">
        <f t="shared" si="42"/>
        <v>1.7134974156890235</v>
      </c>
      <c r="P70">
        <f t="shared" si="42"/>
        <v>2.68601</v>
      </c>
      <c r="Q70">
        <f t="shared" si="42"/>
        <v>605.01418999999999</v>
      </c>
      <c r="R70">
        <f t="shared" si="41"/>
        <v>443.67968999999999</v>
      </c>
      <c r="S70">
        <f t="shared" si="41"/>
        <v>0.96109999999999995</v>
      </c>
      <c r="T70">
        <f t="shared" si="38"/>
        <v>70.929360000000003</v>
      </c>
      <c r="U70">
        <f t="shared" si="38"/>
        <v>0</v>
      </c>
      <c r="V70">
        <f t="shared" si="38"/>
        <v>118.40602</v>
      </c>
      <c r="W70">
        <f t="shared" si="34"/>
        <v>124.78733312283408</v>
      </c>
      <c r="X70">
        <f t="shared" si="35"/>
        <v>26.43921831615387</v>
      </c>
      <c r="Y70">
        <f t="shared" si="36"/>
        <v>36.085744272335006</v>
      </c>
      <c r="Z70">
        <f t="shared" si="37"/>
        <v>36.791820871731034</v>
      </c>
      <c r="AA70">
        <f t="shared" si="40"/>
        <v>20.943998997990239</v>
      </c>
    </row>
    <row r="71" spans="2:27">
      <c r="B71">
        <f t="shared" si="31"/>
        <v>292.28305</v>
      </c>
      <c r="C71">
        <f t="shared" si="32"/>
        <v>1126.4199772469594</v>
      </c>
      <c r="D71">
        <f t="shared" si="42"/>
        <v>177.75928999999999</v>
      </c>
      <c r="E71">
        <f t="shared" si="42"/>
        <v>1.0241</v>
      </c>
      <c r="F71">
        <f t="shared" si="42"/>
        <v>2.6872500000000001</v>
      </c>
      <c r="G71">
        <f t="shared" si="42"/>
        <v>29.516400000000001</v>
      </c>
      <c r="H71">
        <f t="shared" si="42"/>
        <v>34.049720000000001</v>
      </c>
      <c r="I71">
        <f t="shared" si="42"/>
        <v>20.055630000000001</v>
      </c>
      <c r="J71">
        <f t="shared" si="42"/>
        <v>30.18356</v>
      </c>
      <c r="K71">
        <f t="shared" si="42"/>
        <v>553.64459999999997</v>
      </c>
      <c r="L71">
        <f t="shared" si="42"/>
        <v>451.77985999999999</v>
      </c>
      <c r="M71">
        <f t="shared" si="42"/>
        <v>0</v>
      </c>
      <c r="N71">
        <f t="shared" si="42"/>
        <v>225.49160000000001</v>
      </c>
      <c r="O71">
        <f t="shared" si="42"/>
        <v>1.7134974156890235</v>
      </c>
      <c r="P71">
        <f t="shared" si="42"/>
        <v>2.68601</v>
      </c>
      <c r="Q71">
        <f t="shared" si="42"/>
        <v>605.01418999999999</v>
      </c>
      <c r="R71">
        <f t="shared" si="41"/>
        <v>443.67968999999999</v>
      </c>
      <c r="S71">
        <f t="shared" si="41"/>
        <v>0.96109999999999995</v>
      </c>
      <c r="T71">
        <f t="shared" si="38"/>
        <v>70.929360000000003</v>
      </c>
      <c r="U71">
        <f t="shared" si="38"/>
        <v>0</v>
      </c>
      <c r="V71">
        <f t="shared" si="38"/>
        <v>118.40602</v>
      </c>
      <c r="W71">
        <f t="shared" si="34"/>
        <v>125.422808140436</v>
      </c>
      <c r="X71">
        <f t="shared" si="35"/>
        <v>29.072134520299755</v>
      </c>
      <c r="Y71">
        <f t="shared" si="36"/>
        <v>47.989406111378827</v>
      </c>
      <c r="Z71">
        <f t="shared" si="37"/>
        <v>37.017577892821095</v>
      </c>
      <c r="AA71">
        <f t="shared" si="40"/>
        <v>23.664881187109529</v>
      </c>
    </row>
    <row r="72" spans="2:27">
      <c r="B72">
        <f t="shared" si="31"/>
        <v>292.28305</v>
      </c>
      <c r="C72">
        <f t="shared" si="32"/>
        <v>1013.7779795222635</v>
      </c>
      <c r="D72">
        <f t="shared" si="42"/>
        <v>177.75928999999999</v>
      </c>
      <c r="E72">
        <f t="shared" si="42"/>
        <v>1.0241</v>
      </c>
      <c r="F72">
        <f t="shared" si="42"/>
        <v>2.6872500000000001</v>
      </c>
      <c r="G72">
        <f t="shared" si="42"/>
        <v>29.516400000000001</v>
      </c>
      <c r="H72">
        <f t="shared" si="42"/>
        <v>34.049720000000001</v>
      </c>
      <c r="I72">
        <f t="shared" si="42"/>
        <v>20.055630000000001</v>
      </c>
      <c r="J72">
        <f t="shared" si="42"/>
        <v>30.18356</v>
      </c>
      <c r="K72">
        <f t="shared" si="42"/>
        <v>553.64459999999997</v>
      </c>
      <c r="L72">
        <f t="shared" si="42"/>
        <v>451.77985999999999</v>
      </c>
      <c r="M72">
        <f t="shared" si="42"/>
        <v>0</v>
      </c>
      <c r="N72">
        <f t="shared" si="42"/>
        <v>225.49160000000001</v>
      </c>
      <c r="O72">
        <f t="shared" si="42"/>
        <v>1.7134974156890235</v>
      </c>
      <c r="P72">
        <f t="shared" si="42"/>
        <v>2.68601</v>
      </c>
      <c r="Q72">
        <f t="shared" si="42"/>
        <v>605.01418999999999</v>
      </c>
      <c r="R72">
        <f t="shared" si="41"/>
        <v>443.67968999999999</v>
      </c>
      <c r="S72">
        <f t="shared" si="41"/>
        <v>0.96109999999999995</v>
      </c>
      <c r="T72">
        <f t="shared" si="38"/>
        <v>70.929360000000003</v>
      </c>
      <c r="U72">
        <f t="shared" si="38"/>
        <v>0</v>
      </c>
      <c r="V72">
        <f t="shared" si="38"/>
        <v>118.40602</v>
      </c>
      <c r="W72">
        <f t="shared" si="34"/>
        <v>126.11672069981752</v>
      </c>
      <c r="X72">
        <f t="shared" si="35"/>
        <v>31.94717062911576</v>
      </c>
      <c r="Y72">
        <f t="shared" si="36"/>
        <v>62.794762244629496</v>
      </c>
      <c r="Z72">
        <f t="shared" si="37"/>
        <v>37.251561855457737</v>
      </c>
      <c r="AA72">
        <f t="shared" si="40"/>
        <v>26.791637144868311</v>
      </c>
    </row>
    <row r="73" spans="2:27">
      <c r="B73">
        <f t="shared" si="31"/>
        <v>292.28305</v>
      </c>
      <c r="C73">
        <f t="shared" si="32"/>
        <v>912.40018157003715</v>
      </c>
      <c r="D73">
        <f t="shared" si="42"/>
        <v>177.75928999999999</v>
      </c>
      <c r="E73">
        <f t="shared" si="42"/>
        <v>1.0241</v>
      </c>
      <c r="F73">
        <f t="shared" si="42"/>
        <v>2.6872500000000001</v>
      </c>
      <c r="G73">
        <f t="shared" si="42"/>
        <v>29.516400000000001</v>
      </c>
      <c r="H73">
        <f t="shared" si="42"/>
        <v>34.049720000000001</v>
      </c>
      <c r="I73">
        <f t="shared" si="42"/>
        <v>20.055630000000001</v>
      </c>
      <c r="J73">
        <f t="shared" si="42"/>
        <v>30.18356</v>
      </c>
      <c r="K73">
        <f t="shared" si="42"/>
        <v>553.64459999999997</v>
      </c>
      <c r="L73">
        <f t="shared" si="42"/>
        <v>451.77985999999999</v>
      </c>
      <c r="M73">
        <f t="shared" si="42"/>
        <v>0</v>
      </c>
      <c r="N73">
        <f t="shared" si="42"/>
        <v>225.49160000000001</v>
      </c>
      <c r="O73">
        <f t="shared" si="42"/>
        <v>1.7134974156890235</v>
      </c>
      <c r="P73">
        <f t="shared" si="42"/>
        <v>2.68601</v>
      </c>
      <c r="Q73">
        <f t="shared" si="42"/>
        <v>605.01418999999999</v>
      </c>
      <c r="R73">
        <f t="shared" si="41"/>
        <v>443.67968999999999</v>
      </c>
      <c r="S73">
        <f t="shared" si="41"/>
        <v>0.96109999999999995</v>
      </c>
      <c r="T73">
        <f t="shared" si="38"/>
        <v>70.929360000000003</v>
      </c>
      <c r="U73">
        <f t="shared" si="38"/>
        <v>0</v>
      </c>
      <c r="V73">
        <f t="shared" si="38"/>
        <v>118.40602</v>
      </c>
      <c r="W73">
        <f t="shared" si="34"/>
        <v>126.87344985638376</v>
      </c>
      <c r="X73">
        <f t="shared" si="35"/>
        <v>35.08247005597849</v>
      </c>
      <c r="Y73">
        <f t="shared" si="36"/>
        <v>80.801717712004873</v>
      </c>
      <c r="Z73">
        <f t="shared" si="37"/>
        <v>37.494559670000996</v>
      </c>
      <c r="AA73">
        <f t="shared" si="40"/>
        <v>30.370356593816972</v>
      </c>
    </row>
    <row r="74" spans="2:27">
      <c r="B74">
        <f t="shared" si="31"/>
        <v>292.28305</v>
      </c>
      <c r="C74">
        <f t="shared" si="32"/>
        <v>821.1601634130335</v>
      </c>
      <c r="D74">
        <f t="shared" si="42"/>
        <v>177.75928999999999</v>
      </c>
      <c r="E74">
        <f t="shared" si="42"/>
        <v>1.0241</v>
      </c>
      <c r="F74">
        <f t="shared" si="42"/>
        <v>2.6872500000000001</v>
      </c>
      <c r="G74">
        <f t="shared" si="42"/>
        <v>29.516400000000001</v>
      </c>
      <c r="H74">
        <f t="shared" si="42"/>
        <v>34.049720000000001</v>
      </c>
      <c r="I74">
        <f t="shared" si="42"/>
        <v>20.055630000000001</v>
      </c>
      <c r="J74">
        <f t="shared" si="42"/>
        <v>30.18356</v>
      </c>
      <c r="K74">
        <f t="shared" si="42"/>
        <v>553.64459999999997</v>
      </c>
      <c r="L74">
        <f t="shared" si="42"/>
        <v>451.77985999999999</v>
      </c>
      <c r="M74">
        <f t="shared" si="42"/>
        <v>0</v>
      </c>
      <c r="N74">
        <f t="shared" si="42"/>
        <v>225.49160000000001</v>
      </c>
      <c r="O74">
        <f t="shared" si="42"/>
        <v>1.7134974156890235</v>
      </c>
      <c r="P74">
        <f t="shared" si="42"/>
        <v>2.68601</v>
      </c>
      <c r="Q74">
        <f t="shared" si="42"/>
        <v>605.01418999999999</v>
      </c>
      <c r="R74">
        <f t="shared" si="41"/>
        <v>443.67968999999999</v>
      </c>
      <c r="S74">
        <f t="shared" si="41"/>
        <v>0.96109999999999995</v>
      </c>
      <c r="T74">
        <f t="shared" si="38"/>
        <v>70.929360000000003</v>
      </c>
      <c r="U74">
        <f t="shared" si="38"/>
        <v>0</v>
      </c>
      <c r="V74">
        <f t="shared" si="38"/>
        <v>118.40602</v>
      </c>
      <c r="W74">
        <f t="shared" si="34"/>
        <v>127.69750073826221</v>
      </c>
      <c r="X74">
        <f t="shared" si="35"/>
        <v>38.496698561964649</v>
      </c>
      <c r="Y74">
        <f t="shared" si="36"/>
        <v>102.13409805843547</v>
      </c>
      <c r="Z74">
        <f t="shared" si="37"/>
        <v>37.749454575221421</v>
      </c>
      <c r="AA74">
        <f t="shared" si="40"/>
        <v>34.435973034493429</v>
      </c>
    </row>
    <row r="75" spans="2:27">
      <c r="B75">
        <f t="shared" si="31"/>
        <v>292.28305</v>
      </c>
      <c r="C75">
        <f t="shared" si="32"/>
        <v>739.04414707173021</v>
      </c>
      <c r="D75">
        <f t="shared" si="42"/>
        <v>177.75928999999999</v>
      </c>
      <c r="E75">
        <f t="shared" si="42"/>
        <v>1.0241</v>
      </c>
      <c r="F75">
        <f t="shared" si="42"/>
        <v>2.6872500000000001</v>
      </c>
      <c r="G75">
        <f t="shared" si="42"/>
        <v>29.516400000000001</v>
      </c>
      <c r="H75">
        <f t="shared" si="42"/>
        <v>34.049720000000001</v>
      </c>
      <c r="I75">
        <f t="shared" si="42"/>
        <v>20.055630000000001</v>
      </c>
      <c r="J75">
        <f t="shared" si="42"/>
        <v>30.18356</v>
      </c>
      <c r="K75">
        <f t="shared" si="42"/>
        <v>553.64459999999997</v>
      </c>
      <c r="L75">
        <f t="shared" si="42"/>
        <v>451.77985999999999</v>
      </c>
      <c r="M75">
        <f t="shared" si="42"/>
        <v>0</v>
      </c>
      <c r="N75">
        <f t="shared" si="42"/>
        <v>225.49160000000001</v>
      </c>
      <c r="O75">
        <f t="shared" si="42"/>
        <v>1.7134974156890235</v>
      </c>
      <c r="P75">
        <f t="shared" si="42"/>
        <v>2.68601</v>
      </c>
      <c r="Q75">
        <f t="shared" si="42"/>
        <v>605.01418999999999</v>
      </c>
      <c r="R75">
        <f t="shared" si="41"/>
        <v>443.67968999999999</v>
      </c>
      <c r="S75">
        <f t="shared" si="41"/>
        <v>0.96109999999999995</v>
      </c>
      <c r="T75">
        <f t="shared" si="38"/>
        <v>70.929360000000003</v>
      </c>
      <c r="U75">
        <f t="shared" si="38"/>
        <v>0</v>
      </c>
      <c r="V75">
        <f t="shared" si="38"/>
        <v>118.40602</v>
      </c>
      <c r="W75">
        <f t="shared" si="34"/>
        <v>128.5934638393399</v>
      </c>
      <c r="X75">
        <f t="shared" si="35"/>
        <v>42.208875597729786</v>
      </c>
      <c r="Y75">
        <f t="shared" si="36"/>
        <v>126.6469639937951</v>
      </c>
      <c r="Z75">
        <f t="shared" si="37"/>
        <v>38.02217155493679</v>
      </c>
      <c r="AA75">
        <f t="shared" si="40"/>
        <v>39.003089089903568</v>
      </c>
    </row>
    <row r="76" spans="2:27">
      <c r="B76">
        <f t="shared" si="31"/>
        <v>292.28305</v>
      </c>
      <c r="C76">
        <f t="shared" si="32"/>
        <v>665.13973236455718</v>
      </c>
      <c r="D76">
        <f t="shared" si="42"/>
        <v>177.75928999999999</v>
      </c>
      <c r="E76">
        <f t="shared" si="42"/>
        <v>1.0241</v>
      </c>
      <c r="F76">
        <f t="shared" si="42"/>
        <v>2.6872500000000001</v>
      </c>
      <c r="G76">
        <f t="shared" si="42"/>
        <v>29.516400000000001</v>
      </c>
      <c r="H76">
        <f t="shared" si="42"/>
        <v>34.049720000000001</v>
      </c>
      <c r="I76">
        <f t="shared" si="42"/>
        <v>20.055630000000001</v>
      </c>
      <c r="J76">
        <f t="shared" si="42"/>
        <v>30.18356</v>
      </c>
      <c r="K76">
        <f t="shared" si="42"/>
        <v>553.64459999999997</v>
      </c>
      <c r="L76">
        <f t="shared" si="42"/>
        <v>451.77985999999999</v>
      </c>
      <c r="M76">
        <f t="shared" si="42"/>
        <v>0</v>
      </c>
      <c r="N76">
        <f t="shared" si="42"/>
        <v>225.49160000000001</v>
      </c>
      <c r="O76">
        <f t="shared" si="42"/>
        <v>1.7134974156890235</v>
      </c>
      <c r="P76">
        <f t="shared" si="42"/>
        <v>2.68601</v>
      </c>
      <c r="Q76">
        <f t="shared" si="42"/>
        <v>605.01418999999999</v>
      </c>
      <c r="R76">
        <f t="shared" si="41"/>
        <v>443.67968999999999</v>
      </c>
      <c r="S76">
        <f t="shared" si="41"/>
        <v>0.96109999999999995</v>
      </c>
      <c r="T76">
        <f t="shared" si="38"/>
        <v>70.929360000000003</v>
      </c>
      <c r="U76">
        <f t="shared" si="38"/>
        <v>0</v>
      </c>
      <c r="V76">
        <f t="shared" si="38"/>
        <v>118.40602</v>
      </c>
      <c r="W76">
        <f t="shared" si="34"/>
        <v>129.56596400675295</v>
      </c>
      <c r="X76">
        <f t="shared" si="35"/>
        <v>46.238162947182218</v>
      </c>
      <c r="Y76">
        <f t="shared" si="36"/>
        <v>153.8554945684331</v>
      </c>
      <c r="Z76">
        <f t="shared" si="37"/>
        <v>38.322403674835215</v>
      </c>
      <c r="AA76">
        <f t="shared" si="40"/>
        <v>44.056985306316548</v>
      </c>
    </row>
    <row r="77" spans="2:27">
      <c r="B77">
        <f t="shared" si="31"/>
        <v>292.28305</v>
      </c>
      <c r="C77">
        <f t="shared" si="32"/>
        <v>598.62575912810144</v>
      </c>
      <c r="D77">
        <f t="shared" si="42"/>
        <v>177.75928999999999</v>
      </c>
      <c r="E77">
        <f t="shared" si="42"/>
        <v>1.0241</v>
      </c>
      <c r="F77">
        <f t="shared" si="42"/>
        <v>2.6872500000000001</v>
      </c>
      <c r="G77">
        <f t="shared" si="42"/>
        <v>29.516400000000001</v>
      </c>
      <c r="H77">
        <f t="shared" si="42"/>
        <v>34.049720000000001</v>
      </c>
      <c r="I77">
        <f t="shared" si="42"/>
        <v>20.055630000000001</v>
      </c>
      <c r="J77">
        <f t="shared" si="42"/>
        <v>30.18356</v>
      </c>
      <c r="K77">
        <f t="shared" si="42"/>
        <v>553.64459999999997</v>
      </c>
      <c r="L77">
        <f t="shared" si="42"/>
        <v>451.77985999999999</v>
      </c>
      <c r="M77">
        <f t="shared" si="42"/>
        <v>0</v>
      </c>
      <c r="N77">
        <f t="shared" si="42"/>
        <v>225.49160000000001</v>
      </c>
      <c r="O77">
        <f t="shared" si="42"/>
        <v>1.7134974156890235</v>
      </c>
      <c r="P77">
        <f t="shared" si="42"/>
        <v>2.68601</v>
      </c>
      <c r="Q77">
        <f t="shared" si="42"/>
        <v>605.01418999999999</v>
      </c>
      <c r="R77">
        <f t="shared" si="41"/>
        <v>443.67968999999999</v>
      </c>
      <c r="S77">
        <f t="shared" si="41"/>
        <v>0.96109999999999995</v>
      </c>
      <c r="T77">
        <f t="shared" si="38"/>
        <v>70.929360000000003</v>
      </c>
      <c r="U77">
        <f t="shared" si="38"/>
        <v>0</v>
      </c>
      <c r="V77">
        <f t="shared" si="38"/>
        <v>118.40602</v>
      </c>
      <c r="W77">
        <f t="shared" si="34"/>
        <v>130.61959818457805</v>
      </c>
      <c r="X77">
        <f t="shared" si="35"/>
        <v>50.603606785566797</v>
      </c>
      <c r="Y77">
        <f t="shared" si="36"/>
        <v>182.91997940489634</v>
      </c>
      <c r="Z77">
        <f t="shared" si="37"/>
        <v>38.663771697988167</v>
      </c>
      <c r="AA77">
        <f t="shared" si="40"/>
        <v>49.54798121913398</v>
      </c>
    </row>
    <row r="78" spans="2:27">
      <c r="B78">
        <f t="shared" si="31"/>
        <v>292.28305</v>
      </c>
      <c r="C78">
        <f t="shared" si="32"/>
        <v>538.76318321529129</v>
      </c>
      <c r="D78">
        <f t="shared" si="42"/>
        <v>177.75928999999999</v>
      </c>
      <c r="E78">
        <f t="shared" si="42"/>
        <v>1.0241</v>
      </c>
      <c r="F78">
        <f t="shared" si="42"/>
        <v>2.6872500000000001</v>
      </c>
      <c r="G78">
        <f t="shared" si="42"/>
        <v>29.516400000000001</v>
      </c>
      <c r="H78">
        <f t="shared" si="42"/>
        <v>34.049720000000001</v>
      </c>
      <c r="I78">
        <f t="shared" si="42"/>
        <v>20.055630000000001</v>
      </c>
      <c r="J78">
        <f t="shared" si="42"/>
        <v>30.18356</v>
      </c>
      <c r="K78">
        <f t="shared" si="42"/>
        <v>553.64459999999997</v>
      </c>
      <c r="L78">
        <f t="shared" si="42"/>
        <v>451.77985999999999</v>
      </c>
      <c r="M78">
        <f t="shared" si="42"/>
        <v>0</v>
      </c>
      <c r="N78">
        <f t="shared" si="42"/>
        <v>225.49160000000001</v>
      </c>
      <c r="O78">
        <f t="shared" si="42"/>
        <v>1.7134974156890235</v>
      </c>
      <c r="P78">
        <f t="shared" si="42"/>
        <v>2.68601</v>
      </c>
      <c r="Q78">
        <f t="shared" si="42"/>
        <v>605.01418999999999</v>
      </c>
      <c r="R78">
        <f t="shared" si="41"/>
        <v>443.67968999999999</v>
      </c>
      <c r="S78">
        <f t="shared" si="41"/>
        <v>0.96109999999999995</v>
      </c>
      <c r="T78">
        <f t="shared" si="38"/>
        <v>70.929360000000003</v>
      </c>
      <c r="U78">
        <f t="shared" si="38"/>
        <v>0</v>
      </c>
      <c r="V78">
        <f t="shared" si="38"/>
        <v>118.40602</v>
      </c>
      <c r="W78">
        <f t="shared" si="34"/>
        <v>131.75886118668566</v>
      </c>
      <c r="X78">
        <f t="shared" si="35"/>
        <v>55.323830139668928</v>
      </c>
      <c r="Y78">
        <f t="shared" si="36"/>
        <v>212.71275894463685</v>
      </c>
      <c r="Z78">
        <f t="shared" si="37"/>
        <v>39.063156452476889</v>
      </c>
      <c r="AA78">
        <f t="shared" si="40"/>
        <v>55.392515809577134</v>
      </c>
    </row>
    <row r="79" spans="2:27">
      <c r="B79">
        <f t="shared" si="31"/>
        <v>292.28305</v>
      </c>
      <c r="C79">
        <f t="shared" si="32"/>
        <v>484.88686489376215</v>
      </c>
      <c r="D79">
        <f t="shared" si="42"/>
        <v>177.75928999999999</v>
      </c>
      <c r="E79">
        <f t="shared" si="42"/>
        <v>1.0241</v>
      </c>
      <c r="F79">
        <f t="shared" si="42"/>
        <v>2.6872500000000001</v>
      </c>
      <c r="G79">
        <f t="shared" si="42"/>
        <v>29.516400000000001</v>
      </c>
      <c r="H79">
        <f t="shared" si="42"/>
        <v>34.049720000000001</v>
      </c>
      <c r="I79">
        <f t="shared" si="42"/>
        <v>20.055630000000001</v>
      </c>
      <c r="J79">
        <f t="shared" si="42"/>
        <v>30.18356</v>
      </c>
      <c r="K79">
        <f t="shared" si="42"/>
        <v>553.64459999999997</v>
      </c>
      <c r="L79">
        <f t="shared" si="42"/>
        <v>451.77985999999999</v>
      </c>
      <c r="M79">
        <f t="shared" si="42"/>
        <v>0</v>
      </c>
      <c r="N79">
        <f t="shared" si="42"/>
        <v>225.49160000000001</v>
      </c>
      <c r="O79">
        <f t="shared" si="42"/>
        <v>1.7134974156890235</v>
      </c>
      <c r="P79">
        <f t="shared" si="42"/>
        <v>2.68601</v>
      </c>
      <c r="Q79">
        <f t="shared" si="42"/>
        <v>605.01418999999999</v>
      </c>
      <c r="R79">
        <f t="shared" si="41"/>
        <v>443.67968999999999</v>
      </c>
      <c r="S79">
        <f t="shared" si="41"/>
        <v>0.96109999999999995</v>
      </c>
      <c r="T79">
        <f t="shared" si="38"/>
        <v>70.929360000000003</v>
      </c>
      <c r="U79">
        <f t="shared" si="38"/>
        <v>0</v>
      </c>
      <c r="V79">
        <f t="shared" si="38"/>
        <v>118.40602</v>
      </c>
      <c r="W79">
        <f t="shared" si="34"/>
        <v>132.98805909014135</v>
      </c>
      <c r="X79">
        <f t="shared" si="35"/>
        <v>60.41667405715873</v>
      </c>
      <c r="Y79">
        <f t="shared" si="36"/>
        <v>241.96525926331259</v>
      </c>
      <c r="Z79">
        <f t="shared" si="37"/>
        <v>39.539221086609416</v>
      </c>
      <c r="AA79">
        <f t="shared" si="40"/>
        <v>61.482590579197883</v>
      </c>
    </row>
    <row r="80" spans="2:27">
      <c r="B80">
        <f t="shared" si="31"/>
        <v>292.28305</v>
      </c>
      <c r="C80">
        <f t="shared" si="32"/>
        <v>436.39817840438593</v>
      </c>
      <c r="D80">
        <f t="shared" si="42"/>
        <v>177.75928999999999</v>
      </c>
      <c r="E80">
        <f t="shared" si="42"/>
        <v>1.0241</v>
      </c>
      <c r="F80">
        <f t="shared" si="42"/>
        <v>2.6872500000000001</v>
      </c>
      <c r="G80">
        <f t="shared" si="42"/>
        <v>29.516400000000001</v>
      </c>
      <c r="H80">
        <f t="shared" si="42"/>
        <v>34.049720000000001</v>
      </c>
      <c r="I80">
        <f t="shared" si="42"/>
        <v>20.055630000000001</v>
      </c>
      <c r="J80">
        <f t="shared" si="42"/>
        <v>30.18356</v>
      </c>
      <c r="K80">
        <f t="shared" si="42"/>
        <v>553.64459999999997</v>
      </c>
      <c r="L80">
        <f t="shared" si="42"/>
        <v>451.77985999999999</v>
      </c>
      <c r="M80">
        <f t="shared" si="42"/>
        <v>0</v>
      </c>
      <c r="N80">
        <f t="shared" si="42"/>
        <v>225.49160000000001</v>
      </c>
      <c r="O80">
        <f t="shared" si="42"/>
        <v>1.7134974156890235</v>
      </c>
      <c r="P80">
        <f t="shared" si="42"/>
        <v>2.68601</v>
      </c>
      <c r="Q80">
        <f t="shared" si="42"/>
        <v>605.01418999999999</v>
      </c>
      <c r="R80">
        <f t="shared" si="41"/>
        <v>443.67968999999999</v>
      </c>
      <c r="S80">
        <f t="shared" si="41"/>
        <v>0.96109999999999995</v>
      </c>
      <c r="T80">
        <f t="shared" si="38"/>
        <v>70.929360000000003</v>
      </c>
      <c r="U80">
        <f t="shared" si="38"/>
        <v>0</v>
      </c>
      <c r="V80">
        <f t="shared" si="38"/>
        <v>118.40602</v>
      </c>
      <c r="W80">
        <f t="shared" si="34"/>
        <v>134.31121028128774</v>
      </c>
      <c r="X80">
        <f t="shared" si="35"/>
        <v>65.898787618209326</v>
      </c>
      <c r="Y80">
        <f t="shared" si="36"/>
        <v>269.45790112650496</v>
      </c>
      <c r="Z80">
        <f t="shared" si="37"/>
        <v>40.110495011504959</v>
      </c>
      <c r="AA80">
        <f t="shared" si="40"/>
        <v>67.701850054525636</v>
      </c>
    </row>
    <row r="81" spans="2:27">
      <c r="B81">
        <f t="shared" si="31"/>
        <v>292.28305</v>
      </c>
      <c r="C81">
        <f t="shared" si="32"/>
        <v>392.75836056394735</v>
      </c>
      <c r="D81">
        <f t="shared" si="42"/>
        <v>177.75928999999999</v>
      </c>
      <c r="E81">
        <f t="shared" si="42"/>
        <v>1.0241</v>
      </c>
      <c r="F81">
        <f t="shared" si="42"/>
        <v>2.6872500000000001</v>
      </c>
      <c r="G81">
        <f t="shared" si="42"/>
        <v>29.516400000000001</v>
      </c>
      <c r="H81">
        <f t="shared" si="42"/>
        <v>34.049720000000001</v>
      </c>
      <c r="I81">
        <f t="shared" si="42"/>
        <v>20.055630000000001</v>
      </c>
      <c r="J81">
        <f t="shared" si="42"/>
        <v>30.18356</v>
      </c>
      <c r="K81">
        <f t="shared" si="42"/>
        <v>553.64459999999997</v>
      </c>
      <c r="L81">
        <f t="shared" si="42"/>
        <v>451.77985999999999</v>
      </c>
      <c r="M81">
        <f t="shared" si="42"/>
        <v>0</v>
      </c>
      <c r="N81">
        <f t="shared" si="42"/>
        <v>225.49160000000001</v>
      </c>
      <c r="O81">
        <f t="shared" si="42"/>
        <v>1.7134974156890235</v>
      </c>
      <c r="P81">
        <f t="shared" si="42"/>
        <v>2.68601</v>
      </c>
      <c r="Q81">
        <f t="shared" si="42"/>
        <v>605.01418999999999</v>
      </c>
      <c r="R81">
        <f t="shared" si="41"/>
        <v>443.67968999999999</v>
      </c>
      <c r="S81">
        <f t="shared" si="41"/>
        <v>0.96109999999999995</v>
      </c>
      <c r="T81">
        <f t="shared" si="38"/>
        <v>70.929360000000003</v>
      </c>
      <c r="U81">
        <f t="shared" si="38"/>
        <v>0</v>
      </c>
      <c r="V81">
        <f t="shared" si="38"/>
        <v>118.40602</v>
      </c>
      <c r="W81">
        <f t="shared" si="34"/>
        <v>135.73193475974145</v>
      </c>
      <c r="X81">
        <f t="shared" si="35"/>
        <v>71.785169297010043</v>
      </c>
      <c r="Y81">
        <f t="shared" si="36"/>
        <v>294.19442300808936</v>
      </c>
      <c r="Z81">
        <f t="shared" si="37"/>
        <v>40.793604245469858</v>
      </c>
      <c r="AA81">
        <f t="shared" si="40"/>
        <v>73.943398080849022</v>
      </c>
    </row>
    <row r="82" spans="2:27">
      <c r="B82">
        <f t="shared" si="31"/>
        <v>292.28305</v>
      </c>
      <c r="C82">
        <f t="shared" si="32"/>
        <v>353.48252450755263</v>
      </c>
      <c r="D82">
        <f t="shared" si="42"/>
        <v>177.75928999999999</v>
      </c>
      <c r="E82">
        <f t="shared" si="42"/>
        <v>1.0241</v>
      </c>
      <c r="F82">
        <f t="shared" si="42"/>
        <v>2.6872500000000001</v>
      </c>
      <c r="G82">
        <f t="shared" si="42"/>
        <v>29.516400000000001</v>
      </c>
      <c r="H82">
        <f t="shared" si="42"/>
        <v>34.049720000000001</v>
      </c>
      <c r="I82">
        <f t="shared" si="42"/>
        <v>20.055630000000001</v>
      </c>
      <c r="J82">
        <f t="shared" si="42"/>
        <v>30.18356</v>
      </c>
      <c r="K82">
        <f t="shared" si="42"/>
        <v>553.64459999999997</v>
      </c>
      <c r="L82">
        <f t="shared" si="42"/>
        <v>451.77985999999999</v>
      </c>
      <c r="M82">
        <f t="shared" si="42"/>
        <v>0</v>
      </c>
      <c r="N82">
        <f t="shared" si="42"/>
        <v>225.49160000000001</v>
      </c>
      <c r="O82">
        <f t="shared" si="42"/>
        <v>1.7134974156890235</v>
      </c>
      <c r="P82">
        <f t="shared" si="42"/>
        <v>2.68601</v>
      </c>
      <c r="Q82">
        <f t="shared" si="42"/>
        <v>605.01418999999999</v>
      </c>
      <c r="R82">
        <f t="shared" si="41"/>
        <v>443.67968999999999</v>
      </c>
      <c r="S82">
        <f t="shared" si="41"/>
        <v>0.96109999999999995</v>
      </c>
      <c r="T82">
        <f t="shared" si="38"/>
        <v>70.929360000000003</v>
      </c>
      <c r="U82">
        <f t="shared" si="38"/>
        <v>0</v>
      </c>
      <c r="V82">
        <f t="shared" si="38"/>
        <v>118.40602</v>
      </c>
      <c r="W82">
        <f t="shared" si="34"/>
        <v>137.25333301266392</v>
      </c>
      <c r="X82">
        <f t="shared" si="35"/>
        <v>78.088665110575107</v>
      </c>
      <c r="Y82">
        <f t="shared" si="36"/>
        <v>315.51006063143791</v>
      </c>
      <c r="Z82">
        <f t="shared" si="37"/>
        <v>41.602153381055572</v>
      </c>
      <c r="AA82">
        <f t="shared" si="40"/>
        <v>80.123637188414506</v>
      </c>
    </row>
    <row r="83" spans="2:27">
      <c r="B83">
        <f t="shared" si="31"/>
        <v>292.28305</v>
      </c>
      <c r="C83">
        <f t="shared" si="32"/>
        <v>318.13427205679739</v>
      </c>
      <c r="D83">
        <f t="shared" si="42"/>
        <v>177.75928999999999</v>
      </c>
      <c r="E83">
        <f t="shared" si="42"/>
        <v>1.0241</v>
      </c>
      <c r="F83">
        <f t="shared" si="42"/>
        <v>2.6872500000000001</v>
      </c>
      <c r="G83">
        <f t="shared" si="42"/>
        <v>29.516400000000001</v>
      </c>
      <c r="H83">
        <f t="shared" si="42"/>
        <v>34.049720000000001</v>
      </c>
      <c r="I83">
        <f t="shared" si="42"/>
        <v>20.055630000000001</v>
      </c>
      <c r="J83">
        <f t="shared" si="42"/>
        <v>30.18356</v>
      </c>
      <c r="K83">
        <f t="shared" si="42"/>
        <v>553.64459999999997</v>
      </c>
      <c r="L83">
        <f t="shared" si="42"/>
        <v>451.77985999999999</v>
      </c>
      <c r="M83">
        <f t="shared" si="42"/>
        <v>0</v>
      </c>
      <c r="N83">
        <f t="shared" si="42"/>
        <v>225.49160000000001</v>
      </c>
      <c r="O83">
        <f t="shared" si="42"/>
        <v>1.7134974156890235</v>
      </c>
      <c r="P83">
        <f t="shared" si="42"/>
        <v>2.68601</v>
      </c>
      <c r="Q83">
        <f t="shared" si="42"/>
        <v>605.01418999999999</v>
      </c>
      <c r="R83">
        <f t="shared" si="41"/>
        <v>443.67968999999999</v>
      </c>
      <c r="S83">
        <f t="shared" si="41"/>
        <v>0.96109999999999995</v>
      </c>
      <c r="T83">
        <f t="shared" si="38"/>
        <v>70.929360000000003</v>
      </c>
      <c r="U83">
        <f t="shared" si="38"/>
        <v>0</v>
      </c>
      <c r="V83">
        <f t="shared" si="38"/>
        <v>118.40602</v>
      </c>
      <c r="W83">
        <f t="shared" si="34"/>
        <v>138.87785660246732</v>
      </c>
      <c r="X83">
        <f t="shared" si="35"/>
        <v>84.819432434444991</v>
      </c>
      <c r="Y83">
        <f t="shared" si="36"/>
        <v>333.09435449197167</v>
      </c>
      <c r="Z83">
        <f t="shared" si="37"/>
        <v>42.546449879076675</v>
      </c>
      <c r="AA83">
        <f t="shared" si="40"/>
        <v>86.188530257637268</v>
      </c>
    </row>
    <row r="84" spans="2:27">
      <c r="B84">
        <f t="shared" si="31"/>
        <v>292.28305</v>
      </c>
      <c r="C84">
        <f t="shared" si="32"/>
        <v>286.32084485111767</v>
      </c>
      <c r="D84">
        <f t="shared" si="42"/>
        <v>177.75928999999999</v>
      </c>
      <c r="E84">
        <f t="shared" si="42"/>
        <v>1.0241</v>
      </c>
      <c r="F84">
        <f t="shared" si="42"/>
        <v>2.6872500000000001</v>
      </c>
      <c r="G84">
        <f t="shared" si="42"/>
        <v>29.516400000000001</v>
      </c>
      <c r="H84">
        <f t="shared" si="42"/>
        <v>34.049720000000001</v>
      </c>
      <c r="I84">
        <f t="shared" si="42"/>
        <v>20.055630000000001</v>
      </c>
      <c r="J84">
        <f t="shared" si="42"/>
        <v>30.18356</v>
      </c>
      <c r="K84">
        <f t="shared" si="42"/>
        <v>553.64459999999997</v>
      </c>
      <c r="L84">
        <f t="shared" si="42"/>
        <v>451.77985999999999</v>
      </c>
      <c r="M84">
        <f t="shared" si="42"/>
        <v>0</v>
      </c>
      <c r="N84">
        <f t="shared" si="42"/>
        <v>225.49160000000001</v>
      </c>
      <c r="O84">
        <f t="shared" si="42"/>
        <v>1.7134974156890235</v>
      </c>
      <c r="P84">
        <f t="shared" si="42"/>
        <v>2.68601</v>
      </c>
      <c r="Q84">
        <f t="shared" si="42"/>
        <v>605.01418999999999</v>
      </c>
      <c r="R84">
        <f t="shared" si="42"/>
        <v>443.67968999999999</v>
      </c>
      <c r="S84">
        <f t="shared" si="42"/>
        <v>0.96109999999999995</v>
      </c>
      <c r="T84">
        <f t="shared" si="38"/>
        <v>70.929360000000003</v>
      </c>
      <c r="U84">
        <f t="shared" si="38"/>
        <v>0</v>
      </c>
      <c r="V84">
        <f t="shared" si="38"/>
        <v>118.40602</v>
      </c>
      <c r="W84">
        <f t="shared" si="34"/>
        <v>140.60717353953169</v>
      </c>
      <c r="X84">
        <f t="shared" si="35"/>
        <v>91.984382211515538</v>
      </c>
      <c r="Y84">
        <f t="shared" si="36"/>
        <v>346.943105040023</v>
      </c>
      <c r="Z84">
        <f t="shared" si="37"/>
        <v>43.63392267084528</v>
      </c>
      <c r="AA84">
        <f t="shared" si="40"/>
        <v>92.112151618028619</v>
      </c>
    </row>
    <row r="85" spans="2:27">
      <c r="B85">
        <f t="shared" si="31"/>
        <v>292.28305</v>
      </c>
      <c r="C85">
        <f t="shared" si="32"/>
        <v>257.68876036600591</v>
      </c>
      <c r="D85">
        <f t="shared" ref="D85:S100" si="43">D84</f>
        <v>177.75928999999999</v>
      </c>
      <c r="E85">
        <f t="shared" si="43"/>
        <v>1.0241</v>
      </c>
      <c r="F85">
        <f t="shared" si="43"/>
        <v>2.6872500000000001</v>
      </c>
      <c r="G85">
        <f t="shared" si="43"/>
        <v>29.516400000000001</v>
      </c>
      <c r="H85">
        <f t="shared" si="43"/>
        <v>34.049720000000001</v>
      </c>
      <c r="I85">
        <f t="shared" si="43"/>
        <v>20.055630000000001</v>
      </c>
      <c r="J85">
        <f t="shared" si="43"/>
        <v>30.18356</v>
      </c>
      <c r="K85">
        <f t="shared" si="43"/>
        <v>553.64459999999997</v>
      </c>
      <c r="L85">
        <f t="shared" si="43"/>
        <v>451.77985999999999</v>
      </c>
      <c r="M85">
        <f t="shared" si="43"/>
        <v>0</v>
      </c>
      <c r="N85">
        <f t="shared" si="43"/>
        <v>225.49160000000001</v>
      </c>
      <c r="O85">
        <f t="shared" si="43"/>
        <v>1.7134974156890235</v>
      </c>
      <c r="P85">
        <f t="shared" si="43"/>
        <v>2.68601</v>
      </c>
      <c r="Q85">
        <f t="shared" si="43"/>
        <v>605.01418999999999</v>
      </c>
      <c r="R85">
        <f t="shared" si="43"/>
        <v>443.67968999999999</v>
      </c>
      <c r="S85">
        <f t="shared" si="43"/>
        <v>0.96109999999999995</v>
      </c>
      <c r="T85">
        <f t="shared" si="38"/>
        <v>70.929360000000003</v>
      </c>
      <c r="U85">
        <f t="shared" si="38"/>
        <v>0</v>
      </c>
      <c r="V85">
        <f t="shared" si="38"/>
        <v>118.40602</v>
      </c>
      <c r="W85">
        <f t="shared" si="34"/>
        <v>142.44203249268236</v>
      </c>
      <c r="X85">
        <f t="shared" si="35"/>
        <v>99.586616345444781</v>
      </c>
      <c r="Y85">
        <f t="shared" si="36"/>
        <v>357.27226528181677</v>
      </c>
      <c r="Z85">
        <f t="shared" si="37"/>
        <v>44.869903743861713</v>
      </c>
      <c r="AA85">
        <f t="shared" si="40"/>
        <v>97.890042344815953</v>
      </c>
    </row>
    <row r="86" spans="2:27">
      <c r="B86">
        <f t="shared" si="31"/>
        <v>292.28305</v>
      </c>
      <c r="C86">
        <f t="shared" si="32"/>
        <v>231.91988432940533</v>
      </c>
      <c r="D86">
        <f t="shared" si="43"/>
        <v>177.75928999999999</v>
      </c>
      <c r="E86">
        <f t="shared" si="43"/>
        <v>1.0241</v>
      </c>
      <c r="F86">
        <f t="shared" si="43"/>
        <v>2.6872500000000001</v>
      </c>
      <c r="G86">
        <f t="shared" si="43"/>
        <v>29.516400000000001</v>
      </c>
      <c r="H86">
        <f t="shared" si="43"/>
        <v>34.049720000000001</v>
      </c>
      <c r="I86">
        <f t="shared" si="43"/>
        <v>20.055630000000001</v>
      </c>
      <c r="J86">
        <f t="shared" si="43"/>
        <v>30.18356</v>
      </c>
      <c r="K86">
        <f t="shared" si="43"/>
        <v>553.64459999999997</v>
      </c>
      <c r="L86">
        <f t="shared" si="43"/>
        <v>451.77985999999999</v>
      </c>
      <c r="M86">
        <f t="shared" si="43"/>
        <v>0</v>
      </c>
      <c r="N86">
        <f t="shared" si="43"/>
        <v>225.49160000000001</v>
      </c>
      <c r="O86">
        <f t="shared" si="43"/>
        <v>1.7134974156890235</v>
      </c>
      <c r="P86">
        <f t="shared" si="43"/>
        <v>2.68601</v>
      </c>
      <c r="Q86">
        <f t="shared" si="43"/>
        <v>605.01418999999999</v>
      </c>
      <c r="R86">
        <f t="shared" si="43"/>
        <v>443.67968999999999</v>
      </c>
      <c r="S86">
        <f t="shared" si="43"/>
        <v>0.96109999999999995</v>
      </c>
      <c r="T86">
        <f t="shared" si="38"/>
        <v>70.929360000000003</v>
      </c>
      <c r="U86">
        <f t="shared" si="38"/>
        <v>0</v>
      </c>
      <c r="V86">
        <f t="shared" si="38"/>
        <v>118.40602</v>
      </c>
      <c r="W86">
        <f t="shared" si="34"/>
        <v>144.382130858745</v>
      </c>
      <c r="X86">
        <f t="shared" si="35"/>
        <v>107.62488108308906</v>
      </c>
      <c r="Y86">
        <f t="shared" si="36"/>
        <v>364.42603117357766</v>
      </c>
      <c r="Z86">
        <f t="shared" si="37"/>
        <v>46.258446864221135</v>
      </c>
      <c r="AA86">
        <f t="shared" si="40"/>
        <v>103.53066112931491</v>
      </c>
    </row>
    <row r="87" spans="2:27">
      <c r="B87">
        <f t="shared" si="31"/>
        <v>292.28305</v>
      </c>
      <c r="C87">
        <f t="shared" si="32"/>
        <v>208.72789589646482</v>
      </c>
      <c r="D87">
        <f t="shared" si="43"/>
        <v>177.75928999999999</v>
      </c>
      <c r="E87">
        <f t="shared" si="43"/>
        <v>1.0241</v>
      </c>
      <c r="F87">
        <f t="shared" si="43"/>
        <v>2.6872500000000001</v>
      </c>
      <c r="G87">
        <f t="shared" si="43"/>
        <v>29.516400000000001</v>
      </c>
      <c r="H87">
        <f t="shared" si="43"/>
        <v>34.049720000000001</v>
      </c>
      <c r="I87">
        <f t="shared" si="43"/>
        <v>20.055630000000001</v>
      </c>
      <c r="J87">
        <f t="shared" si="43"/>
        <v>30.18356</v>
      </c>
      <c r="K87">
        <f t="shared" si="43"/>
        <v>553.64459999999997</v>
      </c>
      <c r="L87">
        <f t="shared" si="43"/>
        <v>451.77985999999999</v>
      </c>
      <c r="M87">
        <f t="shared" si="43"/>
        <v>0</v>
      </c>
      <c r="N87">
        <f t="shared" si="43"/>
        <v>225.49160000000001</v>
      </c>
      <c r="O87">
        <f t="shared" si="43"/>
        <v>1.7134974156890235</v>
      </c>
      <c r="P87">
        <f t="shared" si="43"/>
        <v>2.68601</v>
      </c>
      <c r="Q87">
        <f t="shared" si="43"/>
        <v>605.01418999999999</v>
      </c>
      <c r="R87">
        <f t="shared" si="43"/>
        <v>443.67968999999999</v>
      </c>
      <c r="S87">
        <f t="shared" si="43"/>
        <v>0.96109999999999995</v>
      </c>
      <c r="T87">
        <f t="shared" si="38"/>
        <v>70.929360000000003</v>
      </c>
      <c r="U87">
        <f t="shared" si="38"/>
        <v>0</v>
      </c>
      <c r="V87">
        <f t="shared" si="38"/>
        <v>118.40602</v>
      </c>
      <c r="W87">
        <f t="shared" si="34"/>
        <v>146.42599258318532</v>
      </c>
      <c r="X87">
        <f t="shared" si="35"/>
        <v>116.09306079787928</v>
      </c>
      <c r="Y87">
        <f t="shared" si="36"/>
        <v>368.79995681280229</v>
      </c>
      <c r="Z87">
        <f t="shared" si="37"/>
        <v>47.802972669035015</v>
      </c>
      <c r="AA87">
        <f t="shared" si="40"/>
        <v>109.04750628344887</v>
      </c>
    </row>
    <row r="88" spans="2:27">
      <c r="B88">
        <f t="shared" si="31"/>
        <v>292.28305</v>
      </c>
      <c r="C88">
        <f t="shared" si="32"/>
        <v>187.85510630681833</v>
      </c>
      <c r="D88">
        <f t="shared" si="43"/>
        <v>177.75928999999999</v>
      </c>
      <c r="E88">
        <f t="shared" si="43"/>
        <v>1.0241</v>
      </c>
      <c r="F88">
        <f t="shared" si="43"/>
        <v>2.6872500000000001</v>
      </c>
      <c r="G88">
        <f t="shared" si="43"/>
        <v>29.516400000000001</v>
      </c>
      <c r="H88">
        <f t="shared" si="43"/>
        <v>34.049720000000001</v>
      </c>
      <c r="I88">
        <f t="shared" si="43"/>
        <v>20.055630000000001</v>
      </c>
      <c r="J88">
        <f t="shared" si="43"/>
        <v>30.18356</v>
      </c>
      <c r="K88">
        <f t="shared" si="43"/>
        <v>553.64459999999997</v>
      </c>
      <c r="L88">
        <f t="shared" si="43"/>
        <v>451.77985999999999</v>
      </c>
      <c r="M88">
        <f t="shared" si="43"/>
        <v>0</v>
      </c>
      <c r="N88">
        <f t="shared" si="43"/>
        <v>225.49160000000001</v>
      </c>
      <c r="O88">
        <f t="shared" si="43"/>
        <v>1.7134974156890235</v>
      </c>
      <c r="P88">
        <f t="shared" si="43"/>
        <v>2.68601</v>
      </c>
      <c r="Q88">
        <f t="shared" si="43"/>
        <v>605.01418999999999</v>
      </c>
      <c r="R88">
        <f t="shared" si="43"/>
        <v>443.67968999999999</v>
      </c>
      <c r="S88">
        <f t="shared" si="43"/>
        <v>0.96109999999999995</v>
      </c>
      <c r="T88">
        <f t="shared" si="38"/>
        <v>70.929360000000003</v>
      </c>
      <c r="U88">
        <f t="shared" si="38"/>
        <v>0</v>
      </c>
      <c r="V88">
        <f t="shared" si="38"/>
        <v>118.40602</v>
      </c>
      <c r="W88">
        <f t="shared" si="34"/>
        <v>148.57086229525922</v>
      </c>
      <c r="X88">
        <f t="shared" si="35"/>
        <v>124.97973936789151</v>
      </c>
      <c r="Y88">
        <f t="shared" si="36"/>
        <v>370.7871119938921</v>
      </c>
      <c r="Z88">
        <f t="shared" si="37"/>
        <v>49.506658482930014</v>
      </c>
      <c r="AA88">
        <f t="shared" si="40"/>
        <v>114.4532396357491</v>
      </c>
    </row>
    <row r="89" spans="2:27">
      <c r="B89">
        <f t="shared" si="31"/>
        <v>292.28305</v>
      </c>
      <c r="C89">
        <f t="shared" si="32"/>
        <v>169.06959567613649</v>
      </c>
      <c r="D89">
        <f t="shared" si="43"/>
        <v>177.75928999999999</v>
      </c>
      <c r="E89">
        <f t="shared" si="43"/>
        <v>1.0241</v>
      </c>
      <c r="F89">
        <f t="shared" si="43"/>
        <v>2.6872500000000001</v>
      </c>
      <c r="G89">
        <f t="shared" si="43"/>
        <v>29.516400000000001</v>
      </c>
      <c r="H89">
        <f t="shared" si="43"/>
        <v>34.049720000000001</v>
      </c>
      <c r="I89">
        <f t="shared" si="43"/>
        <v>20.055630000000001</v>
      </c>
      <c r="J89">
        <f t="shared" si="43"/>
        <v>30.18356</v>
      </c>
      <c r="K89">
        <f t="shared" si="43"/>
        <v>553.64459999999997</v>
      </c>
      <c r="L89">
        <f t="shared" si="43"/>
        <v>451.77985999999999</v>
      </c>
      <c r="M89">
        <f t="shared" si="43"/>
        <v>0</v>
      </c>
      <c r="N89">
        <f t="shared" si="43"/>
        <v>225.49160000000001</v>
      </c>
      <c r="O89">
        <f t="shared" si="43"/>
        <v>1.7134974156890235</v>
      </c>
      <c r="P89">
        <f t="shared" si="43"/>
        <v>2.68601</v>
      </c>
      <c r="Q89">
        <f t="shared" si="43"/>
        <v>605.01418999999999</v>
      </c>
      <c r="R89">
        <f t="shared" si="43"/>
        <v>443.67968999999999</v>
      </c>
      <c r="S89">
        <f t="shared" si="43"/>
        <v>0.96109999999999995</v>
      </c>
      <c r="T89">
        <f t="shared" si="38"/>
        <v>70.929360000000003</v>
      </c>
      <c r="U89">
        <f t="shared" si="38"/>
        <v>0</v>
      </c>
      <c r="V89">
        <f t="shared" si="38"/>
        <v>118.40602</v>
      </c>
      <c r="W89">
        <f t="shared" si="34"/>
        <v>150.81262268337281</v>
      </c>
      <c r="X89">
        <f t="shared" si="35"/>
        <v>134.26785784334385</v>
      </c>
      <c r="Y89">
        <f t="shared" si="36"/>
        <v>370.74641668235046</v>
      </c>
      <c r="Z89">
        <f t="shared" si="37"/>
        <v>51.372581208930036</v>
      </c>
      <c r="AA89">
        <f t="shared" si="40"/>
        <v>119.75609648520958</v>
      </c>
    </row>
    <row r="90" spans="2:27">
      <c r="B90">
        <f t="shared" si="31"/>
        <v>292.28305</v>
      </c>
      <c r="C90">
        <f t="shared" si="32"/>
        <v>152.16263610852283</v>
      </c>
      <c r="D90">
        <f t="shared" si="43"/>
        <v>177.75928999999999</v>
      </c>
      <c r="E90">
        <f t="shared" si="43"/>
        <v>1.0241</v>
      </c>
      <c r="F90">
        <f t="shared" si="43"/>
        <v>2.6872500000000001</v>
      </c>
      <c r="G90">
        <f t="shared" si="43"/>
        <v>29.516400000000001</v>
      </c>
      <c r="H90">
        <f t="shared" si="43"/>
        <v>34.049720000000001</v>
      </c>
      <c r="I90">
        <f t="shared" si="43"/>
        <v>20.055630000000001</v>
      </c>
      <c r="J90">
        <f t="shared" si="43"/>
        <v>30.18356</v>
      </c>
      <c r="K90">
        <f t="shared" si="43"/>
        <v>553.64459999999997</v>
      </c>
      <c r="L90">
        <f t="shared" si="43"/>
        <v>451.77985999999999</v>
      </c>
      <c r="M90">
        <f t="shared" si="43"/>
        <v>0</v>
      </c>
      <c r="N90">
        <f t="shared" si="43"/>
        <v>225.49160000000001</v>
      </c>
      <c r="O90">
        <f t="shared" si="43"/>
        <v>1.7134974156890235</v>
      </c>
      <c r="P90">
        <f t="shared" si="43"/>
        <v>2.68601</v>
      </c>
      <c r="Q90">
        <f t="shared" si="43"/>
        <v>605.01418999999999</v>
      </c>
      <c r="R90">
        <f t="shared" si="43"/>
        <v>443.67968999999999</v>
      </c>
      <c r="S90">
        <f t="shared" si="43"/>
        <v>0.96109999999999995</v>
      </c>
      <c r="T90">
        <f t="shared" si="38"/>
        <v>70.929360000000003</v>
      </c>
      <c r="U90">
        <f t="shared" si="38"/>
        <v>0</v>
      </c>
      <c r="V90">
        <f t="shared" si="38"/>
        <v>118.40602</v>
      </c>
      <c r="W90">
        <f t="shared" si="34"/>
        <v>153.14574198275577</v>
      </c>
      <c r="X90">
        <f t="shared" si="35"/>
        <v>143.9344968761925</v>
      </c>
      <c r="Y90">
        <f t="shared" si="36"/>
        <v>368.98816871498781</v>
      </c>
      <c r="Z90">
        <f t="shared" si="37"/>
        <v>53.403664135166231</v>
      </c>
      <c r="AA90">
        <f t="shared" si="40"/>
        <v>124.95826945711904</v>
      </c>
    </row>
    <row r="91" spans="2:27">
      <c r="B91">
        <f t="shared" si="31"/>
        <v>292.28305</v>
      </c>
      <c r="C91">
        <f t="shared" si="32"/>
        <v>136.94637249767055</v>
      </c>
      <c r="D91">
        <f t="shared" si="43"/>
        <v>177.75928999999999</v>
      </c>
      <c r="E91">
        <f t="shared" si="43"/>
        <v>1.0241</v>
      </c>
      <c r="F91">
        <f t="shared" si="43"/>
        <v>2.6872500000000001</v>
      </c>
      <c r="G91">
        <f t="shared" si="43"/>
        <v>29.516400000000001</v>
      </c>
      <c r="H91">
        <f t="shared" si="43"/>
        <v>34.049720000000001</v>
      </c>
      <c r="I91">
        <f t="shared" si="43"/>
        <v>20.055630000000001</v>
      </c>
      <c r="J91">
        <f t="shared" si="43"/>
        <v>30.18356</v>
      </c>
      <c r="K91">
        <f t="shared" si="43"/>
        <v>553.64459999999997</v>
      </c>
      <c r="L91">
        <f t="shared" si="43"/>
        <v>451.77985999999999</v>
      </c>
      <c r="M91">
        <f t="shared" si="43"/>
        <v>0</v>
      </c>
      <c r="N91">
        <f t="shared" si="43"/>
        <v>225.49160000000001</v>
      </c>
      <c r="O91">
        <f t="shared" si="43"/>
        <v>1.7134974156890235</v>
      </c>
      <c r="P91">
        <f t="shared" si="43"/>
        <v>2.68601</v>
      </c>
      <c r="Q91">
        <f t="shared" si="43"/>
        <v>605.01418999999999</v>
      </c>
      <c r="R91">
        <f t="shared" si="43"/>
        <v>443.67968999999999</v>
      </c>
      <c r="S91">
        <f t="shared" si="43"/>
        <v>0.96109999999999995</v>
      </c>
      <c r="T91">
        <f t="shared" si="38"/>
        <v>70.929360000000003</v>
      </c>
      <c r="U91">
        <f t="shared" si="38"/>
        <v>0</v>
      </c>
      <c r="V91">
        <f t="shared" si="38"/>
        <v>118.40602</v>
      </c>
      <c r="W91">
        <f t="shared" si="34"/>
        <v>155.56325788951227</v>
      </c>
      <c r="X91">
        <f t="shared" si="35"/>
        <v>153.95081007242106</v>
      </c>
      <c r="Y91">
        <f t="shared" si="36"/>
        <v>365.77103324173663</v>
      </c>
      <c r="Z91">
        <f t="shared" si="37"/>
        <v>55.602487488714495</v>
      </c>
      <c r="AA91">
        <f t="shared" si="40"/>
        <v>130.05574362202333</v>
      </c>
    </row>
    <row r="92" spans="2:27">
      <c r="B92">
        <f t="shared" si="31"/>
        <v>292.28305</v>
      </c>
      <c r="C92">
        <f t="shared" si="32"/>
        <v>123.2517352479035</v>
      </c>
      <c r="D92">
        <f t="shared" si="43"/>
        <v>177.75928999999999</v>
      </c>
      <c r="E92">
        <f t="shared" si="43"/>
        <v>1.0241</v>
      </c>
      <c r="F92">
        <f t="shared" si="43"/>
        <v>2.6872500000000001</v>
      </c>
      <c r="G92">
        <f t="shared" si="43"/>
        <v>29.516400000000001</v>
      </c>
      <c r="H92">
        <f t="shared" si="43"/>
        <v>34.049720000000001</v>
      </c>
      <c r="I92">
        <f t="shared" si="43"/>
        <v>20.055630000000001</v>
      </c>
      <c r="J92">
        <f t="shared" si="43"/>
        <v>30.18356</v>
      </c>
      <c r="K92">
        <f t="shared" si="43"/>
        <v>553.64459999999997</v>
      </c>
      <c r="L92">
        <f t="shared" si="43"/>
        <v>451.77985999999999</v>
      </c>
      <c r="M92">
        <f t="shared" si="43"/>
        <v>0</v>
      </c>
      <c r="N92">
        <f t="shared" si="43"/>
        <v>225.49160000000001</v>
      </c>
      <c r="O92">
        <f t="shared" si="43"/>
        <v>1.7134974156890235</v>
      </c>
      <c r="P92">
        <f t="shared" si="43"/>
        <v>2.68601</v>
      </c>
      <c r="Q92">
        <f t="shared" si="43"/>
        <v>605.01418999999999</v>
      </c>
      <c r="R92">
        <f t="shared" si="43"/>
        <v>443.67968999999999</v>
      </c>
      <c r="S92">
        <f t="shared" si="43"/>
        <v>0.96109999999999995</v>
      </c>
      <c r="T92">
        <f t="shared" si="38"/>
        <v>70.929360000000003</v>
      </c>
      <c r="U92">
        <f t="shared" si="38"/>
        <v>0</v>
      </c>
      <c r="V92">
        <f t="shared" si="38"/>
        <v>118.40602</v>
      </c>
      <c r="W92">
        <f t="shared" si="34"/>
        <v>158.05680309894962</v>
      </c>
      <c r="X92">
        <f t="shared" si="35"/>
        <v>164.28212980309019</v>
      </c>
      <c r="Y92">
        <f t="shared" si="36"/>
        <v>361.30567766446677</v>
      </c>
      <c r="Z92">
        <f t="shared" si="37"/>
        <v>57.971015173072225</v>
      </c>
      <c r="AA92">
        <f t="shared" si="40"/>
        <v>135.03907353468588</v>
      </c>
    </row>
    <row r="93" spans="2:27">
      <c r="B93">
        <f t="shared" si="31"/>
        <v>292.28305</v>
      </c>
      <c r="C93">
        <f t="shared" si="32"/>
        <v>110.92656172311315</v>
      </c>
      <c r="D93">
        <f t="shared" si="43"/>
        <v>177.75928999999999</v>
      </c>
      <c r="E93">
        <f t="shared" si="43"/>
        <v>1.0241</v>
      </c>
      <c r="F93">
        <f t="shared" si="43"/>
        <v>2.6872500000000001</v>
      </c>
      <c r="G93">
        <f t="shared" si="43"/>
        <v>29.516400000000001</v>
      </c>
      <c r="H93">
        <f t="shared" si="43"/>
        <v>34.049720000000001</v>
      </c>
      <c r="I93">
        <f t="shared" si="43"/>
        <v>20.055630000000001</v>
      </c>
      <c r="J93">
        <f t="shared" si="43"/>
        <v>30.18356</v>
      </c>
      <c r="K93">
        <f t="shared" si="43"/>
        <v>553.64459999999997</v>
      </c>
      <c r="L93">
        <f t="shared" si="43"/>
        <v>451.77985999999999</v>
      </c>
      <c r="M93">
        <f t="shared" si="43"/>
        <v>0</v>
      </c>
      <c r="N93">
        <f t="shared" si="43"/>
        <v>225.49160000000001</v>
      </c>
      <c r="O93">
        <f t="shared" si="43"/>
        <v>1.7134974156890235</v>
      </c>
      <c r="P93">
        <f t="shared" si="43"/>
        <v>2.68601</v>
      </c>
      <c r="Q93">
        <f t="shared" si="43"/>
        <v>605.01418999999999</v>
      </c>
      <c r="R93">
        <f t="shared" si="43"/>
        <v>443.67968999999999</v>
      </c>
      <c r="S93">
        <f t="shared" si="43"/>
        <v>0.96109999999999995</v>
      </c>
      <c r="T93">
        <f t="shared" si="38"/>
        <v>70.929360000000003</v>
      </c>
      <c r="U93">
        <f t="shared" si="38"/>
        <v>0</v>
      </c>
      <c r="V93">
        <f t="shared" si="38"/>
        <v>118.40602</v>
      </c>
      <c r="W93">
        <f t="shared" si="34"/>
        <v>160.6166759889984</v>
      </c>
      <c r="X93">
        <f t="shared" si="35"/>
        <v>174.88826006167642</v>
      </c>
      <c r="Y93">
        <f t="shared" si="36"/>
        <v>355.76162233686358</v>
      </c>
      <c r="Z93">
        <f t="shared" si="37"/>
        <v>60.510278249021248</v>
      </c>
      <c r="AA93">
        <f t="shared" si="40"/>
        <v>139.89469411942557</v>
      </c>
    </row>
    <row r="94" spans="2:27">
      <c r="B94">
        <f t="shared" si="31"/>
        <v>292.28305</v>
      </c>
      <c r="C94">
        <f t="shared" si="32"/>
        <v>99.833905550801845</v>
      </c>
      <c r="D94">
        <f t="shared" si="43"/>
        <v>177.75928999999999</v>
      </c>
      <c r="E94">
        <f t="shared" si="43"/>
        <v>1.0241</v>
      </c>
      <c r="F94">
        <f t="shared" si="43"/>
        <v>2.6872500000000001</v>
      </c>
      <c r="G94">
        <f t="shared" si="43"/>
        <v>29.516400000000001</v>
      </c>
      <c r="H94">
        <f t="shared" si="43"/>
        <v>34.049720000000001</v>
      </c>
      <c r="I94">
        <f t="shared" si="43"/>
        <v>20.055630000000001</v>
      </c>
      <c r="J94">
        <f t="shared" si="43"/>
        <v>30.18356</v>
      </c>
      <c r="K94">
        <f t="shared" si="43"/>
        <v>553.64459999999997</v>
      </c>
      <c r="L94">
        <f t="shared" si="43"/>
        <v>451.77985999999999</v>
      </c>
      <c r="M94">
        <f t="shared" si="43"/>
        <v>0</v>
      </c>
      <c r="N94">
        <f t="shared" si="43"/>
        <v>225.49160000000001</v>
      </c>
      <c r="O94">
        <f t="shared" si="43"/>
        <v>1.7134974156890235</v>
      </c>
      <c r="P94">
        <f t="shared" si="43"/>
        <v>2.68601</v>
      </c>
      <c r="Q94">
        <f t="shared" si="43"/>
        <v>605.01418999999999</v>
      </c>
      <c r="R94">
        <f t="shared" si="43"/>
        <v>443.67968999999999</v>
      </c>
      <c r="S94">
        <f t="shared" si="43"/>
        <v>0.96109999999999995</v>
      </c>
      <c r="T94">
        <f t="shared" si="38"/>
        <v>70.929360000000003</v>
      </c>
      <c r="U94">
        <f t="shared" si="38"/>
        <v>0</v>
      </c>
      <c r="V94">
        <f t="shared" si="38"/>
        <v>118.40602</v>
      </c>
      <c r="W94">
        <f t="shared" si="34"/>
        <v>163.23195779158493</v>
      </c>
      <c r="X94">
        <f t="shared" si="35"/>
        <v>185.72396193147284</v>
      </c>
      <c r="Y94">
        <f t="shared" si="36"/>
        <v>349.27513748649193</v>
      </c>
      <c r="Z94">
        <f t="shared" si="37"/>
        <v>63.22004525124791</v>
      </c>
      <c r="AA94">
        <f t="shared" si="40"/>
        <v>144.60646895101149</v>
      </c>
    </row>
    <row r="95" spans="2:27">
      <c r="B95">
        <f t="shared" si="31"/>
        <v>292.28305</v>
      </c>
      <c r="C95">
        <f t="shared" si="32"/>
        <v>89.850514995721667</v>
      </c>
      <c r="D95">
        <f t="shared" si="43"/>
        <v>177.75928999999999</v>
      </c>
      <c r="E95">
        <f t="shared" si="43"/>
        <v>1.0241</v>
      </c>
      <c r="F95">
        <f t="shared" si="43"/>
        <v>2.6872500000000001</v>
      </c>
      <c r="G95">
        <f t="shared" si="43"/>
        <v>29.516400000000001</v>
      </c>
      <c r="H95">
        <f t="shared" si="43"/>
        <v>34.049720000000001</v>
      </c>
      <c r="I95">
        <f t="shared" si="43"/>
        <v>20.055630000000001</v>
      </c>
      <c r="J95">
        <f t="shared" si="43"/>
        <v>30.18356</v>
      </c>
      <c r="K95">
        <f t="shared" si="43"/>
        <v>553.64459999999997</v>
      </c>
      <c r="L95">
        <f t="shared" si="43"/>
        <v>451.77985999999999</v>
      </c>
      <c r="M95">
        <f t="shared" si="43"/>
        <v>0</v>
      </c>
      <c r="N95">
        <f t="shared" si="43"/>
        <v>225.49160000000001</v>
      </c>
      <c r="O95">
        <f t="shared" si="43"/>
        <v>1.7134974156890235</v>
      </c>
      <c r="P95">
        <f t="shared" si="43"/>
        <v>2.68601</v>
      </c>
      <c r="Q95">
        <f t="shared" si="43"/>
        <v>605.01418999999999</v>
      </c>
      <c r="R95">
        <f t="shared" si="43"/>
        <v>443.67968999999999</v>
      </c>
      <c r="S95">
        <f t="shared" si="43"/>
        <v>0.96109999999999995</v>
      </c>
      <c r="T95">
        <f t="shared" si="38"/>
        <v>70.929360000000003</v>
      </c>
      <c r="U95">
        <f t="shared" si="38"/>
        <v>0</v>
      </c>
      <c r="V95">
        <f t="shared" si="38"/>
        <v>118.40602</v>
      </c>
      <c r="W95">
        <f t="shared" si="34"/>
        <v>165.89067504357797</v>
      </c>
      <c r="X95">
        <f t="shared" si="35"/>
        <v>196.73962665647056</v>
      </c>
      <c r="Y95">
        <f t="shared" si="36"/>
        <v>341.95695353776836</v>
      </c>
      <c r="Z95">
        <f t="shared" si="37"/>
        <v>66.098502193926464</v>
      </c>
      <c r="AA95">
        <f t="shared" si="40"/>
        <v>149.15727035114224</v>
      </c>
    </row>
    <row r="96" spans="2:27">
      <c r="B96">
        <f t="shared" si="31"/>
        <v>292.28305</v>
      </c>
      <c r="C96">
        <f t="shared" si="32"/>
        <v>80.865463496149502</v>
      </c>
      <c r="D96">
        <f t="shared" si="43"/>
        <v>177.75928999999999</v>
      </c>
      <c r="E96">
        <f t="shared" si="43"/>
        <v>1.0241</v>
      </c>
      <c r="F96">
        <f t="shared" si="43"/>
        <v>2.6872500000000001</v>
      </c>
      <c r="G96">
        <f t="shared" si="43"/>
        <v>29.516400000000001</v>
      </c>
      <c r="H96">
        <f t="shared" si="43"/>
        <v>34.049720000000001</v>
      </c>
      <c r="I96">
        <f t="shared" si="43"/>
        <v>20.055630000000001</v>
      </c>
      <c r="J96">
        <f t="shared" si="43"/>
        <v>30.18356</v>
      </c>
      <c r="K96">
        <f t="shared" si="43"/>
        <v>553.64459999999997</v>
      </c>
      <c r="L96">
        <f t="shared" si="43"/>
        <v>451.77985999999999</v>
      </c>
      <c r="M96">
        <f t="shared" si="43"/>
        <v>0</v>
      </c>
      <c r="N96">
        <f t="shared" si="43"/>
        <v>225.49160000000001</v>
      </c>
      <c r="O96">
        <f t="shared" si="43"/>
        <v>1.7134974156890235</v>
      </c>
      <c r="P96">
        <f t="shared" si="43"/>
        <v>2.68601</v>
      </c>
      <c r="Q96">
        <f t="shared" si="43"/>
        <v>605.01418999999999</v>
      </c>
      <c r="R96">
        <f t="shared" si="43"/>
        <v>443.67968999999999</v>
      </c>
      <c r="S96">
        <f t="shared" si="43"/>
        <v>0.96109999999999995</v>
      </c>
      <c r="T96">
        <f t="shared" si="38"/>
        <v>70.929360000000003</v>
      </c>
      <c r="U96">
        <f t="shared" si="38"/>
        <v>0</v>
      </c>
      <c r="V96">
        <f t="shared" si="38"/>
        <v>118.40602</v>
      </c>
      <c r="W96">
        <f t="shared" si="34"/>
        <v>168.58000337420839</v>
      </c>
      <c r="X96">
        <f t="shared" si="35"/>
        <v>207.88211997856232</v>
      </c>
      <c r="Y96">
        <f t="shared" si="36"/>
        <v>333.89916771221738</v>
      </c>
      <c r="Z96">
        <f t="shared" si="37"/>
        <v>69.141960869479618</v>
      </c>
      <c r="AA96">
        <f t="shared" si="40"/>
        <v>153.53045083080349</v>
      </c>
    </row>
    <row r="97" spans="2:27">
      <c r="B97">
        <f t="shared" si="31"/>
        <v>292.28305</v>
      </c>
      <c r="C97">
        <f t="shared" si="32"/>
        <v>72.778917146534553</v>
      </c>
      <c r="D97">
        <f t="shared" si="43"/>
        <v>177.75928999999999</v>
      </c>
      <c r="E97">
        <f t="shared" si="43"/>
        <v>1.0241</v>
      </c>
      <c r="F97">
        <f t="shared" si="43"/>
        <v>2.6872500000000001</v>
      </c>
      <c r="G97">
        <f t="shared" si="43"/>
        <v>29.516400000000001</v>
      </c>
      <c r="H97">
        <f t="shared" si="43"/>
        <v>34.049720000000001</v>
      </c>
      <c r="I97">
        <f t="shared" si="43"/>
        <v>20.055630000000001</v>
      </c>
      <c r="J97">
        <f t="shared" si="43"/>
        <v>30.18356</v>
      </c>
      <c r="K97">
        <f t="shared" si="43"/>
        <v>553.64459999999997</v>
      </c>
      <c r="L97">
        <f t="shared" si="43"/>
        <v>451.77985999999999</v>
      </c>
      <c r="M97">
        <f t="shared" si="43"/>
        <v>0</v>
      </c>
      <c r="N97">
        <f t="shared" si="43"/>
        <v>225.49160000000001</v>
      </c>
      <c r="O97">
        <f t="shared" si="43"/>
        <v>1.7134974156890235</v>
      </c>
      <c r="P97">
        <f t="shared" si="43"/>
        <v>2.68601</v>
      </c>
      <c r="Q97">
        <f t="shared" si="43"/>
        <v>605.01418999999999</v>
      </c>
      <c r="R97">
        <f t="shared" si="43"/>
        <v>443.67968999999999</v>
      </c>
      <c r="S97">
        <f t="shared" si="43"/>
        <v>0.96109999999999995</v>
      </c>
      <c r="T97">
        <f t="shared" si="38"/>
        <v>70.929360000000003</v>
      </c>
      <c r="U97">
        <f t="shared" si="38"/>
        <v>0</v>
      </c>
      <c r="V97">
        <f t="shared" si="38"/>
        <v>118.40602</v>
      </c>
      <c r="W97">
        <f t="shared" si="34"/>
        <v>171.28650600335098</v>
      </c>
      <c r="X97">
        <f t="shared" si="35"/>
        <v>219.09577028967021</v>
      </c>
      <c r="Y97">
        <f t="shared" si="36"/>
        <v>325.18109756574199</v>
      </c>
      <c r="Z97">
        <f t="shared" si="37"/>
        <v>72.344611795843434</v>
      </c>
      <c r="AA97">
        <f t="shared" si="40"/>
        <v>157.71111043024618</v>
      </c>
    </row>
    <row r="98" spans="2:27">
      <c r="B98">
        <f t="shared" si="31"/>
        <v>292.28305</v>
      </c>
      <c r="C98">
        <f t="shared" si="32"/>
        <v>65.501025431881104</v>
      </c>
      <c r="D98">
        <f t="shared" si="43"/>
        <v>177.75928999999999</v>
      </c>
      <c r="E98">
        <f t="shared" si="43"/>
        <v>1.0241</v>
      </c>
      <c r="F98">
        <f t="shared" si="43"/>
        <v>2.6872500000000001</v>
      </c>
      <c r="G98">
        <f t="shared" si="43"/>
        <v>29.516400000000001</v>
      </c>
      <c r="H98">
        <f t="shared" si="43"/>
        <v>34.049720000000001</v>
      </c>
      <c r="I98">
        <f t="shared" si="43"/>
        <v>20.055630000000001</v>
      </c>
      <c r="J98">
        <f t="shared" si="43"/>
        <v>30.18356</v>
      </c>
      <c r="K98">
        <f t="shared" si="43"/>
        <v>553.64459999999997</v>
      </c>
      <c r="L98">
        <f t="shared" si="43"/>
        <v>451.77985999999999</v>
      </c>
      <c r="M98">
        <f t="shared" si="43"/>
        <v>0</v>
      </c>
      <c r="N98">
        <f t="shared" si="43"/>
        <v>225.49160000000001</v>
      </c>
      <c r="O98">
        <f t="shared" si="43"/>
        <v>1.7134974156890235</v>
      </c>
      <c r="P98">
        <f t="shared" si="43"/>
        <v>2.68601</v>
      </c>
      <c r="Q98">
        <f t="shared" si="43"/>
        <v>605.01418999999999</v>
      </c>
      <c r="R98">
        <f t="shared" si="43"/>
        <v>443.67968999999999</v>
      </c>
      <c r="S98">
        <f t="shared" si="43"/>
        <v>0.96109999999999995</v>
      </c>
      <c r="T98">
        <f t="shared" si="38"/>
        <v>70.929360000000003</v>
      </c>
      <c r="U98">
        <f t="shared" si="38"/>
        <v>0</v>
      </c>
      <c r="V98">
        <f t="shared" si="38"/>
        <v>118.40602</v>
      </c>
      <c r="W98">
        <f t="shared" si="34"/>
        <v>173.99639795003475</v>
      </c>
      <c r="X98">
        <f t="shared" si="35"/>
        <v>230.32346330714424</v>
      </c>
      <c r="Y98">
        <f t="shared" si="36"/>
        <v>315.87403256383192</v>
      </c>
      <c r="Z98">
        <f t="shared" si="37"/>
        <v>75.698336832805907</v>
      </c>
      <c r="AA98">
        <f t="shared" si="40"/>
        <v>161.68709723437215</v>
      </c>
    </row>
    <row r="99" spans="2:27">
      <c r="B99">
        <f t="shared" si="31"/>
        <v>292.28305</v>
      </c>
      <c r="C99">
        <f t="shared" si="32"/>
        <v>58.950922888692993</v>
      </c>
      <c r="D99">
        <f t="shared" si="43"/>
        <v>177.75928999999999</v>
      </c>
      <c r="E99">
        <f t="shared" si="43"/>
        <v>1.0241</v>
      </c>
      <c r="F99">
        <f t="shared" si="43"/>
        <v>2.6872500000000001</v>
      </c>
      <c r="G99">
        <f t="shared" si="43"/>
        <v>29.516400000000001</v>
      </c>
      <c r="H99">
        <f t="shared" si="43"/>
        <v>34.049720000000001</v>
      </c>
      <c r="I99">
        <f t="shared" si="43"/>
        <v>20.055630000000001</v>
      </c>
      <c r="J99">
        <f t="shared" si="43"/>
        <v>30.18356</v>
      </c>
      <c r="K99">
        <f t="shared" si="43"/>
        <v>553.64459999999997</v>
      </c>
      <c r="L99">
        <f t="shared" si="43"/>
        <v>451.77985999999999</v>
      </c>
      <c r="M99">
        <f t="shared" si="43"/>
        <v>0</v>
      </c>
      <c r="N99">
        <f t="shared" si="43"/>
        <v>225.49160000000001</v>
      </c>
      <c r="O99">
        <f t="shared" si="43"/>
        <v>1.7134974156890235</v>
      </c>
      <c r="P99">
        <f t="shared" si="43"/>
        <v>2.68601</v>
      </c>
      <c r="Q99">
        <f t="shared" si="43"/>
        <v>605.01418999999999</v>
      </c>
      <c r="R99">
        <f t="shared" si="43"/>
        <v>443.67968999999999</v>
      </c>
      <c r="S99">
        <f t="shared" si="43"/>
        <v>0.96109999999999995</v>
      </c>
      <c r="T99">
        <f t="shared" si="38"/>
        <v>70.929360000000003</v>
      </c>
      <c r="U99">
        <f t="shared" si="38"/>
        <v>0</v>
      </c>
      <c r="V99">
        <f t="shared" si="38"/>
        <v>118.40602</v>
      </c>
      <c r="W99">
        <f t="shared" si="34"/>
        <v>176.69582512503777</v>
      </c>
      <c r="X99">
        <f t="shared" si="35"/>
        <v>241.5077984172768</v>
      </c>
      <c r="Y99">
        <f t="shared" si="36"/>
        <v>306.04493281980598</v>
      </c>
      <c r="Z99">
        <f t="shared" si="37"/>
        <v>79.192595151688266</v>
      </c>
      <c r="AA99">
        <f t="shared" ref="AA99:AA130" si="44">(Y99*((B99/(B99+Z99)))-(Y99*(((B99^O99)/((B99^O99)+(W99^O99))))))+(X99*(((B99^O99)/((B99^O99)+(W99^O99)))-(((B99^P99)/((B99^P99)+(Q99^P99))))))</f>
        <v>165.4497049808034</v>
      </c>
    </row>
    <row r="100" spans="2:27">
      <c r="B100">
        <f t="shared" si="31"/>
        <v>292.28305</v>
      </c>
      <c r="C100">
        <f t="shared" si="32"/>
        <v>53.055830599823693</v>
      </c>
      <c r="D100">
        <f t="shared" si="43"/>
        <v>177.75928999999999</v>
      </c>
      <c r="E100">
        <f t="shared" si="43"/>
        <v>1.0241</v>
      </c>
      <c r="F100">
        <f t="shared" si="43"/>
        <v>2.6872500000000001</v>
      </c>
      <c r="G100">
        <f t="shared" si="43"/>
        <v>29.516400000000001</v>
      </c>
      <c r="H100">
        <f t="shared" si="43"/>
        <v>34.049720000000001</v>
      </c>
      <c r="I100">
        <f t="shared" si="43"/>
        <v>20.055630000000001</v>
      </c>
      <c r="J100">
        <f t="shared" si="43"/>
        <v>30.18356</v>
      </c>
      <c r="K100">
        <f t="shared" si="43"/>
        <v>553.64459999999997</v>
      </c>
      <c r="L100">
        <f t="shared" si="43"/>
        <v>451.77985999999999</v>
      </c>
      <c r="M100">
        <f t="shared" si="43"/>
        <v>0</v>
      </c>
      <c r="N100">
        <f t="shared" si="43"/>
        <v>225.49160000000001</v>
      </c>
      <c r="O100">
        <f t="shared" si="43"/>
        <v>1.7134974156890235</v>
      </c>
      <c r="P100">
        <f t="shared" si="43"/>
        <v>2.68601</v>
      </c>
      <c r="Q100">
        <f t="shared" si="43"/>
        <v>605.01418999999999</v>
      </c>
      <c r="R100">
        <f t="shared" si="43"/>
        <v>443.67968999999999</v>
      </c>
      <c r="S100">
        <f t="shared" ref="S100" si="45">S99</f>
        <v>0.96109999999999995</v>
      </c>
      <c r="T100">
        <f t="shared" si="38"/>
        <v>70.929360000000003</v>
      </c>
      <c r="U100">
        <f t="shared" si="38"/>
        <v>0</v>
      </c>
      <c r="V100">
        <f t="shared" si="38"/>
        <v>118.40602</v>
      </c>
      <c r="W100">
        <f t="shared" si="34"/>
        <v>179.37114640020741</v>
      </c>
      <c r="X100">
        <f t="shared" si="35"/>
        <v>252.59225735206206</v>
      </c>
      <c r="Y100">
        <f t="shared" si="36"/>
        <v>295.75916503836714</v>
      </c>
      <c r="Z100">
        <f t="shared" si="37"/>
        <v>82.814394243143425</v>
      </c>
      <c r="AA100">
        <f t="shared" si="44"/>
        <v>168.99405581313488</v>
      </c>
    </row>
    <row r="101" spans="2:27">
      <c r="B101">
        <f t="shared" ref="B101:B158" si="46">B100</f>
        <v>292.28305</v>
      </c>
      <c r="C101">
        <f t="shared" ref="C101:C158" si="47">C100*0.9</f>
        <v>47.750247539841325</v>
      </c>
      <c r="D101">
        <f t="shared" ref="D101:S116" si="48">D100</f>
        <v>177.75928999999999</v>
      </c>
      <c r="E101">
        <f t="shared" si="48"/>
        <v>1.0241</v>
      </c>
      <c r="F101">
        <f t="shared" si="48"/>
        <v>2.6872500000000001</v>
      </c>
      <c r="G101">
        <f t="shared" si="48"/>
        <v>29.516400000000001</v>
      </c>
      <c r="H101">
        <f t="shared" si="48"/>
        <v>34.049720000000001</v>
      </c>
      <c r="I101">
        <f t="shared" si="48"/>
        <v>20.055630000000001</v>
      </c>
      <c r="J101">
        <f t="shared" si="48"/>
        <v>30.18356</v>
      </c>
      <c r="K101">
        <f t="shared" si="48"/>
        <v>553.64459999999997</v>
      </c>
      <c r="L101">
        <f t="shared" si="48"/>
        <v>451.77985999999999</v>
      </c>
      <c r="M101">
        <f t="shared" si="48"/>
        <v>0</v>
      </c>
      <c r="N101">
        <f t="shared" si="48"/>
        <v>225.49160000000001</v>
      </c>
      <c r="O101">
        <f t="shared" si="48"/>
        <v>1.7134974156890235</v>
      </c>
      <c r="P101">
        <f t="shared" si="48"/>
        <v>2.68601</v>
      </c>
      <c r="Q101">
        <f t="shared" si="48"/>
        <v>605.01418999999999</v>
      </c>
      <c r="R101">
        <f t="shared" si="48"/>
        <v>443.67968999999999</v>
      </c>
      <c r="S101">
        <f t="shared" si="48"/>
        <v>0.96109999999999995</v>
      </c>
      <c r="T101">
        <f t="shared" si="38"/>
        <v>70.929360000000003</v>
      </c>
      <c r="U101">
        <f t="shared" si="38"/>
        <v>0</v>
      </c>
      <c r="V101">
        <f t="shared" si="38"/>
        <v>118.40602</v>
      </c>
      <c r="W101">
        <f t="shared" ref="W101:W158" si="49">N101-((N101-V101)*((C101^S101)/((C101^S101)+(T101^S101))))</f>
        <v>182.00920652882735</v>
      </c>
      <c r="X101">
        <f t="shared" ref="X101:X158" si="50">R101-((R101-U101)*((C101^S101)/((C101^S101)+(T101^S101))))</f>
        <v>263.52233495977976</v>
      </c>
      <c r="Y101">
        <f t="shared" ref="Y101:Y158" si="51">I101-((I101-L101)*((C101^E101)/((C101^E101)+(J101^E101))))+(((I101-L101))*((C101^F101)/((C101^F101)+(K101^F101))))-(((I101-M101))*((C101^F101)/((C101^F101)+(K101^F101))))</f>
        <v>285.08237831362487</v>
      </c>
      <c r="Z101">
        <f t="shared" ref="Z101:Z158" si="52">D101-((D101-G101)*((C101^E101)/((C101^E101)+(J101^E101))))+(((D101-G101))*((C101^F101)/((C101^F101)+(K101^F101))))-(((D101-H101))*((C101^F101)/((C101^F101)+(K101^F101))))</f>
        <v>86.548354594338292</v>
      </c>
      <c r="AA101">
        <f t="shared" si="44"/>
        <v>172.31917901500086</v>
      </c>
    </row>
    <row r="102" spans="2:27">
      <c r="B102">
        <f t="shared" si="46"/>
        <v>292.28305</v>
      </c>
      <c r="C102">
        <f t="shared" si="47"/>
        <v>42.975222785857191</v>
      </c>
      <c r="D102">
        <f t="shared" si="48"/>
        <v>177.75928999999999</v>
      </c>
      <c r="E102">
        <f t="shared" si="48"/>
        <v>1.0241</v>
      </c>
      <c r="F102">
        <f t="shared" si="48"/>
        <v>2.6872500000000001</v>
      </c>
      <c r="G102">
        <f t="shared" si="48"/>
        <v>29.516400000000001</v>
      </c>
      <c r="H102">
        <f t="shared" si="48"/>
        <v>34.049720000000001</v>
      </c>
      <c r="I102">
        <f t="shared" si="48"/>
        <v>20.055630000000001</v>
      </c>
      <c r="J102">
        <f t="shared" si="48"/>
        <v>30.18356</v>
      </c>
      <c r="K102">
        <f t="shared" si="48"/>
        <v>553.64459999999997</v>
      </c>
      <c r="L102">
        <f t="shared" si="48"/>
        <v>451.77985999999999</v>
      </c>
      <c r="M102">
        <f t="shared" si="48"/>
        <v>0</v>
      </c>
      <c r="N102">
        <f t="shared" si="48"/>
        <v>225.49160000000001</v>
      </c>
      <c r="O102">
        <f t="shared" si="48"/>
        <v>1.7134974156890235</v>
      </c>
      <c r="P102">
        <f t="shared" si="48"/>
        <v>2.68601</v>
      </c>
      <c r="Q102">
        <f t="shared" si="48"/>
        <v>605.01418999999999</v>
      </c>
      <c r="R102">
        <f t="shared" si="48"/>
        <v>443.67968999999999</v>
      </c>
      <c r="S102">
        <f t="shared" si="48"/>
        <v>0.96109999999999995</v>
      </c>
      <c r="T102">
        <f t="shared" si="38"/>
        <v>70.929360000000003</v>
      </c>
      <c r="U102">
        <f t="shared" si="38"/>
        <v>0</v>
      </c>
      <c r="V102">
        <f t="shared" si="38"/>
        <v>118.40602</v>
      </c>
      <c r="W102">
        <f t="shared" si="49"/>
        <v>184.59758846015691</v>
      </c>
      <c r="X102">
        <f t="shared" si="50"/>
        <v>274.24658460099107</v>
      </c>
      <c r="Y102">
        <f t="shared" si="51"/>
        <v>274.08162356993387</v>
      </c>
      <c r="Z102">
        <f t="shared" si="52"/>
        <v>90.376872436654281</v>
      </c>
      <c r="AA102">
        <f t="shared" si="44"/>
        <v>175.42781739938243</v>
      </c>
    </row>
    <row r="103" spans="2:27">
      <c r="B103">
        <f t="shared" si="46"/>
        <v>292.28305</v>
      </c>
      <c r="C103">
        <f t="shared" si="47"/>
        <v>38.677700507271474</v>
      </c>
      <c r="D103">
        <f t="shared" si="48"/>
        <v>177.75928999999999</v>
      </c>
      <c r="E103">
        <f t="shared" si="48"/>
        <v>1.0241</v>
      </c>
      <c r="F103">
        <f t="shared" si="48"/>
        <v>2.6872500000000001</v>
      </c>
      <c r="G103">
        <f t="shared" si="48"/>
        <v>29.516400000000001</v>
      </c>
      <c r="H103">
        <f t="shared" si="48"/>
        <v>34.049720000000001</v>
      </c>
      <c r="I103">
        <f t="shared" si="48"/>
        <v>20.055630000000001</v>
      </c>
      <c r="J103">
        <f t="shared" si="48"/>
        <v>30.18356</v>
      </c>
      <c r="K103">
        <f t="shared" si="48"/>
        <v>553.64459999999997</v>
      </c>
      <c r="L103">
        <f t="shared" si="48"/>
        <v>451.77985999999999</v>
      </c>
      <c r="M103">
        <f t="shared" si="48"/>
        <v>0</v>
      </c>
      <c r="N103">
        <f t="shared" si="48"/>
        <v>225.49160000000001</v>
      </c>
      <c r="O103">
        <f t="shared" si="48"/>
        <v>1.7134974156890235</v>
      </c>
      <c r="P103">
        <f t="shared" si="48"/>
        <v>2.68601</v>
      </c>
      <c r="Q103">
        <f t="shared" si="48"/>
        <v>605.01418999999999</v>
      </c>
      <c r="R103">
        <f t="shared" si="48"/>
        <v>443.67968999999999</v>
      </c>
      <c r="S103">
        <f t="shared" si="48"/>
        <v>0.96109999999999995</v>
      </c>
      <c r="T103">
        <f t="shared" si="38"/>
        <v>70.929360000000003</v>
      </c>
      <c r="U103">
        <f t="shared" si="38"/>
        <v>0</v>
      </c>
      <c r="V103">
        <f t="shared" si="38"/>
        <v>118.40602</v>
      </c>
      <c r="W103">
        <f t="shared" si="49"/>
        <v>187.1248350732719</v>
      </c>
      <c r="X103">
        <f t="shared" si="50"/>
        <v>284.7175368418101</v>
      </c>
      <c r="Y103">
        <f t="shared" si="51"/>
        <v>262.82581895302718</v>
      </c>
      <c r="Z103">
        <f t="shared" si="52"/>
        <v>94.280379691816336</v>
      </c>
      <c r="AA103">
        <f t="shared" si="44"/>
        <v>178.32601040080115</v>
      </c>
    </row>
    <row r="104" spans="2:27">
      <c r="B104">
        <f t="shared" si="46"/>
        <v>292.28305</v>
      </c>
      <c r="C104">
        <f t="shared" si="47"/>
        <v>34.809930456544329</v>
      </c>
      <c r="D104">
        <f t="shared" si="48"/>
        <v>177.75928999999999</v>
      </c>
      <c r="E104">
        <f t="shared" si="48"/>
        <v>1.0241</v>
      </c>
      <c r="F104">
        <f t="shared" si="48"/>
        <v>2.6872500000000001</v>
      </c>
      <c r="G104">
        <f t="shared" si="48"/>
        <v>29.516400000000001</v>
      </c>
      <c r="H104">
        <f t="shared" si="48"/>
        <v>34.049720000000001</v>
      </c>
      <c r="I104">
        <f t="shared" si="48"/>
        <v>20.055630000000001</v>
      </c>
      <c r="J104">
        <f t="shared" si="48"/>
        <v>30.18356</v>
      </c>
      <c r="K104">
        <f t="shared" si="48"/>
        <v>553.64459999999997</v>
      </c>
      <c r="L104">
        <f t="shared" si="48"/>
        <v>451.77985999999999</v>
      </c>
      <c r="M104">
        <f t="shared" si="48"/>
        <v>0</v>
      </c>
      <c r="N104">
        <f t="shared" si="48"/>
        <v>225.49160000000001</v>
      </c>
      <c r="O104">
        <f t="shared" si="48"/>
        <v>1.7134974156890235</v>
      </c>
      <c r="P104">
        <f t="shared" si="48"/>
        <v>2.68601</v>
      </c>
      <c r="Q104">
        <f t="shared" si="48"/>
        <v>605.01418999999999</v>
      </c>
      <c r="R104">
        <f t="shared" si="48"/>
        <v>443.67968999999999</v>
      </c>
      <c r="S104">
        <f t="shared" si="48"/>
        <v>0.96109999999999995</v>
      </c>
      <c r="T104">
        <f t="shared" si="38"/>
        <v>70.929360000000003</v>
      </c>
      <c r="U104">
        <f t="shared" si="38"/>
        <v>0</v>
      </c>
      <c r="V104">
        <f t="shared" si="38"/>
        <v>118.40602</v>
      </c>
      <c r="W104">
        <f t="shared" si="49"/>
        <v>189.58063248992099</v>
      </c>
      <c r="X104">
        <f t="shared" si="50"/>
        <v>294.89245896037801</v>
      </c>
      <c r="Y104">
        <f t="shared" si="51"/>
        <v>251.38566314422812</v>
      </c>
      <c r="Z104">
        <f t="shared" si="52"/>
        <v>98.237694290479666</v>
      </c>
      <c r="AA104">
        <f t="shared" si="44"/>
        <v>181.02251514100038</v>
      </c>
    </row>
    <row r="105" spans="2:27">
      <c r="B105">
        <f t="shared" si="46"/>
        <v>292.28305</v>
      </c>
      <c r="C105">
        <f t="shared" si="47"/>
        <v>31.328937410889896</v>
      </c>
      <c r="D105">
        <f t="shared" si="48"/>
        <v>177.75928999999999</v>
      </c>
      <c r="E105">
        <f t="shared" si="48"/>
        <v>1.0241</v>
      </c>
      <c r="F105">
        <f t="shared" si="48"/>
        <v>2.6872500000000001</v>
      </c>
      <c r="G105">
        <f t="shared" si="48"/>
        <v>29.516400000000001</v>
      </c>
      <c r="H105">
        <f t="shared" si="48"/>
        <v>34.049720000000001</v>
      </c>
      <c r="I105">
        <f t="shared" si="48"/>
        <v>20.055630000000001</v>
      </c>
      <c r="J105">
        <f t="shared" si="48"/>
        <v>30.18356</v>
      </c>
      <c r="K105">
        <f t="shared" si="48"/>
        <v>553.64459999999997</v>
      </c>
      <c r="L105">
        <f t="shared" si="48"/>
        <v>451.77985999999999</v>
      </c>
      <c r="M105">
        <f t="shared" si="48"/>
        <v>0</v>
      </c>
      <c r="N105">
        <f t="shared" si="48"/>
        <v>225.49160000000001</v>
      </c>
      <c r="O105">
        <f t="shared" si="48"/>
        <v>1.7134974156890235</v>
      </c>
      <c r="P105">
        <f t="shared" si="48"/>
        <v>2.68601</v>
      </c>
      <c r="Q105">
        <f t="shared" si="48"/>
        <v>605.01418999999999</v>
      </c>
      <c r="R105">
        <f t="shared" si="48"/>
        <v>443.67968999999999</v>
      </c>
      <c r="S105">
        <f t="shared" si="48"/>
        <v>0.96109999999999995</v>
      </c>
      <c r="T105">
        <f t="shared" si="38"/>
        <v>70.929360000000003</v>
      </c>
      <c r="U105">
        <f t="shared" si="38"/>
        <v>0</v>
      </c>
      <c r="V105">
        <f t="shared" si="38"/>
        <v>118.40602</v>
      </c>
      <c r="W105">
        <f t="shared" si="49"/>
        <v>191.95594969025314</v>
      </c>
      <c r="X105">
        <f t="shared" si="50"/>
        <v>304.73393340628411</v>
      </c>
      <c r="Y105">
        <f t="shared" si="51"/>
        <v>239.83310007713044</v>
      </c>
      <c r="Z105">
        <f t="shared" si="52"/>
        <v>102.22644794362763</v>
      </c>
      <c r="AA105">
        <f t="shared" si="44"/>
        <v>183.52813257211173</v>
      </c>
    </row>
    <row r="106" spans="2:27">
      <c r="B106">
        <f t="shared" si="46"/>
        <v>292.28305</v>
      </c>
      <c r="C106">
        <f t="shared" si="47"/>
        <v>28.196043669800908</v>
      </c>
      <c r="D106">
        <f t="shared" si="48"/>
        <v>177.75928999999999</v>
      </c>
      <c r="E106">
        <f t="shared" si="48"/>
        <v>1.0241</v>
      </c>
      <c r="F106">
        <f t="shared" si="48"/>
        <v>2.6872500000000001</v>
      </c>
      <c r="G106">
        <f t="shared" si="48"/>
        <v>29.516400000000001</v>
      </c>
      <c r="H106">
        <f t="shared" si="48"/>
        <v>34.049720000000001</v>
      </c>
      <c r="I106">
        <f t="shared" si="48"/>
        <v>20.055630000000001</v>
      </c>
      <c r="J106">
        <f t="shared" si="48"/>
        <v>30.18356</v>
      </c>
      <c r="K106">
        <f t="shared" si="48"/>
        <v>553.64459999999997</v>
      </c>
      <c r="L106">
        <f t="shared" si="48"/>
        <v>451.77985999999999</v>
      </c>
      <c r="M106">
        <f t="shared" si="48"/>
        <v>0</v>
      </c>
      <c r="N106">
        <f t="shared" si="48"/>
        <v>225.49160000000001</v>
      </c>
      <c r="O106">
        <f t="shared" si="48"/>
        <v>1.7134974156890235</v>
      </c>
      <c r="P106">
        <f t="shared" si="48"/>
        <v>2.68601</v>
      </c>
      <c r="Q106">
        <f t="shared" si="48"/>
        <v>605.01418999999999</v>
      </c>
      <c r="R106">
        <f t="shared" si="48"/>
        <v>443.67968999999999</v>
      </c>
      <c r="S106">
        <f t="shared" si="48"/>
        <v>0.96109999999999995</v>
      </c>
      <c r="T106">
        <f t="shared" si="38"/>
        <v>70.929360000000003</v>
      </c>
      <c r="U106">
        <f t="shared" si="38"/>
        <v>0</v>
      </c>
      <c r="V106">
        <f t="shared" si="38"/>
        <v>118.40602</v>
      </c>
      <c r="W106">
        <f t="shared" si="49"/>
        <v>194.2431318958555</v>
      </c>
      <c r="X106">
        <f t="shared" si="50"/>
        <v>314.2102447075365</v>
      </c>
      <c r="Y106">
        <f t="shared" si="51"/>
        <v>228.24044088291643</v>
      </c>
      <c r="Z106">
        <f t="shared" si="52"/>
        <v>106.22357285625201</v>
      </c>
      <c r="AA106">
        <f t="shared" si="44"/>
        <v>185.8550048355105</v>
      </c>
    </row>
    <row r="107" spans="2:27">
      <c r="B107">
        <f t="shared" si="46"/>
        <v>292.28305</v>
      </c>
      <c r="C107">
        <f t="shared" si="47"/>
        <v>25.376439302820817</v>
      </c>
      <c r="D107">
        <f t="shared" si="48"/>
        <v>177.75928999999999</v>
      </c>
      <c r="E107">
        <f t="shared" si="48"/>
        <v>1.0241</v>
      </c>
      <c r="F107">
        <f t="shared" si="48"/>
        <v>2.6872500000000001</v>
      </c>
      <c r="G107">
        <f t="shared" si="48"/>
        <v>29.516400000000001</v>
      </c>
      <c r="H107">
        <f t="shared" si="48"/>
        <v>34.049720000000001</v>
      </c>
      <c r="I107">
        <f t="shared" si="48"/>
        <v>20.055630000000001</v>
      </c>
      <c r="J107">
        <f t="shared" si="48"/>
        <v>30.18356</v>
      </c>
      <c r="K107">
        <f t="shared" si="48"/>
        <v>553.64459999999997</v>
      </c>
      <c r="L107">
        <f t="shared" si="48"/>
        <v>451.77985999999999</v>
      </c>
      <c r="M107">
        <f t="shared" si="48"/>
        <v>0</v>
      </c>
      <c r="N107">
        <f t="shared" si="48"/>
        <v>225.49160000000001</v>
      </c>
      <c r="O107">
        <f t="shared" si="48"/>
        <v>1.7134974156890235</v>
      </c>
      <c r="P107">
        <f t="shared" si="48"/>
        <v>2.68601</v>
      </c>
      <c r="Q107">
        <f t="shared" si="48"/>
        <v>605.01418999999999</v>
      </c>
      <c r="R107">
        <f t="shared" si="48"/>
        <v>443.67968999999999</v>
      </c>
      <c r="S107">
        <f t="shared" si="48"/>
        <v>0.96109999999999995</v>
      </c>
      <c r="T107">
        <f t="shared" si="38"/>
        <v>70.929360000000003</v>
      </c>
      <c r="U107">
        <f t="shared" si="38"/>
        <v>0</v>
      </c>
      <c r="V107">
        <f t="shared" si="38"/>
        <v>118.40602</v>
      </c>
      <c r="W107">
        <f t="shared" si="49"/>
        <v>196.43594785250792</v>
      </c>
      <c r="X107">
        <f t="shared" si="50"/>
        <v>323.29557537366918</v>
      </c>
      <c r="Y107">
        <f t="shared" si="51"/>
        <v>216.6792503428758</v>
      </c>
      <c r="Z107">
        <f t="shared" si="52"/>
        <v>110.20582443158264</v>
      </c>
      <c r="AA107">
        <f t="shared" si="44"/>
        <v>188.01594275971172</v>
      </c>
    </row>
    <row r="108" spans="2:27">
      <c r="B108">
        <f t="shared" si="46"/>
        <v>292.28305</v>
      </c>
      <c r="C108">
        <f t="shared" si="47"/>
        <v>22.838795372538737</v>
      </c>
      <c r="D108">
        <f t="shared" si="48"/>
        <v>177.75928999999999</v>
      </c>
      <c r="E108">
        <f t="shared" si="48"/>
        <v>1.0241</v>
      </c>
      <c r="F108">
        <f t="shared" si="48"/>
        <v>2.6872500000000001</v>
      </c>
      <c r="G108">
        <f t="shared" si="48"/>
        <v>29.516400000000001</v>
      </c>
      <c r="H108">
        <f t="shared" si="48"/>
        <v>34.049720000000001</v>
      </c>
      <c r="I108">
        <f t="shared" si="48"/>
        <v>20.055630000000001</v>
      </c>
      <c r="J108">
        <f t="shared" si="48"/>
        <v>30.18356</v>
      </c>
      <c r="K108">
        <f t="shared" si="48"/>
        <v>553.64459999999997</v>
      </c>
      <c r="L108">
        <f t="shared" si="48"/>
        <v>451.77985999999999</v>
      </c>
      <c r="M108">
        <f t="shared" si="48"/>
        <v>0</v>
      </c>
      <c r="N108">
        <f t="shared" si="48"/>
        <v>225.49160000000001</v>
      </c>
      <c r="O108">
        <f t="shared" si="48"/>
        <v>1.7134974156890235</v>
      </c>
      <c r="P108">
        <f t="shared" si="48"/>
        <v>2.68601</v>
      </c>
      <c r="Q108">
        <f t="shared" si="48"/>
        <v>605.01418999999999</v>
      </c>
      <c r="R108">
        <f t="shared" si="48"/>
        <v>443.67968999999999</v>
      </c>
      <c r="S108">
        <f t="shared" si="48"/>
        <v>0.96109999999999995</v>
      </c>
      <c r="T108">
        <f t="shared" si="38"/>
        <v>70.929360000000003</v>
      </c>
      <c r="U108">
        <f t="shared" si="38"/>
        <v>0</v>
      </c>
      <c r="V108">
        <f t="shared" si="38"/>
        <v>118.40602</v>
      </c>
      <c r="W108">
        <f t="shared" si="49"/>
        <v>198.52959352546534</v>
      </c>
      <c r="X108">
        <f t="shared" si="50"/>
        <v>331.97002120612945</v>
      </c>
      <c r="Y108">
        <f t="shared" si="51"/>
        <v>205.21910390449179</v>
      </c>
      <c r="Z108">
        <f t="shared" si="52"/>
        <v>114.1503142693801</v>
      </c>
      <c r="AA108">
        <f t="shared" si="44"/>
        <v>190.02383035796555</v>
      </c>
    </row>
    <row r="109" spans="2:27">
      <c r="B109">
        <f t="shared" si="46"/>
        <v>292.28305</v>
      </c>
      <c r="C109">
        <f t="shared" si="47"/>
        <v>20.554915835284863</v>
      </c>
      <c r="D109">
        <f t="shared" si="48"/>
        <v>177.75928999999999</v>
      </c>
      <c r="E109">
        <f t="shared" si="48"/>
        <v>1.0241</v>
      </c>
      <c r="F109">
        <f t="shared" si="48"/>
        <v>2.6872500000000001</v>
      </c>
      <c r="G109">
        <f t="shared" si="48"/>
        <v>29.516400000000001</v>
      </c>
      <c r="H109">
        <f t="shared" si="48"/>
        <v>34.049720000000001</v>
      </c>
      <c r="I109">
        <f t="shared" si="48"/>
        <v>20.055630000000001</v>
      </c>
      <c r="J109">
        <f t="shared" si="48"/>
        <v>30.18356</v>
      </c>
      <c r="K109">
        <f t="shared" si="48"/>
        <v>553.64459999999997</v>
      </c>
      <c r="L109">
        <f t="shared" si="48"/>
        <v>451.77985999999999</v>
      </c>
      <c r="M109">
        <f t="shared" si="48"/>
        <v>0</v>
      </c>
      <c r="N109">
        <f t="shared" si="48"/>
        <v>225.49160000000001</v>
      </c>
      <c r="O109">
        <f t="shared" si="48"/>
        <v>1.7134974156890235</v>
      </c>
      <c r="P109">
        <f t="shared" si="48"/>
        <v>2.68601</v>
      </c>
      <c r="Q109">
        <f t="shared" si="48"/>
        <v>605.01418999999999</v>
      </c>
      <c r="R109">
        <f t="shared" si="48"/>
        <v>443.67968999999999</v>
      </c>
      <c r="S109">
        <f t="shared" si="48"/>
        <v>0.96109999999999995</v>
      </c>
      <c r="T109">
        <f t="shared" si="38"/>
        <v>70.929360000000003</v>
      </c>
      <c r="U109">
        <f t="shared" si="38"/>
        <v>0</v>
      </c>
      <c r="V109">
        <f t="shared" si="38"/>
        <v>118.40602</v>
      </c>
      <c r="W109">
        <f t="shared" si="49"/>
        <v>200.52065665359663</v>
      </c>
      <c r="X109">
        <f t="shared" si="50"/>
        <v>340.21944443808763</v>
      </c>
      <c r="Y109">
        <f t="shared" si="51"/>
        <v>193.92631607151864</v>
      </c>
      <c r="Z109">
        <f t="shared" si="52"/>
        <v>118.03502706770881</v>
      </c>
      <c r="AA109">
        <f t="shared" si="44"/>
        <v>191.89113823927255</v>
      </c>
    </row>
    <row r="110" spans="2:27">
      <c r="B110">
        <f t="shared" si="46"/>
        <v>292.28305</v>
      </c>
      <c r="C110">
        <f t="shared" si="47"/>
        <v>18.499424251756377</v>
      </c>
      <c r="D110">
        <f t="shared" si="48"/>
        <v>177.75928999999999</v>
      </c>
      <c r="E110">
        <f t="shared" si="48"/>
        <v>1.0241</v>
      </c>
      <c r="F110">
        <f t="shared" si="48"/>
        <v>2.6872500000000001</v>
      </c>
      <c r="G110">
        <f t="shared" si="48"/>
        <v>29.516400000000001</v>
      </c>
      <c r="H110">
        <f t="shared" si="48"/>
        <v>34.049720000000001</v>
      </c>
      <c r="I110">
        <f t="shared" si="48"/>
        <v>20.055630000000001</v>
      </c>
      <c r="J110">
        <f t="shared" si="48"/>
        <v>30.18356</v>
      </c>
      <c r="K110">
        <f t="shared" si="48"/>
        <v>553.64459999999997</v>
      </c>
      <c r="L110">
        <f t="shared" si="48"/>
        <v>451.77985999999999</v>
      </c>
      <c r="M110">
        <f t="shared" si="48"/>
        <v>0</v>
      </c>
      <c r="N110">
        <f t="shared" si="48"/>
        <v>225.49160000000001</v>
      </c>
      <c r="O110">
        <f t="shared" si="48"/>
        <v>1.7134974156890235</v>
      </c>
      <c r="P110">
        <f t="shared" si="48"/>
        <v>2.68601</v>
      </c>
      <c r="Q110">
        <f t="shared" si="48"/>
        <v>605.01418999999999</v>
      </c>
      <c r="R110">
        <f t="shared" si="48"/>
        <v>443.67968999999999</v>
      </c>
      <c r="S110">
        <f t="shared" si="48"/>
        <v>0.96109999999999995</v>
      </c>
      <c r="T110">
        <f t="shared" si="38"/>
        <v>70.929360000000003</v>
      </c>
      <c r="U110">
        <f t="shared" si="38"/>
        <v>0</v>
      </c>
      <c r="V110">
        <f t="shared" si="38"/>
        <v>118.40602</v>
      </c>
      <c r="W110">
        <f t="shared" si="49"/>
        <v>202.40704800230071</v>
      </c>
      <c r="X110">
        <f t="shared" si="50"/>
        <v>348.03518889977624</v>
      </c>
      <c r="Y110">
        <f t="shared" si="51"/>
        <v>182.86273107583489</v>
      </c>
      <c r="Z110">
        <f t="shared" si="52"/>
        <v>121.83929649417486</v>
      </c>
      <c r="AA110">
        <f t="shared" si="44"/>
        <v>193.62956216153299</v>
      </c>
    </row>
    <row r="111" spans="2:27">
      <c r="B111">
        <f t="shared" si="46"/>
        <v>292.28305</v>
      </c>
      <c r="C111">
        <f t="shared" si="47"/>
        <v>16.64948182658074</v>
      </c>
      <c r="D111">
        <f t="shared" si="48"/>
        <v>177.75928999999999</v>
      </c>
      <c r="E111">
        <f t="shared" si="48"/>
        <v>1.0241</v>
      </c>
      <c r="F111">
        <f t="shared" si="48"/>
        <v>2.6872500000000001</v>
      </c>
      <c r="G111">
        <f t="shared" si="48"/>
        <v>29.516400000000001</v>
      </c>
      <c r="H111">
        <f t="shared" si="48"/>
        <v>34.049720000000001</v>
      </c>
      <c r="I111">
        <f t="shared" si="48"/>
        <v>20.055630000000001</v>
      </c>
      <c r="J111">
        <f t="shared" si="48"/>
        <v>30.18356</v>
      </c>
      <c r="K111">
        <f t="shared" si="48"/>
        <v>553.64459999999997</v>
      </c>
      <c r="L111">
        <f t="shared" si="48"/>
        <v>451.77985999999999</v>
      </c>
      <c r="M111">
        <f t="shared" si="48"/>
        <v>0</v>
      </c>
      <c r="N111">
        <f t="shared" si="48"/>
        <v>225.49160000000001</v>
      </c>
      <c r="O111">
        <f t="shared" si="48"/>
        <v>1.7134974156890235</v>
      </c>
      <c r="P111">
        <f t="shared" si="48"/>
        <v>2.68601</v>
      </c>
      <c r="Q111">
        <f t="shared" si="48"/>
        <v>605.01418999999999</v>
      </c>
      <c r="R111">
        <f t="shared" si="48"/>
        <v>443.67968999999999</v>
      </c>
      <c r="S111">
        <f t="shared" si="48"/>
        <v>0.96109999999999995</v>
      </c>
      <c r="T111">
        <f t="shared" si="38"/>
        <v>70.929360000000003</v>
      </c>
      <c r="U111">
        <f t="shared" si="38"/>
        <v>0</v>
      </c>
      <c r="V111">
        <f t="shared" si="38"/>
        <v>118.40602</v>
      </c>
      <c r="W111">
        <f t="shared" si="49"/>
        <v>204.18790598198652</v>
      </c>
      <c r="X111">
        <f t="shared" si="50"/>
        <v>355.41368483135756</v>
      </c>
      <c r="Y111">
        <f t="shared" si="51"/>
        <v>172.08465236272232</v>
      </c>
      <c r="Z111">
        <f t="shared" si="52"/>
        <v>125.54421852821373</v>
      </c>
      <c r="AA111">
        <f t="shared" si="44"/>
        <v>195.24978848707491</v>
      </c>
    </row>
    <row r="112" spans="2:27">
      <c r="B112">
        <f t="shared" si="46"/>
        <v>292.28305</v>
      </c>
      <c r="C112">
        <f t="shared" si="47"/>
        <v>14.984533643922665</v>
      </c>
      <c r="D112">
        <f t="shared" si="48"/>
        <v>177.75928999999999</v>
      </c>
      <c r="E112">
        <f t="shared" si="48"/>
        <v>1.0241</v>
      </c>
      <c r="F112">
        <f t="shared" si="48"/>
        <v>2.6872500000000001</v>
      </c>
      <c r="G112">
        <f t="shared" si="48"/>
        <v>29.516400000000001</v>
      </c>
      <c r="H112">
        <f t="shared" si="48"/>
        <v>34.049720000000001</v>
      </c>
      <c r="I112">
        <f t="shared" si="48"/>
        <v>20.055630000000001</v>
      </c>
      <c r="J112">
        <f t="shared" si="48"/>
        <v>30.18356</v>
      </c>
      <c r="K112">
        <f t="shared" si="48"/>
        <v>553.64459999999997</v>
      </c>
      <c r="L112">
        <f t="shared" si="48"/>
        <v>451.77985999999999</v>
      </c>
      <c r="M112">
        <f t="shared" si="48"/>
        <v>0</v>
      </c>
      <c r="N112">
        <f t="shared" si="48"/>
        <v>225.49160000000001</v>
      </c>
      <c r="O112">
        <f t="shared" si="48"/>
        <v>1.7134974156890235</v>
      </c>
      <c r="P112">
        <f t="shared" si="48"/>
        <v>2.68601</v>
      </c>
      <c r="Q112">
        <f t="shared" si="48"/>
        <v>605.01418999999999</v>
      </c>
      <c r="R112">
        <f t="shared" si="48"/>
        <v>443.67968999999999</v>
      </c>
      <c r="S112">
        <f t="shared" si="48"/>
        <v>0.96109999999999995</v>
      </c>
      <c r="T112">
        <f t="shared" si="38"/>
        <v>70.929360000000003</v>
      </c>
      <c r="U112">
        <f t="shared" si="38"/>
        <v>0</v>
      </c>
      <c r="V112">
        <f t="shared" si="38"/>
        <v>118.40602</v>
      </c>
      <c r="W112">
        <f t="shared" si="49"/>
        <v>205.86348158969244</v>
      </c>
      <c r="X112">
        <f t="shared" si="50"/>
        <v>362.35597217012457</v>
      </c>
      <c r="Y112">
        <f t="shared" si="51"/>
        <v>161.64196950133663</v>
      </c>
      <c r="Z112">
        <f t="shared" si="52"/>
        <v>129.13298577779821</v>
      </c>
      <c r="AA112">
        <f t="shared" si="44"/>
        <v>196.76137652416003</v>
      </c>
    </row>
    <row r="113" spans="2:27">
      <c r="B113">
        <f t="shared" si="46"/>
        <v>292.28305</v>
      </c>
      <c r="C113">
        <f t="shared" si="47"/>
        <v>13.486080279530398</v>
      </c>
      <c r="D113">
        <f t="shared" si="48"/>
        <v>177.75928999999999</v>
      </c>
      <c r="E113">
        <f t="shared" si="48"/>
        <v>1.0241</v>
      </c>
      <c r="F113">
        <f t="shared" si="48"/>
        <v>2.6872500000000001</v>
      </c>
      <c r="G113">
        <f t="shared" si="48"/>
        <v>29.516400000000001</v>
      </c>
      <c r="H113">
        <f t="shared" si="48"/>
        <v>34.049720000000001</v>
      </c>
      <c r="I113">
        <f t="shared" si="48"/>
        <v>20.055630000000001</v>
      </c>
      <c r="J113">
        <f t="shared" si="48"/>
        <v>30.18356</v>
      </c>
      <c r="K113">
        <f t="shared" si="48"/>
        <v>553.64459999999997</v>
      </c>
      <c r="L113">
        <f t="shared" si="48"/>
        <v>451.77985999999999</v>
      </c>
      <c r="M113">
        <f t="shared" si="48"/>
        <v>0</v>
      </c>
      <c r="N113">
        <f t="shared" si="48"/>
        <v>225.49160000000001</v>
      </c>
      <c r="O113">
        <f t="shared" si="48"/>
        <v>1.7134974156890235</v>
      </c>
      <c r="P113">
        <f t="shared" si="48"/>
        <v>2.68601</v>
      </c>
      <c r="Q113">
        <f t="shared" si="48"/>
        <v>605.01418999999999</v>
      </c>
      <c r="R113">
        <f t="shared" si="48"/>
        <v>443.67968999999999</v>
      </c>
      <c r="S113">
        <f t="shared" si="48"/>
        <v>0.96109999999999995</v>
      </c>
      <c r="T113">
        <f t="shared" si="38"/>
        <v>70.929360000000003</v>
      </c>
      <c r="U113">
        <f t="shared" si="38"/>
        <v>0</v>
      </c>
      <c r="V113">
        <f t="shared" si="38"/>
        <v>118.40602</v>
      </c>
      <c r="W113">
        <f t="shared" si="49"/>
        <v>207.43501045976771</v>
      </c>
      <c r="X113">
        <f t="shared" si="50"/>
        <v>368.86717042764013</v>
      </c>
      <c r="Y113">
        <f t="shared" si="51"/>
        <v>151.57752114166226</v>
      </c>
      <c r="Z113">
        <f t="shared" si="52"/>
        <v>132.5911322588322</v>
      </c>
      <c r="AA113">
        <f t="shared" si="44"/>
        <v>198.17273949558711</v>
      </c>
    </row>
    <row r="114" spans="2:27">
      <c r="B114">
        <f t="shared" si="46"/>
        <v>292.28305</v>
      </c>
      <c r="C114">
        <f t="shared" si="47"/>
        <v>12.137472251577359</v>
      </c>
      <c r="D114">
        <f t="shared" si="48"/>
        <v>177.75928999999999</v>
      </c>
      <c r="E114">
        <f t="shared" si="48"/>
        <v>1.0241</v>
      </c>
      <c r="F114">
        <f t="shared" si="48"/>
        <v>2.6872500000000001</v>
      </c>
      <c r="G114">
        <f t="shared" si="48"/>
        <v>29.516400000000001</v>
      </c>
      <c r="H114">
        <f t="shared" si="48"/>
        <v>34.049720000000001</v>
      </c>
      <c r="I114">
        <f t="shared" si="48"/>
        <v>20.055630000000001</v>
      </c>
      <c r="J114">
        <f t="shared" si="48"/>
        <v>30.18356</v>
      </c>
      <c r="K114">
        <f t="shared" si="48"/>
        <v>553.64459999999997</v>
      </c>
      <c r="L114">
        <f t="shared" si="48"/>
        <v>451.77985999999999</v>
      </c>
      <c r="M114">
        <f t="shared" si="48"/>
        <v>0</v>
      </c>
      <c r="N114">
        <f t="shared" si="48"/>
        <v>225.49160000000001</v>
      </c>
      <c r="O114">
        <f t="shared" si="48"/>
        <v>1.7134974156890235</v>
      </c>
      <c r="P114">
        <f t="shared" si="48"/>
        <v>2.68601</v>
      </c>
      <c r="Q114">
        <f t="shared" si="48"/>
        <v>605.01418999999999</v>
      </c>
      <c r="R114">
        <f t="shared" si="48"/>
        <v>443.67968999999999</v>
      </c>
      <c r="S114">
        <f t="shared" si="48"/>
        <v>0.96109999999999995</v>
      </c>
      <c r="T114">
        <f t="shared" si="38"/>
        <v>70.929360000000003</v>
      </c>
      <c r="U114">
        <f t="shared" si="38"/>
        <v>0</v>
      </c>
      <c r="V114">
        <f t="shared" si="38"/>
        <v>118.40602</v>
      </c>
      <c r="W114">
        <f t="shared" si="49"/>
        <v>208.90457827533319</v>
      </c>
      <c r="X114">
        <f t="shared" si="50"/>
        <v>374.95592105908906</v>
      </c>
      <c r="Y114">
        <f t="shared" si="51"/>
        <v>141.92671231327094</v>
      </c>
      <c r="Z114">
        <f t="shared" si="52"/>
        <v>135.90668443570297</v>
      </c>
      <c r="AA114">
        <f t="shared" si="44"/>
        <v>199.4912013651622</v>
      </c>
    </row>
    <row r="115" spans="2:27">
      <c r="B115">
        <f t="shared" si="46"/>
        <v>292.28305</v>
      </c>
      <c r="C115">
        <f t="shared" si="47"/>
        <v>10.923725026419623</v>
      </c>
      <c r="D115">
        <f t="shared" si="48"/>
        <v>177.75928999999999</v>
      </c>
      <c r="E115">
        <f t="shared" si="48"/>
        <v>1.0241</v>
      </c>
      <c r="F115">
        <f t="shared" si="48"/>
        <v>2.6872500000000001</v>
      </c>
      <c r="G115">
        <f t="shared" si="48"/>
        <v>29.516400000000001</v>
      </c>
      <c r="H115">
        <f t="shared" si="48"/>
        <v>34.049720000000001</v>
      </c>
      <c r="I115">
        <f t="shared" si="48"/>
        <v>20.055630000000001</v>
      </c>
      <c r="J115">
        <f t="shared" si="48"/>
        <v>30.18356</v>
      </c>
      <c r="K115">
        <f t="shared" si="48"/>
        <v>553.64459999999997</v>
      </c>
      <c r="L115">
        <f t="shared" si="48"/>
        <v>451.77985999999999</v>
      </c>
      <c r="M115">
        <f t="shared" si="48"/>
        <v>0</v>
      </c>
      <c r="N115">
        <f t="shared" si="48"/>
        <v>225.49160000000001</v>
      </c>
      <c r="O115">
        <f t="shared" si="48"/>
        <v>1.7134974156890235</v>
      </c>
      <c r="P115">
        <f t="shared" si="48"/>
        <v>2.68601</v>
      </c>
      <c r="Q115">
        <f t="shared" si="48"/>
        <v>605.01418999999999</v>
      </c>
      <c r="R115">
        <f t="shared" si="48"/>
        <v>443.67968999999999</v>
      </c>
      <c r="S115">
        <f t="shared" si="48"/>
        <v>0.96109999999999995</v>
      </c>
      <c r="T115">
        <f t="shared" si="38"/>
        <v>70.929360000000003</v>
      </c>
      <c r="U115">
        <f t="shared" si="38"/>
        <v>0</v>
      </c>
      <c r="V115">
        <f t="shared" si="38"/>
        <v>118.40602</v>
      </c>
      <c r="W115">
        <f t="shared" si="49"/>
        <v>210.27498500550172</v>
      </c>
      <c r="X115">
        <f t="shared" si="50"/>
        <v>380.63382496748727</v>
      </c>
      <c r="Y115">
        <f t="shared" si="51"/>
        <v>132.7173854007608</v>
      </c>
      <c r="Z115">
        <f t="shared" si="52"/>
        <v>139.07022032397654</v>
      </c>
      <c r="AA115">
        <f t="shared" si="44"/>
        <v>200.72310563333804</v>
      </c>
    </row>
    <row r="116" spans="2:27">
      <c r="B116">
        <f t="shared" si="46"/>
        <v>292.28305</v>
      </c>
      <c r="C116">
        <f t="shared" si="47"/>
        <v>9.8313525237776602</v>
      </c>
      <c r="D116">
        <f t="shared" si="48"/>
        <v>177.75928999999999</v>
      </c>
      <c r="E116">
        <f t="shared" si="48"/>
        <v>1.0241</v>
      </c>
      <c r="F116">
        <f t="shared" si="48"/>
        <v>2.6872500000000001</v>
      </c>
      <c r="G116">
        <f t="shared" si="48"/>
        <v>29.516400000000001</v>
      </c>
      <c r="H116">
        <f t="shared" si="48"/>
        <v>34.049720000000001</v>
      </c>
      <c r="I116">
        <f t="shared" si="48"/>
        <v>20.055630000000001</v>
      </c>
      <c r="J116">
        <f t="shared" si="48"/>
        <v>30.18356</v>
      </c>
      <c r="K116">
        <f t="shared" si="48"/>
        <v>553.64459999999997</v>
      </c>
      <c r="L116">
        <f t="shared" si="48"/>
        <v>451.77985999999999</v>
      </c>
      <c r="M116">
        <f t="shared" si="48"/>
        <v>0</v>
      </c>
      <c r="N116">
        <f t="shared" si="48"/>
        <v>225.49160000000001</v>
      </c>
      <c r="O116">
        <f t="shared" si="48"/>
        <v>1.7134974156890235</v>
      </c>
      <c r="P116">
        <f t="shared" si="48"/>
        <v>2.68601</v>
      </c>
      <c r="Q116">
        <f t="shared" si="48"/>
        <v>605.01418999999999</v>
      </c>
      <c r="R116">
        <f t="shared" si="48"/>
        <v>443.67968999999999</v>
      </c>
      <c r="S116">
        <f t="shared" ref="R116:V131" si="53">S115</f>
        <v>0.96109999999999995</v>
      </c>
      <c r="T116">
        <f t="shared" si="53"/>
        <v>70.929360000000003</v>
      </c>
      <c r="U116">
        <f t="shared" si="53"/>
        <v>0</v>
      </c>
      <c r="V116">
        <f t="shared" si="53"/>
        <v>118.40602</v>
      </c>
      <c r="W116">
        <f t="shared" si="49"/>
        <v>211.54961250081266</v>
      </c>
      <c r="X116">
        <f t="shared" si="50"/>
        <v>385.91489392172946</v>
      </c>
      <c r="Y116">
        <f t="shared" si="51"/>
        <v>123.96992795068789</v>
      </c>
      <c r="Z116">
        <f t="shared" si="52"/>
        <v>142.07484362712165</v>
      </c>
      <c r="AA116">
        <f t="shared" si="44"/>
        <v>201.87395377961241</v>
      </c>
    </row>
    <row r="117" spans="2:27">
      <c r="B117">
        <f t="shared" si="46"/>
        <v>292.28305</v>
      </c>
      <c r="C117">
        <f t="shared" si="47"/>
        <v>8.8482172713998946</v>
      </c>
      <c r="D117">
        <f t="shared" ref="D117:S132" si="54">D116</f>
        <v>177.75928999999999</v>
      </c>
      <c r="E117">
        <f t="shared" si="54"/>
        <v>1.0241</v>
      </c>
      <c r="F117">
        <f t="shared" si="54"/>
        <v>2.6872500000000001</v>
      </c>
      <c r="G117">
        <f t="shared" si="54"/>
        <v>29.516400000000001</v>
      </c>
      <c r="H117">
        <f t="shared" si="54"/>
        <v>34.049720000000001</v>
      </c>
      <c r="I117">
        <f t="shared" si="54"/>
        <v>20.055630000000001</v>
      </c>
      <c r="J117">
        <f t="shared" si="54"/>
        <v>30.18356</v>
      </c>
      <c r="K117">
        <f t="shared" si="54"/>
        <v>553.64459999999997</v>
      </c>
      <c r="L117">
        <f t="shared" si="54"/>
        <v>451.77985999999999</v>
      </c>
      <c r="M117">
        <f t="shared" si="54"/>
        <v>0</v>
      </c>
      <c r="N117">
        <f t="shared" si="54"/>
        <v>225.49160000000001</v>
      </c>
      <c r="O117">
        <f t="shared" si="54"/>
        <v>1.7134974156890235</v>
      </c>
      <c r="P117">
        <f t="shared" si="54"/>
        <v>2.68601</v>
      </c>
      <c r="Q117">
        <f t="shared" si="54"/>
        <v>605.01418999999999</v>
      </c>
      <c r="R117">
        <f t="shared" si="53"/>
        <v>443.67968999999999</v>
      </c>
      <c r="S117">
        <f t="shared" si="53"/>
        <v>0.96109999999999995</v>
      </c>
      <c r="T117">
        <f t="shared" si="53"/>
        <v>70.929360000000003</v>
      </c>
      <c r="U117">
        <f t="shared" si="53"/>
        <v>0</v>
      </c>
      <c r="V117">
        <f t="shared" si="53"/>
        <v>118.40602</v>
      </c>
      <c r="W117">
        <f t="shared" si="49"/>
        <v>212.73229899487481</v>
      </c>
      <c r="X117">
        <f t="shared" si="50"/>
        <v>390.81503058861483</v>
      </c>
      <c r="Y117">
        <f t="shared" si="51"/>
        <v>115.69758802600875</v>
      </c>
      <c r="Z117">
        <f t="shared" si="52"/>
        <v>144.9160838590677</v>
      </c>
      <c r="AA117">
        <f t="shared" si="44"/>
        <v>202.94855440724257</v>
      </c>
    </row>
    <row r="118" spans="2:27">
      <c r="B118">
        <f t="shared" si="46"/>
        <v>292.28305</v>
      </c>
      <c r="C118">
        <f t="shared" si="47"/>
        <v>7.9633955442599049</v>
      </c>
      <c r="D118">
        <f t="shared" si="54"/>
        <v>177.75928999999999</v>
      </c>
      <c r="E118">
        <f t="shared" si="54"/>
        <v>1.0241</v>
      </c>
      <c r="F118">
        <f t="shared" si="54"/>
        <v>2.6872500000000001</v>
      </c>
      <c r="G118">
        <f t="shared" si="54"/>
        <v>29.516400000000001</v>
      </c>
      <c r="H118">
        <f t="shared" si="54"/>
        <v>34.049720000000001</v>
      </c>
      <c r="I118">
        <f t="shared" si="54"/>
        <v>20.055630000000001</v>
      </c>
      <c r="J118">
        <f t="shared" si="54"/>
        <v>30.18356</v>
      </c>
      <c r="K118">
        <f t="shared" si="54"/>
        <v>553.64459999999997</v>
      </c>
      <c r="L118">
        <f t="shared" si="54"/>
        <v>451.77985999999999</v>
      </c>
      <c r="M118">
        <f t="shared" si="54"/>
        <v>0</v>
      </c>
      <c r="N118">
        <f t="shared" si="54"/>
        <v>225.49160000000001</v>
      </c>
      <c r="O118">
        <f t="shared" si="54"/>
        <v>1.7134974156890235</v>
      </c>
      <c r="P118">
        <f t="shared" si="54"/>
        <v>2.68601</v>
      </c>
      <c r="Q118">
        <f t="shared" si="54"/>
        <v>605.01418999999999</v>
      </c>
      <c r="R118">
        <f t="shared" si="53"/>
        <v>443.67968999999999</v>
      </c>
      <c r="S118">
        <f t="shared" si="53"/>
        <v>0.96109999999999995</v>
      </c>
      <c r="T118">
        <f t="shared" si="53"/>
        <v>70.929360000000003</v>
      </c>
      <c r="U118">
        <f t="shared" si="53"/>
        <v>0</v>
      </c>
      <c r="V118">
        <f t="shared" si="53"/>
        <v>118.40602</v>
      </c>
      <c r="W118">
        <f t="shared" si="49"/>
        <v>213.82722309915911</v>
      </c>
      <c r="X118">
        <f t="shared" si="50"/>
        <v>395.35154789713005</v>
      </c>
      <c r="Y118">
        <f t="shared" si="51"/>
        <v>107.90695956657278</v>
      </c>
      <c r="Z118">
        <f t="shared" si="52"/>
        <v>147.59173601968411</v>
      </c>
      <c r="AA118">
        <f t="shared" si="44"/>
        <v>203.95116846471043</v>
      </c>
    </row>
    <row r="119" spans="2:27">
      <c r="B119">
        <f t="shared" si="46"/>
        <v>292.28305</v>
      </c>
      <c r="C119">
        <f t="shared" si="47"/>
        <v>7.1670559898339148</v>
      </c>
      <c r="D119">
        <f t="shared" si="54"/>
        <v>177.75928999999999</v>
      </c>
      <c r="E119">
        <f t="shared" si="54"/>
        <v>1.0241</v>
      </c>
      <c r="F119">
        <f t="shared" si="54"/>
        <v>2.6872500000000001</v>
      </c>
      <c r="G119">
        <f t="shared" si="54"/>
        <v>29.516400000000001</v>
      </c>
      <c r="H119">
        <f t="shared" si="54"/>
        <v>34.049720000000001</v>
      </c>
      <c r="I119">
        <f t="shared" si="54"/>
        <v>20.055630000000001</v>
      </c>
      <c r="J119">
        <f t="shared" si="54"/>
        <v>30.18356</v>
      </c>
      <c r="K119">
        <f t="shared" si="54"/>
        <v>553.64459999999997</v>
      </c>
      <c r="L119">
        <f t="shared" si="54"/>
        <v>451.77985999999999</v>
      </c>
      <c r="M119">
        <f t="shared" si="54"/>
        <v>0</v>
      </c>
      <c r="N119">
        <f t="shared" si="54"/>
        <v>225.49160000000001</v>
      </c>
      <c r="O119">
        <f t="shared" si="54"/>
        <v>1.7134974156890235</v>
      </c>
      <c r="P119">
        <f t="shared" si="54"/>
        <v>2.68601</v>
      </c>
      <c r="Q119">
        <f t="shared" si="54"/>
        <v>605.01418999999999</v>
      </c>
      <c r="R119">
        <f t="shared" si="53"/>
        <v>443.67968999999999</v>
      </c>
      <c r="S119">
        <f t="shared" si="53"/>
        <v>0.96109999999999995</v>
      </c>
      <c r="T119">
        <f t="shared" si="53"/>
        <v>70.929360000000003</v>
      </c>
      <c r="U119">
        <f t="shared" si="53"/>
        <v>0</v>
      </c>
      <c r="V119">
        <f t="shared" si="53"/>
        <v>118.40602</v>
      </c>
      <c r="W119">
        <f t="shared" si="49"/>
        <v>214.83879899502119</v>
      </c>
      <c r="X119">
        <f t="shared" si="50"/>
        <v>399.54273479538057</v>
      </c>
      <c r="Y119">
        <f t="shared" si="51"/>
        <v>100.59859608389068</v>
      </c>
      <c r="Z119">
        <f t="shared" si="52"/>
        <v>150.10165464226529</v>
      </c>
      <c r="AA119">
        <f t="shared" si="44"/>
        <v>204.88564043472712</v>
      </c>
    </row>
    <row r="120" spans="2:27">
      <c r="B120">
        <f t="shared" si="46"/>
        <v>292.28305</v>
      </c>
      <c r="C120">
        <f t="shared" si="47"/>
        <v>6.4503503908505238</v>
      </c>
      <c r="D120">
        <f t="shared" si="54"/>
        <v>177.75928999999999</v>
      </c>
      <c r="E120">
        <f t="shared" si="54"/>
        <v>1.0241</v>
      </c>
      <c r="F120">
        <f t="shared" si="54"/>
        <v>2.6872500000000001</v>
      </c>
      <c r="G120">
        <f t="shared" si="54"/>
        <v>29.516400000000001</v>
      </c>
      <c r="H120">
        <f t="shared" si="54"/>
        <v>34.049720000000001</v>
      </c>
      <c r="I120">
        <f t="shared" si="54"/>
        <v>20.055630000000001</v>
      </c>
      <c r="J120">
        <f t="shared" si="54"/>
        <v>30.18356</v>
      </c>
      <c r="K120">
        <f t="shared" si="54"/>
        <v>553.64459999999997</v>
      </c>
      <c r="L120">
        <f t="shared" si="54"/>
        <v>451.77985999999999</v>
      </c>
      <c r="M120">
        <f t="shared" si="54"/>
        <v>0</v>
      </c>
      <c r="N120">
        <f t="shared" si="54"/>
        <v>225.49160000000001</v>
      </c>
      <c r="O120">
        <f t="shared" si="54"/>
        <v>1.7134974156890235</v>
      </c>
      <c r="P120">
        <f t="shared" si="54"/>
        <v>2.68601</v>
      </c>
      <c r="Q120">
        <f t="shared" si="54"/>
        <v>605.01418999999999</v>
      </c>
      <c r="R120">
        <f t="shared" si="53"/>
        <v>443.67968999999999</v>
      </c>
      <c r="S120">
        <f t="shared" si="53"/>
        <v>0.96109999999999995</v>
      </c>
      <c r="T120">
        <f t="shared" si="53"/>
        <v>70.929360000000003</v>
      </c>
      <c r="U120">
        <f t="shared" si="53"/>
        <v>0</v>
      </c>
      <c r="V120">
        <f t="shared" si="53"/>
        <v>118.40602</v>
      </c>
      <c r="W120">
        <f t="shared" si="49"/>
        <v>215.77158375729167</v>
      </c>
      <c r="X120">
        <f t="shared" si="50"/>
        <v>403.4074722713404</v>
      </c>
      <c r="Y120">
        <f t="shared" si="51"/>
        <v>93.767710563315333</v>
      </c>
      <c r="Z120">
        <f t="shared" si="52"/>
        <v>152.44751706289404</v>
      </c>
      <c r="AA120">
        <f t="shared" si="44"/>
        <v>205.75550954637302</v>
      </c>
    </row>
    <row r="121" spans="2:27">
      <c r="B121">
        <f t="shared" si="46"/>
        <v>292.28305</v>
      </c>
      <c r="C121">
        <f t="shared" si="47"/>
        <v>5.8053153517654712</v>
      </c>
      <c r="D121">
        <f t="shared" si="54"/>
        <v>177.75928999999999</v>
      </c>
      <c r="E121">
        <f t="shared" si="54"/>
        <v>1.0241</v>
      </c>
      <c r="F121">
        <f t="shared" si="54"/>
        <v>2.6872500000000001</v>
      </c>
      <c r="G121">
        <f t="shared" si="54"/>
        <v>29.516400000000001</v>
      </c>
      <c r="H121">
        <f t="shared" si="54"/>
        <v>34.049720000000001</v>
      </c>
      <c r="I121">
        <f t="shared" si="54"/>
        <v>20.055630000000001</v>
      </c>
      <c r="J121">
        <f t="shared" si="54"/>
        <v>30.18356</v>
      </c>
      <c r="K121">
        <f t="shared" si="54"/>
        <v>553.64459999999997</v>
      </c>
      <c r="L121">
        <f t="shared" si="54"/>
        <v>451.77985999999999</v>
      </c>
      <c r="M121">
        <f t="shared" si="54"/>
        <v>0</v>
      </c>
      <c r="N121">
        <f t="shared" si="54"/>
        <v>225.49160000000001</v>
      </c>
      <c r="O121">
        <f t="shared" si="54"/>
        <v>1.7134974156890235</v>
      </c>
      <c r="P121">
        <f t="shared" si="54"/>
        <v>2.68601</v>
      </c>
      <c r="Q121">
        <f t="shared" si="54"/>
        <v>605.01418999999999</v>
      </c>
      <c r="R121">
        <f t="shared" si="53"/>
        <v>443.67968999999999</v>
      </c>
      <c r="S121">
        <f t="shared" si="53"/>
        <v>0.96109999999999995</v>
      </c>
      <c r="T121">
        <f t="shared" si="53"/>
        <v>70.929360000000003</v>
      </c>
      <c r="U121">
        <f t="shared" si="53"/>
        <v>0</v>
      </c>
      <c r="V121">
        <f t="shared" si="53"/>
        <v>118.40602</v>
      </c>
      <c r="W121">
        <f t="shared" si="49"/>
        <v>216.63019710473247</v>
      </c>
      <c r="X121">
        <f t="shared" si="50"/>
        <v>406.96490086090768</v>
      </c>
      <c r="Y121">
        <f t="shared" si="51"/>
        <v>87.404921951004781</v>
      </c>
      <c r="Z121">
        <f t="shared" si="52"/>
        <v>154.63256980700174</v>
      </c>
      <c r="AA121">
        <f t="shared" si="44"/>
        <v>206.56409854075366</v>
      </c>
    </row>
    <row r="122" spans="2:27">
      <c r="B122">
        <f t="shared" si="46"/>
        <v>292.28305</v>
      </c>
      <c r="C122">
        <f t="shared" si="47"/>
        <v>5.224783816588924</v>
      </c>
      <c r="D122">
        <f t="shared" si="54"/>
        <v>177.75928999999999</v>
      </c>
      <c r="E122">
        <f t="shared" si="54"/>
        <v>1.0241</v>
      </c>
      <c r="F122">
        <f t="shared" si="54"/>
        <v>2.6872500000000001</v>
      </c>
      <c r="G122">
        <f t="shared" si="54"/>
        <v>29.516400000000001</v>
      </c>
      <c r="H122">
        <f t="shared" si="54"/>
        <v>34.049720000000001</v>
      </c>
      <c r="I122">
        <f t="shared" si="54"/>
        <v>20.055630000000001</v>
      </c>
      <c r="J122">
        <f t="shared" si="54"/>
        <v>30.18356</v>
      </c>
      <c r="K122">
        <f t="shared" si="54"/>
        <v>553.64459999999997</v>
      </c>
      <c r="L122">
        <f t="shared" si="54"/>
        <v>451.77985999999999</v>
      </c>
      <c r="M122">
        <f t="shared" si="54"/>
        <v>0</v>
      </c>
      <c r="N122">
        <f t="shared" si="54"/>
        <v>225.49160000000001</v>
      </c>
      <c r="O122">
        <f t="shared" si="54"/>
        <v>1.7134974156890235</v>
      </c>
      <c r="P122">
        <f t="shared" si="54"/>
        <v>2.68601</v>
      </c>
      <c r="Q122">
        <f t="shared" si="54"/>
        <v>605.01418999999999</v>
      </c>
      <c r="R122">
        <f t="shared" si="53"/>
        <v>443.67968999999999</v>
      </c>
      <c r="S122">
        <f t="shared" si="53"/>
        <v>0.96109999999999995</v>
      </c>
      <c r="T122">
        <f t="shared" si="53"/>
        <v>70.929360000000003</v>
      </c>
      <c r="U122">
        <f t="shared" si="53"/>
        <v>0</v>
      </c>
      <c r="V122">
        <f t="shared" si="53"/>
        <v>118.40602</v>
      </c>
      <c r="W122">
        <f t="shared" si="49"/>
        <v>217.41925336805429</v>
      </c>
      <c r="X122">
        <f t="shared" si="50"/>
        <v>410.23413877607032</v>
      </c>
      <c r="Y122">
        <f t="shared" si="51"/>
        <v>81.497013227131461</v>
      </c>
      <c r="Z122">
        <f t="shared" si="52"/>
        <v>156.66137032925349</v>
      </c>
      <c r="AA122">
        <f t="shared" si="44"/>
        <v>207.31458015585511</v>
      </c>
    </row>
    <row r="123" spans="2:27">
      <c r="B123">
        <f t="shared" si="46"/>
        <v>292.28305</v>
      </c>
      <c r="C123">
        <f t="shared" si="47"/>
        <v>4.7023054349300315</v>
      </c>
      <c r="D123">
        <f t="shared" si="54"/>
        <v>177.75928999999999</v>
      </c>
      <c r="E123">
        <f t="shared" si="54"/>
        <v>1.0241</v>
      </c>
      <c r="F123">
        <f t="shared" si="54"/>
        <v>2.6872500000000001</v>
      </c>
      <c r="G123">
        <f t="shared" si="54"/>
        <v>29.516400000000001</v>
      </c>
      <c r="H123">
        <f t="shared" si="54"/>
        <v>34.049720000000001</v>
      </c>
      <c r="I123">
        <f t="shared" si="54"/>
        <v>20.055630000000001</v>
      </c>
      <c r="J123">
        <f t="shared" si="54"/>
        <v>30.18356</v>
      </c>
      <c r="K123">
        <f t="shared" si="54"/>
        <v>553.64459999999997</v>
      </c>
      <c r="L123">
        <f t="shared" si="54"/>
        <v>451.77985999999999</v>
      </c>
      <c r="M123">
        <f t="shared" si="54"/>
        <v>0</v>
      </c>
      <c r="N123">
        <f t="shared" si="54"/>
        <v>225.49160000000001</v>
      </c>
      <c r="O123">
        <f t="shared" si="54"/>
        <v>1.7134974156890235</v>
      </c>
      <c r="P123">
        <f t="shared" si="54"/>
        <v>2.68601</v>
      </c>
      <c r="Q123">
        <f t="shared" si="54"/>
        <v>605.01418999999999</v>
      </c>
      <c r="R123">
        <f t="shared" si="53"/>
        <v>443.67968999999999</v>
      </c>
      <c r="S123">
        <f t="shared" si="53"/>
        <v>0.96109999999999995</v>
      </c>
      <c r="T123">
        <f t="shared" si="53"/>
        <v>70.929360000000003</v>
      </c>
      <c r="U123">
        <f t="shared" si="53"/>
        <v>0</v>
      </c>
      <c r="V123">
        <f t="shared" si="53"/>
        <v>118.40602</v>
      </c>
      <c r="W123">
        <f t="shared" si="49"/>
        <v>218.14330508963658</v>
      </c>
      <c r="X123">
        <f t="shared" si="50"/>
        <v>413.23404822583558</v>
      </c>
      <c r="Y123">
        <f t="shared" si="51"/>
        <v>76.027671970580869</v>
      </c>
      <c r="Z123">
        <f t="shared" si="52"/>
        <v>158.53953426184862</v>
      </c>
      <c r="AA123">
        <f t="shared" si="44"/>
        <v>208.01002328914376</v>
      </c>
    </row>
    <row r="124" spans="2:27">
      <c r="B124">
        <f t="shared" si="46"/>
        <v>292.28305</v>
      </c>
      <c r="C124">
        <f t="shared" si="47"/>
        <v>4.2320748914370281</v>
      </c>
      <c r="D124">
        <f t="shared" si="54"/>
        <v>177.75928999999999</v>
      </c>
      <c r="E124">
        <f t="shared" si="54"/>
        <v>1.0241</v>
      </c>
      <c r="F124">
        <f t="shared" si="54"/>
        <v>2.6872500000000001</v>
      </c>
      <c r="G124">
        <f t="shared" si="54"/>
        <v>29.516400000000001</v>
      </c>
      <c r="H124">
        <f t="shared" si="54"/>
        <v>34.049720000000001</v>
      </c>
      <c r="I124">
        <f t="shared" si="54"/>
        <v>20.055630000000001</v>
      </c>
      <c r="J124">
        <f t="shared" si="54"/>
        <v>30.18356</v>
      </c>
      <c r="K124">
        <f t="shared" si="54"/>
        <v>553.64459999999997</v>
      </c>
      <c r="L124">
        <f t="shared" si="54"/>
        <v>451.77985999999999</v>
      </c>
      <c r="M124">
        <f t="shared" si="54"/>
        <v>0</v>
      </c>
      <c r="N124">
        <f t="shared" si="54"/>
        <v>225.49160000000001</v>
      </c>
      <c r="O124">
        <f t="shared" si="54"/>
        <v>1.7134974156890235</v>
      </c>
      <c r="P124">
        <f t="shared" si="54"/>
        <v>2.68601</v>
      </c>
      <c r="Q124">
        <f t="shared" si="54"/>
        <v>605.01418999999999</v>
      </c>
      <c r="R124">
        <f t="shared" si="53"/>
        <v>443.67968999999999</v>
      </c>
      <c r="S124">
        <f t="shared" si="53"/>
        <v>0.96109999999999995</v>
      </c>
      <c r="T124">
        <f t="shared" si="53"/>
        <v>70.929360000000003</v>
      </c>
      <c r="U124">
        <f t="shared" si="53"/>
        <v>0</v>
      </c>
      <c r="V124">
        <f t="shared" si="53"/>
        <v>118.40602</v>
      </c>
      <c r="W124">
        <f t="shared" si="49"/>
        <v>218.80679740758373</v>
      </c>
      <c r="X124">
        <f t="shared" si="50"/>
        <v>415.98304641909539</v>
      </c>
      <c r="Y124">
        <f t="shared" si="51"/>
        <v>70.978190754062496</v>
      </c>
      <c r="Z124">
        <f t="shared" si="52"/>
        <v>160.27349607658715</v>
      </c>
      <c r="AA124">
        <f t="shared" si="44"/>
        <v>208.65342184102769</v>
      </c>
    </row>
    <row r="125" spans="2:27">
      <c r="B125">
        <f t="shared" si="46"/>
        <v>292.28305</v>
      </c>
      <c r="C125">
        <f t="shared" si="47"/>
        <v>3.8088674022933255</v>
      </c>
      <c r="D125">
        <f t="shared" si="54"/>
        <v>177.75928999999999</v>
      </c>
      <c r="E125">
        <f t="shared" si="54"/>
        <v>1.0241</v>
      </c>
      <c r="F125">
        <f t="shared" si="54"/>
        <v>2.6872500000000001</v>
      </c>
      <c r="G125">
        <f t="shared" si="54"/>
        <v>29.516400000000001</v>
      </c>
      <c r="H125">
        <f t="shared" si="54"/>
        <v>34.049720000000001</v>
      </c>
      <c r="I125">
        <f t="shared" si="54"/>
        <v>20.055630000000001</v>
      </c>
      <c r="J125">
        <f t="shared" si="54"/>
        <v>30.18356</v>
      </c>
      <c r="K125">
        <f t="shared" si="54"/>
        <v>553.64459999999997</v>
      </c>
      <c r="L125">
        <f t="shared" si="54"/>
        <v>451.77985999999999</v>
      </c>
      <c r="M125">
        <f t="shared" si="54"/>
        <v>0</v>
      </c>
      <c r="N125">
        <f t="shared" si="54"/>
        <v>225.49160000000001</v>
      </c>
      <c r="O125">
        <f t="shared" si="54"/>
        <v>1.7134974156890235</v>
      </c>
      <c r="P125">
        <f t="shared" si="54"/>
        <v>2.68601</v>
      </c>
      <c r="Q125">
        <f t="shared" si="54"/>
        <v>605.01418999999999</v>
      </c>
      <c r="R125">
        <f t="shared" si="53"/>
        <v>443.67968999999999</v>
      </c>
      <c r="S125">
        <f t="shared" si="53"/>
        <v>0.96109999999999995</v>
      </c>
      <c r="T125">
        <f t="shared" si="53"/>
        <v>70.929360000000003</v>
      </c>
      <c r="U125">
        <f t="shared" si="53"/>
        <v>0</v>
      </c>
      <c r="V125">
        <f t="shared" si="53"/>
        <v>118.40602</v>
      </c>
      <c r="W125">
        <f t="shared" si="49"/>
        <v>219.41403221366224</v>
      </c>
      <c r="X125">
        <f t="shared" si="50"/>
        <v>418.49895706288248</v>
      </c>
      <c r="Y125">
        <f t="shared" si="51"/>
        <v>66.328111067711291</v>
      </c>
      <c r="Z125">
        <f t="shared" si="52"/>
        <v>161.87028885189378</v>
      </c>
      <c r="AA125">
        <f t="shared" si="44"/>
        <v>209.24770968412949</v>
      </c>
    </row>
    <row r="126" spans="2:27">
      <c r="B126">
        <f t="shared" si="46"/>
        <v>292.28305</v>
      </c>
      <c r="C126">
        <f t="shared" si="47"/>
        <v>3.4279806620639932</v>
      </c>
      <c r="D126">
        <f t="shared" si="54"/>
        <v>177.75928999999999</v>
      </c>
      <c r="E126">
        <f t="shared" si="54"/>
        <v>1.0241</v>
      </c>
      <c r="F126">
        <f t="shared" si="54"/>
        <v>2.6872500000000001</v>
      </c>
      <c r="G126">
        <f t="shared" si="54"/>
        <v>29.516400000000001</v>
      </c>
      <c r="H126">
        <f t="shared" si="54"/>
        <v>34.049720000000001</v>
      </c>
      <c r="I126">
        <f t="shared" si="54"/>
        <v>20.055630000000001</v>
      </c>
      <c r="J126">
        <f t="shared" si="54"/>
        <v>30.18356</v>
      </c>
      <c r="K126">
        <f t="shared" si="54"/>
        <v>553.64459999999997</v>
      </c>
      <c r="L126">
        <f t="shared" si="54"/>
        <v>451.77985999999999</v>
      </c>
      <c r="M126">
        <f t="shared" si="54"/>
        <v>0</v>
      </c>
      <c r="N126">
        <f t="shared" si="54"/>
        <v>225.49160000000001</v>
      </c>
      <c r="O126">
        <f t="shared" si="54"/>
        <v>1.7134974156890235</v>
      </c>
      <c r="P126">
        <f t="shared" si="54"/>
        <v>2.68601</v>
      </c>
      <c r="Q126">
        <f t="shared" si="54"/>
        <v>605.01418999999999</v>
      </c>
      <c r="R126">
        <f t="shared" si="53"/>
        <v>443.67968999999999</v>
      </c>
      <c r="S126">
        <f t="shared" si="53"/>
        <v>0.96109999999999995</v>
      </c>
      <c r="T126">
        <f t="shared" si="53"/>
        <v>70.929360000000003</v>
      </c>
      <c r="U126">
        <f t="shared" si="53"/>
        <v>0</v>
      </c>
      <c r="V126">
        <f t="shared" si="53"/>
        <v>118.40602</v>
      </c>
      <c r="W126">
        <f t="shared" si="49"/>
        <v>219.96914099206364</v>
      </c>
      <c r="X126">
        <f t="shared" si="50"/>
        <v>420.79889782724513</v>
      </c>
      <c r="Y126">
        <f t="shared" si="51"/>
        <v>62.055800316414633</v>
      </c>
      <c r="Z126">
        <f t="shared" si="52"/>
        <v>163.33734680517637</v>
      </c>
      <c r="AA126">
        <f t="shared" si="44"/>
        <v>209.79576520316448</v>
      </c>
    </row>
    <row r="127" spans="2:27">
      <c r="B127">
        <f t="shared" si="46"/>
        <v>292.28305</v>
      </c>
      <c r="C127">
        <f t="shared" si="47"/>
        <v>3.085182595857594</v>
      </c>
      <c r="D127">
        <f t="shared" si="54"/>
        <v>177.75928999999999</v>
      </c>
      <c r="E127">
        <f t="shared" si="54"/>
        <v>1.0241</v>
      </c>
      <c r="F127">
        <f t="shared" si="54"/>
        <v>2.6872500000000001</v>
      </c>
      <c r="G127">
        <f t="shared" si="54"/>
        <v>29.516400000000001</v>
      </c>
      <c r="H127">
        <f t="shared" si="54"/>
        <v>34.049720000000001</v>
      </c>
      <c r="I127">
        <f t="shared" si="54"/>
        <v>20.055630000000001</v>
      </c>
      <c r="J127">
        <f t="shared" si="54"/>
        <v>30.18356</v>
      </c>
      <c r="K127">
        <f t="shared" si="54"/>
        <v>553.64459999999997</v>
      </c>
      <c r="L127">
        <f t="shared" si="54"/>
        <v>451.77985999999999</v>
      </c>
      <c r="M127">
        <f t="shared" si="54"/>
        <v>0</v>
      </c>
      <c r="N127">
        <f t="shared" si="54"/>
        <v>225.49160000000001</v>
      </c>
      <c r="O127">
        <f t="shared" si="54"/>
        <v>1.7134974156890235</v>
      </c>
      <c r="P127">
        <f t="shared" si="54"/>
        <v>2.68601</v>
      </c>
      <c r="Q127">
        <f t="shared" si="54"/>
        <v>605.01418999999999</v>
      </c>
      <c r="R127">
        <f t="shared" si="53"/>
        <v>443.67968999999999</v>
      </c>
      <c r="S127">
        <f t="shared" si="53"/>
        <v>0.96109999999999995</v>
      </c>
      <c r="T127">
        <f t="shared" si="53"/>
        <v>70.929360000000003</v>
      </c>
      <c r="U127">
        <f t="shared" si="53"/>
        <v>0</v>
      </c>
      <c r="V127">
        <f t="shared" si="53"/>
        <v>118.40602</v>
      </c>
      <c r="W127">
        <f t="shared" si="49"/>
        <v>220.47606522628865</v>
      </c>
      <c r="X127">
        <f t="shared" si="50"/>
        <v>422.89919916655191</v>
      </c>
      <c r="Y127">
        <f t="shared" si="51"/>
        <v>58.138956496345557</v>
      </c>
      <c r="Z127">
        <f t="shared" si="52"/>
        <v>164.68233249596503</v>
      </c>
      <c r="AA127">
        <f t="shared" si="44"/>
        <v>210.30040855910661</v>
      </c>
    </row>
    <row r="128" spans="2:27">
      <c r="B128">
        <f t="shared" si="46"/>
        <v>292.28305</v>
      </c>
      <c r="C128">
        <f t="shared" si="47"/>
        <v>2.7766643362718346</v>
      </c>
      <c r="D128">
        <f t="shared" si="54"/>
        <v>177.75928999999999</v>
      </c>
      <c r="E128">
        <f t="shared" si="54"/>
        <v>1.0241</v>
      </c>
      <c r="F128">
        <f t="shared" si="54"/>
        <v>2.6872500000000001</v>
      </c>
      <c r="G128">
        <f t="shared" si="54"/>
        <v>29.516400000000001</v>
      </c>
      <c r="H128">
        <f t="shared" si="54"/>
        <v>34.049720000000001</v>
      </c>
      <c r="I128">
        <f t="shared" si="54"/>
        <v>20.055630000000001</v>
      </c>
      <c r="J128">
        <f t="shared" si="54"/>
        <v>30.18356</v>
      </c>
      <c r="K128">
        <f t="shared" si="54"/>
        <v>553.64459999999997</v>
      </c>
      <c r="L128">
        <f t="shared" si="54"/>
        <v>451.77985999999999</v>
      </c>
      <c r="M128">
        <f t="shared" si="54"/>
        <v>0</v>
      </c>
      <c r="N128">
        <f t="shared" si="54"/>
        <v>225.49160000000001</v>
      </c>
      <c r="O128">
        <f t="shared" si="54"/>
        <v>1.7134974156890235</v>
      </c>
      <c r="P128">
        <f t="shared" si="54"/>
        <v>2.68601</v>
      </c>
      <c r="Q128">
        <f t="shared" si="54"/>
        <v>605.01418999999999</v>
      </c>
      <c r="R128">
        <f t="shared" si="53"/>
        <v>443.67968999999999</v>
      </c>
      <c r="S128">
        <f t="shared" si="53"/>
        <v>0.96109999999999995</v>
      </c>
      <c r="T128">
        <f t="shared" si="53"/>
        <v>70.929360000000003</v>
      </c>
      <c r="U128">
        <f t="shared" si="53"/>
        <v>0</v>
      </c>
      <c r="V128">
        <f t="shared" si="53"/>
        <v>118.40602</v>
      </c>
      <c r="W128">
        <f t="shared" si="49"/>
        <v>220.93854328868215</v>
      </c>
      <c r="X128">
        <f t="shared" si="50"/>
        <v>424.81534999988122</v>
      </c>
      <c r="Y128">
        <f t="shared" si="51"/>
        <v>54.555039295645855</v>
      </c>
      <c r="Z128">
        <f t="shared" si="52"/>
        <v>165.91298917080081</v>
      </c>
      <c r="AA128">
        <f t="shared" si="44"/>
        <v>210.76439437654486</v>
      </c>
    </row>
    <row r="129" spans="2:27">
      <c r="B129">
        <f t="shared" si="46"/>
        <v>292.28305</v>
      </c>
      <c r="C129">
        <f t="shared" si="47"/>
        <v>2.4989979026446512</v>
      </c>
      <c r="D129">
        <f t="shared" si="54"/>
        <v>177.75928999999999</v>
      </c>
      <c r="E129">
        <f t="shared" si="54"/>
        <v>1.0241</v>
      </c>
      <c r="F129">
        <f t="shared" si="54"/>
        <v>2.6872500000000001</v>
      </c>
      <c r="G129">
        <f t="shared" si="54"/>
        <v>29.516400000000001</v>
      </c>
      <c r="H129">
        <f t="shared" si="54"/>
        <v>34.049720000000001</v>
      </c>
      <c r="I129">
        <f t="shared" si="54"/>
        <v>20.055630000000001</v>
      </c>
      <c r="J129">
        <f t="shared" si="54"/>
        <v>30.18356</v>
      </c>
      <c r="K129">
        <f t="shared" si="54"/>
        <v>553.64459999999997</v>
      </c>
      <c r="L129">
        <f t="shared" si="54"/>
        <v>451.77985999999999</v>
      </c>
      <c r="M129">
        <f t="shared" si="54"/>
        <v>0</v>
      </c>
      <c r="N129">
        <f t="shared" si="54"/>
        <v>225.49160000000001</v>
      </c>
      <c r="O129">
        <f t="shared" si="54"/>
        <v>1.7134974156890235</v>
      </c>
      <c r="P129">
        <f t="shared" si="54"/>
        <v>2.68601</v>
      </c>
      <c r="Q129">
        <f t="shared" si="54"/>
        <v>605.01418999999999</v>
      </c>
      <c r="R129">
        <f t="shared" si="53"/>
        <v>443.67968999999999</v>
      </c>
      <c r="S129">
        <f t="shared" si="53"/>
        <v>0.96109999999999995</v>
      </c>
      <c r="T129">
        <f t="shared" si="53"/>
        <v>70.929360000000003</v>
      </c>
      <c r="U129">
        <f t="shared" si="53"/>
        <v>0</v>
      </c>
      <c r="V129">
        <f t="shared" si="53"/>
        <v>118.40602</v>
      </c>
      <c r="W129">
        <f t="shared" si="49"/>
        <v>221.36010278729782</v>
      </c>
      <c r="X129">
        <f t="shared" si="50"/>
        <v>426.56196600235654</v>
      </c>
      <c r="Y129">
        <f t="shared" si="51"/>
        <v>51.281629559850586</v>
      </c>
      <c r="Z129">
        <f t="shared" si="52"/>
        <v>167.03701761367708</v>
      </c>
      <c r="AA129">
        <f t="shared" si="44"/>
        <v>211.19040203246729</v>
      </c>
    </row>
    <row r="130" spans="2:27">
      <c r="B130">
        <f t="shared" si="46"/>
        <v>292.28305</v>
      </c>
      <c r="C130">
        <f t="shared" si="47"/>
        <v>2.2490981123801861</v>
      </c>
      <c r="D130">
        <f t="shared" si="54"/>
        <v>177.75928999999999</v>
      </c>
      <c r="E130">
        <f t="shared" si="54"/>
        <v>1.0241</v>
      </c>
      <c r="F130">
        <f t="shared" si="54"/>
        <v>2.6872500000000001</v>
      </c>
      <c r="G130">
        <f t="shared" si="54"/>
        <v>29.516400000000001</v>
      </c>
      <c r="H130">
        <f t="shared" si="54"/>
        <v>34.049720000000001</v>
      </c>
      <c r="I130">
        <f t="shared" si="54"/>
        <v>20.055630000000001</v>
      </c>
      <c r="J130">
        <f t="shared" si="54"/>
        <v>30.18356</v>
      </c>
      <c r="K130">
        <f t="shared" si="54"/>
        <v>553.64459999999997</v>
      </c>
      <c r="L130">
        <f t="shared" si="54"/>
        <v>451.77985999999999</v>
      </c>
      <c r="M130">
        <f t="shared" si="54"/>
        <v>0</v>
      </c>
      <c r="N130">
        <f t="shared" si="54"/>
        <v>225.49160000000001</v>
      </c>
      <c r="O130">
        <f t="shared" si="54"/>
        <v>1.7134974156890235</v>
      </c>
      <c r="P130">
        <f t="shared" si="54"/>
        <v>2.68601</v>
      </c>
      <c r="Q130">
        <f t="shared" si="54"/>
        <v>605.01418999999999</v>
      </c>
      <c r="R130">
        <f t="shared" si="53"/>
        <v>443.67968999999999</v>
      </c>
      <c r="S130">
        <f t="shared" si="53"/>
        <v>0.96109999999999995</v>
      </c>
      <c r="T130">
        <f t="shared" si="53"/>
        <v>70.929360000000003</v>
      </c>
      <c r="U130">
        <f t="shared" si="53"/>
        <v>0</v>
      </c>
      <c r="V130">
        <f t="shared" si="53"/>
        <v>118.40602</v>
      </c>
      <c r="W130">
        <f t="shared" si="49"/>
        <v>221.74405742619541</v>
      </c>
      <c r="X130">
        <f t="shared" si="50"/>
        <v>428.15277659665071</v>
      </c>
      <c r="Y130">
        <f t="shared" si="51"/>
        <v>48.296721370046484</v>
      </c>
      <c r="Z130">
        <f t="shared" si="52"/>
        <v>168.06197606609931</v>
      </c>
      <c r="AA130">
        <f t="shared" si="44"/>
        <v>211.58102520681169</v>
      </c>
    </row>
    <row r="131" spans="2:27">
      <c r="B131">
        <f t="shared" si="46"/>
        <v>292.28305</v>
      </c>
      <c r="C131">
        <f t="shared" si="47"/>
        <v>2.0241883011421677</v>
      </c>
      <c r="D131">
        <f t="shared" si="54"/>
        <v>177.75928999999999</v>
      </c>
      <c r="E131">
        <f t="shared" si="54"/>
        <v>1.0241</v>
      </c>
      <c r="F131">
        <f t="shared" si="54"/>
        <v>2.6872500000000001</v>
      </c>
      <c r="G131">
        <f t="shared" si="54"/>
        <v>29.516400000000001</v>
      </c>
      <c r="H131">
        <f t="shared" si="54"/>
        <v>34.049720000000001</v>
      </c>
      <c r="I131">
        <f t="shared" si="54"/>
        <v>20.055630000000001</v>
      </c>
      <c r="J131">
        <f t="shared" si="54"/>
        <v>30.18356</v>
      </c>
      <c r="K131">
        <f t="shared" si="54"/>
        <v>553.64459999999997</v>
      </c>
      <c r="L131">
        <f t="shared" si="54"/>
        <v>451.77985999999999</v>
      </c>
      <c r="M131">
        <f t="shared" si="54"/>
        <v>0</v>
      </c>
      <c r="N131">
        <f t="shared" si="54"/>
        <v>225.49160000000001</v>
      </c>
      <c r="O131">
        <f t="shared" si="54"/>
        <v>1.7134974156890235</v>
      </c>
      <c r="P131">
        <f t="shared" si="54"/>
        <v>2.68601</v>
      </c>
      <c r="Q131">
        <f t="shared" si="54"/>
        <v>605.01418999999999</v>
      </c>
      <c r="R131">
        <f t="shared" si="53"/>
        <v>443.67968999999999</v>
      </c>
      <c r="S131">
        <f t="shared" si="53"/>
        <v>0.96109999999999995</v>
      </c>
      <c r="T131">
        <f t="shared" si="53"/>
        <v>70.929360000000003</v>
      </c>
      <c r="U131">
        <f t="shared" si="53"/>
        <v>0</v>
      </c>
      <c r="V131">
        <f t="shared" si="53"/>
        <v>118.40602</v>
      </c>
      <c r="W131">
        <f t="shared" si="49"/>
        <v>222.09350752866791</v>
      </c>
      <c r="X131">
        <f t="shared" si="50"/>
        <v>429.60062712083402</v>
      </c>
      <c r="Y131">
        <f t="shared" si="51"/>
        <v>45.578952505453564</v>
      </c>
      <c r="Z131">
        <f t="shared" si="52"/>
        <v>168.99520125203267</v>
      </c>
      <c r="AA131">
        <f t="shared" ref="AA131:AA158" si="55">(Y131*((B131/(B131+Z131)))-(Y131*(((B131^O131)/((B131^O131)+(W131^O131))))))+(X131*(((B131^O131)/((B131^O131)+(W131^O131)))-(((B131^P131)/((B131^P131)+(Q131^P131))))))</f>
        <v>211.93876188311984</v>
      </c>
    </row>
    <row r="132" spans="2:27">
      <c r="B132">
        <f t="shared" si="46"/>
        <v>292.28305</v>
      </c>
      <c r="C132">
        <f t="shared" si="47"/>
        <v>1.8217694710279511</v>
      </c>
      <c r="D132">
        <f t="shared" si="54"/>
        <v>177.75928999999999</v>
      </c>
      <c r="E132">
        <f t="shared" si="54"/>
        <v>1.0241</v>
      </c>
      <c r="F132">
        <f t="shared" si="54"/>
        <v>2.6872500000000001</v>
      </c>
      <c r="G132">
        <f t="shared" si="54"/>
        <v>29.516400000000001</v>
      </c>
      <c r="H132">
        <f t="shared" si="54"/>
        <v>34.049720000000001</v>
      </c>
      <c r="I132">
        <f t="shared" si="54"/>
        <v>20.055630000000001</v>
      </c>
      <c r="J132">
        <f t="shared" si="54"/>
        <v>30.18356</v>
      </c>
      <c r="K132">
        <f t="shared" si="54"/>
        <v>553.64459999999997</v>
      </c>
      <c r="L132">
        <f t="shared" si="54"/>
        <v>451.77985999999999</v>
      </c>
      <c r="M132">
        <f t="shared" si="54"/>
        <v>0</v>
      </c>
      <c r="N132">
        <f t="shared" si="54"/>
        <v>225.49160000000001</v>
      </c>
      <c r="O132">
        <f t="shared" si="54"/>
        <v>1.7134974156890235</v>
      </c>
      <c r="P132">
        <f t="shared" si="54"/>
        <v>2.68601</v>
      </c>
      <c r="Q132">
        <f t="shared" si="54"/>
        <v>605.01418999999999</v>
      </c>
      <c r="R132">
        <f t="shared" si="54"/>
        <v>443.67968999999999</v>
      </c>
      <c r="S132">
        <f t="shared" si="54"/>
        <v>0.96109999999999995</v>
      </c>
      <c r="T132">
        <f t="shared" ref="T132:V158" si="56">T131</f>
        <v>70.929360000000003</v>
      </c>
      <c r="U132">
        <f t="shared" si="56"/>
        <v>0</v>
      </c>
      <c r="V132">
        <f t="shared" si="56"/>
        <v>118.40602</v>
      </c>
      <c r="W132">
        <f t="shared" si="49"/>
        <v>222.41134347110281</v>
      </c>
      <c r="X132">
        <f t="shared" si="50"/>
        <v>430.91749305563474</v>
      </c>
      <c r="Y132">
        <f t="shared" si="51"/>
        <v>43.107779931065465</v>
      </c>
      <c r="Z132">
        <f t="shared" si="52"/>
        <v>169.84374824041041</v>
      </c>
      <c r="AA132">
        <f t="shared" si="55"/>
        <v>212.26600558448453</v>
      </c>
    </row>
    <row r="133" spans="2:27">
      <c r="B133">
        <f t="shared" si="46"/>
        <v>292.28305</v>
      </c>
      <c r="C133">
        <f t="shared" si="47"/>
        <v>1.6395925239251561</v>
      </c>
      <c r="D133">
        <f t="shared" ref="D133:S148" si="57">D132</f>
        <v>177.75928999999999</v>
      </c>
      <c r="E133">
        <f t="shared" si="57"/>
        <v>1.0241</v>
      </c>
      <c r="F133">
        <f t="shared" si="57"/>
        <v>2.6872500000000001</v>
      </c>
      <c r="G133">
        <f t="shared" si="57"/>
        <v>29.516400000000001</v>
      </c>
      <c r="H133">
        <f t="shared" si="57"/>
        <v>34.049720000000001</v>
      </c>
      <c r="I133">
        <f t="shared" si="57"/>
        <v>20.055630000000001</v>
      </c>
      <c r="J133">
        <f t="shared" si="57"/>
        <v>30.18356</v>
      </c>
      <c r="K133">
        <f t="shared" si="57"/>
        <v>553.64459999999997</v>
      </c>
      <c r="L133">
        <f t="shared" si="57"/>
        <v>451.77985999999999</v>
      </c>
      <c r="M133">
        <f t="shared" si="57"/>
        <v>0</v>
      </c>
      <c r="N133">
        <f t="shared" si="57"/>
        <v>225.49160000000001</v>
      </c>
      <c r="O133">
        <f t="shared" si="57"/>
        <v>1.7134974156890235</v>
      </c>
      <c r="P133">
        <f t="shared" si="57"/>
        <v>2.68601</v>
      </c>
      <c r="Q133">
        <f t="shared" si="57"/>
        <v>605.01418999999999</v>
      </c>
      <c r="R133">
        <f t="shared" si="57"/>
        <v>443.67968999999999</v>
      </c>
      <c r="S133">
        <f t="shared" si="57"/>
        <v>0.96109999999999995</v>
      </c>
      <c r="T133">
        <f t="shared" si="56"/>
        <v>70.929360000000003</v>
      </c>
      <c r="U133">
        <f t="shared" si="56"/>
        <v>0</v>
      </c>
      <c r="V133">
        <f t="shared" si="56"/>
        <v>118.40602</v>
      </c>
      <c r="W133">
        <f t="shared" si="49"/>
        <v>222.70025137293533</v>
      </c>
      <c r="X133">
        <f t="shared" si="50"/>
        <v>432.11450359919814</v>
      </c>
      <c r="Y133">
        <f t="shared" si="51"/>
        <v>40.863607300051683</v>
      </c>
      <c r="Z133">
        <f t="shared" si="52"/>
        <v>170.61434675483784</v>
      </c>
      <c r="AA133">
        <f t="shared" si="55"/>
        <v>212.56503830386143</v>
      </c>
    </row>
    <row r="134" spans="2:27">
      <c r="B134">
        <f t="shared" si="46"/>
        <v>292.28305</v>
      </c>
      <c r="C134">
        <f t="shared" si="47"/>
        <v>1.4756332715326406</v>
      </c>
      <c r="D134">
        <f t="shared" si="57"/>
        <v>177.75928999999999</v>
      </c>
      <c r="E134">
        <f t="shared" si="57"/>
        <v>1.0241</v>
      </c>
      <c r="F134">
        <f t="shared" si="57"/>
        <v>2.6872500000000001</v>
      </c>
      <c r="G134">
        <f t="shared" si="57"/>
        <v>29.516400000000001</v>
      </c>
      <c r="H134">
        <f t="shared" si="57"/>
        <v>34.049720000000001</v>
      </c>
      <c r="I134">
        <f t="shared" si="57"/>
        <v>20.055630000000001</v>
      </c>
      <c r="J134">
        <f t="shared" si="57"/>
        <v>30.18356</v>
      </c>
      <c r="K134">
        <f t="shared" si="57"/>
        <v>553.64459999999997</v>
      </c>
      <c r="L134">
        <f t="shared" si="57"/>
        <v>451.77985999999999</v>
      </c>
      <c r="M134">
        <f t="shared" si="57"/>
        <v>0</v>
      </c>
      <c r="N134">
        <f t="shared" si="57"/>
        <v>225.49160000000001</v>
      </c>
      <c r="O134">
        <f t="shared" si="57"/>
        <v>1.7134974156890235</v>
      </c>
      <c r="P134">
        <f t="shared" si="57"/>
        <v>2.68601</v>
      </c>
      <c r="Q134">
        <f t="shared" si="57"/>
        <v>605.01418999999999</v>
      </c>
      <c r="R134">
        <f t="shared" si="57"/>
        <v>443.67968999999999</v>
      </c>
      <c r="S134">
        <f t="shared" si="57"/>
        <v>0.96109999999999995</v>
      </c>
      <c r="T134">
        <f t="shared" si="56"/>
        <v>70.929360000000003</v>
      </c>
      <c r="U134">
        <f t="shared" si="56"/>
        <v>0</v>
      </c>
      <c r="V134">
        <f t="shared" si="56"/>
        <v>118.40602</v>
      </c>
      <c r="W134">
        <f t="shared" si="49"/>
        <v>222.96272048177357</v>
      </c>
      <c r="X134">
        <f t="shared" si="50"/>
        <v>433.20197226532406</v>
      </c>
      <c r="Y134">
        <f t="shared" si="51"/>
        <v>38.827871417945047</v>
      </c>
      <c r="Z134">
        <f t="shared" si="52"/>
        <v>171.31337155238447</v>
      </c>
      <c r="AA134">
        <f t="shared" si="55"/>
        <v>212.83802533710116</v>
      </c>
    </row>
    <row r="135" spans="2:27">
      <c r="B135">
        <f t="shared" si="46"/>
        <v>292.28305</v>
      </c>
      <c r="C135">
        <f t="shared" si="47"/>
        <v>1.3280699443793766</v>
      </c>
      <c r="D135">
        <f t="shared" si="57"/>
        <v>177.75928999999999</v>
      </c>
      <c r="E135">
        <f t="shared" si="57"/>
        <v>1.0241</v>
      </c>
      <c r="F135">
        <f t="shared" si="57"/>
        <v>2.6872500000000001</v>
      </c>
      <c r="G135">
        <f t="shared" si="57"/>
        <v>29.516400000000001</v>
      </c>
      <c r="H135">
        <f t="shared" si="57"/>
        <v>34.049720000000001</v>
      </c>
      <c r="I135">
        <f t="shared" si="57"/>
        <v>20.055630000000001</v>
      </c>
      <c r="J135">
        <f t="shared" si="57"/>
        <v>30.18356</v>
      </c>
      <c r="K135">
        <f t="shared" si="57"/>
        <v>553.64459999999997</v>
      </c>
      <c r="L135">
        <f t="shared" si="57"/>
        <v>451.77985999999999</v>
      </c>
      <c r="M135">
        <f t="shared" si="57"/>
        <v>0</v>
      </c>
      <c r="N135">
        <f t="shared" si="57"/>
        <v>225.49160000000001</v>
      </c>
      <c r="O135">
        <f t="shared" si="57"/>
        <v>1.7134974156890235</v>
      </c>
      <c r="P135">
        <f t="shared" si="57"/>
        <v>2.68601</v>
      </c>
      <c r="Q135">
        <f t="shared" si="57"/>
        <v>605.01418999999999</v>
      </c>
      <c r="R135">
        <f t="shared" si="57"/>
        <v>443.67968999999999</v>
      </c>
      <c r="S135">
        <f t="shared" si="57"/>
        <v>0.96109999999999995</v>
      </c>
      <c r="T135">
        <f t="shared" si="56"/>
        <v>70.929360000000003</v>
      </c>
      <c r="U135">
        <f t="shared" si="56"/>
        <v>0</v>
      </c>
      <c r="V135">
        <f t="shared" si="56"/>
        <v>118.40602</v>
      </c>
      <c r="W135">
        <f t="shared" si="49"/>
        <v>223.2010517798673</v>
      </c>
      <c r="X135">
        <f t="shared" si="50"/>
        <v>434.18943254200678</v>
      </c>
      <c r="Y135">
        <f t="shared" si="51"/>
        <v>36.983094294985506</v>
      </c>
      <c r="Z135">
        <f t="shared" si="52"/>
        <v>171.94682460165666</v>
      </c>
      <c r="AA135">
        <f t="shared" si="55"/>
        <v>213.08701204426279</v>
      </c>
    </row>
    <row r="136" spans="2:27">
      <c r="B136">
        <f t="shared" si="46"/>
        <v>292.28305</v>
      </c>
      <c r="C136">
        <f t="shared" si="47"/>
        <v>1.1952629499414391</v>
      </c>
      <c r="D136">
        <f t="shared" si="57"/>
        <v>177.75928999999999</v>
      </c>
      <c r="E136">
        <f t="shared" si="57"/>
        <v>1.0241</v>
      </c>
      <c r="F136">
        <f t="shared" si="57"/>
        <v>2.6872500000000001</v>
      </c>
      <c r="G136">
        <f t="shared" si="57"/>
        <v>29.516400000000001</v>
      </c>
      <c r="H136">
        <f t="shared" si="57"/>
        <v>34.049720000000001</v>
      </c>
      <c r="I136">
        <f t="shared" si="57"/>
        <v>20.055630000000001</v>
      </c>
      <c r="J136">
        <f t="shared" si="57"/>
        <v>30.18356</v>
      </c>
      <c r="K136">
        <f t="shared" si="57"/>
        <v>553.64459999999997</v>
      </c>
      <c r="L136">
        <f t="shared" si="57"/>
        <v>451.77985999999999</v>
      </c>
      <c r="M136">
        <f t="shared" si="57"/>
        <v>0</v>
      </c>
      <c r="N136">
        <f t="shared" si="57"/>
        <v>225.49160000000001</v>
      </c>
      <c r="O136">
        <f t="shared" si="57"/>
        <v>1.7134974156890235</v>
      </c>
      <c r="P136">
        <f t="shared" si="57"/>
        <v>2.68601</v>
      </c>
      <c r="Q136">
        <f t="shared" si="57"/>
        <v>605.01418999999999</v>
      </c>
      <c r="R136">
        <f t="shared" si="57"/>
        <v>443.67968999999999</v>
      </c>
      <c r="S136">
        <f t="shared" si="57"/>
        <v>0.96109999999999995</v>
      </c>
      <c r="T136">
        <f t="shared" si="56"/>
        <v>70.929360000000003</v>
      </c>
      <c r="U136">
        <f t="shared" si="56"/>
        <v>0</v>
      </c>
      <c r="V136">
        <f t="shared" si="56"/>
        <v>118.40602</v>
      </c>
      <c r="W136">
        <f t="shared" si="49"/>
        <v>223.41736741726231</v>
      </c>
      <c r="X136">
        <f t="shared" si="50"/>
        <v>435.08567697511882</v>
      </c>
      <c r="Y136">
        <f t="shared" si="51"/>
        <v>35.312906910104779</v>
      </c>
      <c r="Z136">
        <f t="shared" si="52"/>
        <v>172.52032696166032</v>
      </c>
      <c r="AA136">
        <f t="shared" si="55"/>
        <v>213.3139224395529</v>
      </c>
    </row>
    <row r="137" spans="2:27">
      <c r="B137">
        <f t="shared" si="46"/>
        <v>292.28305</v>
      </c>
      <c r="C137">
        <f t="shared" si="47"/>
        <v>1.0757366549472953</v>
      </c>
      <c r="D137">
        <f t="shared" si="57"/>
        <v>177.75928999999999</v>
      </c>
      <c r="E137">
        <f t="shared" si="57"/>
        <v>1.0241</v>
      </c>
      <c r="F137">
        <f t="shared" si="57"/>
        <v>2.6872500000000001</v>
      </c>
      <c r="G137">
        <f t="shared" si="57"/>
        <v>29.516400000000001</v>
      </c>
      <c r="H137">
        <f t="shared" si="57"/>
        <v>34.049720000000001</v>
      </c>
      <c r="I137">
        <f t="shared" si="57"/>
        <v>20.055630000000001</v>
      </c>
      <c r="J137">
        <f t="shared" si="57"/>
        <v>30.18356</v>
      </c>
      <c r="K137">
        <f t="shared" si="57"/>
        <v>553.64459999999997</v>
      </c>
      <c r="L137">
        <f t="shared" si="57"/>
        <v>451.77985999999999</v>
      </c>
      <c r="M137">
        <f t="shared" si="57"/>
        <v>0</v>
      </c>
      <c r="N137">
        <f t="shared" si="57"/>
        <v>225.49160000000001</v>
      </c>
      <c r="O137">
        <f t="shared" si="57"/>
        <v>1.7134974156890235</v>
      </c>
      <c r="P137">
        <f t="shared" si="57"/>
        <v>2.68601</v>
      </c>
      <c r="Q137">
        <f t="shared" si="57"/>
        <v>605.01418999999999</v>
      </c>
      <c r="R137">
        <f t="shared" si="57"/>
        <v>443.67968999999999</v>
      </c>
      <c r="S137">
        <f t="shared" si="57"/>
        <v>0.96109999999999995</v>
      </c>
      <c r="T137">
        <f t="shared" si="56"/>
        <v>70.929360000000003</v>
      </c>
      <c r="U137">
        <f t="shared" si="56"/>
        <v>0</v>
      </c>
      <c r="V137">
        <f t="shared" si="56"/>
        <v>118.40602</v>
      </c>
      <c r="W137">
        <f t="shared" si="49"/>
        <v>223.61362064759044</v>
      </c>
      <c r="X137">
        <f t="shared" si="50"/>
        <v>435.89879833462845</v>
      </c>
      <c r="Y137">
        <f t="shared" si="51"/>
        <v>33.802050201769234</v>
      </c>
      <c r="Z137">
        <f t="shared" si="52"/>
        <v>173.03911847080278</v>
      </c>
      <c r="AA137">
        <f t="shared" si="55"/>
        <v>213.52055943145726</v>
      </c>
    </row>
    <row r="138" spans="2:27">
      <c r="B138">
        <f t="shared" si="46"/>
        <v>292.28305</v>
      </c>
      <c r="C138">
        <f t="shared" si="47"/>
        <v>0.96816298945256585</v>
      </c>
      <c r="D138">
        <f t="shared" si="57"/>
        <v>177.75928999999999</v>
      </c>
      <c r="E138">
        <f t="shared" si="57"/>
        <v>1.0241</v>
      </c>
      <c r="F138">
        <f t="shared" si="57"/>
        <v>2.6872500000000001</v>
      </c>
      <c r="G138">
        <f t="shared" si="57"/>
        <v>29.516400000000001</v>
      </c>
      <c r="H138">
        <f t="shared" si="57"/>
        <v>34.049720000000001</v>
      </c>
      <c r="I138">
        <f t="shared" si="57"/>
        <v>20.055630000000001</v>
      </c>
      <c r="J138">
        <f t="shared" si="57"/>
        <v>30.18356</v>
      </c>
      <c r="K138">
        <f t="shared" si="57"/>
        <v>553.64459999999997</v>
      </c>
      <c r="L138">
        <f t="shared" si="57"/>
        <v>451.77985999999999</v>
      </c>
      <c r="M138">
        <f t="shared" si="57"/>
        <v>0</v>
      </c>
      <c r="N138">
        <f t="shared" si="57"/>
        <v>225.49160000000001</v>
      </c>
      <c r="O138">
        <f t="shared" si="57"/>
        <v>1.7134974156890235</v>
      </c>
      <c r="P138">
        <f t="shared" si="57"/>
        <v>2.68601</v>
      </c>
      <c r="Q138">
        <f t="shared" si="57"/>
        <v>605.01418999999999</v>
      </c>
      <c r="R138">
        <f t="shared" si="57"/>
        <v>443.67968999999999</v>
      </c>
      <c r="S138">
        <f t="shared" si="57"/>
        <v>0.96109999999999995</v>
      </c>
      <c r="T138">
        <f t="shared" si="56"/>
        <v>70.929360000000003</v>
      </c>
      <c r="U138">
        <f t="shared" si="56"/>
        <v>0</v>
      </c>
      <c r="V138">
        <f t="shared" si="56"/>
        <v>118.40602</v>
      </c>
      <c r="W138">
        <f t="shared" si="49"/>
        <v>223.79160600440457</v>
      </c>
      <c r="X138">
        <f t="shared" si="50"/>
        <v>436.63623177744904</v>
      </c>
      <c r="Y138">
        <f t="shared" si="51"/>
        <v>32.436358146212172</v>
      </c>
      <c r="Z138">
        <f t="shared" si="52"/>
        <v>173.50806357941164</v>
      </c>
      <c r="AA138">
        <f t="shared" si="55"/>
        <v>213.70860649165326</v>
      </c>
    </row>
    <row r="139" spans="2:27">
      <c r="B139">
        <f t="shared" si="46"/>
        <v>292.28305</v>
      </c>
      <c r="C139">
        <f t="shared" si="47"/>
        <v>0.87134669050730928</v>
      </c>
      <c r="D139">
        <f t="shared" si="57"/>
        <v>177.75928999999999</v>
      </c>
      <c r="E139">
        <f t="shared" si="57"/>
        <v>1.0241</v>
      </c>
      <c r="F139">
        <f t="shared" si="57"/>
        <v>2.6872500000000001</v>
      </c>
      <c r="G139">
        <f t="shared" si="57"/>
        <v>29.516400000000001</v>
      </c>
      <c r="H139">
        <f t="shared" si="57"/>
        <v>34.049720000000001</v>
      </c>
      <c r="I139">
        <f t="shared" si="57"/>
        <v>20.055630000000001</v>
      </c>
      <c r="J139">
        <f t="shared" si="57"/>
        <v>30.18356</v>
      </c>
      <c r="K139">
        <f t="shared" si="57"/>
        <v>553.64459999999997</v>
      </c>
      <c r="L139">
        <f t="shared" si="57"/>
        <v>451.77985999999999</v>
      </c>
      <c r="M139">
        <f t="shared" si="57"/>
        <v>0</v>
      </c>
      <c r="N139">
        <f t="shared" si="57"/>
        <v>225.49160000000001</v>
      </c>
      <c r="O139">
        <f t="shared" si="57"/>
        <v>1.7134974156890235</v>
      </c>
      <c r="P139">
        <f t="shared" si="57"/>
        <v>2.68601</v>
      </c>
      <c r="Q139">
        <f t="shared" si="57"/>
        <v>605.01418999999999</v>
      </c>
      <c r="R139">
        <f t="shared" si="57"/>
        <v>443.67968999999999</v>
      </c>
      <c r="S139">
        <f t="shared" si="57"/>
        <v>0.96109999999999995</v>
      </c>
      <c r="T139">
        <f t="shared" si="56"/>
        <v>70.929360000000003</v>
      </c>
      <c r="U139">
        <f t="shared" si="56"/>
        <v>0</v>
      </c>
      <c r="V139">
        <f t="shared" si="56"/>
        <v>118.40602</v>
      </c>
      <c r="W139">
        <f t="shared" si="49"/>
        <v>223.95296950956126</v>
      </c>
      <c r="X139">
        <f t="shared" si="50"/>
        <v>437.30479714306807</v>
      </c>
      <c r="Y139">
        <f t="shared" si="51"/>
        <v>31.202727125612562</v>
      </c>
      <c r="Z139">
        <f t="shared" si="52"/>
        <v>173.93166188450022</v>
      </c>
      <c r="AA139">
        <f t="shared" si="55"/>
        <v>213.87963051465385</v>
      </c>
    </row>
    <row r="140" spans="2:27">
      <c r="B140">
        <f t="shared" si="46"/>
        <v>292.28305</v>
      </c>
      <c r="C140">
        <f t="shared" si="47"/>
        <v>0.78421202145657842</v>
      </c>
      <c r="D140">
        <f t="shared" si="57"/>
        <v>177.75928999999999</v>
      </c>
      <c r="E140">
        <f t="shared" si="57"/>
        <v>1.0241</v>
      </c>
      <c r="F140">
        <f t="shared" si="57"/>
        <v>2.6872500000000001</v>
      </c>
      <c r="G140">
        <f t="shared" si="57"/>
        <v>29.516400000000001</v>
      </c>
      <c r="H140">
        <f t="shared" si="57"/>
        <v>34.049720000000001</v>
      </c>
      <c r="I140">
        <f t="shared" si="57"/>
        <v>20.055630000000001</v>
      </c>
      <c r="J140">
        <f t="shared" si="57"/>
        <v>30.18356</v>
      </c>
      <c r="K140">
        <f t="shared" si="57"/>
        <v>553.64459999999997</v>
      </c>
      <c r="L140">
        <f t="shared" si="57"/>
        <v>451.77985999999999</v>
      </c>
      <c r="M140">
        <f t="shared" si="57"/>
        <v>0</v>
      </c>
      <c r="N140">
        <f t="shared" si="57"/>
        <v>225.49160000000001</v>
      </c>
      <c r="O140">
        <f t="shared" si="57"/>
        <v>1.7134974156890235</v>
      </c>
      <c r="P140">
        <f t="shared" si="57"/>
        <v>2.68601</v>
      </c>
      <c r="Q140">
        <f t="shared" si="57"/>
        <v>605.01418999999999</v>
      </c>
      <c r="R140">
        <f t="shared" si="57"/>
        <v>443.67968999999999</v>
      </c>
      <c r="S140">
        <f t="shared" si="57"/>
        <v>0.96109999999999995</v>
      </c>
      <c r="T140">
        <f t="shared" si="56"/>
        <v>70.929360000000003</v>
      </c>
      <c r="U140">
        <f t="shared" si="56"/>
        <v>0</v>
      </c>
      <c r="V140">
        <f t="shared" si="56"/>
        <v>118.40602</v>
      </c>
      <c r="W140">
        <f t="shared" si="49"/>
        <v>224.09921875091743</v>
      </c>
      <c r="X140">
        <f t="shared" si="50"/>
        <v>437.91074070771651</v>
      </c>
      <c r="Y140">
        <f t="shared" si="51"/>
        <v>30.089075157337071</v>
      </c>
      <c r="Z140">
        <f t="shared" si="52"/>
        <v>174.31406214188837</v>
      </c>
      <c r="AA140">
        <f t="shared" si="55"/>
        <v>214.03508563196556</v>
      </c>
    </row>
    <row r="141" spans="2:27">
      <c r="B141">
        <f t="shared" si="46"/>
        <v>292.28305</v>
      </c>
      <c r="C141">
        <f t="shared" si="47"/>
        <v>0.70579081931092058</v>
      </c>
      <c r="D141">
        <f t="shared" si="57"/>
        <v>177.75928999999999</v>
      </c>
      <c r="E141">
        <f t="shared" si="57"/>
        <v>1.0241</v>
      </c>
      <c r="F141">
        <f t="shared" si="57"/>
        <v>2.6872500000000001</v>
      </c>
      <c r="G141">
        <f t="shared" si="57"/>
        <v>29.516400000000001</v>
      </c>
      <c r="H141">
        <f t="shared" si="57"/>
        <v>34.049720000000001</v>
      </c>
      <c r="I141">
        <f t="shared" si="57"/>
        <v>20.055630000000001</v>
      </c>
      <c r="J141">
        <f t="shared" si="57"/>
        <v>30.18356</v>
      </c>
      <c r="K141">
        <f t="shared" si="57"/>
        <v>553.64459999999997</v>
      </c>
      <c r="L141">
        <f t="shared" si="57"/>
        <v>451.77985999999999</v>
      </c>
      <c r="M141">
        <f t="shared" si="57"/>
        <v>0</v>
      </c>
      <c r="N141">
        <f t="shared" si="57"/>
        <v>225.49160000000001</v>
      </c>
      <c r="O141">
        <f t="shared" si="57"/>
        <v>1.7134974156890235</v>
      </c>
      <c r="P141">
        <f t="shared" si="57"/>
        <v>2.68601</v>
      </c>
      <c r="Q141">
        <f t="shared" si="57"/>
        <v>605.01418999999999</v>
      </c>
      <c r="R141">
        <f t="shared" si="57"/>
        <v>443.67968999999999</v>
      </c>
      <c r="S141">
        <f t="shared" si="57"/>
        <v>0.96109999999999995</v>
      </c>
      <c r="T141">
        <f t="shared" si="56"/>
        <v>70.929360000000003</v>
      </c>
      <c r="U141">
        <f t="shared" si="56"/>
        <v>0</v>
      </c>
      <c r="V141">
        <f t="shared" si="56"/>
        <v>118.40602</v>
      </c>
      <c r="W141">
        <f t="shared" si="49"/>
        <v>224.23173270521789</v>
      </c>
      <c r="X141">
        <f t="shared" si="50"/>
        <v>438.45977588280454</v>
      </c>
      <c r="Y141">
        <f t="shared" si="51"/>
        <v>29.084293969579019</v>
      </c>
      <c r="Z141">
        <f t="shared" si="52"/>
        <v>174.65907873160273</v>
      </c>
      <c r="AA141">
        <f t="shared" si="55"/>
        <v>214.1763177584815</v>
      </c>
    </row>
    <row r="142" spans="2:27">
      <c r="B142">
        <f t="shared" si="46"/>
        <v>292.28305</v>
      </c>
      <c r="C142">
        <f t="shared" si="47"/>
        <v>0.6352117373798285</v>
      </c>
      <c r="D142">
        <f t="shared" si="57"/>
        <v>177.75928999999999</v>
      </c>
      <c r="E142">
        <f t="shared" si="57"/>
        <v>1.0241</v>
      </c>
      <c r="F142">
        <f t="shared" si="57"/>
        <v>2.6872500000000001</v>
      </c>
      <c r="G142">
        <f t="shared" si="57"/>
        <v>29.516400000000001</v>
      </c>
      <c r="H142">
        <f t="shared" si="57"/>
        <v>34.049720000000001</v>
      </c>
      <c r="I142">
        <f t="shared" si="57"/>
        <v>20.055630000000001</v>
      </c>
      <c r="J142">
        <f t="shared" si="57"/>
        <v>30.18356</v>
      </c>
      <c r="K142">
        <f t="shared" si="57"/>
        <v>553.64459999999997</v>
      </c>
      <c r="L142">
        <f t="shared" si="57"/>
        <v>451.77985999999999</v>
      </c>
      <c r="M142">
        <f t="shared" si="57"/>
        <v>0</v>
      </c>
      <c r="N142">
        <f t="shared" si="57"/>
        <v>225.49160000000001</v>
      </c>
      <c r="O142">
        <f t="shared" si="57"/>
        <v>1.7134974156890235</v>
      </c>
      <c r="P142">
        <f t="shared" si="57"/>
        <v>2.68601</v>
      </c>
      <c r="Q142">
        <f t="shared" si="57"/>
        <v>605.01418999999999</v>
      </c>
      <c r="R142">
        <f t="shared" si="57"/>
        <v>443.67968999999999</v>
      </c>
      <c r="S142">
        <f t="shared" si="57"/>
        <v>0.96109999999999995</v>
      </c>
      <c r="T142">
        <f t="shared" si="56"/>
        <v>70.929360000000003</v>
      </c>
      <c r="U142">
        <f t="shared" si="56"/>
        <v>0</v>
      </c>
      <c r="V142">
        <f t="shared" si="56"/>
        <v>118.40602</v>
      </c>
      <c r="W142">
        <f t="shared" si="49"/>
        <v>224.35177121424925</v>
      </c>
      <c r="X142">
        <f t="shared" si="50"/>
        <v>438.95712247676329</v>
      </c>
      <c r="Y142">
        <f t="shared" si="51"/>
        <v>28.178196379462708</v>
      </c>
      <c r="Z142">
        <f t="shared" si="52"/>
        <v>174.97020973396573</v>
      </c>
      <c r="AA142">
        <f t="shared" si="55"/>
        <v>214.30456967001453</v>
      </c>
    </row>
    <row r="143" spans="2:27">
      <c r="B143">
        <f t="shared" si="46"/>
        <v>292.28305</v>
      </c>
      <c r="C143">
        <f t="shared" si="47"/>
        <v>0.57169056364184567</v>
      </c>
      <c r="D143">
        <f t="shared" si="57"/>
        <v>177.75928999999999</v>
      </c>
      <c r="E143">
        <f t="shared" si="57"/>
        <v>1.0241</v>
      </c>
      <c r="F143">
        <f t="shared" si="57"/>
        <v>2.6872500000000001</v>
      </c>
      <c r="G143">
        <f t="shared" si="57"/>
        <v>29.516400000000001</v>
      </c>
      <c r="H143">
        <f t="shared" si="57"/>
        <v>34.049720000000001</v>
      </c>
      <c r="I143">
        <f t="shared" si="57"/>
        <v>20.055630000000001</v>
      </c>
      <c r="J143">
        <f t="shared" si="57"/>
        <v>30.18356</v>
      </c>
      <c r="K143">
        <f t="shared" si="57"/>
        <v>553.64459999999997</v>
      </c>
      <c r="L143">
        <f t="shared" si="57"/>
        <v>451.77985999999999</v>
      </c>
      <c r="M143">
        <f t="shared" si="57"/>
        <v>0</v>
      </c>
      <c r="N143">
        <f t="shared" si="57"/>
        <v>225.49160000000001</v>
      </c>
      <c r="O143">
        <f t="shared" si="57"/>
        <v>1.7134974156890235</v>
      </c>
      <c r="P143">
        <f t="shared" si="57"/>
        <v>2.68601</v>
      </c>
      <c r="Q143">
        <f t="shared" si="57"/>
        <v>605.01418999999999</v>
      </c>
      <c r="R143">
        <f t="shared" si="57"/>
        <v>443.67968999999999</v>
      </c>
      <c r="S143">
        <f t="shared" si="57"/>
        <v>0.96109999999999995</v>
      </c>
      <c r="T143">
        <f t="shared" si="56"/>
        <v>70.929360000000003</v>
      </c>
      <c r="U143">
        <f t="shared" si="56"/>
        <v>0</v>
      </c>
      <c r="V143">
        <f t="shared" si="56"/>
        <v>118.40602</v>
      </c>
      <c r="W143">
        <f t="shared" si="49"/>
        <v>224.46048404888671</v>
      </c>
      <c r="X143">
        <f t="shared" si="50"/>
        <v>439.40754424943299</v>
      </c>
      <c r="Y143">
        <f t="shared" si="51"/>
        <v>27.361460961664353</v>
      </c>
      <c r="Z143">
        <f t="shared" si="52"/>
        <v>175.25065593430085</v>
      </c>
      <c r="AA143">
        <f t="shared" si="55"/>
        <v>214.42098643569972</v>
      </c>
    </row>
    <row r="144" spans="2:27">
      <c r="B144">
        <f t="shared" si="46"/>
        <v>292.28305</v>
      </c>
      <c r="C144">
        <f t="shared" si="47"/>
        <v>0.51452150727766111</v>
      </c>
      <c r="D144">
        <f t="shared" si="57"/>
        <v>177.75928999999999</v>
      </c>
      <c r="E144">
        <f t="shared" si="57"/>
        <v>1.0241</v>
      </c>
      <c r="F144">
        <f t="shared" si="57"/>
        <v>2.6872500000000001</v>
      </c>
      <c r="G144">
        <f t="shared" si="57"/>
        <v>29.516400000000001</v>
      </c>
      <c r="H144">
        <f t="shared" si="57"/>
        <v>34.049720000000001</v>
      </c>
      <c r="I144">
        <f t="shared" si="57"/>
        <v>20.055630000000001</v>
      </c>
      <c r="J144">
        <f t="shared" si="57"/>
        <v>30.18356</v>
      </c>
      <c r="K144">
        <f t="shared" si="57"/>
        <v>553.64459999999997</v>
      </c>
      <c r="L144">
        <f t="shared" si="57"/>
        <v>451.77985999999999</v>
      </c>
      <c r="M144">
        <f t="shared" si="57"/>
        <v>0</v>
      </c>
      <c r="N144">
        <f t="shared" si="57"/>
        <v>225.49160000000001</v>
      </c>
      <c r="O144">
        <f t="shared" si="57"/>
        <v>1.7134974156890235</v>
      </c>
      <c r="P144">
        <f t="shared" si="57"/>
        <v>2.68601</v>
      </c>
      <c r="Q144">
        <f t="shared" si="57"/>
        <v>605.01418999999999</v>
      </c>
      <c r="R144">
        <f t="shared" si="57"/>
        <v>443.67968999999999</v>
      </c>
      <c r="S144">
        <f t="shared" si="57"/>
        <v>0.96109999999999995</v>
      </c>
      <c r="T144">
        <f t="shared" si="56"/>
        <v>70.929360000000003</v>
      </c>
      <c r="U144">
        <f t="shared" si="56"/>
        <v>0</v>
      </c>
      <c r="V144">
        <f t="shared" si="56"/>
        <v>118.40602</v>
      </c>
      <c r="W144">
        <f t="shared" si="49"/>
        <v>224.55891951729839</v>
      </c>
      <c r="X144">
        <f t="shared" si="50"/>
        <v>439.81538457779368</v>
      </c>
      <c r="Y144">
        <f t="shared" si="51"/>
        <v>26.62557558921938</v>
      </c>
      <c r="Z144">
        <f t="shared" si="52"/>
        <v>175.50334021358182</v>
      </c>
      <c r="AA144">
        <f t="shared" si="55"/>
        <v>214.52662105490953</v>
      </c>
    </row>
    <row r="145" spans="2:27">
      <c r="B145">
        <f t="shared" si="46"/>
        <v>292.28305</v>
      </c>
      <c r="C145">
        <f t="shared" si="47"/>
        <v>0.46306935654989501</v>
      </c>
      <c r="D145">
        <f t="shared" si="57"/>
        <v>177.75928999999999</v>
      </c>
      <c r="E145">
        <f t="shared" si="57"/>
        <v>1.0241</v>
      </c>
      <c r="F145">
        <f t="shared" si="57"/>
        <v>2.6872500000000001</v>
      </c>
      <c r="G145">
        <f t="shared" si="57"/>
        <v>29.516400000000001</v>
      </c>
      <c r="H145">
        <f t="shared" si="57"/>
        <v>34.049720000000001</v>
      </c>
      <c r="I145">
        <f t="shared" si="57"/>
        <v>20.055630000000001</v>
      </c>
      <c r="J145">
        <f t="shared" si="57"/>
        <v>30.18356</v>
      </c>
      <c r="K145">
        <f t="shared" si="57"/>
        <v>553.64459999999997</v>
      </c>
      <c r="L145">
        <f t="shared" si="57"/>
        <v>451.77985999999999</v>
      </c>
      <c r="M145">
        <f t="shared" si="57"/>
        <v>0</v>
      </c>
      <c r="N145">
        <f t="shared" si="57"/>
        <v>225.49160000000001</v>
      </c>
      <c r="O145">
        <f t="shared" si="57"/>
        <v>1.7134974156890235</v>
      </c>
      <c r="P145">
        <f t="shared" si="57"/>
        <v>2.68601</v>
      </c>
      <c r="Q145">
        <f t="shared" si="57"/>
        <v>605.01418999999999</v>
      </c>
      <c r="R145">
        <f t="shared" si="57"/>
        <v>443.67968999999999</v>
      </c>
      <c r="S145">
        <f t="shared" si="57"/>
        <v>0.96109999999999995</v>
      </c>
      <c r="T145">
        <f t="shared" si="56"/>
        <v>70.929360000000003</v>
      </c>
      <c r="U145">
        <f t="shared" si="56"/>
        <v>0</v>
      </c>
      <c r="V145">
        <f t="shared" si="56"/>
        <v>118.40602</v>
      </c>
      <c r="W145">
        <f t="shared" si="49"/>
        <v>224.64803259099165</v>
      </c>
      <c r="X145">
        <f t="shared" si="50"/>
        <v>440.18460012400618</v>
      </c>
      <c r="Y145">
        <f t="shared" si="51"/>
        <v>25.962781080906673</v>
      </c>
      <c r="Z145">
        <f t="shared" si="52"/>
        <v>175.73092690149221</v>
      </c>
      <c r="AA145">
        <f t="shared" si="55"/>
        <v>214.62244017359961</v>
      </c>
    </row>
    <row r="146" spans="2:27">
      <c r="B146">
        <f t="shared" si="46"/>
        <v>292.28305</v>
      </c>
      <c r="C146">
        <f t="shared" si="47"/>
        <v>0.41676242089490551</v>
      </c>
      <c r="D146">
        <f t="shared" si="57"/>
        <v>177.75928999999999</v>
      </c>
      <c r="E146">
        <f t="shared" si="57"/>
        <v>1.0241</v>
      </c>
      <c r="F146">
        <f t="shared" si="57"/>
        <v>2.6872500000000001</v>
      </c>
      <c r="G146">
        <f t="shared" si="57"/>
        <v>29.516400000000001</v>
      </c>
      <c r="H146">
        <f t="shared" si="57"/>
        <v>34.049720000000001</v>
      </c>
      <c r="I146">
        <f t="shared" si="57"/>
        <v>20.055630000000001</v>
      </c>
      <c r="J146">
        <f t="shared" si="57"/>
        <v>30.18356</v>
      </c>
      <c r="K146">
        <f t="shared" si="57"/>
        <v>553.64459999999997</v>
      </c>
      <c r="L146">
        <f t="shared" si="57"/>
        <v>451.77985999999999</v>
      </c>
      <c r="M146">
        <f t="shared" si="57"/>
        <v>0</v>
      </c>
      <c r="N146">
        <f t="shared" si="57"/>
        <v>225.49160000000001</v>
      </c>
      <c r="O146">
        <f t="shared" si="57"/>
        <v>1.7134974156890235</v>
      </c>
      <c r="P146">
        <f t="shared" si="57"/>
        <v>2.68601</v>
      </c>
      <c r="Q146">
        <f t="shared" si="57"/>
        <v>605.01418999999999</v>
      </c>
      <c r="R146">
        <f t="shared" si="57"/>
        <v>443.67968999999999</v>
      </c>
      <c r="S146">
        <f t="shared" si="57"/>
        <v>0.96109999999999995</v>
      </c>
      <c r="T146">
        <f t="shared" si="56"/>
        <v>70.929360000000003</v>
      </c>
      <c r="U146">
        <f t="shared" si="56"/>
        <v>0</v>
      </c>
      <c r="V146">
        <f t="shared" si="56"/>
        <v>118.40602</v>
      </c>
      <c r="W146">
        <f t="shared" si="49"/>
        <v>224.72869253622227</v>
      </c>
      <c r="X146">
        <f t="shared" si="50"/>
        <v>440.51879245405974</v>
      </c>
      <c r="Y146">
        <f t="shared" si="51"/>
        <v>25.366015897077141</v>
      </c>
      <c r="Z146">
        <f t="shared" si="52"/>
        <v>175.93584076872884</v>
      </c>
      <c r="AA146">
        <f t="shared" si="55"/>
        <v>214.70932977857038</v>
      </c>
    </row>
    <row r="147" spans="2:27">
      <c r="B147">
        <f t="shared" si="46"/>
        <v>292.28305</v>
      </c>
      <c r="C147">
        <f t="shared" si="47"/>
        <v>0.37508617880541495</v>
      </c>
      <c r="D147">
        <f t="shared" si="57"/>
        <v>177.75928999999999</v>
      </c>
      <c r="E147">
        <f t="shared" si="57"/>
        <v>1.0241</v>
      </c>
      <c r="F147">
        <f t="shared" si="57"/>
        <v>2.6872500000000001</v>
      </c>
      <c r="G147">
        <f t="shared" si="57"/>
        <v>29.516400000000001</v>
      </c>
      <c r="H147">
        <f t="shared" si="57"/>
        <v>34.049720000000001</v>
      </c>
      <c r="I147">
        <f t="shared" si="57"/>
        <v>20.055630000000001</v>
      </c>
      <c r="J147">
        <f t="shared" si="57"/>
        <v>30.18356</v>
      </c>
      <c r="K147">
        <f t="shared" si="57"/>
        <v>553.64459999999997</v>
      </c>
      <c r="L147">
        <f t="shared" si="57"/>
        <v>451.77985999999999</v>
      </c>
      <c r="M147">
        <f t="shared" si="57"/>
        <v>0</v>
      </c>
      <c r="N147">
        <f t="shared" si="57"/>
        <v>225.49160000000001</v>
      </c>
      <c r="O147">
        <f t="shared" si="57"/>
        <v>1.7134974156890235</v>
      </c>
      <c r="P147">
        <f t="shared" si="57"/>
        <v>2.68601</v>
      </c>
      <c r="Q147">
        <f t="shared" si="57"/>
        <v>605.01418999999999</v>
      </c>
      <c r="R147">
        <f t="shared" si="57"/>
        <v>443.67968999999999</v>
      </c>
      <c r="S147">
        <f t="shared" si="57"/>
        <v>0.96109999999999995</v>
      </c>
      <c r="T147">
        <f t="shared" si="56"/>
        <v>70.929360000000003</v>
      </c>
      <c r="U147">
        <f t="shared" si="56"/>
        <v>0</v>
      </c>
      <c r="V147">
        <f t="shared" si="56"/>
        <v>118.40602</v>
      </c>
      <c r="W147">
        <f t="shared" si="49"/>
        <v>224.80169004910869</v>
      </c>
      <c r="X147">
        <f t="shared" si="50"/>
        <v>440.8212376001589</v>
      </c>
      <c r="Y147">
        <f t="shared" si="51"/>
        <v>24.828862582687929</v>
      </c>
      <c r="Z147">
        <f t="shared" si="52"/>
        <v>176.1202854187955</v>
      </c>
      <c r="AA147">
        <f t="shared" si="55"/>
        <v>214.78810078936334</v>
      </c>
    </row>
    <row r="148" spans="2:27">
      <c r="B148">
        <f t="shared" si="46"/>
        <v>292.28305</v>
      </c>
      <c r="C148">
        <f t="shared" si="47"/>
        <v>0.33757756092487345</v>
      </c>
      <c r="D148">
        <f t="shared" si="57"/>
        <v>177.75928999999999</v>
      </c>
      <c r="E148">
        <f t="shared" si="57"/>
        <v>1.0241</v>
      </c>
      <c r="F148">
        <f t="shared" si="57"/>
        <v>2.6872500000000001</v>
      </c>
      <c r="G148">
        <f t="shared" si="57"/>
        <v>29.516400000000001</v>
      </c>
      <c r="H148">
        <f t="shared" si="57"/>
        <v>34.049720000000001</v>
      </c>
      <c r="I148">
        <f t="shared" si="57"/>
        <v>20.055630000000001</v>
      </c>
      <c r="J148">
        <f t="shared" si="57"/>
        <v>30.18356</v>
      </c>
      <c r="K148">
        <f t="shared" si="57"/>
        <v>553.64459999999997</v>
      </c>
      <c r="L148">
        <f t="shared" si="57"/>
        <v>451.77985999999999</v>
      </c>
      <c r="M148">
        <f t="shared" si="57"/>
        <v>0</v>
      </c>
      <c r="N148">
        <f t="shared" si="57"/>
        <v>225.49160000000001</v>
      </c>
      <c r="O148">
        <f t="shared" si="57"/>
        <v>1.7134974156890235</v>
      </c>
      <c r="P148">
        <f t="shared" si="57"/>
        <v>2.68601</v>
      </c>
      <c r="Q148">
        <f t="shared" si="57"/>
        <v>605.01418999999999</v>
      </c>
      <c r="R148">
        <f t="shared" si="57"/>
        <v>443.67968999999999</v>
      </c>
      <c r="S148">
        <f t="shared" ref="R148:S158" si="58">S147</f>
        <v>0.96109999999999995</v>
      </c>
      <c r="T148">
        <f t="shared" si="56"/>
        <v>70.929360000000003</v>
      </c>
      <c r="U148">
        <f t="shared" si="56"/>
        <v>0</v>
      </c>
      <c r="V148">
        <f t="shared" si="56"/>
        <v>118.40602</v>
      </c>
      <c r="W148">
        <f t="shared" si="49"/>
        <v>224.86774390110517</v>
      </c>
      <c r="X148">
        <f t="shared" si="50"/>
        <v>441.09491359441608</v>
      </c>
      <c r="Y148">
        <f t="shared" si="51"/>
        <v>24.345496456874073</v>
      </c>
      <c r="Z148">
        <f t="shared" si="52"/>
        <v>176.28626090796999</v>
      </c>
      <c r="AA148">
        <f t="shared" si="55"/>
        <v>214.85949448615975</v>
      </c>
    </row>
    <row r="149" spans="2:27">
      <c r="B149">
        <f t="shared" si="46"/>
        <v>292.28305</v>
      </c>
      <c r="C149">
        <f t="shared" si="47"/>
        <v>0.30381980483238613</v>
      </c>
      <c r="D149">
        <f t="shared" ref="D149:Q158" si="59">D148</f>
        <v>177.75928999999999</v>
      </c>
      <c r="E149">
        <f t="shared" si="59"/>
        <v>1.0241</v>
      </c>
      <c r="F149">
        <f t="shared" si="59"/>
        <v>2.6872500000000001</v>
      </c>
      <c r="G149">
        <f t="shared" si="59"/>
        <v>29.516400000000001</v>
      </c>
      <c r="H149">
        <f t="shared" si="59"/>
        <v>34.049720000000001</v>
      </c>
      <c r="I149">
        <f t="shared" si="59"/>
        <v>20.055630000000001</v>
      </c>
      <c r="J149">
        <f t="shared" si="59"/>
        <v>30.18356</v>
      </c>
      <c r="K149">
        <f t="shared" si="59"/>
        <v>553.64459999999997</v>
      </c>
      <c r="L149">
        <f t="shared" si="59"/>
        <v>451.77985999999999</v>
      </c>
      <c r="M149">
        <f t="shared" si="59"/>
        <v>0</v>
      </c>
      <c r="N149">
        <f t="shared" si="59"/>
        <v>225.49160000000001</v>
      </c>
      <c r="O149">
        <f t="shared" si="59"/>
        <v>1.7134974156890235</v>
      </c>
      <c r="P149">
        <f t="shared" si="59"/>
        <v>2.68601</v>
      </c>
      <c r="Q149">
        <f t="shared" si="59"/>
        <v>605.01418999999999</v>
      </c>
      <c r="R149">
        <f t="shared" si="58"/>
        <v>443.67968999999999</v>
      </c>
      <c r="S149">
        <f t="shared" si="58"/>
        <v>0.96109999999999995</v>
      </c>
      <c r="T149">
        <f t="shared" si="56"/>
        <v>70.929360000000003</v>
      </c>
      <c r="U149">
        <f t="shared" si="56"/>
        <v>0</v>
      </c>
      <c r="V149">
        <f t="shared" si="56"/>
        <v>118.40602</v>
      </c>
      <c r="W149">
        <f t="shared" si="49"/>
        <v>224.92750710772594</v>
      </c>
      <c r="X149">
        <f t="shared" si="50"/>
        <v>441.34252602726571</v>
      </c>
      <c r="Y149">
        <f t="shared" si="51"/>
        <v>23.910636886902033</v>
      </c>
      <c r="Z149">
        <f t="shared" si="52"/>
        <v>176.4355804775409</v>
      </c>
      <c r="AA149">
        <f t="shared" si="55"/>
        <v>214.92418772805291</v>
      </c>
    </row>
    <row r="150" spans="2:27">
      <c r="B150">
        <f t="shared" si="46"/>
        <v>292.28305</v>
      </c>
      <c r="C150">
        <f t="shared" si="47"/>
        <v>0.27343782434914754</v>
      </c>
      <c r="D150">
        <f t="shared" si="59"/>
        <v>177.75928999999999</v>
      </c>
      <c r="E150">
        <f t="shared" si="59"/>
        <v>1.0241</v>
      </c>
      <c r="F150">
        <f t="shared" si="59"/>
        <v>2.6872500000000001</v>
      </c>
      <c r="G150">
        <f t="shared" si="59"/>
        <v>29.516400000000001</v>
      </c>
      <c r="H150">
        <f t="shared" si="59"/>
        <v>34.049720000000001</v>
      </c>
      <c r="I150">
        <f t="shared" si="59"/>
        <v>20.055630000000001</v>
      </c>
      <c r="J150">
        <f t="shared" si="59"/>
        <v>30.18356</v>
      </c>
      <c r="K150">
        <f t="shared" si="59"/>
        <v>553.64459999999997</v>
      </c>
      <c r="L150">
        <f t="shared" si="59"/>
        <v>451.77985999999999</v>
      </c>
      <c r="M150">
        <f t="shared" si="59"/>
        <v>0</v>
      </c>
      <c r="N150">
        <f t="shared" si="59"/>
        <v>225.49160000000001</v>
      </c>
      <c r="O150">
        <f t="shared" si="59"/>
        <v>1.7134974156890235</v>
      </c>
      <c r="P150">
        <f t="shared" si="59"/>
        <v>2.68601</v>
      </c>
      <c r="Q150">
        <f t="shared" si="59"/>
        <v>605.01418999999999</v>
      </c>
      <c r="R150">
        <f t="shared" si="58"/>
        <v>443.67968999999999</v>
      </c>
      <c r="S150">
        <f t="shared" si="58"/>
        <v>0.96109999999999995</v>
      </c>
      <c r="T150">
        <f t="shared" si="56"/>
        <v>70.929360000000003</v>
      </c>
      <c r="U150">
        <f t="shared" si="56"/>
        <v>0</v>
      </c>
      <c r="V150">
        <f t="shared" si="56"/>
        <v>118.40602</v>
      </c>
      <c r="W150">
        <f t="shared" si="49"/>
        <v>224.98157263795571</v>
      </c>
      <c r="X150">
        <f t="shared" si="50"/>
        <v>441.56653170283869</v>
      </c>
      <c r="Y150">
        <f t="shared" si="51"/>
        <v>23.519501355338992</v>
      </c>
      <c r="Z150">
        <f t="shared" si="52"/>
        <v>176.56988632668583</v>
      </c>
      <c r="AA150">
        <f t="shared" si="55"/>
        <v>214.98279792953267</v>
      </c>
    </row>
    <row r="151" spans="2:27">
      <c r="B151">
        <f t="shared" si="46"/>
        <v>292.28305</v>
      </c>
      <c r="C151">
        <f t="shared" si="47"/>
        <v>0.24609404191423279</v>
      </c>
      <c r="D151">
        <f t="shared" si="59"/>
        <v>177.75928999999999</v>
      </c>
      <c r="E151">
        <f t="shared" si="59"/>
        <v>1.0241</v>
      </c>
      <c r="F151">
        <f t="shared" si="59"/>
        <v>2.6872500000000001</v>
      </c>
      <c r="G151">
        <f t="shared" si="59"/>
        <v>29.516400000000001</v>
      </c>
      <c r="H151">
        <f t="shared" si="59"/>
        <v>34.049720000000001</v>
      </c>
      <c r="I151">
        <f t="shared" si="59"/>
        <v>20.055630000000001</v>
      </c>
      <c r="J151">
        <f t="shared" si="59"/>
        <v>30.18356</v>
      </c>
      <c r="K151">
        <f t="shared" si="59"/>
        <v>553.64459999999997</v>
      </c>
      <c r="L151">
        <f t="shared" si="59"/>
        <v>451.77985999999999</v>
      </c>
      <c r="M151">
        <f t="shared" si="59"/>
        <v>0</v>
      </c>
      <c r="N151">
        <f t="shared" si="59"/>
        <v>225.49160000000001</v>
      </c>
      <c r="O151">
        <f t="shared" si="59"/>
        <v>1.7134974156890235</v>
      </c>
      <c r="P151">
        <f t="shared" si="59"/>
        <v>2.68601</v>
      </c>
      <c r="Q151">
        <f t="shared" si="59"/>
        <v>605.01418999999999</v>
      </c>
      <c r="R151">
        <f t="shared" si="58"/>
        <v>443.67968999999999</v>
      </c>
      <c r="S151">
        <f t="shared" si="58"/>
        <v>0.96109999999999995</v>
      </c>
      <c r="T151">
        <f t="shared" si="56"/>
        <v>70.929360000000003</v>
      </c>
      <c r="U151">
        <f t="shared" si="56"/>
        <v>0</v>
      </c>
      <c r="V151">
        <f t="shared" si="56"/>
        <v>118.40602</v>
      </c>
      <c r="W151">
        <f t="shared" si="49"/>
        <v>225.03047868495355</v>
      </c>
      <c r="X151">
        <f t="shared" si="50"/>
        <v>441.76916047667669</v>
      </c>
      <c r="Y151">
        <f t="shared" si="51"/>
        <v>23.167762427700577</v>
      </c>
      <c r="Z151">
        <f t="shared" si="52"/>
        <v>176.69066438921897</v>
      </c>
      <c r="AA151">
        <f t="shared" si="55"/>
        <v>215.0358877741736</v>
      </c>
    </row>
    <row r="152" spans="2:27">
      <c r="B152">
        <f t="shared" si="46"/>
        <v>292.28305</v>
      </c>
      <c r="C152">
        <f t="shared" si="47"/>
        <v>0.22148463772280952</v>
      </c>
      <c r="D152">
        <f t="shared" si="59"/>
        <v>177.75928999999999</v>
      </c>
      <c r="E152">
        <f t="shared" si="59"/>
        <v>1.0241</v>
      </c>
      <c r="F152">
        <f t="shared" si="59"/>
        <v>2.6872500000000001</v>
      </c>
      <c r="G152">
        <f t="shared" si="59"/>
        <v>29.516400000000001</v>
      </c>
      <c r="H152">
        <f t="shared" si="59"/>
        <v>34.049720000000001</v>
      </c>
      <c r="I152">
        <f t="shared" si="59"/>
        <v>20.055630000000001</v>
      </c>
      <c r="J152">
        <f t="shared" si="59"/>
        <v>30.18356</v>
      </c>
      <c r="K152">
        <f t="shared" si="59"/>
        <v>553.64459999999997</v>
      </c>
      <c r="L152">
        <f t="shared" si="59"/>
        <v>451.77985999999999</v>
      </c>
      <c r="M152">
        <f t="shared" si="59"/>
        <v>0</v>
      </c>
      <c r="N152">
        <f t="shared" si="59"/>
        <v>225.49160000000001</v>
      </c>
      <c r="O152">
        <f t="shared" si="59"/>
        <v>1.7134974156890235</v>
      </c>
      <c r="P152">
        <f t="shared" si="59"/>
        <v>2.68601</v>
      </c>
      <c r="Q152">
        <f t="shared" si="59"/>
        <v>605.01418999999999</v>
      </c>
      <c r="R152">
        <f t="shared" si="58"/>
        <v>443.67968999999999</v>
      </c>
      <c r="S152">
        <f t="shared" si="58"/>
        <v>0.96109999999999995</v>
      </c>
      <c r="T152">
        <f t="shared" si="56"/>
        <v>70.929360000000003</v>
      </c>
      <c r="U152">
        <f t="shared" si="56"/>
        <v>0</v>
      </c>
      <c r="V152">
        <f t="shared" si="56"/>
        <v>118.40602</v>
      </c>
      <c r="W152">
        <f t="shared" si="49"/>
        <v>225.07471352072773</v>
      </c>
      <c r="X152">
        <f t="shared" si="50"/>
        <v>441.95243536974334</v>
      </c>
      <c r="Y152">
        <f t="shared" si="51"/>
        <v>22.851507649180942</v>
      </c>
      <c r="Z152">
        <f t="shared" si="52"/>
        <v>176.79925810443058</v>
      </c>
      <c r="AA152">
        <f t="shared" si="55"/>
        <v>215.08396965355371</v>
      </c>
    </row>
    <row r="153" spans="2:27">
      <c r="B153">
        <f t="shared" si="46"/>
        <v>292.28305</v>
      </c>
      <c r="C153">
        <f t="shared" si="47"/>
        <v>0.19933617395052858</v>
      </c>
      <c r="D153">
        <f t="shared" si="59"/>
        <v>177.75928999999999</v>
      </c>
      <c r="E153">
        <f t="shared" si="59"/>
        <v>1.0241</v>
      </c>
      <c r="F153">
        <f t="shared" si="59"/>
        <v>2.6872500000000001</v>
      </c>
      <c r="G153">
        <f t="shared" si="59"/>
        <v>29.516400000000001</v>
      </c>
      <c r="H153">
        <f t="shared" si="59"/>
        <v>34.049720000000001</v>
      </c>
      <c r="I153">
        <f t="shared" si="59"/>
        <v>20.055630000000001</v>
      </c>
      <c r="J153">
        <f t="shared" si="59"/>
        <v>30.18356</v>
      </c>
      <c r="K153">
        <f t="shared" si="59"/>
        <v>553.64459999999997</v>
      </c>
      <c r="L153">
        <f t="shared" si="59"/>
        <v>451.77985999999999</v>
      </c>
      <c r="M153">
        <f t="shared" si="59"/>
        <v>0</v>
      </c>
      <c r="N153">
        <f t="shared" si="59"/>
        <v>225.49160000000001</v>
      </c>
      <c r="O153">
        <f t="shared" si="59"/>
        <v>1.7134974156890235</v>
      </c>
      <c r="P153">
        <f t="shared" si="59"/>
        <v>2.68601</v>
      </c>
      <c r="Q153">
        <f t="shared" si="59"/>
        <v>605.01418999999999</v>
      </c>
      <c r="R153">
        <f t="shared" si="58"/>
        <v>443.67968999999999</v>
      </c>
      <c r="S153">
        <f t="shared" si="58"/>
        <v>0.96109999999999995</v>
      </c>
      <c r="T153">
        <f t="shared" si="56"/>
        <v>70.929360000000003</v>
      </c>
      <c r="U153">
        <f t="shared" si="56"/>
        <v>0</v>
      </c>
      <c r="V153">
        <f t="shared" si="56"/>
        <v>118.40602</v>
      </c>
      <c r="W153">
        <f t="shared" si="49"/>
        <v>225.11471995865645</v>
      </c>
      <c r="X153">
        <f t="shared" si="50"/>
        <v>442.11819105765409</v>
      </c>
      <c r="Y153">
        <f t="shared" si="51"/>
        <v>22.56720233933185</v>
      </c>
      <c r="Z153">
        <f t="shared" si="52"/>
        <v>176.89688119274348</v>
      </c>
      <c r="AA153">
        <f t="shared" si="55"/>
        <v>215.12750982666546</v>
      </c>
    </row>
    <row r="154" spans="2:27">
      <c r="B154">
        <f t="shared" si="46"/>
        <v>292.28305</v>
      </c>
      <c r="C154">
        <f t="shared" si="47"/>
        <v>0.17940255655547571</v>
      </c>
      <c r="D154">
        <f t="shared" si="59"/>
        <v>177.75928999999999</v>
      </c>
      <c r="E154">
        <f t="shared" si="59"/>
        <v>1.0241</v>
      </c>
      <c r="F154">
        <f t="shared" si="59"/>
        <v>2.6872500000000001</v>
      </c>
      <c r="G154">
        <f t="shared" si="59"/>
        <v>29.516400000000001</v>
      </c>
      <c r="H154">
        <f t="shared" si="59"/>
        <v>34.049720000000001</v>
      </c>
      <c r="I154">
        <f t="shared" si="59"/>
        <v>20.055630000000001</v>
      </c>
      <c r="J154">
        <f t="shared" si="59"/>
        <v>30.18356</v>
      </c>
      <c r="K154">
        <f t="shared" si="59"/>
        <v>553.64459999999997</v>
      </c>
      <c r="L154">
        <f t="shared" si="59"/>
        <v>451.77985999999999</v>
      </c>
      <c r="M154">
        <f t="shared" si="59"/>
        <v>0</v>
      </c>
      <c r="N154">
        <f t="shared" si="59"/>
        <v>225.49160000000001</v>
      </c>
      <c r="O154">
        <f t="shared" si="59"/>
        <v>1.7134974156890235</v>
      </c>
      <c r="P154">
        <f t="shared" si="59"/>
        <v>2.68601</v>
      </c>
      <c r="Q154">
        <f t="shared" si="59"/>
        <v>605.01418999999999</v>
      </c>
      <c r="R154">
        <f t="shared" si="58"/>
        <v>443.67968999999999</v>
      </c>
      <c r="S154">
        <f t="shared" si="58"/>
        <v>0.96109999999999995</v>
      </c>
      <c r="T154">
        <f t="shared" si="56"/>
        <v>70.929360000000003</v>
      </c>
      <c r="U154">
        <f t="shared" si="56"/>
        <v>0</v>
      </c>
      <c r="V154">
        <f t="shared" si="56"/>
        <v>118.40602</v>
      </c>
      <c r="W154">
        <f t="shared" si="49"/>
        <v>225.15089944824612</v>
      </c>
      <c r="X154">
        <f t="shared" si="50"/>
        <v>442.26809083618178</v>
      </c>
      <c r="Y154">
        <f t="shared" si="51"/>
        <v>22.311655209283479</v>
      </c>
      <c r="Z154">
        <f t="shared" si="52"/>
        <v>176.9846294621039</v>
      </c>
      <c r="AA154">
        <f t="shared" si="55"/>
        <v>215.16693230071243</v>
      </c>
    </row>
    <row r="155" spans="2:27">
      <c r="B155">
        <f t="shared" si="46"/>
        <v>292.28305</v>
      </c>
      <c r="C155">
        <f t="shared" si="47"/>
        <v>0.16146230089992814</v>
      </c>
      <c r="D155">
        <f t="shared" si="59"/>
        <v>177.75928999999999</v>
      </c>
      <c r="E155">
        <f t="shared" si="59"/>
        <v>1.0241</v>
      </c>
      <c r="F155">
        <f t="shared" si="59"/>
        <v>2.6872500000000001</v>
      </c>
      <c r="G155">
        <f t="shared" si="59"/>
        <v>29.516400000000001</v>
      </c>
      <c r="H155">
        <f t="shared" si="59"/>
        <v>34.049720000000001</v>
      </c>
      <c r="I155">
        <f t="shared" si="59"/>
        <v>20.055630000000001</v>
      </c>
      <c r="J155">
        <f t="shared" si="59"/>
        <v>30.18356</v>
      </c>
      <c r="K155">
        <f t="shared" si="59"/>
        <v>553.64459999999997</v>
      </c>
      <c r="L155">
        <f t="shared" si="59"/>
        <v>451.77985999999999</v>
      </c>
      <c r="M155">
        <f t="shared" si="59"/>
        <v>0</v>
      </c>
      <c r="N155">
        <f t="shared" si="59"/>
        <v>225.49160000000001</v>
      </c>
      <c r="O155">
        <f t="shared" si="59"/>
        <v>1.7134974156890235</v>
      </c>
      <c r="P155">
        <f t="shared" si="59"/>
        <v>2.68601</v>
      </c>
      <c r="Q155">
        <f t="shared" si="59"/>
        <v>605.01418999999999</v>
      </c>
      <c r="R155">
        <f t="shared" si="58"/>
        <v>443.67968999999999</v>
      </c>
      <c r="S155">
        <f t="shared" si="58"/>
        <v>0.96109999999999995</v>
      </c>
      <c r="T155">
        <f t="shared" si="56"/>
        <v>70.929360000000003</v>
      </c>
      <c r="U155">
        <f t="shared" si="56"/>
        <v>0</v>
      </c>
      <c r="V155">
        <f t="shared" si="56"/>
        <v>118.40602</v>
      </c>
      <c r="W155">
        <f t="shared" si="49"/>
        <v>225.18361582650638</v>
      </c>
      <c r="X155">
        <f t="shared" si="50"/>
        <v>442.40364216404907</v>
      </c>
      <c r="Y155">
        <f t="shared" si="51"/>
        <v>22.081986694328322</v>
      </c>
      <c r="Z155">
        <f t="shared" si="52"/>
        <v>177.06349168192867</v>
      </c>
      <c r="AA155">
        <f t="shared" si="55"/>
        <v>215.20262243852105</v>
      </c>
    </row>
    <row r="156" spans="2:27">
      <c r="B156">
        <f t="shared" si="46"/>
        <v>292.28305</v>
      </c>
      <c r="C156">
        <f t="shared" si="47"/>
        <v>0.14531607080993533</v>
      </c>
      <c r="D156">
        <f t="shared" si="59"/>
        <v>177.75928999999999</v>
      </c>
      <c r="E156">
        <f t="shared" si="59"/>
        <v>1.0241</v>
      </c>
      <c r="F156">
        <f t="shared" si="59"/>
        <v>2.6872500000000001</v>
      </c>
      <c r="G156">
        <f t="shared" si="59"/>
        <v>29.516400000000001</v>
      </c>
      <c r="H156">
        <f t="shared" si="59"/>
        <v>34.049720000000001</v>
      </c>
      <c r="I156">
        <f t="shared" si="59"/>
        <v>20.055630000000001</v>
      </c>
      <c r="J156">
        <f t="shared" si="59"/>
        <v>30.18356</v>
      </c>
      <c r="K156">
        <f t="shared" si="59"/>
        <v>553.64459999999997</v>
      </c>
      <c r="L156">
        <f t="shared" si="59"/>
        <v>451.77985999999999</v>
      </c>
      <c r="M156">
        <f t="shared" si="59"/>
        <v>0</v>
      </c>
      <c r="N156">
        <f t="shared" si="59"/>
        <v>225.49160000000001</v>
      </c>
      <c r="O156">
        <f t="shared" si="59"/>
        <v>1.7134974156890235</v>
      </c>
      <c r="P156">
        <f t="shared" si="59"/>
        <v>2.68601</v>
      </c>
      <c r="Q156">
        <f t="shared" si="59"/>
        <v>605.01418999999999</v>
      </c>
      <c r="R156">
        <f t="shared" si="58"/>
        <v>443.67968999999999</v>
      </c>
      <c r="S156">
        <f t="shared" si="58"/>
        <v>0.96109999999999995</v>
      </c>
      <c r="T156">
        <f t="shared" si="56"/>
        <v>70.929360000000003</v>
      </c>
      <c r="U156">
        <f t="shared" si="56"/>
        <v>0</v>
      </c>
      <c r="V156">
        <f t="shared" si="56"/>
        <v>118.40602</v>
      </c>
      <c r="W156">
        <f t="shared" si="49"/>
        <v>225.21319874991286</v>
      </c>
      <c r="X156">
        <f t="shared" si="50"/>
        <v>442.52621088232348</v>
      </c>
      <c r="Y156">
        <f t="shared" si="51"/>
        <v>21.875599872920773</v>
      </c>
      <c r="Z156">
        <f t="shared" si="52"/>
        <v>177.13435956890046</v>
      </c>
      <c r="AA156">
        <f t="shared" si="55"/>
        <v>215.23493030100013</v>
      </c>
    </row>
    <row r="157" spans="2:27">
      <c r="B157">
        <f t="shared" si="46"/>
        <v>292.28305</v>
      </c>
      <c r="C157">
        <f t="shared" si="47"/>
        <v>0.13078446372894181</v>
      </c>
      <c r="D157">
        <f t="shared" si="59"/>
        <v>177.75928999999999</v>
      </c>
      <c r="E157">
        <f t="shared" si="59"/>
        <v>1.0241</v>
      </c>
      <c r="F157">
        <f t="shared" si="59"/>
        <v>2.6872500000000001</v>
      </c>
      <c r="G157">
        <f t="shared" si="59"/>
        <v>29.516400000000001</v>
      </c>
      <c r="H157">
        <f t="shared" si="59"/>
        <v>34.049720000000001</v>
      </c>
      <c r="I157">
        <f t="shared" si="59"/>
        <v>20.055630000000001</v>
      </c>
      <c r="J157">
        <f t="shared" si="59"/>
        <v>30.18356</v>
      </c>
      <c r="K157">
        <f t="shared" si="59"/>
        <v>553.64459999999997</v>
      </c>
      <c r="L157">
        <f t="shared" si="59"/>
        <v>451.77985999999999</v>
      </c>
      <c r="M157">
        <f t="shared" si="59"/>
        <v>0</v>
      </c>
      <c r="N157">
        <f t="shared" si="59"/>
        <v>225.49160000000001</v>
      </c>
      <c r="O157">
        <f t="shared" si="59"/>
        <v>1.7134974156890235</v>
      </c>
      <c r="P157">
        <f t="shared" si="59"/>
        <v>2.68601</v>
      </c>
      <c r="Q157">
        <f t="shared" si="59"/>
        <v>605.01418999999999</v>
      </c>
      <c r="R157">
        <f t="shared" si="58"/>
        <v>443.67968999999999</v>
      </c>
      <c r="S157">
        <f t="shared" si="58"/>
        <v>0.96109999999999995</v>
      </c>
      <c r="T157">
        <f t="shared" si="56"/>
        <v>70.929360000000003</v>
      </c>
      <c r="U157">
        <f t="shared" si="56"/>
        <v>0</v>
      </c>
      <c r="V157">
        <f t="shared" si="56"/>
        <v>118.40602</v>
      </c>
      <c r="W157">
        <f t="shared" si="49"/>
        <v>225.23994683022474</v>
      </c>
      <c r="X157">
        <f t="shared" si="50"/>
        <v>442.63703420681662</v>
      </c>
      <c r="Y157">
        <f t="shared" si="51"/>
        <v>21.690153829284831</v>
      </c>
      <c r="Z157">
        <f t="shared" si="52"/>
        <v>177.19803693365822</v>
      </c>
      <c r="AA157">
        <f t="shared" si="55"/>
        <v>215.26417373538632</v>
      </c>
    </row>
    <row r="158" spans="2:27">
      <c r="B158">
        <f t="shared" si="46"/>
        <v>292.28305</v>
      </c>
      <c r="C158">
        <f t="shared" si="47"/>
        <v>0.11770601735604763</v>
      </c>
      <c r="D158">
        <f t="shared" si="59"/>
        <v>177.75928999999999</v>
      </c>
      <c r="E158">
        <f t="shared" si="59"/>
        <v>1.0241</v>
      </c>
      <c r="F158">
        <f t="shared" si="59"/>
        <v>2.6872500000000001</v>
      </c>
      <c r="G158">
        <f t="shared" si="59"/>
        <v>29.516400000000001</v>
      </c>
      <c r="H158">
        <f t="shared" si="59"/>
        <v>34.049720000000001</v>
      </c>
      <c r="I158">
        <f t="shared" si="59"/>
        <v>20.055630000000001</v>
      </c>
      <c r="J158">
        <f t="shared" si="59"/>
        <v>30.18356</v>
      </c>
      <c r="K158">
        <f t="shared" si="59"/>
        <v>553.64459999999997</v>
      </c>
      <c r="L158">
        <f t="shared" si="59"/>
        <v>451.77985999999999</v>
      </c>
      <c r="M158">
        <f t="shared" si="59"/>
        <v>0</v>
      </c>
      <c r="N158">
        <f t="shared" si="59"/>
        <v>225.49160000000001</v>
      </c>
      <c r="O158">
        <f t="shared" si="59"/>
        <v>1.7134974156890235</v>
      </c>
      <c r="P158">
        <f t="shared" si="59"/>
        <v>2.68601</v>
      </c>
      <c r="Q158">
        <f t="shared" si="59"/>
        <v>605.01418999999999</v>
      </c>
      <c r="R158">
        <f t="shared" si="58"/>
        <v>443.67968999999999</v>
      </c>
      <c r="S158">
        <f t="shared" si="58"/>
        <v>0.96109999999999995</v>
      </c>
      <c r="T158">
        <f t="shared" si="56"/>
        <v>70.929360000000003</v>
      </c>
      <c r="U158">
        <f t="shared" si="56"/>
        <v>0</v>
      </c>
      <c r="V158">
        <f t="shared" si="56"/>
        <v>118.40602</v>
      </c>
      <c r="W158">
        <f t="shared" si="49"/>
        <v>225.26413049651083</v>
      </c>
      <c r="X158">
        <f t="shared" si="50"/>
        <v>442.73723258610227</v>
      </c>
      <c r="Y158">
        <f t="shared" si="51"/>
        <v>21.523539309138211</v>
      </c>
      <c r="Z158">
        <f t="shared" si="52"/>
        <v>177.25524804006557</v>
      </c>
      <c r="AA158">
        <f t="shared" si="55"/>
        <v>215.29064122158675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codeName="Sheet6"/>
  <dimension ref="A2:AC157"/>
  <sheetViews>
    <sheetView topLeftCell="H1" zoomScale="70" zoomScaleNormal="70" workbookViewId="0">
      <selection activeCell="AB8" sqref="AB8:AB31"/>
    </sheetView>
  </sheetViews>
  <sheetFormatPr defaultRowHeight="14.4"/>
  <sheetData>
    <row r="2" spans="1:29">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155+A8</f>
        <v>197.28305</v>
      </c>
      <c r="C8">
        <v>0.01</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24" si="1">N8-((N8-V8)*((C8^S8)/((C8^S8)+(T8^S8))))</f>
        <v>225.47028842015214</v>
      </c>
      <c r="X8">
        <f t="shared" ref="X8:X24" si="2">R8-((R8-U8)*((C8^S8)/((C8^S8)+(T8^S8))))</f>
        <v>443.59139132206121</v>
      </c>
      <c r="Y8">
        <f t="shared" ref="Y8:Y24" si="3">I8-((I8-L8)*((C8^E8)/((C8^E8)+(J8^E8))))+(((I8-L8))*((C8^F8)/((C8^F8)+(K8^F8))))-(((I8-M8))*((C8^F8)/((C8^F8)+(K8^F8))))</f>
        <v>20.173514007620106</v>
      </c>
      <c r="Z8">
        <f t="shared" ref="Z8:Z24" si="4">D8-((D8-G8)*((C8^E8)/((C8^E8)+(J8^E8))))+(((D8-G8))*((C8^F8)/((C8^F8)+(K8^F8))))-(((D8-H8))*((C8^F8)/((C8^F8)+(K8^F8))))</f>
        <v>177.71881169284998</v>
      </c>
      <c r="AA8">
        <f>(Y8*((B8/(B8+Z8)))-(Y8*(((B8^O8)/((B8^O8)+(W8^O8))))))+(X8*(((B8^O8)/((B8^O8)+(W8^O8)))-(((B8^P8)/((B8^P8)+(Q8^P8))))))</f>
        <v>177.36512041567229</v>
      </c>
      <c r="AB8" s="3">
        <v>170.00353000000001</v>
      </c>
      <c r="AC8">
        <f>ABS(AA8-AB8)</f>
        <v>7.361590415672282</v>
      </c>
    </row>
    <row r="9" spans="1:29">
      <c r="B9">
        <f>B8</f>
        <v>197.28305</v>
      </c>
      <c r="C9">
        <v>0.06</v>
      </c>
      <c r="D9">
        <f>D8</f>
        <v>177.75928999999999</v>
      </c>
      <c r="E9">
        <f t="shared" ref="E9:S24"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4" si="6">T8</f>
        <v>70.929360000000003</v>
      </c>
      <c r="U9">
        <f t="shared" si="6"/>
        <v>0</v>
      </c>
      <c r="V9">
        <f>V8</f>
        <v>118.40602</v>
      </c>
      <c r="W9">
        <f t="shared" si="1"/>
        <v>225.37244843425898</v>
      </c>
      <c r="X9">
        <f t="shared" si="2"/>
        <v>443.18601821196847</v>
      </c>
      <c r="Y9">
        <f t="shared" si="3"/>
        <v>20.793085304330855</v>
      </c>
      <c r="Z9">
        <f t="shared" si="4"/>
        <v>177.50606699466124</v>
      </c>
      <c r="AA9">
        <f t="shared" ref="AA9:AA24" si="7">(Y9*((B9/(B9+Z9)))-(Y9*(((B9^O9)/((B9^O9)+(W9^O9))))))+(X9*(((B9^O9)/((B9^O9)+(W9^O9)))-(((B9^P9)/((B9^P9)+(Q9^P9))))))</f>
        <v>177.33974850597633</v>
      </c>
      <c r="AB9" s="3">
        <v>170.01859999999999</v>
      </c>
      <c r="AC9">
        <f t="shared" ref="AC9:AC31" si="8">ABS(AA9-AB9)</f>
        <v>7.321148505976339</v>
      </c>
    </row>
    <row r="10" spans="1:29">
      <c r="B10">
        <f t="shared" ref="B10:B31" si="9">B9</f>
        <v>197.28305</v>
      </c>
      <c r="C10">
        <v>0.33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224.8811319422596</v>
      </c>
      <c r="X10">
        <f t="shared" si="2"/>
        <v>441.15038326595459</v>
      </c>
      <c r="Y10">
        <f t="shared" si="3"/>
        <v>24.247865919650614</v>
      </c>
      <c r="Z10">
        <f t="shared" si="4"/>
        <v>176.31978471973997</v>
      </c>
      <c r="AA10">
        <f t="shared" si="7"/>
        <v>177.24577953076377</v>
      </c>
      <c r="AB10" s="3">
        <v>170.17813000000001</v>
      </c>
      <c r="AC10">
        <f t="shared" si="8"/>
        <v>7.0676495307637595</v>
      </c>
    </row>
    <row r="11" spans="1:29">
      <c r="B11">
        <f t="shared" si="9"/>
        <v>197.28305</v>
      </c>
      <c r="C11">
        <v>1</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223.73879097350596</v>
      </c>
      <c r="X11">
        <f t="shared" si="2"/>
        <v>436.41740720240875</v>
      </c>
      <c r="Y11">
        <f t="shared" si="3"/>
        <v>32.841106972176547</v>
      </c>
      <c r="Z11">
        <f t="shared" si="4"/>
        <v>173.36908280987996</v>
      </c>
      <c r="AA11">
        <f t="shared" si="7"/>
        <v>177.09496746020977</v>
      </c>
      <c r="AB11" s="3">
        <v>170.31924000000001</v>
      </c>
      <c r="AC11">
        <f t="shared" si="8"/>
        <v>6.7757274602097652</v>
      </c>
    </row>
    <row r="12" spans="1:29">
      <c r="B12">
        <f t="shared" si="9"/>
        <v>197.28305</v>
      </c>
      <c r="C12">
        <v>3.33</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220.11330868984902</v>
      </c>
      <c r="X12">
        <f t="shared" si="2"/>
        <v>421.3962170877976</v>
      </c>
      <c r="Y12">
        <f t="shared" si="3"/>
        <v>60.943242124142522</v>
      </c>
      <c r="Z12">
        <f t="shared" si="4"/>
        <v>163.71938354259254</v>
      </c>
      <c r="AA12">
        <f t="shared" si="7"/>
        <v>176.87635356704141</v>
      </c>
      <c r="AB12" s="3">
        <v>171.08775</v>
      </c>
      <c r="AC12">
        <f t="shared" si="8"/>
        <v>5.788603567041406</v>
      </c>
    </row>
    <row r="13" spans="1:29">
      <c r="B13">
        <f t="shared" si="9"/>
        <v>197.28305</v>
      </c>
      <c r="C13">
        <v>6.66</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215.49646498428697</v>
      </c>
      <c r="X13">
        <f t="shared" si="2"/>
        <v>402.26759319593265</v>
      </c>
      <c r="Y13">
        <f t="shared" si="3"/>
        <v>95.791415942334908</v>
      </c>
      <c r="Z13">
        <f t="shared" si="4"/>
        <v>151.75254315213255</v>
      </c>
      <c r="AA13">
        <f t="shared" si="7"/>
        <v>176.91302834486231</v>
      </c>
      <c r="AB13" s="3">
        <v>174.54975999999999</v>
      </c>
      <c r="AC13">
        <f t="shared" si="8"/>
        <v>2.3632683448623197</v>
      </c>
    </row>
    <row r="14" spans="1:29">
      <c r="B14">
        <f t="shared" si="9"/>
        <v>197.28305</v>
      </c>
      <c r="C14">
        <v>10</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211.3501749819815</v>
      </c>
      <c r="X14">
        <f t="shared" si="2"/>
        <v>385.08857933736266</v>
      </c>
      <c r="Y14">
        <f t="shared" si="3"/>
        <v>125.35015435969693</v>
      </c>
      <c r="Z14">
        <f t="shared" si="4"/>
        <v>141.60077059927173</v>
      </c>
      <c r="AA14">
        <f t="shared" si="7"/>
        <v>177.0973751532598</v>
      </c>
      <c r="AB14" s="3">
        <v>176.82714000000001</v>
      </c>
      <c r="AC14">
        <f t="shared" si="8"/>
        <v>0.2702351532597902</v>
      </c>
    </row>
    <row r="15" spans="1:29">
      <c r="B15">
        <f t="shared" si="9"/>
        <v>197.28305</v>
      </c>
      <c r="C15">
        <v>21</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200.12425417732857</v>
      </c>
      <c r="X15">
        <f t="shared" si="2"/>
        <v>338.5770596484096</v>
      </c>
      <c r="Y15">
        <f t="shared" si="3"/>
        <v>196.20578093693749</v>
      </c>
      <c r="Z15">
        <f t="shared" si="4"/>
        <v>117.25103921491383</v>
      </c>
      <c r="AA15">
        <f t="shared" si="7"/>
        <v>177.47300949724669</v>
      </c>
      <c r="AB15" s="3">
        <v>181.13728</v>
      </c>
      <c r="AC15">
        <f t="shared" si="8"/>
        <v>3.6642705027533111</v>
      </c>
    </row>
    <row r="16" spans="1:29">
      <c r="B16">
        <f t="shared" si="9"/>
        <v>197.28305</v>
      </c>
      <c r="C16">
        <v>33.299999999999997</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190.59066458332748</v>
      </c>
      <c r="X16">
        <f t="shared" si="2"/>
        <v>299.07724953715444</v>
      </c>
      <c r="Y16">
        <f t="shared" si="3"/>
        <v>246.53281395814551</v>
      </c>
      <c r="Z16">
        <f t="shared" si="4"/>
        <v>99.914015065580386</v>
      </c>
      <c r="AA16">
        <f t="shared" si="7"/>
        <v>176.65048391314417</v>
      </c>
      <c r="AB16" s="3">
        <v>184.70697000000001</v>
      </c>
      <c r="AC16">
        <f t="shared" si="8"/>
        <v>8.0564860868558412</v>
      </c>
    </row>
    <row r="17" spans="2:29">
      <c r="B17">
        <f t="shared" si="9"/>
        <v>197.28305</v>
      </c>
      <c r="C17">
        <v>45</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183.4734285303457</v>
      </c>
      <c r="X17">
        <f t="shared" si="2"/>
        <v>269.58893667893597</v>
      </c>
      <c r="Y17">
        <f t="shared" si="3"/>
        <v>278.9240372415033</v>
      </c>
      <c r="Z17">
        <f t="shared" si="4"/>
        <v>88.693528713131485</v>
      </c>
      <c r="AA17">
        <f t="shared" si="7"/>
        <v>174.79588827496306</v>
      </c>
      <c r="AB17" s="3">
        <v>191.38543000000001</v>
      </c>
      <c r="AC17">
        <f t="shared" si="8"/>
        <v>16.589541725036952</v>
      </c>
    </row>
    <row r="18" spans="2:29">
      <c r="B18">
        <f t="shared" si="9"/>
        <v>197.28305</v>
      </c>
      <c r="C18">
        <v>66.599999999999994</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173.568786816228</v>
      </c>
      <c r="X18">
        <f t="shared" si="2"/>
        <v>228.55177401631781</v>
      </c>
      <c r="Y18">
        <f t="shared" si="3"/>
        <v>317.38022479116802</v>
      </c>
      <c r="Z18">
        <f t="shared" si="4"/>
        <v>75.159064888012793</v>
      </c>
      <c r="AA18">
        <f t="shared" si="7"/>
        <v>169.81939111681447</v>
      </c>
      <c r="AB18" s="3">
        <v>164.0308</v>
      </c>
      <c r="AC18">
        <f t="shared" si="8"/>
        <v>5.788591116814473</v>
      </c>
    </row>
    <row r="19" spans="2:29">
      <c r="B19">
        <f t="shared" si="9"/>
        <v>197.28305</v>
      </c>
      <c r="C19">
        <v>100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163.19032523723257</v>
      </c>
      <c r="X19">
        <f t="shared" si="2"/>
        <v>185.55146887676869</v>
      </c>
      <c r="Y19">
        <f t="shared" si="3"/>
        <v>349.38419897422858</v>
      </c>
      <c r="Z19">
        <f t="shared" si="4"/>
        <v>63.17597507987179</v>
      </c>
      <c r="AA19">
        <f t="shared" si="7"/>
        <v>160.80680152637404</v>
      </c>
      <c r="AB19" s="3">
        <v>156.61276000000001</v>
      </c>
      <c r="AC19">
        <f t="shared" si="8"/>
        <v>4.1940415263740363</v>
      </c>
    </row>
    <row r="20" spans="2:29">
      <c r="B20">
        <f t="shared" si="9"/>
        <v>197.28305</v>
      </c>
      <c r="C20">
        <v>333</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138.16091115519868</v>
      </c>
      <c r="X20">
        <f t="shared" si="2"/>
        <v>81.848965880581659</v>
      </c>
      <c r="Y20">
        <f t="shared" si="3"/>
        <v>325.93690993080895</v>
      </c>
      <c r="Z20">
        <f t="shared" si="4"/>
        <v>42.119938659685893</v>
      </c>
      <c r="AA20">
        <f t="shared" si="7"/>
        <v>106.57152768118914</v>
      </c>
      <c r="AB20" s="3">
        <v>97.784009999999995</v>
      </c>
      <c r="AC20">
        <f t="shared" si="8"/>
        <v>8.7875176811891436</v>
      </c>
    </row>
    <row r="21" spans="2:29">
      <c r="B21">
        <f t="shared" si="9"/>
        <v>197.28305</v>
      </c>
      <c r="C21">
        <v>450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133.91584412945753</v>
      </c>
      <c r="X21">
        <f t="shared" si="2"/>
        <v>64.260696554216054</v>
      </c>
      <c r="Y21">
        <f t="shared" si="3"/>
        <v>261.69495334801547</v>
      </c>
      <c r="Z21">
        <f t="shared" si="4"/>
        <v>39.933221292424371</v>
      </c>
      <c r="AA21">
        <f t="shared" si="7"/>
        <v>84.290648280293311</v>
      </c>
      <c r="AB21" s="3">
        <v>70.772970000000001</v>
      </c>
      <c r="AC21">
        <f t="shared" si="8"/>
        <v>13.51767828029331</v>
      </c>
    </row>
    <row r="22" spans="2:29">
      <c r="B22">
        <f t="shared" si="9"/>
        <v>197.28305</v>
      </c>
      <c r="C22">
        <v>666</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129.5535514641868</v>
      </c>
      <c r="X22">
        <f t="shared" si="2"/>
        <v>46.186734986126396</v>
      </c>
      <c r="Y22">
        <f t="shared" si="3"/>
        <v>153.50841024409016</v>
      </c>
      <c r="Z22">
        <f t="shared" si="4"/>
        <v>38.318502912771081</v>
      </c>
      <c r="AA22">
        <f t="shared" si="7"/>
        <v>54.172341858996575</v>
      </c>
      <c r="AB22" s="3">
        <v>58.348010000000002</v>
      </c>
      <c r="AC22">
        <f t="shared" si="8"/>
        <v>4.1756681410034275</v>
      </c>
    </row>
    <row r="23" spans="2:29">
      <c r="B23">
        <f t="shared" si="9"/>
        <v>197.28305</v>
      </c>
      <c r="C23">
        <v>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127.91262348828862</v>
      </c>
      <c r="X23">
        <f t="shared" si="2"/>
        <v>39.388000593887739</v>
      </c>
      <c r="Y23">
        <f t="shared" si="3"/>
        <v>107.92420183336156</v>
      </c>
      <c r="Z23">
        <f t="shared" si="4"/>
        <v>37.815060085908243</v>
      </c>
      <c r="AA23">
        <f t="shared" si="7"/>
        <v>42.279121745664348</v>
      </c>
      <c r="AB23" s="3">
        <v>40.651539999999997</v>
      </c>
      <c r="AC23">
        <f t="shared" si="8"/>
        <v>1.6275817456643509</v>
      </c>
    </row>
    <row r="24" spans="2:29">
      <c r="B24">
        <f t="shared" si="9"/>
        <v>197.28305</v>
      </c>
      <c r="C24">
        <v>1000</v>
      </c>
      <c r="D24">
        <f t="shared" si="10"/>
        <v>177.75928999999999</v>
      </c>
      <c r="E24">
        <f t="shared" si="5"/>
        <v>1.0241</v>
      </c>
      <c r="F24">
        <f t="shared" si="5"/>
        <v>2.6872500000000001</v>
      </c>
      <c r="G24">
        <f t="shared" si="5"/>
        <v>29.516400000000001</v>
      </c>
      <c r="H24">
        <f t="shared" si="5"/>
        <v>34.049720000000001</v>
      </c>
      <c r="I24">
        <f t="shared" si="5"/>
        <v>20.055630000000001</v>
      </c>
      <c r="J24">
        <f t="shared" si="5"/>
        <v>30.18356</v>
      </c>
      <c r="K24">
        <f t="shared" si="5"/>
        <v>553.64459999999997</v>
      </c>
      <c r="L24">
        <f t="shared" si="5"/>
        <v>451.77985999999999</v>
      </c>
      <c r="M24">
        <f t="shared" si="5"/>
        <v>0</v>
      </c>
      <c r="N24">
        <f t="shared" si="5"/>
        <v>225.49160000000001</v>
      </c>
      <c r="O24">
        <f t="shared" si="5"/>
        <v>1.7134974156890235</v>
      </c>
      <c r="P24">
        <f t="shared" si="5"/>
        <v>2.68601</v>
      </c>
      <c r="Q24">
        <f t="shared" si="5"/>
        <v>605.01418999999999</v>
      </c>
      <c r="R24">
        <f t="shared" si="5"/>
        <v>443.67968999999999</v>
      </c>
      <c r="S24">
        <f t="shared" si="5"/>
        <v>0.96109999999999995</v>
      </c>
      <c r="T24">
        <f t="shared" si="6"/>
        <v>70.929360000000003</v>
      </c>
      <c r="U24">
        <f t="shared" si="6"/>
        <v>0</v>
      </c>
      <c r="V24">
        <f t="shared" si="6"/>
        <v>118.40602</v>
      </c>
      <c r="W24">
        <f t="shared" si="1"/>
        <v>126.21135834889303</v>
      </c>
      <c r="X24">
        <f t="shared" si="2"/>
        <v>32.339275736116576</v>
      </c>
      <c r="Y24">
        <f t="shared" si="3"/>
        <v>64.94776250736345</v>
      </c>
      <c r="Z24">
        <f t="shared" si="4"/>
        <v>37.282575986471244</v>
      </c>
      <c r="AA24">
        <f t="shared" si="7"/>
        <v>30.849538161128553</v>
      </c>
      <c r="AB24" s="3">
        <v>20.277049999999999</v>
      </c>
      <c r="AC24">
        <f t="shared" si="8"/>
        <v>10.572488161128554</v>
      </c>
    </row>
    <row r="25" spans="2:29">
      <c r="B25">
        <f t="shared" si="9"/>
        <v>197.28305</v>
      </c>
      <c r="C25">
        <v>1800</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25" si="11">T24</f>
        <v>70.929360000000003</v>
      </c>
      <c r="U25">
        <f t="shared" si="11"/>
        <v>0</v>
      </c>
      <c r="V25">
        <f t="shared" si="11"/>
        <v>118.40602</v>
      </c>
      <c r="W25">
        <f t="shared" ref="W25:W31" si="12">N25-((N25-V25)*((C25^S25)/((C25^S25)+(T25^S25))))</f>
        <v>122.98671187532314</v>
      </c>
      <c r="X25">
        <f t="shared" ref="X25:X31" si="13">R25-((R25-U25)*((C25^S25)/((C25^S25)+(T25^S25))))</f>
        <v>18.978838712260711</v>
      </c>
      <c r="Y25">
        <f t="shared" ref="Y25:Y31" si="14">I25-((I25-L25)*((C25^E25)/((C25^E25)+(J25^E25))))+(((I25-L25))*((C25^F25)/((C25^F25)+(K25^F25))))-(((I25-M25))*((C25^F25)/((C25^F25)+(K25^F25))))</f>
        <v>11.778866426221249</v>
      </c>
      <c r="Z25">
        <f t="shared" ref="Z25:Z31" si="15">D25-((D25-G25)*((C25^E25)/((C25^E25)+(J25^E25))))+(((D25-G25))*((C25^F25)/((C25^F25)+(K25^F25))))-(((D25-H25))*((C25^F25)/((C25^F25)+(K25^F25))))</f>
        <v>36.085558933367935</v>
      </c>
      <c r="AA25">
        <f t="shared" ref="AA25:AA31" si="16">(Y25*((B25/(B25+Z25)))-(Y25*(((B25^O25)/((B25^O25)+(W25^O25))))))+(X25*(((B25^O25)/((B25^O25)+(W25^O25)))-(((B25^P25)/((B25^P25)+(Q25^P25))))))</f>
        <v>14.048702778146501</v>
      </c>
      <c r="AB25" s="3">
        <v>13.068070000000001</v>
      </c>
      <c r="AC25">
        <f t="shared" si="8"/>
        <v>0.98063277814650007</v>
      </c>
    </row>
    <row r="26" spans="2:29">
      <c r="B26">
        <f t="shared" si="9"/>
        <v>197.28305</v>
      </c>
      <c r="C26">
        <v>3333</v>
      </c>
      <c r="D26">
        <f t="shared" ref="D26:V31" si="17">D25</f>
        <v>177.75928999999999</v>
      </c>
      <c r="E26">
        <f t="shared" si="17"/>
        <v>1.0241</v>
      </c>
      <c r="F26">
        <f t="shared" si="17"/>
        <v>2.6872500000000001</v>
      </c>
      <c r="G26">
        <f t="shared" si="17"/>
        <v>29.516400000000001</v>
      </c>
      <c r="H26">
        <f t="shared" si="17"/>
        <v>34.049720000000001</v>
      </c>
      <c r="I26">
        <f t="shared" si="17"/>
        <v>20.055630000000001</v>
      </c>
      <c r="J26">
        <f t="shared" si="17"/>
        <v>30.18356</v>
      </c>
      <c r="K26">
        <f t="shared" si="17"/>
        <v>553.64459999999997</v>
      </c>
      <c r="L26">
        <f t="shared" si="17"/>
        <v>451.77985999999999</v>
      </c>
      <c r="M26">
        <f t="shared" si="17"/>
        <v>0</v>
      </c>
      <c r="N26">
        <f t="shared" si="17"/>
        <v>225.49160000000001</v>
      </c>
      <c r="O26">
        <f t="shared" si="17"/>
        <v>1.7134974156890235</v>
      </c>
      <c r="P26">
        <f t="shared" si="17"/>
        <v>2.68601</v>
      </c>
      <c r="Q26">
        <f t="shared" si="17"/>
        <v>605.01418999999999</v>
      </c>
      <c r="R26">
        <f t="shared" si="17"/>
        <v>443.67968999999999</v>
      </c>
      <c r="S26">
        <f t="shared" si="17"/>
        <v>0.96109999999999995</v>
      </c>
      <c r="T26">
        <f t="shared" si="17"/>
        <v>70.929360000000003</v>
      </c>
      <c r="U26">
        <f t="shared" si="17"/>
        <v>0</v>
      </c>
      <c r="V26">
        <f t="shared" si="17"/>
        <v>118.40602</v>
      </c>
      <c r="W26">
        <f t="shared" si="12"/>
        <v>120.9892202186723</v>
      </c>
      <c r="X26">
        <f t="shared" si="13"/>
        <v>10.702780637957574</v>
      </c>
      <c r="Y26">
        <f t="shared" si="14"/>
        <v>0.13866957205375741</v>
      </c>
      <c r="Z26">
        <f t="shared" si="15"/>
        <v>35.202561382173002</v>
      </c>
      <c r="AA26">
        <f t="shared" si="16"/>
        <v>6.9886396237451249</v>
      </c>
      <c r="AB26" s="3">
        <v>0.53158000000000005</v>
      </c>
      <c r="AC26">
        <f t="shared" si="8"/>
        <v>6.457059623745125</v>
      </c>
    </row>
    <row r="27" spans="2:29">
      <c r="B27">
        <f t="shared" si="9"/>
        <v>197.28305</v>
      </c>
      <c r="C27">
        <v>6666</v>
      </c>
      <c r="D27">
        <f t="shared" si="17"/>
        <v>177.75928999999999</v>
      </c>
      <c r="E27">
        <f t="shared" si="17"/>
        <v>1.0241</v>
      </c>
      <c r="F27">
        <f t="shared" si="17"/>
        <v>2.6872500000000001</v>
      </c>
      <c r="G27">
        <f t="shared" si="17"/>
        <v>29.516400000000001</v>
      </c>
      <c r="H27">
        <f t="shared" si="17"/>
        <v>34.049720000000001</v>
      </c>
      <c r="I27">
        <f t="shared" si="17"/>
        <v>20.055630000000001</v>
      </c>
      <c r="J27">
        <f t="shared" si="17"/>
        <v>30.18356</v>
      </c>
      <c r="K27">
        <f t="shared" si="17"/>
        <v>553.64459999999997</v>
      </c>
      <c r="L27">
        <f t="shared" si="17"/>
        <v>451.77985999999999</v>
      </c>
      <c r="M27">
        <f t="shared" si="17"/>
        <v>0</v>
      </c>
      <c r="N27">
        <f t="shared" si="17"/>
        <v>225.49160000000001</v>
      </c>
      <c r="O27">
        <f t="shared" si="17"/>
        <v>1.7134974156890235</v>
      </c>
      <c r="P27">
        <f t="shared" si="17"/>
        <v>2.68601</v>
      </c>
      <c r="Q27">
        <f t="shared" si="17"/>
        <v>605.01418999999999</v>
      </c>
      <c r="R27">
        <f t="shared" si="17"/>
        <v>443.67968999999999</v>
      </c>
      <c r="S27">
        <f t="shared" si="17"/>
        <v>0.96109999999999995</v>
      </c>
      <c r="T27">
        <f t="shared" si="17"/>
        <v>70.929360000000003</v>
      </c>
      <c r="U27">
        <f t="shared" si="17"/>
        <v>0</v>
      </c>
      <c r="V27">
        <f t="shared" si="17"/>
        <v>118.40602</v>
      </c>
      <c r="W27">
        <f t="shared" si="12"/>
        <v>119.74867147510524</v>
      </c>
      <c r="X27">
        <f t="shared" si="13"/>
        <v>5.5629076319401065</v>
      </c>
      <c r="Y27">
        <f t="shared" si="14"/>
        <v>-1.1466790246536824</v>
      </c>
      <c r="Z27">
        <f t="shared" si="15"/>
        <v>34.631105250587041</v>
      </c>
      <c r="AA27">
        <f t="shared" si="16"/>
        <v>3.4714053829469025</v>
      </c>
      <c r="AB27" s="3">
        <v>1.0589900000000001</v>
      </c>
      <c r="AC27">
        <f t="shared" si="8"/>
        <v>2.4124153829469024</v>
      </c>
    </row>
    <row r="28" spans="2:29">
      <c r="B28">
        <f t="shared" si="9"/>
        <v>197.28305</v>
      </c>
      <c r="C28">
        <v>10000</v>
      </c>
      <c r="D28">
        <f t="shared" si="17"/>
        <v>177.75928999999999</v>
      </c>
      <c r="E28">
        <f t="shared" si="17"/>
        <v>1.0241</v>
      </c>
      <c r="F28">
        <f t="shared" si="17"/>
        <v>2.6872500000000001</v>
      </c>
      <c r="G28">
        <f t="shared" si="17"/>
        <v>29.516400000000001</v>
      </c>
      <c r="H28">
        <f t="shared" si="17"/>
        <v>34.049720000000001</v>
      </c>
      <c r="I28">
        <f t="shared" si="17"/>
        <v>20.055630000000001</v>
      </c>
      <c r="J28">
        <f t="shared" si="17"/>
        <v>30.18356</v>
      </c>
      <c r="K28">
        <f t="shared" si="17"/>
        <v>553.64459999999997</v>
      </c>
      <c r="L28">
        <f t="shared" si="17"/>
        <v>451.77985999999999</v>
      </c>
      <c r="M28">
        <f t="shared" si="17"/>
        <v>0</v>
      </c>
      <c r="N28">
        <f t="shared" si="17"/>
        <v>225.49160000000001</v>
      </c>
      <c r="O28">
        <f t="shared" si="17"/>
        <v>1.7134974156890235</v>
      </c>
      <c r="P28">
        <f t="shared" si="17"/>
        <v>2.68601</v>
      </c>
      <c r="Q28">
        <f t="shared" si="17"/>
        <v>605.01418999999999</v>
      </c>
      <c r="R28">
        <f t="shared" si="17"/>
        <v>443.67968999999999</v>
      </c>
      <c r="S28">
        <f t="shared" si="17"/>
        <v>0.96109999999999995</v>
      </c>
      <c r="T28">
        <f t="shared" si="17"/>
        <v>70.929360000000003</v>
      </c>
      <c r="U28">
        <f t="shared" si="17"/>
        <v>0</v>
      </c>
      <c r="V28">
        <f t="shared" si="17"/>
        <v>118.40602</v>
      </c>
      <c r="W28">
        <f t="shared" si="12"/>
        <v>119.31895851731409</v>
      </c>
      <c r="X28">
        <f t="shared" si="13"/>
        <v>3.7825100106940113</v>
      </c>
      <c r="Y28">
        <f t="shared" si="14"/>
        <v>-0.94060985340241388</v>
      </c>
      <c r="Z28">
        <f t="shared" si="15"/>
        <v>34.435851879333853</v>
      </c>
      <c r="AA28">
        <f t="shared" si="16"/>
        <v>2.3418252763390406</v>
      </c>
      <c r="AB28" s="3">
        <v>6.4188599999999996</v>
      </c>
      <c r="AC28">
        <f t="shared" si="8"/>
        <v>4.077034723660959</v>
      </c>
    </row>
    <row r="29" spans="2:29">
      <c r="B29">
        <f t="shared" si="9"/>
        <v>197.28305</v>
      </c>
      <c r="C29">
        <v>21000</v>
      </c>
      <c r="D29">
        <f t="shared" si="17"/>
        <v>177.75928999999999</v>
      </c>
      <c r="E29">
        <f t="shared" si="17"/>
        <v>1.0241</v>
      </c>
      <c r="F29">
        <f t="shared" si="17"/>
        <v>2.6872500000000001</v>
      </c>
      <c r="G29">
        <f t="shared" si="17"/>
        <v>29.516400000000001</v>
      </c>
      <c r="H29">
        <f t="shared" si="17"/>
        <v>34.049720000000001</v>
      </c>
      <c r="I29">
        <f t="shared" si="17"/>
        <v>20.055630000000001</v>
      </c>
      <c r="J29">
        <f t="shared" si="17"/>
        <v>30.18356</v>
      </c>
      <c r="K29">
        <f t="shared" si="17"/>
        <v>553.64459999999997</v>
      </c>
      <c r="L29">
        <f t="shared" si="17"/>
        <v>451.77985999999999</v>
      </c>
      <c r="M29">
        <f t="shared" si="17"/>
        <v>0</v>
      </c>
      <c r="N29">
        <f t="shared" si="17"/>
        <v>225.49160000000001</v>
      </c>
      <c r="O29">
        <f t="shared" si="17"/>
        <v>1.7134974156890235</v>
      </c>
      <c r="P29">
        <f t="shared" si="17"/>
        <v>2.68601</v>
      </c>
      <c r="Q29">
        <f t="shared" si="17"/>
        <v>605.01418999999999</v>
      </c>
      <c r="R29">
        <f t="shared" si="17"/>
        <v>443.67968999999999</v>
      </c>
      <c r="S29">
        <f t="shared" si="17"/>
        <v>0.96109999999999995</v>
      </c>
      <c r="T29">
        <f t="shared" si="17"/>
        <v>70.929360000000003</v>
      </c>
      <c r="U29">
        <f t="shared" si="17"/>
        <v>0</v>
      </c>
      <c r="V29">
        <f t="shared" si="17"/>
        <v>118.40602</v>
      </c>
      <c r="W29">
        <f t="shared" si="12"/>
        <v>118.85543592573056</v>
      </c>
      <c r="X29">
        <f t="shared" si="13"/>
        <v>1.8620314575426846</v>
      </c>
      <c r="Y29">
        <f t="shared" si="14"/>
        <v>-0.50351553688643591</v>
      </c>
      <c r="Z29">
        <f t="shared" si="15"/>
        <v>34.231217220639138</v>
      </c>
      <c r="AA29">
        <f t="shared" si="16"/>
        <v>1.1497239142708144</v>
      </c>
      <c r="AB29" s="3">
        <v>0.21576000000000001</v>
      </c>
      <c r="AC29">
        <f t="shared" si="8"/>
        <v>0.93396391427081449</v>
      </c>
    </row>
    <row r="30" spans="2:29">
      <c r="B30">
        <f t="shared" si="9"/>
        <v>197.28305</v>
      </c>
      <c r="C30">
        <v>33000</v>
      </c>
      <c r="D30">
        <f t="shared" si="17"/>
        <v>177.75928999999999</v>
      </c>
      <c r="E30">
        <f t="shared" si="17"/>
        <v>1.0241</v>
      </c>
      <c r="F30">
        <f t="shared" si="17"/>
        <v>2.6872500000000001</v>
      </c>
      <c r="G30">
        <f t="shared" si="17"/>
        <v>29.516400000000001</v>
      </c>
      <c r="H30">
        <f t="shared" si="17"/>
        <v>34.049720000000001</v>
      </c>
      <c r="I30">
        <f t="shared" si="17"/>
        <v>20.055630000000001</v>
      </c>
      <c r="J30">
        <f t="shared" si="17"/>
        <v>30.18356</v>
      </c>
      <c r="K30">
        <f t="shared" si="17"/>
        <v>553.64459999999997</v>
      </c>
      <c r="L30">
        <f t="shared" si="17"/>
        <v>451.77985999999999</v>
      </c>
      <c r="M30">
        <f t="shared" si="17"/>
        <v>0</v>
      </c>
      <c r="N30">
        <f t="shared" si="17"/>
        <v>225.49160000000001</v>
      </c>
      <c r="O30">
        <f t="shared" si="17"/>
        <v>1.7134974156890235</v>
      </c>
      <c r="P30">
        <f t="shared" si="17"/>
        <v>2.68601</v>
      </c>
      <c r="Q30">
        <f t="shared" si="17"/>
        <v>605.01418999999999</v>
      </c>
      <c r="R30">
        <f t="shared" si="17"/>
        <v>443.67968999999999</v>
      </c>
      <c r="S30">
        <f t="shared" si="17"/>
        <v>0.96109999999999995</v>
      </c>
      <c r="T30">
        <f t="shared" si="17"/>
        <v>70.929360000000003</v>
      </c>
      <c r="U30">
        <f t="shared" si="17"/>
        <v>0</v>
      </c>
      <c r="V30">
        <f t="shared" si="17"/>
        <v>118.40602</v>
      </c>
      <c r="W30">
        <f t="shared" si="12"/>
        <v>118.69751583668148</v>
      </c>
      <c r="X30">
        <f t="shared" si="13"/>
        <v>1.2077329408415949</v>
      </c>
      <c r="Y30">
        <f t="shared" si="14"/>
        <v>-0.32568377337295473</v>
      </c>
      <c r="Z30">
        <f t="shared" si="15"/>
        <v>34.164105096253166</v>
      </c>
      <c r="AA30">
        <f t="shared" si="16"/>
        <v>0.74650269584537443</v>
      </c>
      <c r="AB30" s="3">
        <v>1.5299999999999999E-2</v>
      </c>
      <c r="AC30">
        <f t="shared" si="8"/>
        <v>0.73120269584537445</v>
      </c>
    </row>
    <row r="31" spans="2:29">
      <c r="B31">
        <f t="shared" si="9"/>
        <v>197.28305</v>
      </c>
      <c r="C31">
        <v>100000</v>
      </c>
      <c r="D31">
        <f t="shared" si="17"/>
        <v>177.75928999999999</v>
      </c>
      <c r="E31">
        <f t="shared" si="17"/>
        <v>1.0241</v>
      </c>
      <c r="F31">
        <f t="shared" si="17"/>
        <v>2.6872500000000001</v>
      </c>
      <c r="G31">
        <f t="shared" si="17"/>
        <v>29.516400000000001</v>
      </c>
      <c r="H31">
        <f t="shared" si="17"/>
        <v>34.049720000000001</v>
      </c>
      <c r="I31">
        <f t="shared" si="17"/>
        <v>20.055630000000001</v>
      </c>
      <c r="J31">
        <f t="shared" si="17"/>
        <v>30.18356</v>
      </c>
      <c r="K31">
        <f t="shared" si="17"/>
        <v>553.64459999999997</v>
      </c>
      <c r="L31">
        <f t="shared" si="17"/>
        <v>451.77985999999999</v>
      </c>
      <c r="M31">
        <f t="shared" si="17"/>
        <v>0</v>
      </c>
      <c r="N31">
        <f t="shared" si="17"/>
        <v>225.49160000000001</v>
      </c>
      <c r="O31">
        <f t="shared" si="17"/>
        <v>1.7134974156890235</v>
      </c>
      <c r="P31">
        <f t="shared" si="17"/>
        <v>2.68601</v>
      </c>
      <c r="Q31">
        <f t="shared" si="17"/>
        <v>605.01418999999999</v>
      </c>
      <c r="R31">
        <f t="shared" si="17"/>
        <v>443.67968999999999</v>
      </c>
      <c r="S31">
        <f t="shared" si="17"/>
        <v>0.96109999999999995</v>
      </c>
      <c r="T31">
        <f t="shared" si="17"/>
        <v>70.929360000000003</v>
      </c>
      <c r="U31">
        <f t="shared" si="17"/>
        <v>0</v>
      </c>
      <c r="V31">
        <f t="shared" si="17"/>
        <v>118.40602</v>
      </c>
      <c r="W31">
        <f t="shared" si="12"/>
        <v>118.50663243678628</v>
      </c>
      <c r="X31">
        <f t="shared" si="13"/>
        <v>0.41685999892314385</v>
      </c>
      <c r="Y31">
        <f t="shared" si="14"/>
        <v>-0.10677028772848729</v>
      </c>
      <c r="Z31">
        <f t="shared" si="15"/>
        <v>34.086511955211051</v>
      </c>
      <c r="AA31">
        <f t="shared" si="16"/>
        <v>0.25876431484460682</v>
      </c>
      <c r="AB31" s="3">
        <v>5.3800000000000002E-3</v>
      </c>
      <c r="AC31">
        <f t="shared" si="8"/>
        <v>0.25338431484460683</v>
      </c>
    </row>
    <row r="32" spans="2:29">
      <c r="AC32">
        <f>SUM(AC8:AC28)</f>
        <v>127.84923045339855</v>
      </c>
    </row>
    <row r="34" spans="2:27">
      <c r="B34">
        <f>B8</f>
        <v>197.28305</v>
      </c>
      <c r="C34">
        <v>50000</v>
      </c>
      <c r="D34">
        <f t="shared" ref="D34:V34" si="18">D8</f>
        <v>177.75928999999999</v>
      </c>
      <c r="E34">
        <f t="shared" si="18"/>
        <v>1.0241</v>
      </c>
      <c r="F34">
        <f t="shared" si="18"/>
        <v>2.6872500000000001</v>
      </c>
      <c r="G34">
        <f t="shared" si="18"/>
        <v>29.516400000000001</v>
      </c>
      <c r="H34">
        <f t="shared" si="18"/>
        <v>34.049720000000001</v>
      </c>
      <c r="I34">
        <f t="shared" si="18"/>
        <v>20.055630000000001</v>
      </c>
      <c r="J34">
        <f t="shared" si="18"/>
        <v>30.18356</v>
      </c>
      <c r="K34">
        <f t="shared" si="18"/>
        <v>553.64459999999997</v>
      </c>
      <c r="L34">
        <f t="shared" si="18"/>
        <v>451.77985999999999</v>
      </c>
      <c r="M34">
        <f t="shared" si="18"/>
        <v>0</v>
      </c>
      <c r="N34">
        <f t="shared" si="18"/>
        <v>225.49160000000001</v>
      </c>
      <c r="O34">
        <f t="shared" si="18"/>
        <v>1.7134974156890235</v>
      </c>
      <c r="P34">
        <f t="shared" si="18"/>
        <v>2.68601</v>
      </c>
      <c r="Q34">
        <f t="shared" si="18"/>
        <v>605.01418999999999</v>
      </c>
      <c r="R34">
        <f t="shared" si="18"/>
        <v>443.67968999999999</v>
      </c>
      <c r="S34">
        <f t="shared" si="18"/>
        <v>0.96109999999999995</v>
      </c>
      <c r="T34">
        <f t="shared" si="18"/>
        <v>70.929360000000003</v>
      </c>
      <c r="U34">
        <f t="shared" si="18"/>
        <v>0</v>
      </c>
      <c r="V34">
        <f t="shared" si="18"/>
        <v>118.40602</v>
      </c>
      <c r="W34">
        <f>N34-((N34-V34)*((C34^S34)/((C34^S34)+(T34^S34))))</f>
        <v>118.60171757153289</v>
      </c>
      <c r="X34">
        <f>R34-((R34-U34)*((C34^S34)/((C34^S34)+(T34^S34))))</f>
        <v>0.81081913990158228</v>
      </c>
      <c r="Y34">
        <f>I34-((I34-L34)*((C34^E34)/((C34^E34)+(J34^E34))))+(((I34-L34))*((C34^F34)/((C34^F34)+(K34^F34))))-(((I34-M34))*((C34^F34)/((C34^F34)+(K34^F34))))</f>
        <v>-0.21536555215166686</v>
      </c>
      <c r="Z34">
        <f>D34-((D34-G34)*((C34^E34)/((C34^E34)+(J34^E34))))+(((D34-G34))*((C34^F34)/((C34^F34)+(K34^F34))))-(((D34-H34))*((C34^F34)/((C34^F34)+(K34^F34))))</f>
        <v>34.124507026249717</v>
      </c>
      <c r="AA34">
        <f>(Y34*((B34/(B34+Z34)))-(Y34*(((B34^O34)/((B34^O34)+(W34^O34))))))+(X34*(((B34^O34)/((B34^O34)+(W34^O34)))-(((B34^P34)/((B34^P34)+(Q34^P34))))))</f>
        <v>0.50191767167851831</v>
      </c>
    </row>
    <row r="35" spans="2:27">
      <c r="B35">
        <f>B34</f>
        <v>197.28305</v>
      </c>
      <c r="C35">
        <f>C34*0.9</f>
        <v>45000</v>
      </c>
      <c r="D35">
        <f>D34</f>
        <v>177.75928999999999</v>
      </c>
      <c r="E35">
        <f t="shared" ref="E35:S50" si="19">E34</f>
        <v>1.0241</v>
      </c>
      <c r="F35">
        <f t="shared" si="19"/>
        <v>2.6872500000000001</v>
      </c>
      <c r="G35">
        <f t="shared" si="19"/>
        <v>29.516400000000001</v>
      </c>
      <c r="H35">
        <f t="shared" si="19"/>
        <v>34.049720000000001</v>
      </c>
      <c r="I35">
        <f t="shared" si="19"/>
        <v>20.055630000000001</v>
      </c>
      <c r="J35">
        <f t="shared" si="19"/>
        <v>30.18356</v>
      </c>
      <c r="K35">
        <f t="shared" si="19"/>
        <v>553.64459999999997</v>
      </c>
      <c r="L35">
        <f t="shared" si="19"/>
        <v>451.77985999999999</v>
      </c>
      <c r="M35">
        <f t="shared" si="19"/>
        <v>0</v>
      </c>
      <c r="N35">
        <f t="shared" si="19"/>
        <v>225.49160000000001</v>
      </c>
      <c r="O35">
        <f t="shared" si="19"/>
        <v>1.7134974156890235</v>
      </c>
      <c r="P35">
        <f t="shared" si="19"/>
        <v>2.68601</v>
      </c>
      <c r="Q35">
        <f t="shared" si="19"/>
        <v>605.01418999999999</v>
      </c>
      <c r="R35">
        <f t="shared" si="19"/>
        <v>443.67968999999999</v>
      </c>
      <c r="S35">
        <f>S34</f>
        <v>0.96109999999999995</v>
      </c>
      <c r="T35">
        <f t="shared" ref="T35:V50" si="20">T34</f>
        <v>70.929360000000003</v>
      </c>
      <c r="U35">
        <f t="shared" si="20"/>
        <v>0</v>
      </c>
      <c r="V35">
        <f t="shared" si="20"/>
        <v>118.40602</v>
      </c>
      <c r="W35">
        <f>N35-((N35-V35)*((C35^S35)/((C35^S35)+(T35^S35))))</f>
        <v>118.62253021456458</v>
      </c>
      <c r="X35">
        <f>R35-((R35-U35)*((C35^S35)/((C35^S35)+(T35^S35))))</f>
        <v>0.89705061017406251</v>
      </c>
      <c r="Y35">
        <f>I35-((I35-L35)*((C35^E35)/((C35^E35)+(J35^E35))))+(((I35-L35))*((C35^F35)/((C35^F35)+(K35^F35))))-(((I35-M35))*((C35^F35)/((C35^F35)+(K35^F35))))</f>
        <v>-0.23935439003257741</v>
      </c>
      <c r="Z35">
        <f>D35-((D35-G35)*((C35^E35)/((C35^E35)+(J35^E35))))+(((D35-G35))*((C35^F35)/((C35^F35)+(K35^F35))))-(((D35-H35))*((C35^F35)/((C35^F35)+(K35^F35))))</f>
        <v>34.133017801261474</v>
      </c>
      <c r="AA35">
        <f>(Y35*((B35/(B35+Z35)))-(Y35*(((B35^O35)/((B35^O35)+(W35^O35))))))+(X35*(((B35^O35)/((B35^O35)+(W35^O35)))-(((B35^P35)/((B35^P35)+(Q35^P35))))))</f>
        <v>0.55507376984376722</v>
      </c>
    </row>
    <row r="36" spans="2:27">
      <c r="B36">
        <f t="shared" ref="B36:B99" si="21">B35</f>
        <v>197.28305</v>
      </c>
      <c r="C36">
        <f t="shared" ref="C36:C99" si="22">C35*0.9</f>
        <v>40500</v>
      </c>
      <c r="D36">
        <f t="shared" ref="D36:S51" si="23">D35</f>
        <v>177.75928999999999</v>
      </c>
      <c r="E36">
        <f t="shared" si="19"/>
        <v>1.0241</v>
      </c>
      <c r="F36">
        <f t="shared" si="19"/>
        <v>2.6872500000000001</v>
      </c>
      <c r="G36">
        <f t="shared" si="19"/>
        <v>29.516400000000001</v>
      </c>
      <c r="H36">
        <f t="shared" si="19"/>
        <v>34.049720000000001</v>
      </c>
      <c r="I36">
        <f t="shared" si="19"/>
        <v>20.055630000000001</v>
      </c>
      <c r="J36">
        <f t="shared" si="19"/>
        <v>30.18356</v>
      </c>
      <c r="K36">
        <f t="shared" si="19"/>
        <v>553.64459999999997</v>
      </c>
      <c r="L36">
        <f t="shared" si="19"/>
        <v>451.77985999999999</v>
      </c>
      <c r="M36">
        <f t="shared" si="19"/>
        <v>0</v>
      </c>
      <c r="N36">
        <f t="shared" si="19"/>
        <v>225.49160000000001</v>
      </c>
      <c r="O36">
        <f t="shared" si="19"/>
        <v>1.7134974156890235</v>
      </c>
      <c r="P36">
        <f t="shared" si="19"/>
        <v>2.68601</v>
      </c>
      <c r="Q36">
        <f t="shared" si="19"/>
        <v>605.01418999999999</v>
      </c>
      <c r="R36">
        <f t="shared" si="19"/>
        <v>443.67968999999999</v>
      </c>
      <c r="S36">
        <f t="shared" si="19"/>
        <v>0.96109999999999995</v>
      </c>
      <c r="T36">
        <f t="shared" si="20"/>
        <v>70.929360000000003</v>
      </c>
      <c r="U36">
        <f t="shared" si="20"/>
        <v>0</v>
      </c>
      <c r="V36">
        <f t="shared" si="20"/>
        <v>118.40602</v>
      </c>
      <c r="W36">
        <f t="shared" ref="W36:W99" si="24">N36-((N36-V36)*((C36^S36)/((C36^S36)+(T36^S36))))</f>
        <v>118.64555134397311</v>
      </c>
      <c r="X36">
        <f t="shared" ref="X36:X99" si="25">R36-((R36-U36)*((C36^S36)/((C36^S36)+(T36^S36))))</f>
        <v>0.99243233719488444</v>
      </c>
      <c r="Y36">
        <f t="shared" ref="Y36:Y99" si="26">I36-((I36-L36)*((C36^E36)/((C36^E36)+(J36^E36))))+(((I36-L36))*((C36^F36)/((C36^F36)+(K36^F36))))-(((I36-M36))*((C36^F36)/((C36^F36)+(K36^F36))))</f>
        <v>-0.26589793896787484</v>
      </c>
      <c r="Z36">
        <f t="shared" ref="Z36:Z99" si="27">D36-((D36-G36)*((C36^E36)/((C36^E36)+(J36^E36))))+(((D36-G36))*((C36^F36)/((C36^F36)+(K36^F36))))-(((D36-H36))*((C36^F36)/((C36^F36)+(K36^F36))))</f>
        <v>34.142495349515883</v>
      </c>
      <c r="AA36">
        <f t="shared" ref="AA36:AA99" si="28">(Y36*((B36/(B36+Z36)))-(Y36*(((B36^O36)/((B36^O36)+(W36^O36))))))+(X36*(((B36^O36)/((B36^O36)+(W36^O36)))-(((B36^P36)/((B36^P36)+(Q36^P36))))))</f>
        <v>0.61385481809667519</v>
      </c>
    </row>
    <row r="37" spans="2:27">
      <c r="B37">
        <f t="shared" si="21"/>
        <v>197.28305</v>
      </c>
      <c r="C37">
        <f t="shared" si="22"/>
        <v>36450</v>
      </c>
      <c r="D37">
        <f t="shared" si="23"/>
        <v>177.75928999999999</v>
      </c>
      <c r="E37">
        <f t="shared" si="19"/>
        <v>1.0241</v>
      </c>
      <c r="F37">
        <f t="shared" si="19"/>
        <v>2.6872500000000001</v>
      </c>
      <c r="G37">
        <f t="shared" si="19"/>
        <v>29.516400000000001</v>
      </c>
      <c r="H37">
        <f t="shared" si="19"/>
        <v>34.049720000000001</v>
      </c>
      <c r="I37">
        <f t="shared" si="19"/>
        <v>20.055630000000001</v>
      </c>
      <c r="J37">
        <f t="shared" si="19"/>
        <v>30.18356</v>
      </c>
      <c r="K37">
        <f t="shared" si="19"/>
        <v>553.64459999999997</v>
      </c>
      <c r="L37">
        <f t="shared" si="19"/>
        <v>451.77985999999999</v>
      </c>
      <c r="M37">
        <f t="shared" si="19"/>
        <v>0</v>
      </c>
      <c r="N37">
        <f t="shared" si="19"/>
        <v>225.49160000000001</v>
      </c>
      <c r="O37">
        <f t="shared" si="19"/>
        <v>1.7134974156890235</v>
      </c>
      <c r="P37">
        <f t="shared" si="19"/>
        <v>2.68601</v>
      </c>
      <c r="Q37">
        <f t="shared" si="19"/>
        <v>605.01418999999999</v>
      </c>
      <c r="R37">
        <f t="shared" si="19"/>
        <v>443.67968999999999</v>
      </c>
      <c r="S37">
        <f t="shared" si="19"/>
        <v>0.96109999999999995</v>
      </c>
      <c r="T37">
        <f t="shared" si="20"/>
        <v>70.929360000000003</v>
      </c>
      <c r="U37">
        <f t="shared" si="20"/>
        <v>0</v>
      </c>
      <c r="V37">
        <f t="shared" si="20"/>
        <v>118.40602</v>
      </c>
      <c r="W37">
        <f t="shared" si="24"/>
        <v>118.67101419777117</v>
      </c>
      <c r="X37">
        <f t="shared" si="25"/>
        <v>1.0979306786115899</v>
      </c>
      <c r="Y37">
        <f t="shared" si="26"/>
        <v>-0.29522915357642887</v>
      </c>
      <c r="Z37">
        <f t="shared" si="27"/>
        <v>34.153048968724022</v>
      </c>
      <c r="AA37">
        <f t="shared" si="28"/>
        <v>0.67885713076515752</v>
      </c>
    </row>
    <row r="38" spans="2:27">
      <c r="B38">
        <f t="shared" si="21"/>
        <v>197.28305</v>
      </c>
      <c r="C38">
        <f t="shared" si="22"/>
        <v>32805</v>
      </c>
      <c r="D38">
        <f t="shared" si="23"/>
        <v>177.75928999999999</v>
      </c>
      <c r="E38">
        <f t="shared" si="19"/>
        <v>1.0241</v>
      </c>
      <c r="F38">
        <f t="shared" si="19"/>
        <v>2.6872500000000001</v>
      </c>
      <c r="G38">
        <f t="shared" si="19"/>
        <v>29.516400000000001</v>
      </c>
      <c r="H38">
        <f t="shared" si="19"/>
        <v>34.049720000000001</v>
      </c>
      <c r="I38">
        <f t="shared" si="19"/>
        <v>20.055630000000001</v>
      </c>
      <c r="J38">
        <f t="shared" si="19"/>
        <v>30.18356</v>
      </c>
      <c r="K38">
        <f t="shared" si="19"/>
        <v>553.64459999999997</v>
      </c>
      <c r="L38">
        <f t="shared" si="19"/>
        <v>451.77985999999999</v>
      </c>
      <c r="M38">
        <f t="shared" si="19"/>
        <v>0</v>
      </c>
      <c r="N38">
        <f t="shared" si="19"/>
        <v>225.49160000000001</v>
      </c>
      <c r="O38">
        <f t="shared" si="19"/>
        <v>1.7134974156890235</v>
      </c>
      <c r="P38">
        <f t="shared" si="19"/>
        <v>2.68601</v>
      </c>
      <c r="Q38">
        <f t="shared" si="19"/>
        <v>605.01418999999999</v>
      </c>
      <c r="R38">
        <f t="shared" si="19"/>
        <v>443.67968999999999</v>
      </c>
      <c r="S38">
        <f t="shared" si="19"/>
        <v>0.96109999999999995</v>
      </c>
      <c r="T38">
        <f t="shared" si="20"/>
        <v>70.929360000000003</v>
      </c>
      <c r="U38">
        <f t="shared" si="20"/>
        <v>0</v>
      </c>
      <c r="V38">
        <f t="shared" si="20"/>
        <v>118.40602</v>
      </c>
      <c r="W38">
        <f t="shared" si="24"/>
        <v>118.69917639771062</v>
      </c>
      <c r="X38">
        <f t="shared" si="25"/>
        <v>1.2146130193978024</v>
      </c>
      <c r="Y38">
        <f t="shared" si="26"/>
        <v>-0.32758858177348671</v>
      </c>
      <c r="Z38">
        <f t="shared" si="27"/>
        <v>34.164800154623293</v>
      </c>
      <c r="AA38">
        <f t="shared" si="28"/>
        <v>0.75074113615893656</v>
      </c>
    </row>
    <row r="39" spans="2:27">
      <c r="B39">
        <f t="shared" si="21"/>
        <v>197.28305</v>
      </c>
      <c r="C39">
        <f t="shared" si="22"/>
        <v>29524.5</v>
      </c>
      <c r="D39">
        <f t="shared" si="23"/>
        <v>177.75928999999999</v>
      </c>
      <c r="E39">
        <f t="shared" si="19"/>
        <v>1.0241</v>
      </c>
      <c r="F39">
        <f t="shared" si="19"/>
        <v>2.6872500000000001</v>
      </c>
      <c r="G39">
        <f t="shared" si="19"/>
        <v>29.516400000000001</v>
      </c>
      <c r="H39">
        <f t="shared" si="19"/>
        <v>34.049720000000001</v>
      </c>
      <c r="I39">
        <f t="shared" si="19"/>
        <v>20.055630000000001</v>
      </c>
      <c r="J39">
        <f t="shared" si="19"/>
        <v>30.18356</v>
      </c>
      <c r="K39">
        <f t="shared" si="19"/>
        <v>553.64459999999997</v>
      </c>
      <c r="L39">
        <f t="shared" si="19"/>
        <v>451.77985999999999</v>
      </c>
      <c r="M39">
        <f t="shared" si="19"/>
        <v>0</v>
      </c>
      <c r="N39">
        <f t="shared" si="19"/>
        <v>225.49160000000001</v>
      </c>
      <c r="O39">
        <f t="shared" si="19"/>
        <v>1.7134974156890235</v>
      </c>
      <c r="P39">
        <f t="shared" si="19"/>
        <v>2.68601</v>
      </c>
      <c r="Q39">
        <f t="shared" si="19"/>
        <v>605.01418999999999</v>
      </c>
      <c r="R39">
        <f t="shared" si="19"/>
        <v>443.67968999999999</v>
      </c>
      <c r="S39">
        <f t="shared" si="19"/>
        <v>0.96109999999999995</v>
      </c>
      <c r="T39">
        <f t="shared" si="20"/>
        <v>70.929360000000003</v>
      </c>
      <c r="U39">
        <f t="shared" si="20"/>
        <v>0</v>
      </c>
      <c r="V39">
        <f t="shared" si="20"/>
        <v>118.40602</v>
      </c>
      <c r="W39">
        <f t="shared" si="24"/>
        <v>118.73032244283486</v>
      </c>
      <c r="X39">
        <f t="shared" si="25"/>
        <v>1.3436581032032109</v>
      </c>
      <c r="Y39">
        <f t="shared" si="26"/>
        <v>-0.36321904710127484</v>
      </c>
      <c r="Z39">
        <f t="shared" si="27"/>
        <v>34.177883913167165</v>
      </c>
      <c r="AA39">
        <f t="shared" si="28"/>
        <v>0.83023868016152935</v>
      </c>
    </row>
    <row r="40" spans="2:27">
      <c r="B40">
        <f t="shared" si="21"/>
        <v>197.28305</v>
      </c>
      <c r="C40">
        <f t="shared" si="22"/>
        <v>26572.05</v>
      </c>
      <c r="D40">
        <f t="shared" si="23"/>
        <v>177.75928999999999</v>
      </c>
      <c r="E40">
        <f t="shared" si="19"/>
        <v>1.0241</v>
      </c>
      <c r="F40">
        <f t="shared" si="19"/>
        <v>2.6872500000000001</v>
      </c>
      <c r="G40">
        <f t="shared" si="19"/>
        <v>29.516400000000001</v>
      </c>
      <c r="H40">
        <f t="shared" si="19"/>
        <v>34.049720000000001</v>
      </c>
      <c r="I40">
        <f t="shared" si="19"/>
        <v>20.055630000000001</v>
      </c>
      <c r="J40">
        <f t="shared" si="19"/>
        <v>30.18356</v>
      </c>
      <c r="K40">
        <f t="shared" si="19"/>
        <v>553.64459999999997</v>
      </c>
      <c r="L40">
        <f t="shared" si="19"/>
        <v>451.77985999999999</v>
      </c>
      <c r="M40">
        <f t="shared" si="19"/>
        <v>0</v>
      </c>
      <c r="N40">
        <f t="shared" si="19"/>
        <v>225.49160000000001</v>
      </c>
      <c r="O40">
        <f t="shared" si="19"/>
        <v>1.7134974156890235</v>
      </c>
      <c r="P40">
        <f t="shared" si="19"/>
        <v>2.68601</v>
      </c>
      <c r="Q40">
        <f t="shared" si="19"/>
        <v>605.01418999999999</v>
      </c>
      <c r="R40">
        <f t="shared" si="19"/>
        <v>443.67968999999999</v>
      </c>
      <c r="S40">
        <f t="shared" si="19"/>
        <v>0.96109999999999995</v>
      </c>
      <c r="T40">
        <f t="shared" si="20"/>
        <v>70.929360000000003</v>
      </c>
      <c r="U40">
        <f t="shared" si="20"/>
        <v>0</v>
      </c>
      <c r="V40">
        <f t="shared" si="20"/>
        <v>118.40602</v>
      </c>
      <c r="W40">
        <f t="shared" si="24"/>
        <v>118.76476644553364</v>
      </c>
      <c r="X40">
        <f t="shared" si="25"/>
        <v>1.4863673684446326</v>
      </c>
      <c r="Y40">
        <f t="shared" si="26"/>
        <v>-0.40235770708482477</v>
      </c>
      <c r="Z40">
        <f t="shared" si="27"/>
        <v>34.192450198237054</v>
      </c>
      <c r="AA40">
        <f t="shared" si="28"/>
        <v>0.9181613189622726</v>
      </c>
    </row>
    <row r="41" spans="2:27">
      <c r="B41">
        <f t="shared" si="21"/>
        <v>197.28305</v>
      </c>
      <c r="C41">
        <f t="shared" si="22"/>
        <v>23914.845000000001</v>
      </c>
      <c r="D41">
        <f t="shared" si="23"/>
        <v>177.75928999999999</v>
      </c>
      <c r="E41">
        <f t="shared" si="19"/>
        <v>1.0241</v>
      </c>
      <c r="F41">
        <f t="shared" si="19"/>
        <v>2.6872500000000001</v>
      </c>
      <c r="G41">
        <f t="shared" si="19"/>
        <v>29.516400000000001</v>
      </c>
      <c r="H41">
        <f t="shared" si="19"/>
        <v>34.049720000000001</v>
      </c>
      <c r="I41">
        <f t="shared" si="19"/>
        <v>20.055630000000001</v>
      </c>
      <c r="J41">
        <f t="shared" si="19"/>
        <v>30.18356</v>
      </c>
      <c r="K41">
        <f t="shared" si="19"/>
        <v>553.64459999999997</v>
      </c>
      <c r="L41">
        <f t="shared" si="19"/>
        <v>451.77985999999999</v>
      </c>
      <c r="M41">
        <f t="shared" si="19"/>
        <v>0</v>
      </c>
      <c r="N41">
        <f t="shared" si="19"/>
        <v>225.49160000000001</v>
      </c>
      <c r="O41">
        <f t="shared" si="19"/>
        <v>1.7134974156890235</v>
      </c>
      <c r="P41">
        <f t="shared" si="19"/>
        <v>2.68601</v>
      </c>
      <c r="Q41">
        <f t="shared" si="19"/>
        <v>605.01418999999999</v>
      </c>
      <c r="R41">
        <f t="shared" si="19"/>
        <v>443.67968999999999</v>
      </c>
      <c r="S41">
        <f t="shared" si="19"/>
        <v>0.96109999999999995</v>
      </c>
      <c r="T41">
        <f t="shared" si="20"/>
        <v>70.929360000000003</v>
      </c>
      <c r="U41">
        <f t="shared" si="20"/>
        <v>0</v>
      </c>
      <c r="V41">
        <f t="shared" si="20"/>
        <v>118.40602</v>
      </c>
      <c r="W41">
        <f t="shared" si="24"/>
        <v>118.80285513084409</v>
      </c>
      <c r="X41">
        <f t="shared" si="25"/>
        <v>1.6441773750865423</v>
      </c>
      <c r="Y41">
        <f t="shared" si="26"/>
        <v>-0.44522453015687091</v>
      </c>
      <c r="Z41">
        <f t="shared" si="27"/>
        <v>34.208665481675268</v>
      </c>
      <c r="AA41">
        <f t="shared" si="28"/>
        <v>1.015409787381135</v>
      </c>
    </row>
    <row r="42" spans="2:27">
      <c r="B42">
        <f t="shared" si="21"/>
        <v>197.28305</v>
      </c>
      <c r="C42">
        <f t="shared" si="22"/>
        <v>21523.360500000003</v>
      </c>
      <c r="D42">
        <f t="shared" si="23"/>
        <v>177.75928999999999</v>
      </c>
      <c r="E42">
        <f t="shared" si="19"/>
        <v>1.0241</v>
      </c>
      <c r="F42">
        <f t="shared" si="19"/>
        <v>2.6872500000000001</v>
      </c>
      <c r="G42">
        <f t="shared" si="19"/>
        <v>29.516400000000001</v>
      </c>
      <c r="H42">
        <f t="shared" si="19"/>
        <v>34.049720000000001</v>
      </c>
      <c r="I42">
        <f t="shared" si="19"/>
        <v>20.055630000000001</v>
      </c>
      <c r="J42">
        <f t="shared" si="19"/>
        <v>30.18356</v>
      </c>
      <c r="K42">
        <f t="shared" si="19"/>
        <v>553.64459999999997</v>
      </c>
      <c r="L42">
        <f t="shared" si="19"/>
        <v>451.77985999999999</v>
      </c>
      <c r="M42">
        <f t="shared" si="19"/>
        <v>0</v>
      </c>
      <c r="N42">
        <f t="shared" si="19"/>
        <v>225.49160000000001</v>
      </c>
      <c r="O42">
        <f t="shared" si="19"/>
        <v>1.7134974156890235</v>
      </c>
      <c r="P42">
        <f t="shared" si="19"/>
        <v>2.68601</v>
      </c>
      <c r="Q42">
        <f t="shared" si="19"/>
        <v>605.01418999999999</v>
      </c>
      <c r="R42">
        <f t="shared" si="19"/>
        <v>443.67968999999999</v>
      </c>
      <c r="S42">
        <f t="shared" si="19"/>
        <v>0.96109999999999995</v>
      </c>
      <c r="T42">
        <f t="shared" si="20"/>
        <v>70.929360000000003</v>
      </c>
      <c r="U42">
        <f t="shared" si="20"/>
        <v>0</v>
      </c>
      <c r="V42">
        <f t="shared" si="20"/>
        <v>118.40602</v>
      </c>
      <c r="W42">
        <f t="shared" si="24"/>
        <v>118.84497112084996</v>
      </c>
      <c r="X42">
        <f t="shared" si="25"/>
        <v>1.8186734126468309</v>
      </c>
      <c r="Y42">
        <f t="shared" si="26"/>
        <v>-0.4920059101010068</v>
      </c>
      <c r="Z42">
        <f t="shared" si="27"/>
        <v>34.226714460850616</v>
      </c>
      <c r="AA42">
        <f t="shared" si="28"/>
        <v>1.1229848783202412</v>
      </c>
    </row>
    <row r="43" spans="2:27">
      <c r="B43">
        <f t="shared" si="21"/>
        <v>197.28305</v>
      </c>
      <c r="C43">
        <f t="shared" si="22"/>
        <v>19371.024450000004</v>
      </c>
      <c r="D43">
        <f t="shared" si="23"/>
        <v>177.75928999999999</v>
      </c>
      <c r="E43">
        <f t="shared" si="19"/>
        <v>1.0241</v>
      </c>
      <c r="F43">
        <f t="shared" si="19"/>
        <v>2.6872500000000001</v>
      </c>
      <c r="G43">
        <f t="shared" si="19"/>
        <v>29.516400000000001</v>
      </c>
      <c r="H43">
        <f t="shared" si="19"/>
        <v>34.049720000000001</v>
      </c>
      <c r="I43">
        <f t="shared" si="19"/>
        <v>20.055630000000001</v>
      </c>
      <c r="J43">
        <f t="shared" si="19"/>
        <v>30.18356</v>
      </c>
      <c r="K43">
        <f t="shared" si="19"/>
        <v>553.64459999999997</v>
      </c>
      <c r="L43">
        <f t="shared" si="19"/>
        <v>451.77985999999999</v>
      </c>
      <c r="M43">
        <f t="shared" si="19"/>
        <v>0</v>
      </c>
      <c r="N43">
        <f t="shared" si="19"/>
        <v>225.49160000000001</v>
      </c>
      <c r="O43">
        <f t="shared" si="19"/>
        <v>1.7134974156890235</v>
      </c>
      <c r="P43">
        <f t="shared" si="19"/>
        <v>2.68601</v>
      </c>
      <c r="Q43">
        <f t="shared" si="19"/>
        <v>605.01418999999999</v>
      </c>
      <c r="R43">
        <f t="shared" si="19"/>
        <v>443.67968999999999</v>
      </c>
      <c r="S43">
        <f t="shared" si="19"/>
        <v>0.96109999999999995</v>
      </c>
      <c r="T43">
        <f t="shared" si="20"/>
        <v>70.929360000000003</v>
      </c>
      <c r="U43">
        <f t="shared" si="20"/>
        <v>0</v>
      </c>
      <c r="V43">
        <f t="shared" si="20"/>
        <v>118.40602</v>
      </c>
      <c r="W43">
        <f t="shared" si="24"/>
        <v>118.8915365270208</v>
      </c>
      <c r="X43">
        <f t="shared" si="25"/>
        <v>2.0116043840680504</v>
      </c>
      <c r="Y43">
        <f t="shared" si="26"/>
        <v>-0.5428317069339812</v>
      </c>
      <c r="Z43">
        <f t="shared" si="27"/>
        <v>34.246801906443295</v>
      </c>
      <c r="AA43">
        <f t="shared" si="28"/>
        <v>1.242000033350783</v>
      </c>
    </row>
    <row r="44" spans="2:27">
      <c r="B44">
        <f t="shared" si="21"/>
        <v>197.28305</v>
      </c>
      <c r="C44">
        <f t="shared" si="22"/>
        <v>17433.922005000004</v>
      </c>
      <c r="D44">
        <f t="shared" si="23"/>
        <v>177.75928999999999</v>
      </c>
      <c r="E44">
        <f t="shared" si="19"/>
        <v>1.0241</v>
      </c>
      <c r="F44">
        <f t="shared" si="19"/>
        <v>2.6872500000000001</v>
      </c>
      <c r="G44">
        <f t="shared" si="19"/>
        <v>29.516400000000001</v>
      </c>
      <c r="H44">
        <f t="shared" si="19"/>
        <v>34.049720000000001</v>
      </c>
      <c r="I44">
        <f t="shared" si="19"/>
        <v>20.055630000000001</v>
      </c>
      <c r="J44">
        <f t="shared" si="19"/>
        <v>30.18356</v>
      </c>
      <c r="K44">
        <f t="shared" si="19"/>
        <v>553.64459999999997</v>
      </c>
      <c r="L44">
        <f t="shared" si="19"/>
        <v>451.77985999999999</v>
      </c>
      <c r="M44">
        <f t="shared" si="19"/>
        <v>0</v>
      </c>
      <c r="N44">
        <f t="shared" si="19"/>
        <v>225.49160000000001</v>
      </c>
      <c r="O44">
        <f t="shared" si="19"/>
        <v>1.7134974156890235</v>
      </c>
      <c r="P44">
        <f t="shared" si="19"/>
        <v>2.68601</v>
      </c>
      <c r="Q44">
        <f t="shared" si="19"/>
        <v>605.01418999999999</v>
      </c>
      <c r="R44">
        <f t="shared" si="19"/>
        <v>443.67968999999999</v>
      </c>
      <c r="S44">
        <f t="shared" si="19"/>
        <v>0.96109999999999995</v>
      </c>
      <c r="T44">
        <f t="shared" si="20"/>
        <v>70.929360000000003</v>
      </c>
      <c r="U44">
        <f t="shared" si="20"/>
        <v>0</v>
      </c>
      <c r="V44">
        <f t="shared" si="20"/>
        <v>118.40602</v>
      </c>
      <c r="W44">
        <f t="shared" si="24"/>
        <v>118.94301687414989</v>
      </c>
      <c r="X44">
        <f t="shared" si="25"/>
        <v>2.224899063476073</v>
      </c>
      <c r="Y44">
        <f t="shared" si="26"/>
        <v>-0.59774343225041449</v>
      </c>
      <c r="Z44">
        <f t="shared" si="27"/>
        <v>34.269154649348764</v>
      </c>
      <c r="AA44">
        <f t="shared" si="28"/>
        <v>1.3736960294072531</v>
      </c>
    </row>
    <row r="45" spans="2:27">
      <c r="B45">
        <f t="shared" si="21"/>
        <v>197.28305</v>
      </c>
      <c r="C45">
        <f t="shared" si="22"/>
        <v>15690.529804500004</v>
      </c>
      <c r="D45">
        <f t="shared" si="23"/>
        <v>177.75928999999999</v>
      </c>
      <c r="E45">
        <f t="shared" si="19"/>
        <v>1.0241</v>
      </c>
      <c r="F45">
        <f t="shared" si="19"/>
        <v>2.6872500000000001</v>
      </c>
      <c r="G45">
        <f t="shared" si="19"/>
        <v>29.516400000000001</v>
      </c>
      <c r="H45">
        <f t="shared" si="19"/>
        <v>34.049720000000001</v>
      </c>
      <c r="I45">
        <f t="shared" si="19"/>
        <v>20.055630000000001</v>
      </c>
      <c r="J45">
        <f t="shared" si="19"/>
        <v>30.18356</v>
      </c>
      <c r="K45">
        <f t="shared" si="19"/>
        <v>553.64459999999997</v>
      </c>
      <c r="L45">
        <f t="shared" si="19"/>
        <v>451.77985999999999</v>
      </c>
      <c r="M45">
        <f t="shared" si="19"/>
        <v>0</v>
      </c>
      <c r="N45">
        <f t="shared" si="19"/>
        <v>225.49160000000001</v>
      </c>
      <c r="O45">
        <f t="shared" si="19"/>
        <v>1.7134974156890235</v>
      </c>
      <c r="P45">
        <f t="shared" si="19"/>
        <v>2.68601</v>
      </c>
      <c r="Q45">
        <f t="shared" si="19"/>
        <v>605.01418999999999</v>
      </c>
      <c r="R45">
        <f t="shared" si="19"/>
        <v>443.67968999999999</v>
      </c>
      <c r="S45">
        <f t="shared" si="19"/>
        <v>0.96109999999999995</v>
      </c>
      <c r="T45">
        <f t="shared" si="20"/>
        <v>70.929360000000003</v>
      </c>
      <c r="U45">
        <f t="shared" si="20"/>
        <v>0</v>
      </c>
      <c r="V45">
        <f t="shared" si="20"/>
        <v>118.40602</v>
      </c>
      <c r="W45">
        <f t="shared" si="24"/>
        <v>118.99992538011274</v>
      </c>
      <c r="X45">
        <f t="shared" si="25"/>
        <v>2.4606838281844716</v>
      </c>
      <c r="Y45">
        <f t="shared" si="26"/>
        <v>-0.65665053996649192</v>
      </c>
      <c r="Z45">
        <f t="shared" si="27"/>
        <v>34.294023700079862</v>
      </c>
      <c r="AA45">
        <f t="shared" si="28"/>
        <v>1.5194582587736987</v>
      </c>
    </row>
    <row r="46" spans="2:27">
      <c r="B46">
        <f t="shared" si="21"/>
        <v>197.28305</v>
      </c>
      <c r="C46">
        <f t="shared" si="22"/>
        <v>14121.476824050003</v>
      </c>
      <c r="D46">
        <f t="shared" si="23"/>
        <v>177.75928999999999</v>
      </c>
      <c r="E46">
        <f t="shared" si="19"/>
        <v>1.0241</v>
      </c>
      <c r="F46">
        <f t="shared" si="19"/>
        <v>2.6872500000000001</v>
      </c>
      <c r="G46">
        <f t="shared" si="19"/>
        <v>29.516400000000001</v>
      </c>
      <c r="H46">
        <f t="shared" si="19"/>
        <v>34.049720000000001</v>
      </c>
      <c r="I46">
        <f t="shared" si="19"/>
        <v>20.055630000000001</v>
      </c>
      <c r="J46">
        <f t="shared" si="19"/>
        <v>30.18356</v>
      </c>
      <c r="K46">
        <f t="shared" si="19"/>
        <v>553.64459999999997</v>
      </c>
      <c r="L46">
        <f t="shared" si="19"/>
        <v>451.77985999999999</v>
      </c>
      <c r="M46">
        <f t="shared" si="19"/>
        <v>0</v>
      </c>
      <c r="N46">
        <f t="shared" si="19"/>
        <v>225.49160000000001</v>
      </c>
      <c r="O46">
        <f t="shared" si="19"/>
        <v>1.7134974156890235</v>
      </c>
      <c r="P46">
        <f t="shared" si="19"/>
        <v>2.68601</v>
      </c>
      <c r="Q46">
        <f t="shared" si="19"/>
        <v>605.01418999999999</v>
      </c>
      <c r="R46">
        <f t="shared" si="19"/>
        <v>443.67968999999999</v>
      </c>
      <c r="S46">
        <f t="shared" si="19"/>
        <v>0.96109999999999995</v>
      </c>
      <c r="T46">
        <f t="shared" si="20"/>
        <v>70.929360000000003</v>
      </c>
      <c r="U46">
        <f t="shared" si="20"/>
        <v>0</v>
      </c>
      <c r="V46">
        <f t="shared" si="20"/>
        <v>118.40602</v>
      </c>
      <c r="W46">
        <f t="shared" si="24"/>
        <v>119.06282761588969</v>
      </c>
      <c r="X46">
        <f t="shared" si="25"/>
        <v>2.7213019662178226</v>
      </c>
      <c r="Y46">
        <f t="shared" si="26"/>
        <v>-0.71927078065299099</v>
      </c>
      <c r="Z46">
        <f t="shared" si="27"/>
        <v>34.32168648620916</v>
      </c>
      <c r="AA46">
        <f t="shared" si="28"/>
        <v>1.6808372479969202</v>
      </c>
    </row>
    <row r="47" spans="2:27">
      <c r="B47">
        <f t="shared" si="21"/>
        <v>197.28305</v>
      </c>
      <c r="C47">
        <f t="shared" si="22"/>
        <v>12709.329141645003</v>
      </c>
      <c r="D47">
        <f t="shared" si="23"/>
        <v>177.75928999999999</v>
      </c>
      <c r="E47">
        <f t="shared" si="19"/>
        <v>1.0241</v>
      </c>
      <c r="F47">
        <f t="shared" si="19"/>
        <v>2.6872500000000001</v>
      </c>
      <c r="G47">
        <f t="shared" si="19"/>
        <v>29.516400000000001</v>
      </c>
      <c r="H47">
        <f t="shared" si="19"/>
        <v>34.049720000000001</v>
      </c>
      <c r="I47">
        <f t="shared" si="19"/>
        <v>20.055630000000001</v>
      </c>
      <c r="J47">
        <f t="shared" si="19"/>
        <v>30.18356</v>
      </c>
      <c r="K47">
        <f t="shared" si="19"/>
        <v>553.64459999999997</v>
      </c>
      <c r="L47">
        <f t="shared" si="19"/>
        <v>451.77985999999999</v>
      </c>
      <c r="M47">
        <f t="shared" si="19"/>
        <v>0</v>
      </c>
      <c r="N47">
        <f t="shared" si="19"/>
        <v>225.49160000000001</v>
      </c>
      <c r="O47">
        <f t="shared" si="19"/>
        <v>1.7134974156890235</v>
      </c>
      <c r="P47">
        <f t="shared" si="19"/>
        <v>2.68601</v>
      </c>
      <c r="Q47">
        <f t="shared" si="19"/>
        <v>605.01418999999999</v>
      </c>
      <c r="R47">
        <f t="shared" si="19"/>
        <v>443.67968999999999</v>
      </c>
      <c r="S47">
        <f t="shared" si="19"/>
        <v>0.96109999999999995</v>
      </c>
      <c r="T47">
        <f t="shared" si="20"/>
        <v>70.929360000000003</v>
      </c>
      <c r="U47">
        <f t="shared" si="20"/>
        <v>0</v>
      </c>
      <c r="V47">
        <f t="shared" si="20"/>
        <v>118.40602</v>
      </c>
      <c r="W47">
        <f t="shared" si="24"/>
        <v>119.1323465700543</v>
      </c>
      <c r="X47">
        <f t="shared" si="25"/>
        <v>3.0093346596287915</v>
      </c>
      <c r="Y47">
        <f t="shared" si="26"/>
        <v>-0.785049251528811</v>
      </c>
      <c r="Z47">
        <f t="shared" si="27"/>
        <v>34.352449182445383</v>
      </c>
      <c r="AA47">
        <f t="shared" si="28"/>
        <v>1.859573257916503</v>
      </c>
    </row>
    <row r="48" spans="2:27">
      <c r="B48">
        <f t="shared" si="21"/>
        <v>197.28305</v>
      </c>
      <c r="C48">
        <f t="shared" si="22"/>
        <v>11438.396227480504</v>
      </c>
      <c r="D48">
        <f t="shared" si="23"/>
        <v>177.75928999999999</v>
      </c>
      <c r="E48">
        <f t="shared" si="19"/>
        <v>1.0241</v>
      </c>
      <c r="F48">
        <f t="shared" si="19"/>
        <v>2.6872500000000001</v>
      </c>
      <c r="G48">
        <f t="shared" si="19"/>
        <v>29.516400000000001</v>
      </c>
      <c r="H48">
        <f t="shared" si="19"/>
        <v>34.049720000000001</v>
      </c>
      <c r="I48">
        <f t="shared" si="19"/>
        <v>20.055630000000001</v>
      </c>
      <c r="J48">
        <f t="shared" si="19"/>
        <v>30.18356</v>
      </c>
      <c r="K48">
        <f t="shared" si="19"/>
        <v>553.64459999999997</v>
      </c>
      <c r="L48">
        <f t="shared" si="19"/>
        <v>451.77985999999999</v>
      </c>
      <c r="M48">
        <f t="shared" si="19"/>
        <v>0</v>
      </c>
      <c r="N48">
        <f t="shared" si="19"/>
        <v>225.49160000000001</v>
      </c>
      <c r="O48">
        <f t="shared" si="19"/>
        <v>1.7134974156890235</v>
      </c>
      <c r="P48">
        <f t="shared" si="19"/>
        <v>2.68601</v>
      </c>
      <c r="Q48">
        <f t="shared" si="19"/>
        <v>605.01418999999999</v>
      </c>
      <c r="R48">
        <f t="shared" si="19"/>
        <v>443.67968999999999</v>
      </c>
      <c r="S48">
        <f t="shared" si="19"/>
        <v>0.96109999999999995</v>
      </c>
      <c r="T48">
        <f t="shared" si="20"/>
        <v>70.929360000000003</v>
      </c>
      <c r="U48">
        <f t="shared" si="20"/>
        <v>0</v>
      </c>
      <c r="V48">
        <f t="shared" si="20"/>
        <v>118.40602</v>
      </c>
      <c r="W48">
        <f t="shared" si="24"/>
        <v>119.20916814108703</v>
      </c>
      <c r="X48">
        <f t="shared" si="25"/>
        <v>3.3276237403912887</v>
      </c>
      <c r="Y48">
        <f t="shared" si="26"/>
        <v>-0.85304902368419988</v>
      </c>
      <c r="Z48">
        <f t="shared" si="27"/>
        <v>34.38664909285572</v>
      </c>
      <c r="AA48">
        <f t="shared" si="28"/>
        <v>2.0576260673024871</v>
      </c>
    </row>
    <row r="49" spans="2:27">
      <c r="B49">
        <f t="shared" si="21"/>
        <v>197.28305</v>
      </c>
      <c r="C49">
        <f t="shared" si="22"/>
        <v>10294.556604732454</v>
      </c>
      <c r="D49">
        <f t="shared" si="23"/>
        <v>177.75928999999999</v>
      </c>
      <c r="E49">
        <f t="shared" si="19"/>
        <v>1.0241</v>
      </c>
      <c r="F49">
        <f t="shared" si="19"/>
        <v>2.6872500000000001</v>
      </c>
      <c r="G49">
        <f t="shared" si="19"/>
        <v>29.516400000000001</v>
      </c>
      <c r="H49">
        <f t="shared" si="19"/>
        <v>34.049720000000001</v>
      </c>
      <c r="I49">
        <f t="shared" si="19"/>
        <v>20.055630000000001</v>
      </c>
      <c r="J49">
        <f t="shared" si="19"/>
        <v>30.18356</v>
      </c>
      <c r="K49">
        <f t="shared" si="19"/>
        <v>553.64459999999997</v>
      </c>
      <c r="L49">
        <f t="shared" si="19"/>
        <v>451.77985999999999</v>
      </c>
      <c r="M49">
        <f t="shared" si="19"/>
        <v>0</v>
      </c>
      <c r="N49">
        <f t="shared" si="19"/>
        <v>225.49160000000001</v>
      </c>
      <c r="O49">
        <f t="shared" si="19"/>
        <v>1.7134974156890235</v>
      </c>
      <c r="P49">
        <f t="shared" si="19"/>
        <v>2.68601</v>
      </c>
      <c r="Q49">
        <f t="shared" si="19"/>
        <v>605.01418999999999</v>
      </c>
      <c r="R49">
        <f t="shared" si="19"/>
        <v>443.67968999999999</v>
      </c>
      <c r="S49">
        <f t="shared" si="19"/>
        <v>0.96109999999999995</v>
      </c>
      <c r="T49">
        <f t="shared" si="20"/>
        <v>70.929360000000003</v>
      </c>
      <c r="U49">
        <f t="shared" si="20"/>
        <v>0</v>
      </c>
      <c r="V49">
        <f t="shared" si="20"/>
        <v>118.40602</v>
      </c>
      <c r="W49">
        <f t="shared" si="24"/>
        <v>119.29404707925511</v>
      </c>
      <c r="X49">
        <f t="shared" si="25"/>
        <v>3.6792963089476416</v>
      </c>
      <c r="Y49">
        <f t="shared" si="26"/>
        <v>-0.92180392293127866</v>
      </c>
      <c r="Z49">
        <f t="shared" si="27"/>
        <v>34.424657024206113</v>
      </c>
      <c r="AA49">
        <f t="shared" si="28"/>
        <v>2.277211387101763</v>
      </c>
    </row>
    <row r="50" spans="2:27">
      <c r="B50">
        <f t="shared" si="21"/>
        <v>197.28305</v>
      </c>
      <c r="C50">
        <f t="shared" si="22"/>
        <v>9265.1009442592094</v>
      </c>
      <c r="D50">
        <f t="shared" si="23"/>
        <v>177.75928999999999</v>
      </c>
      <c r="E50">
        <f t="shared" si="19"/>
        <v>1.0241</v>
      </c>
      <c r="F50">
        <f t="shared" si="19"/>
        <v>2.6872500000000001</v>
      </c>
      <c r="G50">
        <f t="shared" si="19"/>
        <v>29.516400000000001</v>
      </c>
      <c r="H50">
        <f t="shared" si="19"/>
        <v>34.049720000000001</v>
      </c>
      <c r="I50">
        <f t="shared" si="19"/>
        <v>20.055630000000001</v>
      </c>
      <c r="J50">
        <f t="shared" si="19"/>
        <v>30.18356</v>
      </c>
      <c r="K50">
        <f t="shared" si="19"/>
        <v>553.64459999999997</v>
      </c>
      <c r="L50">
        <f t="shared" si="19"/>
        <v>451.77985999999999</v>
      </c>
      <c r="M50">
        <f t="shared" si="19"/>
        <v>0</v>
      </c>
      <c r="N50">
        <f t="shared" si="19"/>
        <v>225.49160000000001</v>
      </c>
      <c r="O50">
        <f t="shared" si="19"/>
        <v>1.7134974156890235</v>
      </c>
      <c r="P50">
        <f t="shared" si="19"/>
        <v>2.68601</v>
      </c>
      <c r="Q50">
        <f t="shared" si="19"/>
        <v>605.01418999999999</v>
      </c>
      <c r="R50">
        <f t="shared" si="19"/>
        <v>443.67968999999999</v>
      </c>
      <c r="S50">
        <f t="shared" si="19"/>
        <v>0.96109999999999995</v>
      </c>
      <c r="T50">
        <f t="shared" si="20"/>
        <v>70.929360000000003</v>
      </c>
      <c r="U50">
        <f t="shared" si="20"/>
        <v>0</v>
      </c>
      <c r="V50">
        <f t="shared" si="20"/>
        <v>118.40602</v>
      </c>
      <c r="W50">
        <f t="shared" si="24"/>
        <v>119.38781339719729</v>
      </c>
      <c r="X50">
        <f t="shared" si="25"/>
        <v>4.0677912947060122</v>
      </c>
      <c r="Y50">
        <f t="shared" si="26"/>
        <v>-0.98912101453721846</v>
      </c>
      <c r="Z50">
        <f t="shared" si="27"/>
        <v>34.466879561690916</v>
      </c>
      <c r="AA50">
        <f t="shared" si="28"/>
        <v>2.5208458075741036</v>
      </c>
    </row>
    <row r="51" spans="2:27">
      <c r="B51">
        <f t="shared" si="21"/>
        <v>197.28305</v>
      </c>
      <c r="C51">
        <f t="shared" si="22"/>
        <v>8338.5908498332883</v>
      </c>
      <c r="D51">
        <f t="shared" si="23"/>
        <v>177.75928999999999</v>
      </c>
      <c r="E51">
        <f t="shared" si="23"/>
        <v>1.0241</v>
      </c>
      <c r="F51">
        <f t="shared" si="23"/>
        <v>2.6872500000000001</v>
      </c>
      <c r="G51">
        <f t="shared" si="23"/>
        <v>29.516400000000001</v>
      </c>
      <c r="H51">
        <f t="shared" si="23"/>
        <v>34.049720000000001</v>
      </c>
      <c r="I51">
        <f t="shared" si="23"/>
        <v>20.055630000000001</v>
      </c>
      <c r="J51">
        <f t="shared" si="23"/>
        <v>30.18356</v>
      </c>
      <c r="K51">
        <f t="shared" si="23"/>
        <v>553.64459999999997</v>
      </c>
      <c r="L51">
        <f t="shared" si="23"/>
        <v>451.77985999999999</v>
      </c>
      <c r="M51">
        <f t="shared" si="23"/>
        <v>0</v>
      </c>
      <c r="N51">
        <f t="shared" si="23"/>
        <v>225.49160000000001</v>
      </c>
      <c r="O51">
        <f t="shared" si="23"/>
        <v>1.7134974156890235</v>
      </c>
      <c r="P51">
        <f t="shared" si="23"/>
        <v>2.68601</v>
      </c>
      <c r="Q51">
        <f t="shared" si="23"/>
        <v>605.01418999999999</v>
      </c>
      <c r="R51">
        <f t="shared" si="23"/>
        <v>443.67968999999999</v>
      </c>
      <c r="S51">
        <f t="shared" si="23"/>
        <v>0.96109999999999995</v>
      </c>
      <c r="T51">
        <f t="shared" ref="T51:V114" si="29">T50</f>
        <v>70.929360000000003</v>
      </c>
      <c r="U51">
        <f t="shared" si="29"/>
        <v>0</v>
      </c>
      <c r="V51">
        <f t="shared" si="29"/>
        <v>118.40602</v>
      </c>
      <c r="W51">
        <f t="shared" si="24"/>
        <v>119.49137926451645</v>
      </c>
      <c r="X51">
        <f t="shared" si="25"/>
        <v>4.4968880218913796</v>
      </c>
      <c r="Y51">
        <f t="shared" si="26"/>
        <v>-1.0518163859062781</v>
      </c>
      <c r="Z51">
        <f t="shared" si="27"/>
        <v>34.513761121332209</v>
      </c>
      <c r="AA51">
        <f t="shared" si="28"/>
        <v>2.7914027807192165</v>
      </c>
    </row>
    <row r="52" spans="2:27">
      <c r="B52">
        <f t="shared" si="21"/>
        <v>197.28305</v>
      </c>
      <c r="C52">
        <f t="shared" si="22"/>
        <v>7504.7317648499593</v>
      </c>
      <c r="D52">
        <f t="shared" ref="D52:S67" si="30">D51</f>
        <v>177.75928999999999</v>
      </c>
      <c r="E52">
        <f t="shared" si="30"/>
        <v>1.0241</v>
      </c>
      <c r="F52">
        <f t="shared" si="30"/>
        <v>2.6872500000000001</v>
      </c>
      <c r="G52">
        <f t="shared" si="30"/>
        <v>29.516400000000001</v>
      </c>
      <c r="H52">
        <f t="shared" si="30"/>
        <v>34.049720000000001</v>
      </c>
      <c r="I52">
        <f t="shared" si="30"/>
        <v>20.055630000000001</v>
      </c>
      <c r="J52">
        <f t="shared" si="30"/>
        <v>30.18356</v>
      </c>
      <c r="K52">
        <f t="shared" si="30"/>
        <v>553.64459999999997</v>
      </c>
      <c r="L52">
        <f t="shared" si="30"/>
        <v>451.77985999999999</v>
      </c>
      <c r="M52">
        <f t="shared" si="30"/>
        <v>0</v>
      </c>
      <c r="N52">
        <f t="shared" si="30"/>
        <v>225.49160000000001</v>
      </c>
      <c r="O52">
        <f t="shared" si="30"/>
        <v>1.7134974156890235</v>
      </c>
      <c r="P52">
        <f t="shared" si="30"/>
        <v>2.68601</v>
      </c>
      <c r="Q52">
        <f t="shared" si="30"/>
        <v>605.01418999999999</v>
      </c>
      <c r="R52">
        <f t="shared" si="30"/>
        <v>443.67968999999999</v>
      </c>
      <c r="S52">
        <f t="shared" si="30"/>
        <v>0.96109999999999995</v>
      </c>
      <c r="T52">
        <f t="shared" si="29"/>
        <v>70.929360000000003</v>
      </c>
      <c r="U52">
        <f t="shared" si="29"/>
        <v>0</v>
      </c>
      <c r="V52">
        <f t="shared" si="29"/>
        <v>118.40602</v>
      </c>
      <c r="W52">
        <f t="shared" si="24"/>
        <v>119.60574639631588</v>
      </c>
      <c r="X52">
        <f t="shared" si="25"/>
        <v>4.9707368219161481</v>
      </c>
      <c r="Y52">
        <f t="shared" si="26"/>
        <v>-1.105362677897805</v>
      </c>
      <c r="Z52">
        <f t="shared" si="27"/>
        <v>34.565785604400958</v>
      </c>
      <c r="AA52">
        <f t="shared" si="28"/>
        <v>3.0921829283295108</v>
      </c>
    </row>
    <row r="53" spans="2:27">
      <c r="B53">
        <f t="shared" si="21"/>
        <v>197.28305</v>
      </c>
      <c r="C53">
        <f t="shared" si="22"/>
        <v>6754.2585883649635</v>
      </c>
      <c r="D53">
        <f t="shared" si="30"/>
        <v>177.75928999999999</v>
      </c>
      <c r="E53">
        <f t="shared" si="30"/>
        <v>1.0241</v>
      </c>
      <c r="F53">
        <f t="shared" si="30"/>
        <v>2.6872500000000001</v>
      </c>
      <c r="G53">
        <f t="shared" si="30"/>
        <v>29.516400000000001</v>
      </c>
      <c r="H53">
        <f t="shared" si="30"/>
        <v>34.049720000000001</v>
      </c>
      <c r="I53">
        <f t="shared" si="30"/>
        <v>20.055630000000001</v>
      </c>
      <c r="J53">
        <f t="shared" si="30"/>
        <v>30.18356</v>
      </c>
      <c r="K53">
        <f t="shared" si="30"/>
        <v>553.64459999999997</v>
      </c>
      <c r="L53">
        <f t="shared" si="30"/>
        <v>451.77985999999999</v>
      </c>
      <c r="M53">
        <f t="shared" si="30"/>
        <v>0</v>
      </c>
      <c r="N53">
        <f t="shared" si="30"/>
        <v>225.49160000000001</v>
      </c>
      <c r="O53">
        <f t="shared" si="30"/>
        <v>1.7134974156890235</v>
      </c>
      <c r="P53">
        <f t="shared" si="30"/>
        <v>2.68601</v>
      </c>
      <c r="Q53">
        <f t="shared" si="30"/>
        <v>605.01418999999999</v>
      </c>
      <c r="R53">
        <f t="shared" si="30"/>
        <v>443.67968999999999</v>
      </c>
      <c r="S53">
        <f t="shared" si="30"/>
        <v>0.96109999999999995</v>
      </c>
      <c r="T53">
        <f t="shared" si="29"/>
        <v>70.929360000000003</v>
      </c>
      <c r="U53">
        <f t="shared" si="29"/>
        <v>0</v>
      </c>
      <c r="V53">
        <f t="shared" si="29"/>
        <v>118.40602</v>
      </c>
      <c r="W53">
        <f t="shared" si="24"/>
        <v>119.73201393836823</v>
      </c>
      <c r="X53">
        <f t="shared" si="25"/>
        <v>5.4938917034123165</v>
      </c>
      <c r="Y53">
        <f t="shared" si="26"/>
        <v>-1.1434201792188468</v>
      </c>
      <c r="Z53">
        <f t="shared" si="27"/>
        <v>34.623477415212903</v>
      </c>
      <c r="AA53">
        <f t="shared" si="28"/>
        <v>3.4270029946145071</v>
      </c>
    </row>
    <row r="54" spans="2:27">
      <c r="B54">
        <f t="shared" si="21"/>
        <v>197.28305</v>
      </c>
      <c r="C54">
        <f t="shared" si="22"/>
        <v>6078.8327295284671</v>
      </c>
      <c r="D54">
        <f t="shared" si="30"/>
        <v>177.75928999999999</v>
      </c>
      <c r="E54">
        <f t="shared" si="30"/>
        <v>1.0241</v>
      </c>
      <c r="F54">
        <f t="shared" si="30"/>
        <v>2.6872500000000001</v>
      </c>
      <c r="G54">
        <f t="shared" si="30"/>
        <v>29.516400000000001</v>
      </c>
      <c r="H54">
        <f t="shared" si="30"/>
        <v>34.049720000000001</v>
      </c>
      <c r="I54">
        <f t="shared" si="30"/>
        <v>20.055630000000001</v>
      </c>
      <c r="J54">
        <f t="shared" si="30"/>
        <v>30.18356</v>
      </c>
      <c r="K54">
        <f t="shared" si="30"/>
        <v>553.64459999999997</v>
      </c>
      <c r="L54">
        <f t="shared" si="30"/>
        <v>451.77985999999999</v>
      </c>
      <c r="M54">
        <f t="shared" si="30"/>
        <v>0</v>
      </c>
      <c r="N54">
        <f t="shared" si="30"/>
        <v>225.49160000000001</v>
      </c>
      <c r="O54">
        <f t="shared" si="30"/>
        <v>1.7134974156890235</v>
      </c>
      <c r="P54">
        <f t="shared" si="30"/>
        <v>2.68601</v>
      </c>
      <c r="Q54">
        <f t="shared" si="30"/>
        <v>605.01418999999999</v>
      </c>
      <c r="R54">
        <f t="shared" si="30"/>
        <v>443.67968999999999</v>
      </c>
      <c r="S54">
        <f t="shared" si="30"/>
        <v>0.96109999999999995</v>
      </c>
      <c r="T54">
        <f t="shared" si="29"/>
        <v>70.929360000000003</v>
      </c>
      <c r="U54">
        <f t="shared" si="29"/>
        <v>0</v>
      </c>
      <c r="V54">
        <f t="shared" si="29"/>
        <v>118.40602</v>
      </c>
      <c r="W54">
        <f t="shared" si="24"/>
        <v>119.87138684206947</v>
      </c>
      <c r="X54">
        <f t="shared" si="25"/>
        <v>6.0713450515528393</v>
      </c>
      <c r="Y54">
        <f t="shared" si="26"/>
        <v>-1.1572148254527725</v>
      </c>
      <c r="Z54">
        <f t="shared" si="27"/>
        <v>34.687401521025805</v>
      </c>
      <c r="AA54">
        <f t="shared" si="28"/>
        <v>3.8003090941696316</v>
      </c>
    </row>
    <row r="55" spans="2:27">
      <c r="B55">
        <f t="shared" si="21"/>
        <v>197.28305</v>
      </c>
      <c r="C55">
        <f t="shared" si="22"/>
        <v>5470.9494565756204</v>
      </c>
      <c r="D55">
        <f t="shared" si="30"/>
        <v>177.75928999999999</v>
      </c>
      <c r="E55">
        <f t="shared" si="30"/>
        <v>1.0241</v>
      </c>
      <c r="F55">
        <f t="shared" si="30"/>
        <v>2.6872500000000001</v>
      </c>
      <c r="G55">
        <f t="shared" si="30"/>
        <v>29.516400000000001</v>
      </c>
      <c r="H55">
        <f t="shared" si="30"/>
        <v>34.049720000000001</v>
      </c>
      <c r="I55">
        <f t="shared" si="30"/>
        <v>20.055630000000001</v>
      </c>
      <c r="J55">
        <f t="shared" si="30"/>
        <v>30.18356</v>
      </c>
      <c r="K55">
        <f t="shared" si="30"/>
        <v>553.64459999999997</v>
      </c>
      <c r="L55">
        <f t="shared" si="30"/>
        <v>451.77985999999999</v>
      </c>
      <c r="M55">
        <f t="shared" si="30"/>
        <v>0</v>
      </c>
      <c r="N55">
        <f t="shared" si="30"/>
        <v>225.49160000000001</v>
      </c>
      <c r="O55">
        <f t="shared" si="30"/>
        <v>1.7134974156890235</v>
      </c>
      <c r="P55">
        <f t="shared" si="30"/>
        <v>2.68601</v>
      </c>
      <c r="Q55">
        <f t="shared" si="30"/>
        <v>605.01418999999999</v>
      </c>
      <c r="R55">
        <f t="shared" si="30"/>
        <v>443.67968999999999</v>
      </c>
      <c r="S55">
        <f t="shared" si="30"/>
        <v>0.96109999999999995</v>
      </c>
      <c r="T55">
        <f t="shared" si="29"/>
        <v>70.929360000000003</v>
      </c>
      <c r="U55">
        <f t="shared" si="29"/>
        <v>0</v>
      </c>
      <c r="V55">
        <f t="shared" si="29"/>
        <v>118.40602</v>
      </c>
      <c r="W55">
        <f t="shared" si="24"/>
        <v>120.02518471003432</v>
      </c>
      <c r="X55">
        <f t="shared" si="25"/>
        <v>6.7085642773468521</v>
      </c>
      <c r="Y55">
        <f t="shared" si="26"/>
        <v>-1.1347157860560522</v>
      </c>
      <c r="Z55">
        <f t="shared" si="27"/>
        <v>34.758162127887999</v>
      </c>
      <c r="AA55">
        <f t="shared" si="28"/>
        <v>4.2173216104114521</v>
      </c>
    </row>
    <row r="56" spans="2:27">
      <c r="B56">
        <f t="shared" si="21"/>
        <v>197.28305</v>
      </c>
      <c r="C56">
        <f t="shared" si="22"/>
        <v>4923.8545109180586</v>
      </c>
      <c r="D56">
        <f t="shared" si="30"/>
        <v>177.75928999999999</v>
      </c>
      <c r="E56">
        <f t="shared" si="30"/>
        <v>1.0241</v>
      </c>
      <c r="F56">
        <f t="shared" si="30"/>
        <v>2.6872500000000001</v>
      </c>
      <c r="G56">
        <f t="shared" si="30"/>
        <v>29.516400000000001</v>
      </c>
      <c r="H56">
        <f t="shared" si="30"/>
        <v>34.049720000000001</v>
      </c>
      <c r="I56">
        <f t="shared" si="30"/>
        <v>20.055630000000001</v>
      </c>
      <c r="J56">
        <f t="shared" si="30"/>
        <v>30.18356</v>
      </c>
      <c r="K56">
        <f t="shared" si="30"/>
        <v>553.64459999999997</v>
      </c>
      <c r="L56">
        <f t="shared" si="30"/>
        <v>451.77985999999999</v>
      </c>
      <c r="M56">
        <f t="shared" si="30"/>
        <v>0</v>
      </c>
      <c r="N56">
        <f t="shared" si="30"/>
        <v>225.49160000000001</v>
      </c>
      <c r="O56">
        <f t="shared" si="30"/>
        <v>1.7134974156890235</v>
      </c>
      <c r="P56">
        <f t="shared" si="30"/>
        <v>2.68601</v>
      </c>
      <c r="Q56">
        <f t="shared" si="30"/>
        <v>605.01418999999999</v>
      </c>
      <c r="R56">
        <f t="shared" si="30"/>
        <v>443.67968999999999</v>
      </c>
      <c r="S56">
        <f t="shared" si="30"/>
        <v>0.96109999999999995</v>
      </c>
      <c r="T56">
        <f t="shared" si="29"/>
        <v>70.929360000000003</v>
      </c>
      <c r="U56">
        <f t="shared" si="29"/>
        <v>0</v>
      </c>
      <c r="V56">
        <f t="shared" si="29"/>
        <v>118.40602</v>
      </c>
      <c r="W56">
        <f t="shared" si="24"/>
        <v>120.19485107759611</v>
      </c>
      <c r="X56">
        <f t="shared" si="25"/>
        <v>7.4115302729854875</v>
      </c>
      <c r="Y56">
        <f t="shared" si="26"/>
        <v>-1.0595522017138741</v>
      </c>
      <c r="Z56">
        <f t="shared" si="27"/>
        <v>34.836399416206092</v>
      </c>
      <c r="AA56">
        <f t="shared" si="28"/>
        <v>4.684221244045772</v>
      </c>
    </row>
    <row r="57" spans="2:27">
      <c r="B57">
        <f t="shared" si="21"/>
        <v>197.28305</v>
      </c>
      <c r="C57">
        <f t="shared" si="22"/>
        <v>4431.4690598262532</v>
      </c>
      <c r="D57">
        <f t="shared" si="30"/>
        <v>177.75928999999999</v>
      </c>
      <c r="E57">
        <f t="shared" si="30"/>
        <v>1.0241</v>
      </c>
      <c r="F57">
        <f t="shared" si="30"/>
        <v>2.6872500000000001</v>
      </c>
      <c r="G57">
        <f t="shared" si="30"/>
        <v>29.516400000000001</v>
      </c>
      <c r="H57">
        <f t="shared" si="30"/>
        <v>34.049720000000001</v>
      </c>
      <c r="I57">
        <f t="shared" si="30"/>
        <v>20.055630000000001</v>
      </c>
      <c r="J57">
        <f t="shared" si="30"/>
        <v>30.18356</v>
      </c>
      <c r="K57">
        <f t="shared" si="30"/>
        <v>553.64459999999997</v>
      </c>
      <c r="L57">
        <f t="shared" si="30"/>
        <v>451.77985999999999</v>
      </c>
      <c r="M57">
        <f t="shared" si="30"/>
        <v>0</v>
      </c>
      <c r="N57">
        <f t="shared" si="30"/>
        <v>225.49160000000001</v>
      </c>
      <c r="O57">
        <f t="shared" si="30"/>
        <v>1.7134974156890235</v>
      </c>
      <c r="P57">
        <f t="shared" si="30"/>
        <v>2.68601</v>
      </c>
      <c r="Q57">
        <f t="shared" si="30"/>
        <v>605.01418999999999</v>
      </c>
      <c r="R57">
        <f t="shared" si="30"/>
        <v>443.67968999999999</v>
      </c>
      <c r="S57">
        <f t="shared" si="30"/>
        <v>0.96109999999999995</v>
      </c>
      <c r="T57">
        <f t="shared" si="29"/>
        <v>70.929360000000003</v>
      </c>
      <c r="U57">
        <f t="shared" si="29"/>
        <v>0</v>
      </c>
      <c r="V57">
        <f t="shared" si="29"/>
        <v>118.40602</v>
      </c>
      <c r="W57">
        <f t="shared" si="24"/>
        <v>120.38196307598012</v>
      </c>
      <c r="X57">
        <f t="shared" si="25"/>
        <v>8.1867774485463656</v>
      </c>
      <c r="Y57">
        <f t="shared" si="26"/>
        <v>-0.90959300040766777</v>
      </c>
      <c r="Z57">
        <f t="shared" si="27"/>
        <v>34.922783623797955</v>
      </c>
      <c r="AA57">
        <f t="shared" si="28"/>
        <v>5.2083883424579414</v>
      </c>
    </row>
    <row r="58" spans="2:27">
      <c r="B58">
        <f t="shared" si="21"/>
        <v>197.28305</v>
      </c>
      <c r="C58">
        <f t="shared" si="22"/>
        <v>3988.3221538436278</v>
      </c>
      <c r="D58">
        <f t="shared" si="30"/>
        <v>177.75928999999999</v>
      </c>
      <c r="E58">
        <f t="shared" si="30"/>
        <v>1.0241</v>
      </c>
      <c r="F58">
        <f t="shared" si="30"/>
        <v>2.6872500000000001</v>
      </c>
      <c r="G58">
        <f t="shared" si="30"/>
        <v>29.516400000000001</v>
      </c>
      <c r="H58">
        <f t="shared" si="30"/>
        <v>34.049720000000001</v>
      </c>
      <c r="I58">
        <f t="shared" si="30"/>
        <v>20.055630000000001</v>
      </c>
      <c r="J58">
        <f t="shared" si="30"/>
        <v>30.18356</v>
      </c>
      <c r="K58">
        <f t="shared" si="30"/>
        <v>553.64459999999997</v>
      </c>
      <c r="L58">
        <f t="shared" si="30"/>
        <v>451.77985999999999</v>
      </c>
      <c r="M58">
        <f t="shared" si="30"/>
        <v>0</v>
      </c>
      <c r="N58">
        <f t="shared" si="30"/>
        <v>225.49160000000001</v>
      </c>
      <c r="O58">
        <f t="shared" si="30"/>
        <v>1.7134974156890235</v>
      </c>
      <c r="P58">
        <f t="shared" si="30"/>
        <v>2.68601</v>
      </c>
      <c r="Q58">
        <f t="shared" si="30"/>
        <v>605.01418999999999</v>
      </c>
      <c r="R58">
        <f t="shared" si="30"/>
        <v>443.67968999999999</v>
      </c>
      <c r="S58">
        <f t="shared" si="30"/>
        <v>0.96109999999999995</v>
      </c>
      <c r="T58">
        <f t="shared" si="29"/>
        <v>70.929360000000003</v>
      </c>
      <c r="U58">
        <f t="shared" si="29"/>
        <v>0</v>
      </c>
      <c r="V58">
        <f t="shared" si="29"/>
        <v>118.40602</v>
      </c>
      <c r="W58">
        <f t="shared" si="24"/>
        <v>120.58824139885951</v>
      </c>
      <c r="X58">
        <f t="shared" si="25"/>
        <v>9.0414350256808689</v>
      </c>
      <c r="Y58">
        <f t="shared" si="26"/>
        <v>-0.65509604551074219</v>
      </c>
      <c r="Z58">
        <f t="shared" si="27"/>
        <v>35.01800558674617</v>
      </c>
      <c r="AA58">
        <f t="shared" si="28"/>
        <v>5.7987107466256491</v>
      </c>
    </row>
    <row r="59" spans="2:27">
      <c r="B59">
        <f t="shared" si="21"/>
        <v>197.28305</v>
      </c>
      <c r="C59">
        <f t="shared" si="22"/>
        <v>3589.489938459265</v>
      </c>
      <c r="D59">
        <f t="shared" si="30"/>
        <v>177.75928999999999</v>
      </c>
      <c r="E59">
        <f t="shared" si="30"/>
        <v>1.0241</v>
      </c>
      <c r="F59">
        <f t="shared" si="30"/>
        <v>2.6872500000000001</v>
      </c>
      <c r="G59">
        <f t="shared" si="30"/>
        <v>29.516400000000001</v>
      </c>
      <c r="H59">
        <f t="shared" si="30"/>
        <v>34.049720000000001</v>
      </c>
      <c r="I59">
        <f t="shared" si="30"/>
        <v>20.055630000000001</v>
      </c>
      <c r="J59">
        <f t="shared" si="30"/>
        <v>30.18356</v>
      </c>
      <c r="K59">
        <f t="shared" si="30"/>
        <v>553.64459999999997</v>
      </c>
      <c r="L59">
        <f t="shared" si="30"/>
        <v>451.77985999999999</v>
      </c>
      <c r="M59">
        <f t="shared" si="30"/>
        <v>0</v>
      </c>
      <c r="N59">
        <f t="shared" si="30"/>
        <v>225.49160000000001</v>
      </c>
      <c r="O59">
        <f t="shared" si="30"/>
        <v>1.7134974156890235</v>
      </c>
      <c r="P59">
        <f t="shared" si="30"/>
        <v>2.68601</v>
      </c>
      <c r="Q59">
        <f t="shared" si="30"/>
        <v>605.01418999999999</v>
      </c>
      <c r="R59">
        <f t="shared" si="30"/>
        <v>443.67968999999999</v>
      </c>
      <c r="S59">
        <f t="shared" si="30"/>
        <v>0.96109999999999995</v>
      </c>
      <c r="T59">
        <f t="shared" si="29"/>
        <v>70.929360000000003</v>
      </c>
      <c r="U59">
        <f t="shared" si="29"/>
        <v>0</v>
      </c>
      <c r="V59">
        <f t="shared" si="29"/>
        <v>118.40602</v>
      </c>
      <c r="W59">
        <f t="shared" si="24"/>
        <v>120.81556046465765</v>
      </c>
      <c r="X59">
        <f t="shared" si="25"/>
        <v>9.9832691423230244</v>
      </c>
      <c r="Y59">
        <f t="shared" si="26"/>
        <v>-0.25631468154767134</v>
      </c>
      <c r="Z59">
        <f t="shared" si="27"/>
        <v>35.122762664469519</v>
      </c>
      <c r="AA59">
        <f t="shared" si="28"/>
        <v>6.4659788278708277</v>
      </c>
    </row>
    <row r="60" spans="2:27">
      <c r="B60">
        <f t="shared" si="21"/>
        <v>197.28305</v>
      </c>
      <c r="C60">
        <f t="shared" si="22"/>
        <v>3230.5409446133385</v>
      </c>
      <c r="D60">
        <f t="shared" si="30"/>
        <v>177.75928999999999</v>
      </c>
      <c r="E60">
        <f t="shared" si="30"/>
        <v>1.0241</v>
      </c>
      <c r="F60">
        <f t="shared" si="30"/>
        <v>2.6872500000000001</v>
      </c>
      <c r="G60">
        <f t="shared" si="30"/>
        <v>29.516400000000001</v>
      </c>
      <c r="H60">
        <f t="shared" si="30"/>
        <v>34.049720000000001</v>
      </c>
      <c r="I60">
        <f t="shared" si="30"/>
        <v>20.055630000000001</v>
      </c>
      <c r="J60">
        <f t="shared" si="30"/>
        <v>30.18356</v>
      </c>
      <c r="K60">
        <f t="shared" si="30"/>
        <v>553.64459999999997</v>
      </c>
      <c r="L60">
        <f t="shared" si="30"/>
        <v>451.77985999999999</v>
      </c>
      <c r="M60">
        <f t="shared" si="30"/>
        <v>0</v>
      </c>
      <c r="N60">
        <f t="shared" si="30"/>
        <v>225.49160000000001</v>
      </c>
      <c r="O60">
        <f t="shared" si="30"/>
        <v>1.7134974156890235</v>
      </c>
      <c r="P60">
        <f t="shared" si="30"/>
        <v>2.68601</v>
      </c>
      <c r="Q60">
        <f t="shared" si="30"/>
        <v>605.01418999999999</v>
      </c>
      <c r="R60">
        <f t="shared" si="30"/>
        <v>443.67968999999999</v>
      </c>
      <c r="S60">
        <f t="shared" si="30"/>
        <v>0.96109999999999995</v>
      </c>
      <c r="T60">
        <f t="shared" si="29"/>
        <v>70.929360000000003</v>
      </c>
      <c r="U60">
        <f t="shared" si="29"/>
        <v>0</v>
      </c>
      <c r="V60">
        <f t="shared" si="29"/>
        <v>118.40602</v>
      </c>
      <c r="W60">
        <f t="shared" si="24"/>
        <v>121.06595863157848</v>
      </c>
      <c r="X60">
        <f t="shared" si="25"/>
        <v>11.020725175861799</v>
      </c>
      <c r="Y60">
        <f t="shared" si="26"/>
        <v>0.33956544829088031</v>
      </c>
      <c r="Z60">
        <f t="shared" si="27"/>
        <v>35.237738819883987</v>
      </c>
      <c r="AA60">
        <f t="shared" si="28"/>
        <v>7.2233897457367462</v>
      </c>
    </row>
    <row r="61" spans="2:27">
      <c r="B61">
        <f t="shared" si="21"/>
        <v>197.28305</v>
      </c>
      <c r="C61">
        <f t="shared" si="22"/>
        <v>2907.4868501520045</v>
      </c>
      <c r="D61">
        <f t="shared" si="30"/>
        <v>177.75928999999999</v>
      </c>
      <c r="E61">
        <f t="shared" si="30"/>
        <v>1.0241</v>
      </c>
      <c r="F61">
        <f t="shared" si="30"/>
        <v>2.6872500000000001</v>
      </c>
      <c r="G61">
        <f t="shared" si="30"/>
        <v>29.516400000000001</v>
      </c>
      <c r="H61">
        <f t="shared" si="30"/>
        <v>34.049720000000001</v>
      </c>
      <c r="I61">
        <f t="shared" si="30"/>
        <v>20.055630000000001</v>
      </c>
      <c r="J61">
        <f t="shared" si="30"/>
        <v>30.18356</v>
      </c>
      <c r="K61">
        <f t="shared" si="30"/>
        <v>553.64459999999997</v>
      </c>
      <c r="L61">
        <f t="shared" si="30"/>
        <v>451.77985999999999</v>
      </c>
      <c r="M61">
        <f t="shared" si="30"/>
        <v>0</v>
      </c>
      <c r="N61">
        <f t="shared" si="30"/>
        <v>225.49160000000001</v>
      </c>
      <c r="O61">
        <f t="shared" si="30"/>
        <v>1.7134974156890235</v>
      </c>
      <c r="P61">
        <f t="shared" si="30"/>
        <v>2.68601</v>
      </c>
      <c r="Q61">
        <f t="shared" si="30"/>
        <v>605.01418999999999</v>
      </c>
      <c r="R61">
        <f t="shared" si="30"/>
        <v>443.67968999999999</v>
      </c>
      <c r="S61">
        <f t="shared" si="30"/>
        <v>0.96109999999999995</v>
      </c>
      <c r="T61">
        <f t="shared" si="29"/>
        <v>70.929360000000003</v>
      </c>
      <c r="U61">
        <f t="shared" si="29"/>
        <v>0</v>
      </c>
      <c r="V61">
        <f t="shared" si="29"/>
        <v>118.40602</v>
      </c>
      <c r="W61">
        <f t="shared" si="24"/>
        <v>121.34164828016856</v>
      </c>
      <c r="X61">
        <f t="shared" si="25"/>
        <v>12.162969517468355</v>
      </c>
      <c r="Y61">
        <f t="shared" si="26"/>
        <v>1.2022916136795345</v>
      </c>
      <c r="Z61">
        <f t="shared" si="27"/>
        <v>35.363577568274593</v>
      </c>
      <c r="AA61">
        <f t="shared" si="28"/>
        <v>8.0871853469774546</v>
      </c>
    </row>
    <row r="62" spans="2:27">
      <c r="B62">
        <f t="shared" si="21"/>
        <v>197.28305</v>
      </c>
      <c r="C62">
        <f t="shared" si="22"/>
        <v>2616.7381651368041</v>
      </c>
      <c r="D62">
        <f t="shared" si="30"/>
        <v>177.75928999999999</v>
      </c>
      <c r="E62">
        <f t="shared" si="30"/>
        <v>1.0241</v>
      </c>
      <c r="F62">
        <f t="shared" si="30"/>
        <v>2.6872500000000001</v>
      </c>
      <c r="G62">
        <f t="shared" si="30"/>
        <v>29.516400000000001</v>
      </c>
      <c r="H62">
        <f t="shared" si="30"/>
        <v>34.049720000000001</v>
      </c>
      <c r="I62">
        <f t="shared" si="30"/>
        <v>20.055630000000001</v>
      </c>
      <c r="J62">
        <f t="shared" si="30"/>
        <v>30.18356</v>
      </c>
      <c r="K62">
        <f t="shared" si="30"/>
        <v>553.64459999999997</v>
      </c>
      <c r="L62">
        <f t="shared" si="30"/>
        <v>451.77985999999999</v>
      </c>
      <c r="M62">
        <f t="shared" si="30"/>
        <v>0</v>
      </c>
      <c r="N62">
        <f t="shared" si="30"/>
        <v>225.49160000000001</v>
      </c>
      <c r="O62">
        <f t="shared" si="30"/>
        <v>1.7134974156890235</v>
      </c>
      <c r="P62">
        <f t="shared" si="30"/>
        <v>2.68601</v>
      </c>
      <c r="Q62">
        <f t="shared" si="30"/>
        <v>605.01418999999999</v>
      </c>
      <c r="R62">
        <f t="shared" si="30"/>
        <v>443.67968999999999</v>
      </c>
      <c r="S62">
        <f t="shared" si="30"/>
        <v>0.96109999999999995</v>
      </c>
      <c r="T62">
        <f t="shared" si="29"/>
        <v>70.929360000000003</v>
      </c>
      <c r="U62">
        <f t="shared" si="29"/>
        <v>0</v>
      </c>
      <c r="V62">
        <f t="shared" si="29"/>
        <v>118.40602</v>
      </c>
      <c r="W62">
        <f t="shared" si="24"/>
        <v>121.64502552852457</v>
      </c>
      <c r="X62">
        <f t="shared" si="25"/>
        <v>13.419929824389669</v>
      </c>
      <c r="Y62">
        <f t="shared" si="26"/>
        <v>2.4233257582675662</v>
      </c>
      <c r="Z62">
        <f t="shared" si="27"/>
        <v>35.500846678762969</v>
      </c>
      <c r="AA62">
        <f t="shared" si="28"/>
        <v>9.0774477960126934</v>
      </c>
    </row>
    <row r="63" spans="2:27">
      <c r="B63">
        <f t="shared" si="21"/>
        <v>197.28305</v>
      </c>
      <c r="C63">
        <f t="shared" si="22"/>
        <v>2355.0643486231238</v>
      </c>
      <c r="D63">
        <f t="shared" si="30"/>
        <v>177.75928999999999</v>
      </c>
      <c r="E63">
        <f t="shared" si="30"/>
        <v>1.0241</v>
      </c>
      <c r="F63">
        <f t="shared" si="30"/>
        <v>2.6872500000000001</v>
      </c>
      <c r="G63">
        <f t="shared" si="30"/>
        <v>29.516400000000001</v>
      </c>
      <c r="H63">
        <f t="shared" si="30"/>
        <v>34.049720000000001</v>
      </c>
      <c r="I63">
        <f t="shared" si="30"/>
        <v>20.055630000000001</v>
      </c>
      <c r="J63">
        <f t="shared" si="30"/>
        <v>30.18356</v>
      </c>
      <c r="K63">
        <f t="shared" si="30"/>
        <v>553.64459999999997</v>
      </c>
      <c r="L63">
        <f t="shared" si="30"/>
        <v>451.77985999999999</v>
      </c>
      <c r="M63">
        <f t="shared" si="30"/>
        <v>0</v>
      </c>
      <c r="N63">
        <f t="shared" si="30"/>
        <v>225.49160000000001</v>
      </c>
      <c r="O63">
        <f t="shared" si="30"/>
        <v>1.7134974156890235</v>
      </c>
      <c r="P63">
        <f t="shared" si="30"/>
        <v>2.68601</v>
      </c>
      <c r="Q63">
        <f t="shared" si="30"/>
        <v>605.01418999999999</v>
      </c>
      <c r="R63">
        <f t="shared" si="30"/>
        <v>443.67968999999999</v>
      </c>
      <c r="S63">
        <f t="shared" si="30"/>
        <v>0.96109999999999995</v>
      </c>
      <c r="T63">
        <f t="shared" si="29"/>
        <v>70.929360000000003</v>
      </c>
      <c r="U63">
        <f t="shared" si="29"/>
        <v>0</v>
      </c>
      <c r="V63">
        <f t="shared" si="29"/>
        <v>118.40602</v>
      </c>
      <c r="W63">
        <f t="shared" si="24"/>
        <v>121.97867928744205</v>
      </c>
      <c r="X63">
        <f t="shared" si="25"/>
        <v>14.802332537470591</v>
      </c>
      <c r="Y63">
        <f t="shared" si="26"/>
        <v>4.1215942319351448</v>
      </c>
      <c r="Z63">
        <f t="shared" si="27"/>
        <v>35.649994133700176</v>
      </c>
      <c r="AA63">
        <f t="shared" si="28"/>
        <v>10.219070809644233</v>
      </c>
    </row>
    <row r="64" spans="2:27">
      <c r="B64">
        <f t="shared" si="21"/>
        <v>197.28305</v>
      </c>
      <c r="C64">
        <f t="shared" si="22"/>
        <v>2119.5579137608115</v>
      </c>
      <c r="D64">
        <f t="shared" si="30"/>
        <v>177.75928999999999</v>
      </c>
      <c r="E64">
        <f t="shared" si="30"/>
        <v>1.0241</v>
      </c>
      <c r="F64">
        <f t="shared" si="30"/>
        <v>2.6872500000000001</v>
      </c>
      <c r="G64">
        <f t="shared" si="30"/>
        <v>29.516400000000001</v>
      </c>
      <c r="H64">
        <f t="shared" si="30"/>
        <v>34.049720000000001</v>
      </c>
      <c r="I64">
        <f t="shared" si="30"/>
        <v>20.055630000000001</v>
      </c>
      <c r="J64">
        <f t="shared" si="30"/>
        <v>30.18356</v>
      </c>
      <c r="K64">
        <f t="shared" si="30"/>
        <v>553.64459999999997</v>
      </c>
      <c r="L64">
        <f t="shared" si="30"/>
        <v>451.77985999999999</v>
      </c>
      <c r="M64">
        <f t="shared" si="30"/>
        <v>0</v>
      </c>
      <c r="N64">
        <f t="shared" si="30"/>
        <v>225.49160000000001</v>
      </c>
      <c r="O64">
        <f t="shared" si="30"/>
        <v>1.7134974156890235</v>
      </c>
      <c r="P64">
        <f t="shared" si="30"/>
        <v>2.68601</v>
      </c>
      <c r="Q64">
        <f t="shared" si="30"/>
        <v>605.01418999999999</v>
      </c>
      <c r="R64">
        <f t="shared" si="30"/>
        <v>443.67968999999999</v>
      </c>
      <c r="S64">
        <f t="shared" si="30"/>
        <v>0.96109999999999995</v>
      </c>
      <c r="T64">
        <f t="shared" si="29"/>
        <v>70.929360000000003</v>
      </c>
      <c r="U64">
        <f t="shared" si="29"/>
        <v>0</v>
      </c>
      <c r="V64">
        <f t="shared" si="29"/>
        <v>118.40602</v>
      </c>
      <c r="W64">
        <f t="shared" si="24"/>
        <v>122.34539929643593</v>
      </c>
      <c r="X64">
        <f t="shared" si="25"/>
        <v>16.321736176197703</v>
      </c>
      <c r="Y64">
        <f t="shared" si="26"/>
        <v>6.4501122047295461</v>
      </c>
      <c r="Z64">
        <f t="shared" si="27"/>
        <v>35.811296287247302</v>
      </c>
      <c r="AA64">
        <f t="shared" si="28"/>
        <v>11.542906875122341</v>
      </c>
    </row>
    <row r="65" spans="2:27">
      <c r="B65">
        <f t="shared" si="21"/>
        <v>197.28305</v>
      </c>
      <c r="C65">
        <f t="shared" si="22"/>
        <v>1907.6021223847304</v>
      </c>
      <c r="D65">
        <f t="shared" si="30"/>
        <v>177.75928999999999</v>
      </c>
      <c r="E65">
        <f t="shared" si="30"/>
        <v>1.0241</v>
      </c>
      <c r="F65">
        <f t="shared" si="30"/>
        <v>2.6872500000000001</v>
      </c>
      <c r="G65">
        <f t="shared" si="30"/>
        <v>29.516400000000001</v>
      </c>
      <c r="H65">
        <f t="shared" si="30"/>
        <v>34.049720000000001</v>
      </c>
      <c r="I65">
        <f t="shared" si="30"/>
        <v>20.055630000000001</v>
      </c>
      <c r="J65">
        <f t="shared" si="30"/>
        <v>30.18356</v>
      </c>
      <c r="K65">
        <f t="shared" si="30"/>
        <v>553.64459999999997</v>
      </c>
      <c r="L65">
        <f t="shared" si="30"/>
        <v>451.77985999999999</v>
      </c>
      <c r="M65">
        <f t="shared" si="30"/>
        <v>0</v>
      </c>
      <c r="N65">
        <f t="shared" si="30"/>
        <v>225.49160000000001</v>
      </c>
      <c r="O65">
        <f t="shared" si="30"/>
        <v>1.7134974156890235</v>
      </c>
      <c r="P65">
        <f t="shared" si="30"/>
        <v>2.68601</v>
      </c>
      <c r="Q65">
        <f t="shared" si="30"/>
        <v>605.01418999999999</v>
      </c>
      <c r="R65">
        <f t="shared" si="30"/>
        <v>443.67968999999999</v>
      </c>
      <c r="S65">
        <f t="shared" si="30"/>
        <v>0.96109999999999995</v>
      </c>
      <c r="T65">
        <f t="shared" si="29"/>
        <v>70.929360000000003</v>
      </c>
      <c r="U65">
        <f t="shared" si="29"/>
        <v>0</v>
      </c>
      <c r="V65">
        <f t="shared" si="29"/>
        <v>118.40602</v>
      </c>
      <c r="W65">
        <f t="shared" si="24"/>
        <v>122.74818270653441</v>
      </c>
      <c r="X65">
        <f t="shared" si="25"/>
        <v>17.990558612697896</v>
      </c>
      <c r="Y65">
        <f t="shared" si="26"/>
        <v>9.6031085576952968</v>
      </c>
      <c r="Z65">
        <f t="shared" si="27"/>
        <v>35.984801961587863</v>
      </c>
      <c r="AA65">
        <f t="shared" si="28"/>
        <v>13.087053508178194</v>
      </c>
    </row>
    <row r="66" spans="2:27">
      <c r="B66">
        <f t="shared" si="21"/>
        <v>197.28305</v>
      </c>
      <c r="C66">
        <f t="shared" si="22"/>
        <v>1716.8419101462573</v>
      </c>
      <c r="D66">
        <f t="shared" si="30"/>
        <v>177.75928999999999</v>
      </c>
      <c r="E66">
        <f t="shared" si="30"/>
        <v>1.0241</v>
      </c>
      <c r="F66">
        <f t="shared" si="30"/>
        <v>2.6872500000000001</v>
      </c>
      <c r="G66">
        <f t="shared" si="30"/>
        <v>29.516400000000001</v>
      </c>
      <c r="H66">
        <f t="shared" si="30"/>
        <v>34.049720000000001</v>
      </c>
      <c r="I66">
        <f t="shared" si="30"/>
        <v>20.055630000000001</v>
      </c>
      <c r="J66">
        <f t="shared" si="30"/>
        <v>30.18356</v>
      </c>
      <c r="K66">
        <f t="shared" si="30"/>
        <v>553.64459999999997</v>
      </c>
      <c r="L66">
        <f t="shared" si="30"/>
        <v>451.77985999999999</v>
      </c>
      <c r="M66">
        <f t="shared" si="30"/>
        <v>0</v>
      </c>
      <c r="N66">
        <f t="shared" si="30"/>
        <v>225.49160000000001</v>
      </c>
      <c r="O66">
        <f t="shared" si="30"/>
        <v>1.7134974156890235</v>
      </c>
      <c r="P66">
        <f t="shared" si="30"/>
        <v>2.68601</v>
      </c>
      <c r="Q66">
        <f t="shared" si="30"/>
        <v>605.01418999999999</v>
      </c>
      <c r="R66">
        <f t="shared" si="30"/>
        <v>443.67968999999999</v>
      </c>
      <c r="S66">
        <f t="shared" si="30"/>
        <v>0.96109999999999995</v>
      </c>
      <c r="T66">
        <f t="shared" si="29"/>
        <v>70.929360000000003</v>
      </c>
      <c r="U66">
        <f t="shared" si="29"/>
        <v>0</v>
      </c>
      <c r="V66">
        <f t="shared" si="29"/>
        <v>118.40602</v>
      </c>
      <c r="W66">
        <f t="shared" si="24"/>
        <v>123.19023869240603</v>
      </c>
      <c r="X66">
        <f t="shared" si="25"/>
        <v>19.822096180820154</v>
      </c>
      <c r="Y66">
        <f t="shared" si="26"/>
        <v>13.822786416801307</v>
      </c>
      <c r="Z66">
        <f t="shared" si="27"/>
        <v>36.170281114067251</v>
      </c>
      <c r="AA66">
        <f t="shared" si="28"/>
        <v>14.898172040202402</v>
      </c>
    </row>
    <row r="67" spans="2:27">
      <c r="B67">
        <f t="shared" si="21"/>
        <v>197.28305</v>
      </c>
      <c r="C67">
        <f t="shared" si="22"/>
        <v>1545.1577191316317</v>
      </c>
      <c r="D67">
        <f t="shared" si="30"/>
        <v>177.75928999999999</v>
      </c>
      <c r="E67">
        <f t="shared" si="30"/>
        <v>1.0241</v>
      </c>
      <c r="F67">
        <f t="shared" si="30"/>
        <v>2.6872500000000001</v>
      </c>
      <c r="G67">
        <f t="shared" si="30"/>
        <v>29.516400000000001</v>
      </c>
      <c r="H67">
        <f t="shared" si="30"/>
        <v>34.049720000000001</v>
      </c>
      <c r="I67">
        <f t="shared" si="30"/>
        <v>20.055630000000001</v>
      </c>
      <c r="J67">
        <f t="shared" si="30"/>
        <v>30.18356</v>
      </c>
      <c r="K67">
        <f t="shared" si="30"/>
        <v>553.64459999999997</v>
      </c>
      <c r="L67">
        <f t="shared" si="30"/>
        <v>451.77985999999999</v>
      </c>
      <c r="M67">
        <f t="shared" si="30"/>
        <v>0</v>
      </c>
      <c r="N67">
        <f t="shared" si="30"/>
        <v>225.49160000000001</v>
      </c>
      <c r="O67">
        <f t="shared" si="30"/>
        <v>1.7134974156890235</v>
      </c>
      <c r="P67">
        <f t="shared" si="30"/>
        <v>2.68601</v>
      </c>
      <c r="Q67">
        <f t="shared" si="30"/>
        <v>605.01418999999999</v>
      </c>
      <c r="R67">
        <f t="shared" si="30"/>
        <v>443.67968999999999</v>
      </c>
      <c r="S67">
        <f t="shared" ref="R67:S82" si="31">S66</f>
        <v>0.96109999999999995</v>
      </c>
      <c r="T67">
        <f t="shared" si="29"/>
        <v>70.929360000000003</v>
      </c>
      <c r="U67">
        <f t="shared" si="29"/>
        <v>0</v>
      </c>
      <c r="V67">
        <f t="shared" si="29"/>
        <v>118.40602</v>
      </c>
      <c r="W67">
        <f t="shared" si="24"/>
        <v>123.67499048571663</v>
      </c>
      <c r="X67">
        <f t="shared" si="25"/>
        <v>21.830532100791743</v>
      </c>
      <c r="Y67">
        <f t="shared" si="26"/>
        <v>19.404073438032484</v>
      </c>
      <c r="Z67">
        <f t="shared" si="27"/>
        <v>36.367194509616041</v>
      </c>
      <c r="AA67">
        <f t="shared" si="28"/>
        <v>17.032614978288684</v>
      </c>
    </row>
    <row r="68" spans="2:27">
      <c r="B68">
        <f t="shared" si="21"/>
        <v>197.28305</v>
      </c>
      <c r="C68">
        <f t="shared" si="22"/>
        <v>1390.6419472184684</v>
      </c>
      <c r="D68">
        <f t="shared" ref="D68:S83" si="32">D67</f>
        <v>177.75928999999999</v>
      </c>
      <c r="E68">
        <f t="shared" si="32"/>
        <v>1.0241</v>
      </c>
      <c r="F68">
        <f t="shared" si="32"/>
        <v>2.6872500000000001</v>
      </c>
      <c r="G68">
        <f t="shared" si="32"/>
        <v>29.516400000000001</v>
      </c>
      <c r="H68">
        <f t="shared" si="32"/>
        <v>34.049720000000001</v>
      </c>
      <c r="I68">
        <f t="shared" si="32"/>
        <v>20.055630000000001</v>
      </c>
      <c r="J68">
        <f t="shared" si="32"/>
        <v>30.18356</v>
      </c>
      <c r="K68">
        <f t="shared" si="32"/>
        <v>553.64459999999997</v>
      </c>
      <c r="L68">
        <f t="shared" si="32"/>
        <v>451.77985999999999</v>
      </c>
      <c r="M68">
        <f t="shared" si="32"/>
        <v>0</v>
      </c>
      <c r="N68">
        <f t="shared" si="32"/>
        <v>225.49160000000001</v>
      </c>
      <c r="O68">
        <f t="shared" si="32"/>
        <v>1.7134974156890235</v>
      </c>
      <c r="P68">
        <f t="shared" si="32"/>
        <v>2.68601</v>
      </c>
      <c r="Q68">
        <f t="shared" si="32"/>
        <v>605.01418999999999</v>
      </c>
      <c r="R68">
        <f t="shared" si="31"/>
        <v>443.67968999999999</v>
      </c>
      <c r="S68">
        <f t="shared" si="31"/>
        <v>0.96109999999999995</v>
      </c>
      <c r="T68">
        <f t="shared" si="29"/>
        <v>70.929360000000003</v>
      </c>
      <c r="U68">
        <f t="shared" si="29"/>
        <v>0</v>
      </c>
      <c r="V68">
        <f t="shared" si="29"/>
        <v>118.40602</v>
      </c>
      <c r="W68">
        <f t="shared" si="24"/>
        <v>124.20607412550581</v>
      </c>
      <c r="X68">
        <f t="shared" si="25"/>
        <v>24.030931301746136</v>
      </c>
      <c r="Y68">
        <f t="shared" si="26"/>
        <v>26.694597135831224</v>
      </c>
      <c r="Z68">
        <f t="shared" si="27"/>
        <v>36.574712013446032</v>
      </c>
      <c r="AA68">
        <f t="shared" si="28"/>
        <v>19.556958203629858</v>
      </c>
    </row>
    <row r="69" spans="2:27">
      <c r="B69">
        <f t="shared" si="21"/>
        <v>197.28305</v>
      </c>
      <c r="C69">
        <f t="shared" si="22"/>
        <v>1251.5777524966215</v>
      </c>
      <c r="D69">
        <f t="shared" si="32"/>
        <v>177.75928999999999</v>
      </c>
      <c r="E69">
        <f t="shared" si="32"/>
        <v>1.0241</v>
      </c>
      <c r="F69">
        <f t="shared" si="32"/>
        <v>2.6872500000000001</v>
      </c>
      <c r="G69">
        <f t="shared" si="32"/>
        <v>29.516400000000001</v>
      </c>
      <c r="H69">
        <f t="shared" si="32"/>
        <v>34.049720000000001</v>
      </c>
      <c r="I69">
        <f t="shared" si="32"/>
        <v>20.055630000000001</v>
      </c>
      <c r="J69">
        <f t="shared" si="32"/>
        <v>30.18356</v>
      </c>
      <c r="K69">
        <f t="shared" si="32"/>
        <v>553.64459999999997</v>
      </c>
      <c r="L69">
        <f t="shared" si="32"/>
        <v>451.77985999999999</v>
      </c>
      <c r="M69">
        <f t="shared" si="32"/>
        <v>0</v>
      </c>
      <c r="N69">
        <f t="shared" si="32"/>
        <v>225.49160000000001</v>
      </c>
      <c r="O69">
        <f t="shared" si="32"/>
        <v>1.7134974156890235</v>
      </c>
      <c r="P69">
        <f t="shared" si="32"/>
        <v>2.68601</v>
      </c>
      <c r="Q69">
        <f t="shared" si="32"/>
        <v>605.01418999999999</v>
      </c>
      <c r="R69">
        <f t="shared" si="31"/>
        <v>443.67968999999999</v>
      </c>
      <c r="S69">
        <f t="shared" si="31"/>
        <v>0.96109999999999995</v>
      </c>
      <c r="T69">
        <f t="shared" si="29"/>
        <v>70.929360000000003</v>
      </c>
      <c r="U69">
        <f t="shared" si="29"/>
        <v>0</v>
      </c>
      <c r="V69">
        <f t="shared" si="29"/>
        <v>118.40602</v>
      </c>
      <c r="W69">
        <f t="shared" si="24"/>
        <v>124.78733312283408</v>
      </c>
      <c r="X69">
        <f t="shared" si="25"/>
        <v>26.43921831615387</v>
      </c>
      <c r="Y69">
        <f t="shared" si="26"/>
        <v>36.085744272335006</v>
      </c>
      <c r="Z69">
        <f t="shared" si="27"/>
        <v>36.791820871731034</v>
      </c>
      <c r="AA69">
        <f t="shared" si="28"/>
        <v>22.547291248982731</v>
      </c>
    </row>
    <row r="70" spans="2:27">
      <c r="B70">
        <f t="shared" si="21"/>
        <v>197.28305</v>
      </c>
      <c r="C70">
        <f t="shared" si="22"/>
        <v>1126.4199772469594</v>
      </c>
      <c r="D70">
        <f t="shared" si="32"/>
        <v>177.75928999999999</v>
      </c>
      <c r="E70">
        <f t="shared" si="32"/>
        <v>1.0241</v>
      </c>
      <c r="F70">
        <f t="shared" si="32"/>
        <v>2.6872500000000001</v>
      </c>
      <c r="G70">
        <f t="shared" si="32"/>
        <v>29.516400000000001</v>
      </c>
      <c r="H70">
        <f t="shared" si="32"/>
        <v>34.049720000000001</v>
      </c>
      <c r="I70">
        <f t="shared" si="32"/>
        <v>20.055630000000001</v>
      </c>
      <c r="J70">
        <f t="shared" si="32"/>
        <v>30.18356</v>
      </c>
      <c r="K70">
        <f t="shared" si="32"/>
        <v>553.64459999999997</v>
      </c>
      <c r="L70">
        <f t="shared" si="32"/>
        <v>451.77985999999999</v>
      </c>
      <c r="M70">
        <f t="shared" si="32"/>
        <v>0</v>
      </c>
      <c r="N70">
        <f t="shared" si="32"/>
        <v>225.49160000000001</v>
      </c>
      <c r="O70">
        <f t="shared" si="32"/>
        <v>1.7134974156890235</v>
      </c>
      <c r="P70">
        <f t="shared" si="32"/>
        <v>2.68601</v>
      </c>
      <c r="Q70">
        <f t="shared" si="32"/>
        <v>605.01418999999999</v>
      </c>
      <c r="R70">
        <f t="shared" si="31"/>
        <v>443.67968999999999</v>
      </c>
      <c r="S70">
        <f t="shared" si="31"/>
        <v>0.96109999999999995</v>
      </c>
      <c r="T70">
        <f t="shared" si="29"/>
        <v>70.929360000000003</v>
      </c>
      <c r="U70">
        <f t="shared" si="29"/>
        <v>0</v>
      </c>
      <c r="V70">
        <f t="shared" si="29"/>
        <v>118.40602</v>
      </c>
      <c r="W70">
        <f t="shared" si="24"/>
        <v>125.422808140436</v>
      </c>
      <c r="X70">
        <f t="shared" si="25"/>
        <v>29.072134520299755</v>
      </c>
      <c r="Y70">
        <f t="shared" si="26"/>
        <v>47.989406111378827</v>
      </c>
      <c r="Z70">
        <f t="shared" si="27"/>
        <v>37.017577892821095</v>
      </c>
      <c r="AA70">
        <f t="shared" si="28"/>
        <v>26.08635083612748</v>
      </c>
    </row>
    <row r="71" spans="2:27">
      <c r="B71">
        <f t="shared" si="21"/>
        <v>197.28305</v>
      </c>
      <c r="C71">
        <f t="shared" si="22"/>
        <v>1013.7779795222635</v>
      </c>
      <c r="D71">
        <f t="shared" si="32"/>
        <v>177.75928999999999</v>
      </c>
      <c r="E71">
        <f t="shared" si="32"/>
        <v>1.0241</v>
      </c>
      <c r="F71">
        <f t="shared" si="32"/>
        <v>2.6872500000000001</v>
      </c>
      <c r="G71">
        <f t="shared" si="32"/>
        <v>29.516400000000001</v>
      </c>
      <c r="H71">
        <f t="shared" si="32"/>
        <v>34.049720000000001</v>
      </c>
      <c r="I71">
        <f t="shared" si="32"/>
        <v>20.055630000000001</v>
      </c>
      <c r="J71">
        <f t="shared" si="32"/>
        <v>30.18356</v>
      </c>
      <c r="K71">
        <f t="shared" si="32"/>
        <v>553.64459999999997</v>
      </c>
      <c r="L71">
        <f t="shared" si="32"/>
        <v>451.77985999999999</v>
      </c>
      <c r="M71">
        <f t="shared" si="32"/>
        <v>0</v>
      </c>
      <c r="N71">
        <f t="shared" si="32"/>
        <v>225.49160000000001</v>
      </c>
      <c r="O71">
        <f t="shared" si="32"/>
        <v>1.7134974156890235</v>
      </c>
      <c r="P71">
        <f t="shared" si="32"/>
        <v>2.68601</v>
      </c>
      <c r="Q71">
        <f t="shared" si="32"/>
        <v>605.01418999999999</v>
      </c>
      <c r="R71">
        <f t="shared" si="31"/>
        <v>443.67968999999999</v>
      </c>
      <c r="S71">
        <f t="shared" si="31"/>
        <v>0.96109999999999995</v>
      </c>
      <c r="T71">
        <f t="shared" si="29"/>
        <v>70.929360000000003</v>
      </c>
      <c r="U71">
        <f t="shared" si="29"/>
        <v>0</v>
      </c>
      <c r="V71">
        <f t="shared" si="29"/>
        <v>118.40602</v>
      </c>
      <c r="W71">
        <f t="shared" si="24"/>
        <v>126.11672069981752</v>
      </c>
      <c r="X71">
        <f t="shared" si="25"/>
        <v>31.94717062911576</v>
      </c>
      <c r="Y71">
        <f t="shared" si="26"/>
        <v>62.794762244629496</v>
      </c>
      <c r="Z71">
        <f t="shared" si="27"/>
        <v>37.251561855457737</v>
      </c>
      <c r="AA71">
        <f t="shared" si="28"/>
        <v>30.257407155058754</v>
      </c>
    </row>
    <row r="72" spans="2:27">
      <c r="B72">
        <f t="shared" si="21"/>
        <v>197.28305</v>
      </c>
      <c r="C72">
        <f t="shared" si="22"/>
        <v>912.40018157003715</v>
      </c>
      <c r="D72">
        <f t="shared" si="32"/>
        <v>177.75928999999999</v>
      </c>
      <c r="E72">
        <f t="shared" si="32"/>
        <v>1.0241</v>
      </c>
      <c r="F72">
        <f t="shared" si="32"/>
        <v>2.6872500000000001</v>
      </c>
      <c r="G72">
        <f t="shared" si="32"/>
        <v>29.516400000000001</v>
      </c>
      <c r="H72">
        <f t="shared" si="32"/>
        <v>34.049720000000001</v>
      </c>
      <c r="I72">
        <f t="shared" si="32"/>
        <v>20.055630000000001</v>
      </c>
      <c r="J72">
        <f t="shared" si="32"/>
        <v>30.18356</v>
      </c>
      <c r="K72">
        <f t="shared" si="32"/>
        <v>553.64459999999997</v>
      </c>
      <c r="L72">
        <f t="shared" si="32"/>
        <v>451.77985999999999</v>
      </c>
      <c r="M72">
        <f t="shared" si="32"/>
        <v>0</v>
      </c>
      <c r="N72">
        <f t="shared" si="32"/>
        <v>225.49160000000001</v>
      </c>
      <c r="O72">
        <f t="shared" si="32"/>
        <v>1.7134974156890235</v>
      </c>
      <c r="P72">
        <f t="shared" si="32"/>
        <v>2.68601</v>
      </c>
      <c r="Q72">
        <f t="shared" si="32"/>
        <v>605.01418999999999</v>
      </c>
      <c r="R72">
        <f t="shared" si="31"/>
        <v>443.67968999999999</v>
      </c>
      <c r="S72">
        <f t="shared" si="31"/>
        <v>0.96109999999999995</v>
      </c>
      <c r="T72">
        <f t="shared" si="29"/>
        <v>70.929360000000003</v>
      </c>
      <c r="U72">
        <f t="shared" si="29"/>
        <v>0</v>
      </c>
      <c r="V72">
        <f t="shared" si="29"/>
        <v>118.40602</v>
      </c>
      <c r="W72">
        <f t="shared" si="24"/>
        <v>126.87344985638376</v>
      </c>
      <c r="X72">
        <f t="shared" si="25"/>
        <v>35.08247005597849</v>
      </c>
      <c r="Y72">
        <f t="shared" si="26"/>
        <v>80.801717712004873</v>
      </c>
      <c r="Z72">
        <f t="shared" si="27"/>
        <v>37.494559670000996</v>
      </c>
      <c r="AA72">
        <f t="shared" si="28"/>
        <v>35.13396385285602</v>
      </c>
    </row>
    <row r="73" spans="2:27">
      <c r="B73">
        <f t="shared" si="21"/>
        <v>197.28305</v>
      </c>
      <c r="C73">
        <f t="shared" si="22"/>
        <v>821.1601634130335</v>
      </c>
      <c r="D73">
        <f t="shared" si="32"/>
        <v>177.75928999999999</v>
      </c>
      <c r="E73">
        <f t="shared" si="32"/>
        <v>1.0241</v>
      </c>
      <c r="F73">
        <f t="shared" si="32"/>
        <v>2.6872500000000001</v>
      </c>
      <c r="G73">
        <f t="shared" si="32"/>
        <v>29.516400000000001</v>
      </c>
      <c r="H73">
        <f t="shared" si="32"/>
        <v>34.049720000000001</v>
      </c>
      <c r="I73">
        <f t="shared" si="32"/>
        <v>20.055630000000001</v>
      </c>
      <c r="J73">
        <f t="shared" si="32"/>
        <v>30.18356</v>
      </c>
      <c r="K73">
        <f t="shared" si="32"/>
        <v>553.64459999999997</v>
      </c>
      <c r="L73">
        <f t="shared" si="32"/>
        <v>451.77985999999999</v>
      </c>
      <c r="M73">
        <f t="shared" si="32"/>
        <v>0</v>
      </c>
      <c r="N73">
        <f t="shared" si="32"/>
        <v>225.49160000000001</v>
      </c>
      <c r="O73">
        <f t="shared" si="32"/>
        <v>1.7134974156890235</v>
      </c>
      <c r="P73">
        <f t="shared" si="32"/>
        <v>2.68601</v>
      </c>
      <c r="Q73">
        <f t="shared" si="32"/>
        <v>605.01418999999999</v>
      </c>
      <c r="R73">
        <f t="shared" si="31"/>
        <v>443.67968999999999</v>
      </c>
      <c r="S73">
        <f t="shared" si="31"/>
        <v>0.96109999999999995</v>
      </c>
      <c r="T73">
        <f t="shared" si="29"/>
        <v>70.929360000000003</v>
      </c>
      <c r="U73">
        <f t="shared" si="29"/>
        <v>0</v>
      </c>
      <c r="V73">
        <f t="shared" si="29"/>
        <v>118.40602</v>
      </c>
      <c r="W73">
        <f t="shared" si="24"/>
        <v>127.69750073826221</v>
      </c>
      <c r="X73">
        <f t="shared" si="25"/>
        <v>38.496698561964649</v>
      </c>
      <c r="Y73">
        <f t="shared" si="26"/>
        <v>102.13409805843547</v>
      </c>
      <c r="Z73">
        <f t="shared" si="27"/>
        <v>37.749454575221421</v>
      </c>
      <c r="AA73">
        <f t="shared" si="28"/>
        <v>40.765145144373577</v>
      </c>
    </row>
    <row r="74" spans="2:27">
      <c r="B74">
        <f t="shared" si="21"/>
        <v>197.28305</v>
      </c>
      <c r="C74">
        <f t="shared" si="22"/>
        <v>739.04414707173021</v>
      </c>
      <c r="D74">
        <f t="shared" si="32"/>
        <v>177.75928999999999</v>
      </c>
      <c r="E74">
        <f t="shared" si="32"/>
        <v>1.0241</v>
      </c>
      <c r="F74">
        <f t="shared" si="32"/>
        <v>2.6872500000000001</v>
      </c>
      <c r="G74">
        <f t="shared" si="32"/>
        <v>29.516400000000001</v>
      </c>
      <c r="H74">
        <f t="shared" si="32"/>
        <v>34.049720000000001</v>
      </c>
      <c r="I74">
        <f t="shared" si="32"/>
        <v>20.055630000000001</v>
      </c>
      <c r="J74">
        <f t="shared" si="32"/>
        <v>30.18356</v>
      </c>
      <c r="K74">
        <f t="shared" si="32"/>
        <v>553.64459999999997</v>
      </c>
      <c r="L74">
        <f t="shared" si="32"/>
        <v>451.77985999999999</v>
      </c>
      <c r="M74">
        <f t="shared" si="32"/>
        <v>0</v>
      </c>
      <c r="N74">
        <f t="shared" si="32"/>
        <v>225.49160000000001</v>
      </c>
      <c r="O74">
        <f t="shared" si="32"/>
        <v>1.7134974156890235</v>
      </c>
      <c r="P74">
        <f t="shared" si="32"/>
        <v>2.68601</v>
      </c>
      <c r="Q74">
        <f t="shared" si="32"/>
        <v>605.01418999999999</v>
      </c>
      <c r="R74">
        <f t="shared" si="31"/>
        <v>443.67968999999999</v>
      </c>
      <c r="S74">
        <f t="shared" si="31"/>
        <v>0.96109999999999995</v>
      </c>
      <c r="T74">
        <f t="shared" si="29"/>
        <v>70.929360000000003</v>
      </c>
      <c r="U74">
        <f t="shared" si="29"/>
        <v>0</v>
      </c>
      <c r="V74">
        <f t="shared" si="29"/>
        <v>118.40602</v>
      </c>
      <c r="W74">
        <f t="shared" si="24"/>
        <v>128.5934638393399</v>
      </c>
      <c r="X74">
        <f t="shared" si="25"/>
        <v>42.208875597729786</v>
      </c>
      <c r="Y74">
        <f t="shared" si="26"/>
        <v>126.6469639937951</v>
      </c>
      <c r="Z74">
        <f t="shared" si="27"/>
        <v>38.02217155493679</v>
      </c>
      <c r="AA74">
        <f t="shared" si="28"/>
        <v>47.158376704582835</v>
      </c>
    </row>
    <row r="75" spans="2:27">
      <c r="B75">
        <f t="shared" si="21"/>
        <v>197.28305</v>
      </c>
      <c r="C75">
        <f t="shared" si="22"/>
        <v>665.13973236455718</v>
      </c>
      <c r="D75">
        <f t="shared" si="32"/>
        <v>177.75928999999999</v>
      </c>
      <c r="E75">
        <f t="shared" si="32"/>
        <v>1.0241</v>
      </c>
      <c r="F75">
        <f t="shared" si="32"/>
        <v>2.6872500000000001</v>
      </c>
      <c r="G75">
        <f t="shared" si="32"/>
        <v>29.516400000000001</v>
      </c>
      <c r="H75">
        <f t="shared" si="32"/>
        <v>34.049720000000001</v>
      </c>
      <c r="I75">
        <f t="shared" si="32"/>
        <v>20.055630000000001</v>
      </c>
      <c r="J75">
        <f t="shared" si="32"/>
        <v>30.18356</v>
      </c>
      <c r="K75">
        <f t="shared" si="32"/>
        <v>553.64459999999997</v>
      </c>
      <c r="L75">
        <f t="shared" si="32"/>
        <v>451.77985999999999</v>
      </c>
      <c r="M75">
        <f t="shared" si="32"/>
        <v>0</v>
      </c>
      <c r="N75">
        <f t="shared" si="32"/>
        <v>225.49160000000001</v>
      </c>
      <c r="O75">
        <f t="shared" si="32"/>
        <v>1.7134974156890235</v>
      </c>
      <c r="P75">
        <f t="shared" si="32"/>
        <v>2.68601</v>
      </c>
      <c r="Q75">
        <f t="shared" si="32"/>
        <v>605.01418999999999</v>
      </c>
      <c r="R75">
        <f t="shared" si="31"/>
        <v>443.67968999999999</v>
      </c>
      <c r="S75">
        <f t="shared" si="31"/>
        <v>0.96109999999999995</v>
      </c>
      <c r="T75">
        <f t="shared" si="29"/>
        <v>70.929360000000003</v>
      </c>
      <c r="U75">
        <f t="shared" si="29"/>
        <v>0</v>
      </c>
      <c r="V75">
        <f t="shared" si="29"/>
        <v>118.40602</v>
      </c>
      <c r="W75">
        <f t="shared" si="24"/>
        <v>129.56596400675295</v>
      </c>
      <c r="X75">
        <f t="shared" si="25"/>
        <v>46.238162947182218</v>
      </c>
      <c r="Y75">
        <f t="shared" si="26"/>
        <v>153.8554945684331</v>
      </c>
      <c r="Z75">
        <f t="shared" si="27"/>
        <v>38.322403674835215</v>
      </c>
      <c r="AA75">
        <f t="shared" si="28"/>
        <v>54.263416895902182</v>
      </c>
    </row>
    <row r="76" spans="2:27">
      <c r="B76">
        <f t="shared" si="21"/>
        <v>197.28305</v>
      </c>
      <c r="C76">
        <f t="shared" si="22"/>
        <v>598.62575912810144</v>
      </c>
      <c r="D76">
        <f t="shared" si="32"/>
        <v>177.75928999999999</v>
      </c>
      <c r="E76">
        <f t="shared" si="32"/>
        <v>1.0241</v>
      </c>
      <c r="F76">
        <f t="shared" si="32"/>
        <v>2.6872500000000001</v>
      </c>
      <c r="G76">
        <f t="shared" si="32"/>
        <v>29.516400000000001</v>
      </c>
      <c r="H76">
        <f t="shared" si="32"/>
        <v>34.049720000000001</v>
      </c>
      <c r="I76">
        <f t="shared" si="32"/>
        <v>20.055630000000001</v>
      </c>
      <c r="J76">
        <f t="shared" si="32"/>
        <v>30.18356</v>
      </c>
      <c r="K76">
        <f t="shared" si="32"/>
        <v>553.64459999999997</v>
      </c>
      <c r="L76">
        <f t="shared" si="32"/>
        <v>451.77985999999999</v>
      </c>
      <c r="M76">
        <f t="shared" si="32"/>
        <v>0</v>
      </c>
      <c r="N76">
        <f t="shared" si="32"/>
        <v>225.49160000000001</v>
      </c>
      <c r="O76">
        <f t="shared" si="32"/>
        <v>1.7134974156890235</v>
      </c>
      <c r="P76">
        <f t="shared" si="32"/>
        <v>2.68601</v>
      </c>
      <c r="Q76">
        <f t="shared" si="32"/>
        <v>605.01418999999999</v>
      </c>
      <c r="R76">
        <f t="shared" si="31"/>
        <v>443.67968999999999</v>
      </c>
      <c r="S76">
        <f t="shared" si="31"/>
        <v>0.96109999999999995</v>
      </c>
      <c r="T76">
        <f t="shared" si="29"/>
        <v>70.929360000000003</v>
      </c>
      <c r="U76">
        <f t="shared" si="29"/>
        <v>0</v>
      </c>
      <c r="V76">
        <f t="shared" si="29"/>
        <v>118.40602</v>
      </c>
      <c r="W76">
        <f t="shared" si="24"/>
        <v>130.61959818457805</v>
      </c>
      <c r="X76">
        <f t="shared" si="25"/>
        <v>50.603606785566797</v>
      </c>
      <c r="Y76">
        <f t="shared" si="26"/>
        <v>182.91997940489634</v>
      </c>
      <c r="Z76">
        <f t="shared" si="27"/>
        <v>38.663771697988167</v>
      </c>
      <c r="AA76">
        <f t="shared" si="28"/>
        <v>61.963866365245437</v>
      </c>
    </row>
    <row r="77" spans="2:27">
      <c r="B77">
        <f t="shared" si="21"/>
        <v>197.28305</v>
      </c>
      <c r="C77">
        <f t="shared" si="22"/>
        <v>538.76318321529129</v>
      </c>
      <c r="D77">
        <f t="shared" si="32"/>
        <v>177.75928999999999</v>
      </c>
      <c r="E77">
        <f t="shared" si="32"/>
        <v>1.0241</v>
      </c>
      <c r="F77">
        <f t="shared" si="32"/>
        <v>2.6872500000000001</v>
      </c>
      <c r="G77">
        <f t="shared" si="32"/>
        <v>29.516400000000001</v>
      </c>
      <c r="H77">
        <f t="shared" si="32"/>
        <v>34.049720000000001</v>
      </c>
      <c r="I77">
        <f t="shared" si="32"/>
        <v>20.055630000000001</v>
      </c>
      <c r="J77">
        <f t="shared" si="32"/>
        <v>30.18356</v>
      </c>
      <c r="K77">
        <f t="shared" si="32"/>
        <v>553.64459999999997</v>
      </c>
      <c r="L77">
        <f t="shared" si="32"/>
        <v>451.77985999999999</v>
      </c>
      <c r="M77">
        <f t="shared" si="32"/>
        <v>0</v>
      </c>
      <c r="N77">
        <f t="shared" si="32"/>
        <v>225.49160000000001</v>
      </c>
      <c r="O77">
        <f t="shared" si="32"/>
        <v>1.7134974156890235</v>
      </c>
      <c r="P77">
        <f t="shared" si="32"/>
        <v>2.68601</v>
      </c>
      <c r="Q77">
        <f t="shared" si="32"/>
        <v>605.01418999999999</v>
      </c>
      <c r="R77">
        <f t="shared" si="31"/>
        <v>443.67968999999999</v>
      </c>
      <c r="S77">
        <f t="shared" si="31"/>
        <v>0.96109999999999995</v>
      </c>
      <c r="T77">
        <f t="shared" si="29"/>
        <v>70.929360000000003</v>
      </c>
      <c r="U77">
        <f t="shared" si="29"/>
        <v>0</v>
      </c>
      <c r="V77">
        <f t="shared" si="29"/>
        <v>118.40602</v>
      </c>
      <c r="W77">
        <f t="shared" si="24"/>
        <v>131.75886118668566</v>
      </c>
      <c r="X77">
        <f t="shared" si="25"/>
        <v>55.323830139668928</v>
      </c>
      <c r="Y77">
        <f t="shared" si="26"/>
        <v>212.71275894463685</v>
      </c>
      <c r="Z77">
        <f t="shared" si="27"/>
        <v>39.063156452476889</v>
      </c>
      <c r="AA77">
        <f t="shared" si="28"/>
        <v>70.082113893837516</v>
      </c>
    </row>
    <row r="78" spans="2:27">
      <c r="B78">
        <f t="shared" si="21"/>
        <v>197.28305</v>
      </c>
      <c r="C78">
        <f t="shared" si="22"/>
        <v>484.88686489376215</v>
      </c>
      <c r="D78">
        <f t="shared" si="32"/>
        <v>177.75928999999999</v>
      </c>
      <c r="E78">
        <f t="shared" si="32"/>
        <v>1.0241</v>
      </c>
      <c r="F78">
        <f t="shared" si="32"/>
        <v>2.6872500000000001</v>
      </c>
      <c r="G78">
        <f t="shared" si="32"/>
        <v>29.516400000000001</v>
      </c>
      <c r="H78">
        <f t="shared" si="32"/>
        <v>34.049720000000001</v>
      </c>
      <c r="I78">
        <f t="shared" si="32"/>
        <v>20.055630000000001</v>
      </c>
      <c r="J78">
        <f t="shared" si="32"/>
        <v>30.18356</v>
      </c>
      <c r="K78">
        <f t="shared" si="32"/>
        <v>553.64459999999997</v>
      </c>
      <c r="L78">
        <f t="shared" si="32"/>
        <v>451.77985999999999</v>
      </c>
      <c r="M78">
        <f t="shared" si="32"/>
        <v>0</v>
      </c>
      <c r="N78">
        <f t="shared" si="32"/>
        <v>225.49160000000001</v>
      </c>
      <c r="O78">
        <f t="shared" si="32"/>
        <v>1.7134974156890235</v>
      </c>
      <c r="P78">
        <f t="shared" si="32"/>
        <v>2.68601</v>
      </c>
      <c r="Q78">
        <f t="shared" si="32"/>
        <v>605.01418999999999</v>
      </c>
      <c r="R78">
        <f t="shared" si="31"/>
        <v>443.67968999999999</v>
      </c>
      <c r="S78">
        <f t="shared" si="31"/>
        <v>0.96109999999999995</v>
      </c>
      <c r="T78">
        <f t="shared" si="29"/>
        <v>70.929360000000003</v>
      </c>
      <c r="U78">
        <f t="shared" si="29"/>
        <v>0</v>
      </c>
      <c r="V78">
        <f t="shared" si="29"/>
        <v>118.40602</v>
      </c>
      <c r="W78">
        <f t="shared" si="24"/>
        <v>132.98805909014135</v>
      </c>
      <c r="X78">
        <f t="shared" si="25"/>
        <v>60.41667405715873</v>
      </c>
      <c r="Y78">
        <f t="shared" si="26"/>
        <v>241.96525926331259</v>
      </c>
      <c r="Z78">
        <f t="shared" si="27"/>
        <v>39.539221086609416</v>
      </c>
      <c r="AA78">
        <f t="shared" si="28"/>
        <v>78.39989231547267</v>
      </c>
    </row>
    <row r="79" spans="2:27">
      <c r="B79">
        <f t="shared" si="21"/>
        <v>197.28305</v>
      </c>
      <c r="C79">
        <f t="shared" si="22"/>
        <v>436.39817840438593</v>
      </c>
      <c r="D79">
        <f t="shared" si="32"/>
        <v>177.75928999999999</v>
      </c>
      <c r="E79">
        <f t="shared" si="32"/>
        <v>1.0241</v>
      </c>
      <c r="F79">
        <f t="shared" si="32"/>
        <v>2.6872500000000001</v>
      </c>
      <c r="G79">
        <f t="shared" si="32"/>
        <v>29.516400000000001</v>
      </c>
      <c r="H79">
        <f t="shared" si="32"/>
        <v>34.049720000000001</v>
      </c>
      <c r="I79">
        <f t="shared" si="32"/>
        <v>20.055630000000001</v>
      </c>
      <c r="J79">
        <f t="shared" si="32"/>
        <v>30.18356</v>
      </c>
      <c r="K79">
        <f t="shared" si="32"/>
        <v>553.64459999999997</v>
      </c>
      <c r="L79">
        <f t="shared" si="32"/>
        <v>451.77985999999999</v>
      </c>
      <c r="M79">
        <f t="shared" si="32"/>
        <v>0</v>
      </c>
      <c r="N79">
        <f t="shared" si="32"/>
        <v>225.49160000000001</v>
      </c>
      <c r="O79">
        <f t="shared" si="32"/>
        <v>1.7134974156890235</v>
      </c>
      <c r="P79">
        <f t="shared" si="32"/>
        <v>2.68601</v>
      </c>
      <c r="Q79">
        <f t="shared" si="32"/>
        <v>605.01418999999999</v>
      </c>
      <c r="R79">
        <f t="shared" si="31"/>
        <v>443.67968999999999</v>
      </c>
      <c r="S79">
        <f t="shared" si="31"/>
        <v>0.96109999999999995</v>
      </c>
      <c r="T79">
        <f t="shared" si="29"/>
        <v>70.929360000000003</v>
      </c>
      <c r="U79">
        <f t="shared" si="29"/>
        <v>0</v>
      </c>
      <c r="V79">
        <f t="shared" si="29"/>
        <v>118.40602</v>
      </c>
      <c r="W79">
        <f t="shared" si="24"/>
        <v>134.31121028128774</v>
      </c>
      <c r="X79">
        <f t="shared" si="25"/>
        <v>65.898787618209326</v>
      </c>
      <c r="Y79">
        <f t="shared" si="26"/>
        <v>269.45790112650496</v>
      </c>
      <c r="Z79">
        <f t="shared" si="27"/>
        <v>40.110495011504959</v>
      </c>
      <c r="AA79">
        <f t="shared" si="28"/>
        <v>86.690183052050998</v>
      </c>
    </row>
    <row r="80" spans="2:27">
      <c r="B80">
        <f t="shared" si="21"/>
        <v>197.28305</v>
      </c>
      <c r="C80">
        <f t="shared" si="22"/>
        <v>392.75836056394735</v>
      </c>
      <c r="D80">
        <f t="shared" si="32"/>
        <v>177.75928999999999</v>
      </c>
      <c r="E80">
        <f t="shared" si="32"/>
        <v>1.0241</v>
      </c>
      <c r="F80">
        <f t="shared" si="32"/>
        <v>2.6872500000000001</v>
      </c>
      <c r="G80">
        <f t="shared" si="32"/>
        <v>29.516400000000001</v>
      </c>
      <c r="H80">
        <f t="shared" si="32"/>
        <v>34.049720000000001</v>
      </c>
      <c r="I80">
        <f t="shared" si="32"/>
        <v>20.055630000000001</v>
      </c>
      <c r="J80">
        <f t="shared" si="32"/>
        <v>30.18356</v>
      </c>
      <c r="K80">
        <f t="shared" si="32"/>
        <v>553.64459999999997</v>
      </c>
      <c r="L80">
        <f t="shared" si="32"/>
        <v>451.77985999999999</v>
      </c>
      <c r="M80">
        <f t="shared" si="32"/>
        <v>0</v>
      </c>
      <c r="N80">
        <f t="shared" si="32"/>
        <v>225.49160000000001</v>
      </c>
      <c r="O80">
        <f t="shared" si="32"/>
        <v>1.7134974156890235</v>
      </c>
      <c r="P80">
        <f t="shared" si="32"/>
        <v>2.68601</v>
      </c>
      <c r="Q80">
        <f t="shared" si="32"/>
        <v>605.01418999999999</v>
      </c>
      <c r="R80">
        <f t="shared" si="31"/>
        <v>443.67968999999999</v>
      </c>
      <c r="S80">
        <f t="shared" si="31"/>
        <v>0.96109999999999995</v>
      </c>
      <c r="T80">
        <f t="shared" si="29"/>
        <v>70.929360000000003</v>
      </c>
      <c r="U80">
        <f t="shared" si="29"/>
        <v>0</v>
      </c>
      <c r="V80">
        <f t="shared" si="29"/>
        <v>118.40602</v>
      </c>
      <c r="W80">
        <f t="shared" si="24"/>
        <v>135.73193475974145</v>
      </c>
      <c r="X80">
        <f t="shared" si="25"/>
        <v>71.785169297010043</v>
      </c>
      <c r="Y80">
        <f t="shared" si="26"/>
        <v>294.19442300808936</v>
      </c>
      <c r="Z80">
        <f t="shared" si="27"/>
        <v>40.793604245469858</v>
      </c>
      <c r="AA80">
        <f t="shared" si="28"/>
        <v>94.750758432574344</v>
      </c>
    </row>
    <row r="81" spans="2:27">
      <c r="B81">
        <f t="shared" si="21"/>
        <v>197.28305</v>
      </c>
      <c r="C81">
        <f t="shared" si="22"/>
        <v>353.48252450755263</v>
      </c>
      <c r="D81">
        <f t="shared" si="32"/>
        <v>177.75928999999999</v>
      </c>
      <c r="E81">
        <f t="shared" si="32"/>
        <v>1.0241</v>
      </c>
      <c r="F81">
        <f t="shared" si="32"/>
        <v>2.6872500000000001</v>
      </c>
      <c r="G81">
        <f t="shared" si="32"/>
        <v>29.516400000000001</v>
      </c>
      <c r="H81">
        <f t="shared" si="32"/>
        <v>34.049720000000001</v>
      </c>
      <c r="I81">
        <f t="shared" si="32"/>
        <v>20.055630000000001</v>
      </c>
      <c r="J81">
        <f t="shared" si="32"/>
        <v>30.18356</v>
      </c>
      <c r="K81">
        <f t="shared" si="32"/>
        <v>553.64459999999997</v>
      </c>
      <c r="L81">
        <f t="shared" si="32"/>
        <v>451.77985999999999</v>
      </c>
      <c r="M81">
        <f t="shared" si="32"/>
        <v>0</v>
      </c>
      <c r="N81">
        <f t="shared" si="32"/>
        <v>225.49160000000001</v>
      </c>
      <c r="O81">
        <f t="shared" si="32"/>
        <v>1.7134974156890235</v>
      </c>
      <c r="P81">
        <f t="shared" si="32"/>
        <v>2.68601</v>
      </c>
      <c r="Q81">
        <f t="shared" si="32"/>
        <v>605.01418999999999</v>
      </c>
      <c r="R81">
        <f t="shared" si="31"/>
        <v>443.67968999999999</v>
      </c>
      <c r="S81">
        <f t="shared" si="31"/>
        <v>0.96109999999999995</v>
      </c>
      <c r="T81">
        <f t="shared" si="29"/>
        <v>70.929360000000003</v>
      </c>
      <c r="U81">
        <f t="shared" si="29"/>
        <v>0</v>
      </c>
      <c r="V81">
        <f t="shared" si="29"/>
        <v>118.40602</v>
      </c>
      <c r="W81">
        <f t="shared" si="24"/>
        <v>137.25333301266392</v>
      </c>
      <c r="X81">
        <f t="shared" si="25"/>
        <v>78.088665110575107</v>
      </c>
      <c r="Y81">
        <f t="shared" si="26"/>
        <v>315.51006063143791</v>
      </c>
      <c r="Z81">
        <f t="shared" si="27"/>
        <v>41.602153381055572</v>
      </c>
      <c r="AA81">
        <f t="shared" si="28"/>
        <v>102.42893617652172</v>
      </c>
    </row>
    <row r="82" spans="2:27">
      <c r="B82">
        <f t="shared" si="21"/>
        <v>197.28305</v>
      </c>
      <c r="C82">
        <f t="shared" si="22"/>
        <v>318.13427205679739</v>
      </c>
      <c r="D82">
        <f t="shared" si="32"/>
        <v>177.75928999999999</v>
      </c>
      <c r="E82">
        <f t="shared" si="32"/>
        <v>1.0241</v>
      </c>
      <c r="F82">
        <f t="shared" si="32"/>
        <v>2.6872500000000001</v>
      </c>
      <c r="G82">
        <f t="shared" si="32"/>
        <v>29.516400000000001</v>
      </c>
      <c r="H82">
        <f t="shared" si="32"/>
        <v>34.049720000000001</v>
      </c>
      <c r="I82">
        <f t="shared" si="32"/>
        <v>20.055630000000001</v>
      </c>
      <c r="J82">
        <f t="shared" si="32"/>
        <v>30.18356</v>
      </c>
      <c r="K82">
        <f t="shared" si="32"/>
        <v>553.64459999999997</v>
      </c>
      <c r="L82">
        <f t="shared" si="32"/>
        <v>451.77985999999999</v>
      </c>
      <c r="M82">
        <f t="shared" si="32"/>
        <v>0</v>
      </c>
      <c r="N82">
        <f t="shared" si="32"/>
        <v>225.49160000000001</v>
      </c>
      <c r="O82">
        <f t="shared" si="32"/>
        <v>1.7134974156890235</v>
      </c>
      <c r="P82">
        <f t="shared" si="32"/>
        <v>2.68601</v>
      </c>
      <c r="Q82">
        <f t="shared" si="32"/>
        <v>605.01418999999999</v>
      </c>
      <c r="R82">
        <f t="shared" si="31"/>
        <v>443.67968999999999</v>
      </c>
      <c r="S82">
        <f t="shared" si="31"/>
        <v>0.96109999999999995</v>
      </c>
      <c r="T82">
        <f t="shared" si="29"/>
        <v>70.929360000000003</v>
      </c>
      <c r="U82">
        <f t="shared" si="29"/>
        <v>0</v>
      </c>
      <c r="V82">
        <f t="shared" si="29"/>
        <v>118.40602</v>
      </c>
      <c r="W82">
        <f t="shared" si="24"/>
        <v>138.87785660246732</v>
      </c>
      <c r="X82">
        <f t="shared" si="25"/>
        <v>84.819432434444991</v>
      </c>
      <c r="Y82">
        <f t="shared" si="26"/>
        <v>333.09435449197167</v>
      </c>
      <c r="Z82">
        <f t="shared" si="27"/>
        <v>42.546449879076675</v>
      </c>
      <c r="AA82">
        <f t="shared" si="28"/>
        <v>109.63161164224033</v>
      </c>
    </row>
    <row r="83" spans="2:27">
      <c r="B83">
        <f t="shared" si="21"/>
        <v>197.28305</v>
      </c>
      <c r="C83">
        <f t="shared" si="22"/>
        <v>286.32084485111767</v>
      </c>
      <c r="D83">
        <f t="shared" si="32"/>
        <v>177.75928999999999</v>
      </c>
      <c r="E83">
        <f t="shared" si="32"/>
        <v>1.0241</v>
      </c>
      <c r="F83">
        <f t="shared" si="32"/>
        <v>2.6872500000000001</v>
      </c>
      <c r="G83">
        <f t="shared" si="32"/>
        <v>29.516400000000001</v>
      </c>
      <c r="H83">
        <f t="shared" si="32"/>
        <v>34.049720000000001</v>
      </c>
      <c r="I83">
        <f t="shared" si="32"/>
        <v>20.055630000000001</v>
      </c>
      <c r="J83">
        <f t="shared" si="32"/>
        <v>30.18356</v>
      </c>
      <c r="K83">
        <f t="shared" si="32"/>
        <v>553.64459999999997</v>
      </c>
      <c r="L83">
        <f t="shared" si="32"/>
        <v>451.77985999999999</v>
      </c>
      <c r="M83">
        <f t="shared" si="32"/>
        <v>0</v>
      </c>
      <c r="N83">
        <f t="shared" si="32"/>
        <v>225.49160000000001</v>
      </c>
      <c r="O83">
        <f t="shared" si="32"/>
        <v>1.7134974156890235</v>
      </c>
      <c r="P83">
        <f t="shared" si="32"/>
        <v>2.68601</v>
      </c>
      <c r="Q83">
        <f t="shared" si="32"/>
        <v>605.01418999999999</v>
      </c>
      <c r="R83">
        <f t="shared" si="32"/>
        <v>443.67968999999999</v>
      </c>
      <c r="S83">
        <f t="shared" si="32"/>
        <v>0.96109999999999995</v>
      </c>
      <c r="T83">
        <f t="shared" si="29"/>
        <v>70.929360000000003</v>
      </c>
      <c r="U83">
        <f t="shared" si="29"/>
        <v>0</v>
      </c>
      <c r="V83">
        <f t="shared" si="29"/>
        <v>118.40602</v>
      </c>
      <c r="W83">
        <f t="shared" si="24"/>
        <v>140.60717353953169</v>
      </c>
      <c r="X83">
        <f t="shared" si="25"/>
        <v>91.984382211515538</v>
      </c>
      <c r="Y83">
        <f t="shared" si="26"/>
        <v>346.943105040023</v>
      </c>
      <c r="Z83">
        <f t="shared" si="27"/>
        <v>43.63392267084528</v>
      </c>
      <c r="AA83">
        <f t="shared" si="28"/>
        <v>116.32110895028708</v>
      </c>
    </row>
    <row r="84" spans="2:27">
      <c r="B84">
        <f t="shared" si="21"/>
        <v>197.28305</v>
      </c>
      <c r="C84">
        <f t="shared" si="22"/>
        <v>257.68876036600591</v>
      </c>
      <c r="D84">
        <f t="shared" ref="D84:S99" si="33">D83</f>
        <v>177.75928999999999</v>
      </c>
      <c r="E84">
        <f t="shared" si="33"/>
        <v>1.0241</v>
      </c>
      <c r="F84">
        <f t="shared" si="33"/>
        <v>2.6872500000000001</v>
      </c>
      <c r="G84">
        <f t="shared" si="33"/>
        <v>29.516400000000001</v>
      </c>
      <c r="H84">
        <f t="shared" si="33"/>
        <v>34.049720000000001</v>
      </c>
      <c r="I84">
        <f t="shared" si="33"/>
        <v>20.055630000000001</v>
      </c>
      <c r="J84">
        <f t="shared" si="33"/>
        <v>30.18356</v>
      </c>
      <c r="K84">
        <f t="shared" si="33"/>
        <v>553.64459999999997</v>
      </c>
      <c r="L84">
        <f t="shared" si="33"/>
        <v>451.77985999999999</v>
      </c>
      <c r="M84">
        <f t="shared" si="33"/>
        <v>0</v>
      </c>
      <c r="N84">
        <f t="shared" si="33"/>
        <v>225.49160000000001</v>
      </c>
      <c r="O84">
        <f t="shared" si="33"/>
        <v>1.7134974156890235</v>
      </c>
      <c r="P84">
        <f t="shared" si="33"/>
        <v>2.68601</v>
      </c>
      <c r="Q84">
        <f t="shared" si="33"/>
        <v>605.01418999999999</v>
      </c>
      <c r="R84">
        <f t="shared" si="33"/>
        <v>443.67968999999999</v>
      </c>
      <c r="S84">
        <f t="shared" si="33"/>
        <v>0.96109999999999995</v>
      </c>
      <c r="T84">
        <f t="shared" si="29"/>
        <v>70.929360000000003</v>
      </c>
      <c r="U84">
        <f t="shared" si="29"/>
        <v>0</v>
      </c>
      <c r="V84">
        <f t="shared" si="29"/>
        <v>118.40602</v>
      </c>
      <c r="W84">
        <f t="shared" si="24"/>
        <v>142.44203249268236</v>
      </c>
      <c r="X84">
        <f t="shared" si="25"/>
        <v>99.586616345444781</v>
      </c>
      <c r="Y84">
        <f t="shared" si="26"/>
        <v>357.27226528181677</v>
      </c>
      <c r="Z84">
        <f t="shared" si="27"/>
        <v>44.869903743861713</v>
      </c>
      <c r="AA84">
        <f t="shared" si="28"/>
        <v>122.50195500770872</v>
      </c>
    </row>
    <row r="85" spans="2:27">
      <c r="B85">
        <f t="shared" si="21"/>
        <v>197.28305</v>
      </c>
      <c r="C85">
        <f t="shared" si="22"/>
        <v>231.91988432940533</v>
      </c>
      <c r="D85">
        <f t="shared" si="33"/>
        <v>177.75928999999999</v>
      </c>
      <c r="E85">
        <f t="shared" si="33"/>
        <v>1.0241</v>
      </c>
      <c r="F85">
        <f t="shared" si="33"/>
        <v>2.6872500000000001</v>
      </c>
      <c r="G85">
        <f t="shared" si="33"/>
        <v>29.516400000000001</v>
      </c>
      <c r="H85">
        <f t="shared" si="33"/>
        <v>34.049720000000001</v>
      </c>
      <c r="I85">
        <f t="shared" si="33"/>
        <v>20.055630000000001</v>
      </c>
      <c r="J85">
        <f t="shared" si="33"/>
        <v>30.18356</v>
      </c>
      <c r="K85">
        <f t="shared" si="33"/>
        <v>553.64459999999997</v>
      </c>
      <c r="L85">
        <f t="shared" si="33"/>
        <v>451.77985999999999</v>
      </c>
      <c r="M85">
        <f t="shared" si="33"/>
        <v>0</v>
      </c>
      <c r="N85">
        <f t="shared" si="33"/>
        <v>225.49160000000001</v>
      </c>
      <c r="O85">
        <f t="shared" si="33"/>
        <v>1.7134974156890235</v>
      </c>
      <c r="P85">
        <f t="shared" si="33"/>
        <v>2.68601</v>
      </c>
      <c r="Q85">
        <f t="shared" si="33"/>
        <v>605.01418999999999</v>
      </c>
      <c r="R85">
        <f t="shared" si="33"/>
        <v>443.67968999999999</v>
      </c>
      <c r="S85">
        <f t="shared" si="33"/>
        <v>0.96109999999999995</v>
      </c>
      <c r="T85">
        <f t="shared" si="29"/>
        <v>70.929360000000003</v>
      </c>
      <c r="U85">
        <f t="shared" si="29"/>
        <v>0</v>
      </c>
      <c r="V85">
        <f t="shared" si="29"/>
        <v>118.40602</v>
      </c>
      <c r="W85">
        <f t="shared" si="24"/>
        <v>144.382130858745</v>
      </c>
      <c r="X85">
        <f t="shared" si="25"/>
        <v>107.62488108308906</v>
      </c>
      <c r="Y85">
        <f t="shared" si="26"/>
        <v>364.42603117357766</v>
      </c>
      <c r="Z85">
        <f t="shared" si="27"/>
        <v>46.258446864221135</v>
      </c>
      <c r="AA85">
        <f t="shared" si="28"/>
        <v>128.20472034743909</v>
      </c>
    </row>
    <row r="86" spans="2:27">
      <c r="B86">
        <f t="shared" si="21"/>
        <v>197.28305</v>
      </c>
      <c r="C86">
        <f t="shared" si="22"/>
        <v>208.72789589646482</v>
      </c>
      <c r="D86">
        <f t="shared" si="33"/>
        <v>177.75928999999999</v>
      </c>
      <c r="E86">
        <f t="shared" si="33"/>
        <v>1.0241</v>
      </c>
      <c r="F86">
        <f t="shared" si="33"/>
        <v>2.6872500000000001</v>
      </c>
      <c r="G86">
        <f t="shared" si="33"/>
        <v>29.516400000000001</v>
      </c>
      <c r="H86">
        <f t="shared" si="33"/>
        <v>34.049720000000001</v>
      </c>
      <c r="I86">
        <f t="shared" si="33"/>
        <v>20.055630000000001</v>
      </c>
      <c r="J86">
        <f t="shared" si="33"/>
        <v>30.18356</v>
      </c>
      <c r="K86">
        <f t="shared" si="33"/>
        <v>553.64459999999997</v>
      </c>
      <c r="L86">
        <f t="shared" si="33"/>
        <v>451.77985999999999</v>
      </c>
      <c r="M86">
        <f t="shared" si="33"/>
        <v>0</v>
      </c>
      <c r="N86">
        <f t="shared" si="33"/>
        <v>225.49160000000001</v>
      </c>
      <c r="O86">
        <f t="shared" si="33"/>
        <v>1.7134974156890235</v>
      </c>
      <c r="P86">
        <f t="shared" si="33"/>
        <v>2.68601</v>
      </c>
      <c r="Q86">
        <f t="shared" si="33"/>
        <v>605.01418999999999</v>
      </c>
      <c r="R86">
        <f t="shared" si="33"/>
        <v>443.67968999999999</v>
      </c>
      <c r="S86">
        <f t="shared" si="33"/>
        <v>0.96109999999999995</v>
      </c>
      <c r="T86">
        <f t="shared" si="29"/>
        <v>70.929360000000003</v>
      </c>
      <c r="U86">
        <f t="shared" si="29"/>
        <v>0</v>
      </c>
      <c r="V86">
        <f t="shared" si="29"/>
        <v>118.40602</v>
      </c>
      <c r="W86">
        <f t="shared" si="24"/>
        <v>146.42599258318532</v>
      </c>
      <c r="X86">
        <f t="shared" si="25"/>
        <v>116.09306079787928</v>
      </c>
      <c r="Y86">
        <f t="shared" si="26"/>
        <v>368.79995681280229</v>
      </c>
      <c r="Z86">
        <f t="shared" si="27"/>
        <v>47.802972669035015</v>
      </c>
      <c r="AA86">
        <f t="shared" si="28"/>
        <v>133.47150806520193</v>
      </c>
    </row>
    <row r="87" spans="2:27">
      <c r="B87">
        <f t="shared" si="21"/>
        <v>197.28305</v>
      </c>
      <c r="C87">
        <f t="shared" si="22"/>
        <v>187.85510630681833</v>
      </c>
      <c r="D87">
        <f t="shared" si="33"/>
        <v>177.75928999999999</v>
      </c>
      <c r="E87">
        <f t="shared" si="33"/>
        <v>1.0241</v>
      </c>
      <c r="F87">
        <f t="shared" si="33"/>
        <v>2.6872500000000001</v>
      </c>
      <c r="G87">
        <f t="shared" si="33"/>
        <v>29.516400000000001</v>
      </c>
      <c r="H87">
        <f t="shared" si="33"/>
        <v>34.049720000000001</v>
      </c>
      <c r="I87">
        <f t="shared" si="33"/>
        <v>20.055630000000001</v>
      </c>
      <c r="J87">
        <f t="shared" si="33"/>
        <v>30.18356</v>
      </c>
      <c r="K87">
        <f t="shared" si="33"/>
        <v>553.64459999999997</v>
      </c>
      <c r="L87">
        <f t="shared" si="33"/>
        <v>451.77985999999999</v>
      </c>
      <c r="M87">
        <f t="shared" si="33"/>
        <v>0</v>
      </c>
      <c r="N87">
        <f t="shared" si="33"/>
        <v>225.49160000000001</v>
      </c>
      <c r="O87">
        <f t="shared" si="33"/>
        <v>1.7134974156890235</v>
      </c>
      <c r="P87">
        <f t="shared" si="33"/>
        <v>2.68601</v>
      </c>
      <c r="Q87">
        <f t="shared" si="33"/>
        <v>605.01418999999999</v>
      </c>
      <c r="R87">
        <f t="shared" si="33"/>
        <v>443.67968999999999</v>
      </c>
      <c r="S87">
        <f t="shared" si="33"/>
        <v>0.96109999999999995</v>
      </c>
      <c r="T87">
        <f t="shared" si="29"/>
        <v>70.929360000000003</v>
      </c>
      <c r="U87">
        <f t="shared" si="29"/>
        <v>0</v>
      </c>
      <c r="V87">
        <f t="shared" si="29"/>
        <v>118.40602</v>
      </c>
      <c r="W87">
        <f t="shared" si="24"/>
        <v>148.57086229525922</v>
      </c>
      <c r="X87">
        <f t="shared" si="25"/>
        <v>124.97973936789151</v>
      </c>
      <c r="Y87">
        <f t="shared" si="26"/>
        <v>370.7871119938921</v>
      </c>
      <c r="Z87">
        <f t="shared" si="27"/>
        <v>49.506658482930014</v>
      </c>
      <c r="AA87">
        <f t="shared" si="28"/>
        <v>138.34531284730542</v>
      </c>
    </row>
    <row r="88" spans="2:27">
      <c r="B88">
        <f t="shared" si="21"/>
        <v>197.28305</v>
      </c>
      <c r="C88">
        <f t="shared" si="22"/>
        <v>169.06959567613649</v>
      </c>
      <c r="D88">
        <f t="shared" si="33"/>
        <v>177.75928999999999</v>
      </c>
      <c r="E88">
        <f t="shared" si="33"/>
        <v>1.0241</v>
      </c>
      <c r="F88">
        <f t="shared" si="33"/>
        <v>2.6872500000000001</v>
      </c>
      <c r="G88">
        <f t="shared" si="33"/>
        <v>29.516400000000001</v>
      </c>
      <c r="H88">
        <f t="shared" si="33"/>
        <v>34.049720000000001</v>
      </c>
      <c r="I88">
        <f t="shared" si="33"/>
        <v>20.055630000000001</v>
      </c>
      <c r="J88">
        <f t="shared" si="33"/>
        <v>30.18356</v>
      </c>
      <c r="K88">
        <f t="shared" si="33"/>
        <v>553.64459999999997</v>
      </c>
      <c r="L88">
        <f t="shared" si="33"/>
        <v>451.77985999999999</v>
      </c>
      <c r="M88">
        <f t="shared" si="33"/>
        <v>0</v>
      </c>
      <c r="N88">
        <f t="shared" si="33"/>
        <v>225.49160000000001</v>
      </c>
      <c r="O88">
        <f t="shared" si="33"/>
        <v>1.7134974156890235</v>
      </c>
      <c r="P88">
        <f t="shared" si="33"/>
        <v>2.68601</v>
      </c>
      <c r="Q88">
        <f t="shared" si="33"/>
        <v>605.01418999999999</v>
      </c>
      <c r="R88">
        <f t="shared" si="33"/>
        <v>443.67968999999999</v>
      </c>
      <c r="S88">
        <f t="shared" si="33"/>
        <v>0.96109999999999995</v>
      </c>
      <c r="T88">
        <f t="shared" si="29"/>
        <v>70.929360000000003</v>
      </c>
      <c r="U88">
        <f t="shared" si="29"/>
        <v>0</v>
      </c>
      <c r="V88">
        <f t="shared" si="29"/>
        <v>118.40602</v>
      </c>
      <c r="W88">
        <f t="shared" si="24"/>
        <v>150.81262268337281</v>
      </c>
      <c r="X88">
        <f t="shared" si="25"/>
        <v>134.26785784334385</v>
      </c>
      <c r="Y88">
        <f t="shared" si="26"/>
        <v>370.74641668235046</v>
      </c>
      <c r="Z88">
        <f t="shared" si="27"/>
        <v>51.372581208930036</v>
      </c>
      <c r="AA88">
        <f t="shared" si="28"/>
        <v>142.86358371461131</v>
      </c>
    </row>
    <row r="89" spans="2:27">
      <c r="B89">
        <f t="shared" si="21"/>
        <v>197.28305</v>
      </c>
      <c r="C89">
        <f t="shared" si="22"/>
        <v>152.16263610852283</v>
      </c>
      <c r="D89">
        <f t="shared" si="33"/>
        <v>177.75928999999999</v>
      </c>
      <c r="E89">
        <f t="shared" si="33"/>
        <v>1.0241</v>
      </c>
      <c r="F89">
        <f t="shared" si="33"/>
        <v>2.6872500000000001</v>
      </c>
      <c r="G89">
        <f t="shared" si="33"/>
        <v>29.516400000000001</v>
      </c>
      <c r="H89">
        <f t="shared" si="33"/>
        <v>34.049720000000001</v>
      </c>
      <c r="I89">
        <f t="shared" si="33"/>
        <v>20.055630000000001</v>
      </c>
      <c r="J89">
        <f t="shared" si="33"/>
        <v>30.18356</v>
      </c>
      <c r="K89">
        <f t="shared" si="33"/>
        <v>553.64459999999997</v>
      </c>
      <c r="L89">
        <f t="shared" si="33"/>
        <v>451.77985999999999</v>
      </c>
      <c r="M89">
        <f t="shared" si="33"/>
        <v>0</v>
      </c>
      <c r="N89">
        <f t="shared" si="33"/>
        <v>225.49160000000001</v>
      </c>
      <c r="O89">
        <f t="shared" si="33"/>
        <v>1.7134974156890235</v>
      </c>
      <c r="P89">
        <f t="shared" si="33"/>
        <v>2.68601</v>
      </c>
      <c r="Q89">
        <f t="shared" si="33"/>
        <v>605.01418999999999</v>
      </c>
      <c r="R89">
        <f t="shared" si="33"/>
        <v>443.67968999999999</v>
      </c>
      <c r="S89">
        <f t="shared" si="33"/>
        <v>0.96109999999999995</v>
      </c>
      <c r="T89">
        <f t="shared" si="29"/>
        <v>70.929360000000003</v>
      </c>
      <c r="U89">
        <f t="shared" si="29"/>
        <v>0</v>
      </c>
      <c r="V89">
        <f t="shared" si="29"/>
        <v>118.40602</v>
      </c>
      <c r="W89">
        <f t="shared" si="24"/>
        <v>153.14574198275577</v>
      </c>
      <c r="X89">
        <f t="shared" si="25"/>
        <v>143.9344968761925</v>
      </c>
      <c r="Y89">
        <f t="shared" si="26"/>
        <v>368.98816871498781</v>
      </c>
      <c r="Z89">
        <f t="shared" si="27"/>
        <v>53.403664135166231</v>
      </c>
      <c r="AA89">
        <f t="shared" si="28"/>
        <v>147.05529601574926</v>
      </c>
    </row>
    <row r="90" spans="2:27">
      <c r="B90">
        <f t="shared" si="21"/>
        <v>197.28305</v>
      </c>
      <c r="C90">
        <f t="shared" si="22"/>
        <v>136.94637249767055</v>
      </c>
      <c r="D90">
        <f t="shared" si="33"/>
        <v>177.75928999999999</v>
      </c>
      <c r="E90">
        <f t="shared" si="33"/>
        <v>1.0241</v>
      </c>
      <c r="F90">
        <f t="shared" si="33"/>
        <v>2.6872500000000001</v>
      </c>
      <c r="G90">
        <f t="shared" si="33"/>
        <v>29.516400000000001</v>
      </c>
      <c r="H90">
        <f t="shared" si="33"/>
        <v>34.049720000000001</v>
      </c>
      <c r="I90">
        <f t="shared" si="33"/>
        <v>20.055630000000001</v>
      </c>
      <c r="J90">
        <f t="shared" si="33"/>
        <v>30.18356</v>
      </c>
      <c r="K90">
        <f t="shared" si="33"/>
        <v>553.64459999999997</v>
      </c>
      <c r="L90">
        <f t="shared" si="33"/>
        <v>451.77985999999999</v>
      </c>
      <c r="M90">
        <f t="shared" si="33"/>
        <v>0</v>
      </c>
      <c r="N90">
        <f t="shared" si="33"/>
        <v>225.49160000000001</v>
      </c>
      <c r="O90">
        <f t="shared" si="33"/>
        <v>1.7134974156890235</v>
      </c>
      <c r="P90">
        <f t="shared" si="33"/>
        <v>2.68601</v>
      </c>
      <c r="Q90">
        <f t="shared" si="33"/>
        <v>605.01418999999999</v>
      </c>
      <c r="R90">
        <f t="shared" si="33"/>
        <v>443.67968999999999</v>
      </c>
      <c r="S90">
        <f t="shared" si="33"/>
        <v>0.96109999999999995</v>
      </c>
      <c r="T90">
        <f t="shared" si="29"/>
        <v>70.929360000000003</v>
      </c>
      <c r="U90">
        <f t="shared" si="29"/>
        <v>0</v>
      </c>
      <c r="V90">
        <f t="shared" si="29"/>
        <v>118.40602</v>
      </c>
      <c r="W90">
        <f t="shared" si="24"/>
        <v>155.56325788951227</v>
      </c>
      <c r="X90">
        <f t="shared" si="25"/>
        <v>153.95081007242106</v>
      </c>
      <c r="Y90">
        <f t="shared" si="26"/>
        <v>365.77103324173663</v>
      </c>
      <c r="Z90">
        <f t="shared" si="27"/>
        <v>55.602487488714495</v>
      </c>
      <c r="AA90">
        <f t="shared" si="28"/>
        <v>150.94051213558674</v>
      </c>
    </row>
    <row r="91" spans="2:27">
      <c r="B91">
        <f t="shared" si="21"/>
        <v>197.28305</v>
      </c>
      <c r="C91">
        <f t="shared" si="22"/>
        <v>123.2517352479035</v>
      </c>
      <c r="D91">
        <f t="shared" si="33"/>
        <v>177.75928999999999</v>
      </c>
      <c r="E91">
        <f t="shared" si="33"/>
        <v>1.0241</v>
      </c>
      <c r="F91">
        <f t="shared" si="33"/>
        <v>2.6872500000000001</v>
      </c>
      <c r="G91">
        <f t="shared" si="33"/>
        <v>29.516400000000001</v>
      </c>
      <c r="H91">
        <f t="shared" si="33"/>
        <v>34.049720000000001</v>
      </c>
      <c r="I91">
        <f t="shared" si="33"/>
        <v>20.055630000000001</v>
      </c>
      <c r="J91">
        <f t="shared" si="33"/>
        <v>30.18356</v>
      </c>
      <c r="K91">
        <f t="shared" si="33"/>
        <v>553.64459999999997</v>
      </c>
      <c r="L91">
        <f t="shared" si="33"/>
        <v>451.77985999999999</v>
      </c>
      <c r="M91">
        <f t="shared" si="33"/>
        <v>0</v>
      </c>
      <c r="N91">
        <f t="shared" si="33"/>
        <v>225.49160000000001</v>
      </c>
      <c r="O91">
        <f t="shared" si="33"/>
        <v>1.7134974156890235</v>
      </c>
      <c r="P91">
        <f t="shared" si="33"/>
        <v>2.68601</v>
      </c>
      <c r="Q91">
        <f t="shared" si="33"/>
        <v>605.01418999999999</v>
      </c>
      <c r="R91">
        <f t="shared" si="33"/>
        <v>443.67968999999999</v>
      </c>
      <c r="S91">
        <f t="shared" si="33"/>
        <v>0.96109999999999995</v>
      </c>
      <c r="T91">
        <f t="shared" si="29"/>
        <v>70.929360000000003</v>
      </c>
      <c r="U91">
        <f t="shared" si="29"/>
        <v>0</v>
      </c>
      <c r="V91">
        <f t="shared" si="29"/>
        <v>118.40602</v>
      </c>
      <c r="W91">
        <f t="shared" si="24"/>
        <v>158.05680309894962</v>
      </c>
      <c r="X91">
        <f t="shared" si="25"/>
        <v>164.28212980309019</v>
      </c>
      <c r="Y91">
        <f t="shared" si="26"/>
        <v>361.30567766446677</v>
      </c>
      <c r="Z91">
        <f t="shared" si="27"/>
        <v>57.971015173072225</v>
      </c>
      <c r="AA91">
        <f t="shared" si="28"/>
        <v>154.53147791004506</v>
      </c>
    </row>
    <row r="92" spans="2:27">
      <c r="B92">
        <f t="shared" si="21"/>
        <v>197.28305</v>
      </c>
      <c r="C92">
        <f t="shared" si="22"/>
        <v>110.92656172311315</v>
      </c>
      <c r="D92">
        <f t="shared" si="33"/>
        <v>177.75928999999999</v>
      </c>
      <c r="E92">
        <f t="shared" si="33"/>
        <v>1.0241</v>
      </c>
      <c r="F92">
        <f t="shared" si="33"/>
        <v>2.6872500000000001</v>
      </c>
      <c r="G92">
        <f t="shared" si="33"/>
        <v>29.516400000000001</v>
      </c>
      <c r="H92">
        <f t="shared" si="33"/>
        <v>34.049720000000001</v>
      </c>
      <c r="I92">
        <f t="shared" si="33"/>
        <v>20.055630000000001</v>
      </c>
      <c r="J92">
        <f t="shared" si="33"/>
        <v>30.18356</v>
      </c>
      <c r="K92">
        <f t="shared" si="33"/>
        <v>553.64459999999997</v>
      </c>
      <c r="L92">
        <f t="shared" si="33"/>
        <v>451.77985999999999</v>
      </c>
      <c r="M92">
        <f t="shared" si="33"/>
        <v>0</v>
      </c>
      <c r="N92">
        <f t="shared" si="33"/>
        <v>225.49160000000001</v>
      </c>
      <c r="O92">
        <f t="shared" si="33"/>
        <v>1.7134974156890235</v>
      </c>
      <c r="P92">
        <f t="shared" si="33"/>
        <v>2.68601</v>
      </c>
      <c r="Q92">
        <f t="shared" si="33"/>
        <v>605.01418999999999</v>
      </c>
      <c r="R92">
        <f t="shared" si="33"/>
        <v>443.67968999999999</v>
      </c>
      <c r="S92">
        <f t="shared" si="33"/>
        <v>0.96109999999999995</v>
      </c>
      <c r="T92">
        <f t="shared" si="29"/>
        <v>70.929360000000003</v>
      </c>
      <c r="U92">
        <f t="shared" si="29"/>
        <v>0</v>
      </c>
      <c r="V92">
        <f t="shared" si="29"/>
        <v>118.40602</v>
      </c>
      <c r="W92">
        <f t="shared" si="24"/>
        <v>160.6166759889984</v>
      </c>
      <c r="X92">
        <f t="shared" si="25"/>
        <v>174.88826006167642</v>
      </c>
      <c r="Y92">
        <f t="shared" si="26"/>
        <v>355.76162233686358</v>
      </c>
      <c r="Z92">
        <f t="shared" si="27"/>
        <v>60.510278249021248</v>
      </c>
      <c r="AA92">
        <f t="shared" si="28"/>
        <v>157.83451616745364</v>
      </c>
    </row>
    <row r="93" spans="2:27">
      <c r="B93">
        <f t="shared" si="21"/>
        <v>197.28305</v>
      </c>
      <c r="C93">
        <f t="shared" si="22"/>
        <v>99.833905550801845</v>
      </c>
      <c r="D93">
        <f t="shared" si="33"/>
        <v>177.75928999999999</v>
      </c>
      <c r="E93">
        <f t="shared" si="33"/>
        <v>1.0241</v>
      </c>
      <c r="F93">
        <f t="shared" si="33"/>
        <v>2.6872500000000001</v>
      </c>
      <c r="G93">
        <f t="shared" si="33"/>
        <v>29.516400000000001</v>
      </c>
      <c r="H93">
        <f t="shared" si="33"/>
        <v>34.049720000000001</v>
      </c>
      <c r="I93">
        <f t="shared" si="33"/>
        <v>20.055630000000001</v>
      </c>
      <c r="J93">
        <f t="shared" si="33"/>
        <v>30.18356</v>
      </c>
      <c r="K93">
        <f t="shared" si="33"/>
        <v>553.64459999999997</v>
      </c>
      <c r="L93">
        <f t="shared" si="33"/>
        <v>451.77985999999999</v>
      </c>
      <c r="M93">
        <f t="shared" si="33"/>
        <v>0</v>
      </c>
      <c r="N93">
        <f t="shared" si="33"/>
        <v>225.49160000000001</v>
      </c>
      <c r="O93">
        <f t="shared" si="33"/>
        <v>1.7134974156890235</v>
      </c>
      <c r="P93">
        <f t="shared" si="33"/>
        <v>2.68601</v>
      </c>
      <c r="Q93">
        <f t="shared" si="33"/>
        <v>605.01418999999999</v>
      </c>
      <c r="R93">
        <f t="shared" si="33"/>
        <v>443.67968999999999</v>
      </c>
      <c r="S93">
        <f t="shared" si="33"/>
        <v>0.96109999999999995</v>
      </c>
      <c r="T93">
        <f t="shared" si="29"/>
        <v>70.929360000000003</v>
      </c>
      <c r="U93">
        <f t="shared" si="29"/>
        <v>0</v>
      </c>
      <c r="V93">
        <f t="shared" si="29"/>
        <v>118.40602</v>
      </c>
      <c r="W93">
        <f t="shared" si="24"/>
        <v>163.23195779158493</v>
      </c>
      <c r="X93">
        <f t="shared" si="25"/>
        <v>185.72396193147284</v>
      </c>
      <c r="Y93">
        <f t="shared" si="26"/>
        <v>349.27513748649193</v>
      </c>
      <c r="Z93">
        <f t="shared" si="27"/>
        <v>63.22004525124791</v>
      </c>
      <c r="AA93">
        <f t="shared" si="28"/>
        <v>160.85220299976567</v>
      </c>
    </row>
    <row r="94" spans="2:27">
      <c r="B94">
        <f t="shared" si="21"/>
        <v>197.28305</v>
      </c>
      <c r="C94">
        <f t="shared" si="22"/>
        <v>89.850514995721667</v>
      </c>
      <c r="D94">
        <f t="shared" si="33"/>
        <v>177.75928999999999</v>
      </c>
      <c r="E94">
        <f t="shared" si="33"/>
        <v>1.0241</v>
      </c>
      <c r="F94">
        <f t="shared" si="33"/>
        <v>2.6872500000000001</v>
      </c>
      <c r="G94">
        <f t="shared" si="33"/>
        <v>29.516400000000001</v>
      </c>
      <c r="H94">
        <f t="shared" si="33"/>
        <v>34.049720000000001</v>
      </c>
      <c r="I94">
        <f t="shared" si="33"/>
        <v>20.055630000000001</v>
      </c>
      <c r="J94">
        <f t="shared" si="33"/>
        <v>30.18356</v>
      </c>
      <c r="K94">
        <f t="shared" si="33"/>
        <v>553.64459999999997</v>
      </c>
      <c r="L94">
        <f t="shared" si="33"/>
        <v>451.77985999999999</v>
      </c>
      <c r="M94">
        <f t="shared" si="33"/>
        <v>0</v>
      </c>
      <c r="N94">
        <f t="shared" si="33"/>
        <v>225.49160000000001</v>
      </c>
      <c r="O94">
        <f t="shared" si="33"/>
        <v>1.7134974156890235</v>
      </c>
      <c r="P94">
        <f t="shared" si="33"/>
        <v>2.68601</v>
      </c>
      <c r="Q94">
        <f t="shared" si="33"/>
        <v>605.01418999999999</v>
      </c>
      <c r="R94">
        <f t="shared" si="33"/>
        <v>443.67968999999999</v>
      </c>
      <c r="S94">
        <f t="shared" si="33"/>
        <v>0.96109999999999995</v>
      </c>
      <c r="T94">
        <f t="shared" si="29"/>
        <v>70.929360000000003</v>
      </c>
      <c r="U94">
        <f t="shared" si="29"/>
        <v>0</v>
      </c>
      <c r="V94">
        <f t="shared" si="29"/>
        <v>118.40602</v>
      </c>
      <c r="W94">
        <f t="shared" si="24"/>
        <v>165.89067504357797</v>
      </c>
      <c r="X94">
        <f t="shared" si="25"/>
        <v>196.73962665647056</v>
      </c>
      <c r="Y94">
        <f t="shared" si="26"/>
        <v>341.95695353776836</v>
      </c>
      <c r="Z94">
        <f t="shared" si="27"/>
        <v>66.098502193926464</v>
      </c>
      <c r="AA94">
        <f t="shared" si="28"/>
        <v>163.58549290096465</v>
      </c>
    </row>
    <row r="95" spans="2:27">
      <c r="B95">
        <f t="shared" si="21"/>
        <v>197.28305</v>
      </c>
      <c r="C95">
        <f t="shared" si="22"/>
        <v>80.865463496149502</v>
      </c>
      <c r="D95">
        <f t="shared" si="33"/>
        <v>177.75928999999999</v>
      </c>
      <c r="E95">
        <f t="shared" si="33"/>
        <v>1.0241</v>
      </c>
      <c r="F95">
        <f t="shared" si="33"/>
        <v>2.6872500000000001</v>
      </c>
      <c r="G95">
        <f t="shared" si="33"/>
        <v>29.516400000000001</v>
      </c>
      <c r="H95">
        <f t="shared" si="33"/>
        <v>34.049720000000001</v>
      </c>
      <c r="I95">
        <f t="shared" si="33"/>
        <v>20.055630000000001</v>
      </c>
      <c r="J95">
        <f t="shared" si="33"/>
        <v>30.18356</v>
      </c>
      <c r="K95">
        <f t="shared" si="33"/>
        <v>553.64459999999997</v>
      </c>
      <c r="L95">
        <f t="shared" si="33"/>
        <v>451.77985999999999</v>
      </c>
      <c r="M95">
        <f t="shared" si="33"/>
        <v>0</v>
      </c>
      <c r="N95">
        <f t="shared" si="33"/>
        <v>225.49160000000001</v>
      </c>
      <c r="O95">
        <f t="shared" si="33"/>
        <v>1.7134974156890235</v>
      </c>
      <c r="P95">
        <f t="shared" si="33"/>
        <v>2.68601</v>
      </c>
      <c r="Q95">
        <f t="shared" si="33"/>
        <v>605.01418999999999</v>
      </c>
      <c r="R95">
        <f t="shared" si="33"/>
        <v>443.67968999999999</v>
      </c>
      <c r="S95">
        <f t="shared" si="33"/>
        <v>0.96109999999999995</v>
      </c>
      <c r="T95">
        <f t="shared" si="29"/>
        <v>70.929360000000003</v>
      </c>
      <c r="U95">
        <f t="shared" si="29"/>
        <v>0</v>
      </c>
      <c r="V95">
        <f t="shared" si="29"/>
        <v>118.40602</v>
      </c>
      <c r="W95">
        <f t="shared" si="24"/>
        <v>168.58000337420839</v>
      </c>
      <c r="X95">
        <f t="shared" si="25"/>
        <v>207.88211997856232</v>
      </c>
      <c r="Y95">
        <f t="shared" si="26"/>
        <v>333.89916771221738</v>
      </c>
      <c r="Z95">
        <f t="shared" si="27"/>
        <v>69.141960869479618</v>
      </c>
      <c r="AA95">
        <f t="shared" si="28"/>
        <v>166.0355880230448</v>
      </c>
    </row>
    <row r="96" spans="2:27">
      <c r="B96">
        <f t="shared" si="21"/>
        <v>197.28305</v>
      </c>
      <c r="C96">
        <f t="shared" si="22"/>
        <v>72.778917146534553</v>
      </c>
      <c r="D96">
        <f t="shared" si="33"/>
        <v>177.75928999999999</v>
      </c>
      <c r="E96">
        <f t="shared" si="33"/>
        <v>1.0241</v>
      </c>
      <c r="F96">
        <f t="shared" si="33"/>
        <v>2.6872500000000001</v>
      </c>
      <c r="G96">
        <f t="shared" si="33"/>
        <v>29.516400000000001</v>
      </c>
      <c r="H96">
        <f t="shared" si="33"/>
        <v>34.049720000000001</v>
      </c>
      <c r="I96">
        <f t="shared" si="33"/>
        <v>20.055630000000001</v>
      </c>
      <c r="J96">
        <f t="shared" si="33"/>
        <v>30.18356</v>
      </c>
      <c r="K96">
        <f t="shared" si="33"/>
        <v>553.64459999999997</v>
      </c>
      <c r="L96">
        <f t="shared" si="33"/>
        <v>451.77985999999999</v>
      </c>
      <c r="M96">
        <f t="shared" si="33"/>
        <v>0</v>
      </c>
      <c r="N96">
        <f t="shared" si="33"/>
        <v>225.49160000000001</v>
      </c>
      <c r="O96">
        <f t="shared" si="33"/>
        <v>1.7134974156890235</v>
      </c>
      <c r="P96">
        <f t="shared" si="33"/>
        <v>2.68601</v>
      </c>
      <c r="Q96">
        <f t="shared" si="33"/>
        <v>605.01418999999999</v>
      </c>
      <c r="R96">
        <f t="shared" si="33"/>
        <v>443.67968999999999</v>
      </c>
      <c r="S96">
        <f t="shared" si="33"/>
        <v>0.96109999999999995</v>
      </c>
      <c r="T96">
        <f t="shared" si="29"/>
        <v>70.929360000000003</v>
      </c>
      <c r="U96">
        <f t="shared" si="29"/>
        <v>0</v>
      </c>
      <c r="V96">
        <f t="shared" si="29"/>
        <v>118.40602</v>
      </c>
      <c r="W96">
        <f t="shared" si="24"/>
        <v>171.28650600335098</v>
      </c>
      <c r="X96">
        <f t="shared" si="25"/>
        <v>219.09577028967021</v>
      </c>
      <c r="Y96">
        <f t="shared" si="26"/>
        <v>325.18109756574199</v>
      </c>
      <c r="Z96">
        <f t="shared" si="27"/>
        <v>72.344611795843434</v>
      </c>
      <c r="AA96">
        <f t="shared" si="28"/>
        <v>168.20543478788639</v>
      </c>
    </row>
    <row r="97" spans="2:27">
      <c r="B97">
        <f t="shared" si="21"/>
        <v>197.28305</v>
      </c>
      <c r="C97">
        <f t="shared" si="22"/>
        <v>65.501025431881104</v>
      </c>
      <c r="D97">
        <f t="shared" si="33"/>
        <v>177.75928999999999</v>
      </c>
      <c r="E97">
        <f t="shared" si="33"/>
        <v>1.0241</v>
      </c>
      <c r="F97">
        <f t="shared" si="33"/>
        <v>2.6872500000000001</v>
      </c>
      <c r="G97">
        <f t="shared" si="33"/>
        <v>29.516400000000001</v>
      </c>
      <c r="H97">
        <f t="shared" si="33"/>
        <v>34.049720000000001</v>
      </c>
      <c r="I97">
        <f t="shared" si="33"/>
        <v>20.055630000000001</v>
      </c>
      <c r="J97">
        <f t="shared" si="33"/>
        <v>30.18356</v>
      </c>
      <c r="K97">
        <f t="shared" si="33"/>
        <v>553.64459999999997</v>
      </c>
      <c r="L97">
        <f t="shared" si="33"/>
        <v>451.77985999999999</v>
      </c>
      <c r="M97">
        <f t="shared" si="33"/>
        <v>0</v>
      </c>
      <c r="N97">
        <f t="shared" si="33"/>
        <v>225.49160000000001</v>
      </c>
      <c r="O97">
        <f t="shared" si="33"/>
        <v>1.7134974156890235</v>
      </c>
      <c r="P97">
        <f t="shared" si="33"/>
        <v>2.68601</v>
      </c>
      <c r="Q97">
        <f t="shared" si="33"/>
        <v>605.01418999999999</v>
      </c>
      <c r="R97">
        <f t="shared" si="33"/>
        <v>443.67968999999999</v>
      </c>
      <c r="S97">
        <f t="shared" si="33"/>
        <v>0.96109999999999995</v>
      </c>
      <c r="T97">
        <f t="shared" si="29"/>
        <v>70.929360000000003</v>
      </c>
      <c r="U97">
        <f t="shared" si="29"/>
        <v>0</v>
      </c>
      <c r="V97">
        <f t="shared" si="29"/>
        <v>118.40602</v>
      </c>
      <c r="W97">
        <f t="shared" si="24"/>
        <v>173.99639795003475</v>
      </c>
      <c r="X97">
        <f t="shared" si="25"/>
        <v>230.32346330714424</v>
      </c>
      <c r="Y97">
        <f t="shared" si="26"/>
        <v>315.87403256383192</v>
      </c>
      <c r="Z97">
        <f t="shared" si="27"/>
        <v>75.698336832805907</v>
      </c>
      <c r="AA97">
        <f t="shared" si="28"/>
        <v>170.10079155121053</v>
      </c>
    </row>
    <row r="98" spans="2:27">
      <c r="B98">
        <f t="shared" si="21"/>
        <v>197.28305</v>
      </c>
      <c r="C98">
        <f t="shared" si="22"/>
        <v>58.950922888692993</v>
      </c>
      <c r="D98">
        <f t="shared" si="33"/>
        <v>177.75928999999999</v>
      </c>
      <c r="E98">
        <f t="shared" si="33"/>
        <v>1.0241</v>
      </c>
      <c r="F98">
        <f t="shared" si="33"/>
        <v>2.6872500000000001</v>
      </c>
      <c r="G98">
        <f t="shared" si="33"/>
        <v>29.516400000000001</v>
      </c>
      <c r="H98">
        <f t="shared" si="33"/>
        <v>34.049720000000001</v>
      </c>
      <c r="I98">
        <f t="shared" si="33"/>
        <v>20.055630000000001</v>
      </c>
      <c r="J98">
        <f t="shared" si="33"/>
        <v>30.18356</v>
      </c>
      <c r="K98">
        <f t="shared" si="33"/>
        <v>553.64459999999997</v>
      </c>
      <c r="L98">
        <f t="shared" si="33"/>
        <v>451.77985999999999</v>
      </c>
      <c r="M98">
        <f t="shared" si="33"/>
        <v>0</v>
      </c>
      <c r="N98">
        <f t="shared" si="33"/>
        <v>225.49160000000001</v>
      </c>
      <c r="O98">
        <f t="shared" si="33"/>
        <v>1.7134974156890235</v>
      </c>
      <c r="P98">
        <f t="shared" si="33"/>
        <v>2.68601</v>
      </c>
      <c r="Q98">
        <f t="shared" si="33"/>
        <v>605.01418999999999</v>
      </c>
      <c r="R98">
        <f t="shared" si="33"/>
        <v>443.67968999999999</v>
      </c>
      <c r="S98">
        <f t="shared" si="33"/>
        <v>0.96109999999999995</v>
      </c>
      <c r="T98">
        <f t="shared" si="29"/>
        <v>70.929360000000003</v>
      </c>
      <c r="U98">
        <f t="shared" si="29"/>
        <v>0</v>
      </c>
      <c r="V98">
        <f t="shared" si="29"/>
        <v>118.40602</v>
      </c>
      <c r="W98">
        <f t="shared" si="24"/>
        <v>176.69582512503777</v>
      </c>
      <c r="X98">
        <f t="shared" si="25"/>
        <v>241.5077984172768</v>
      </c>
      <c r="Y98">
        <f t="shared" si="26"/>
        <v>306.04493281980598</v>
      </c>
      <c r="Z98">
        <f t="shared" si="27"/>
        <v>79.192595151688266</v>
      </c>
      <c r="AA98">
        <f t="shared" si="28"/>
        <v>171.73085478778222</v>
      </c>
    </row>
    <row r="99" spans="2:27">
      <c r="B99">
        <f t="shared" si="21"/>
        <v>197.28305</v>
      </c>
      <c r="C99">
        <f t="shared" si="22"/>
        <v>53.055830599823693</v>
      </c>
      <c r="D99">
        <f t="shared" si="33"/>
        <v>177.75928999999999</v>
      </c>
      <c r="E99">
        <f t="shared" si="33"/>
        <v>1.0241</v>
      </c>
      <c r="F99">
        <f t="shared" si="33"/>
        <v>2.6872500000000001</v>
      </c>
      <c r="G99">
        <f t="shared" si="33"/>
        <v>29.516400000000001</v>
      </c>
      <c r="H99">
        <f t="shared" si="33"/>
        <v>34.049720000000001</v>
      </c>
      <c r="I99">
        <f t="shared" si="33"/>
        <v>20.055630000000001</v>
      </c>
      <c r="J99">
        <f t="shared" si="33"/>
        <v>30.18356</v>
      </c>
      <c r="K99">
        <f t="shared" si="33"/>
        <v>553.64459999999997</v>
      </c>
      <c r="L99">
        <f t="shared" si="33"/>
        <v>451.77985999999999</v>
      </c>
      <c r="M99">
        <f t="shared" si="33"/>
        <v>0</v>
      </c>
      <c r="N99">
        <f t="shared" si="33"/>
        <v>225.49160000000001</v>
      </c>
      <c r="O99">
        <f t="shared" si="33"/>
        <v>1.7134974156890235</v>
      </c>
      <c r="P99">
        <f t="shared" si="33"/>
        <v>2.68601</v>
      </c>
      <c r="Q99">
        <f t="shared" si="33"/>
        <v>605.01418999999999</v>
      </c>
      <c r="R99">
        <f t="shared" si="33"/>
        <v>443.67968999999999</v>
      </c>
      <c r="S99">
        <f t="shared" ref="S99" si="34">S98</f>
        <v>0.96109999999999995</v>
      </c>
      <c r="T99">
        <f t="shared" si="29"/>
        <v>70.929360000000003</v>
      </c>
      <c r="U99">
        <f t="shared" si="29"/>
        <v>0</v>
      </c>
      <c r="V99">
        <f t="shared" si="29"/>
        <v>118.40602</v>
      </c>
      <c r="W99">
        <f t="shared" si="24"/>
        <v>179.37114640020741</v>
      </c>
      <c r="X99">
        <f t="shared" si="25"/>
        <v>252.59225735206206</v>
      </c>
      <c r="Y99">
        <f t="shared" si="26"/>
        <v>295.75916503836714</v>
      </c>
      <c r="Z99">
        <f t="shared" si="27"/>
        <v>82.814394243143425</v>
      </c>
      <c r="AA99">
        <f t="shared" si="28"/>
        <v>173.10846501740488</v>
      </c>
    </row>
    <row r="100" spans="2:27">
      <c r="B100">
        <f t="shared" ref="B100:B157" si="35">B99</f>
        <v>197.28305</v>
      </c>
      <c r="C100">
        <f t="shared" ref="C100:C157" si="36">C99*0.9</f>
        <v>47.750247539841325</v>
      </c>
      <c r="D100">
        <f t="shared" ref="D100:S115" si="37">D99</f>
        <v>177.75928999999999</v>
      </c>
      <c r="E100">
        <f t="shared" si="37"/>
        <v>1.0241</v>
      </c>
      <c r="F100">
        <f t="shared" si="37"/>
        <v>2.6872500000000001</v>
      </c>
      <c r="G100">
        <f t="shared" si="37"/>
        <v>29.516400000000001</v>
      </c>
      <c r="H100">
        <f t="shared" si="37"/>
        <v>34.049720000000001</v>
      </c>
      <c r="I100">
        <f t="shared" si="37"/>
        <v>20.055630000000001</v>
      </c>
      <c r="J100">
        <f t="shared" si="37"/>
        <v>30.18356</v>
      </c>
      <c r="K100">
        <f t="shared" si="37"/>
        <v>553.64459999999997</v>
      </c>
      <c r="L100">
        <f t="shared" si="37"/>
        <v>451.77985999999999</v>
      </c>
      <c r="M100">
        <f t="shared" si="37"/>
        <v>0</v>
      </c>
      <c r="N100">
        <f t="shared" si="37"/>
        <v>225.49160000000001</v>
      </c>
      <c r="O100">
        <f t="shared" si="37"/>
        <v>1.7134974156890235</v>
      </c>
      <c r="P100">
        <f t="shared" si="37"/>
        <v>2.68601</v>
      </c>
      <c r="Q100">
        <f t="shared" si="37"/>
        <v>605.01418999999999</v>
      </c>
      <c r="R100">
        <f t="shared" si="37"/>
        <v>443.67968999999999</v>
      </c>
      <c r="S100">
        <f t="shared" si="37"/>
        <v>0.96109999999999995</v>
      </c>
      <c r="T100">
        <f t="shared" si="29"/>
        <v>70.929360000000003</v>
      </c>
      <c r="U100">
        <f t="shared" si="29"/>
        <v>0</v>
      </c>
      <c r="V100">
        <f t="shared" si="29"/>
        <v>118.40602</v>
      </c>
      <c r="W100">
        <f t="shared" ref="W100:W157" si="38">N100-((N100-V100)*((C100^S100)/((C100^S100)+(T100^S100))))</f>
        <v>182.00920652882735</v>
      </c>
      <c r="X100">
        <f t="shared" ref="X100:X157" si="39">R100-((R100-U100)*((C100^S100)/((C100^S100)+(T100^S100))))</f>
        <v>263.52233495977976</v>
      </c>
      <c r="Y100">
        <f t="shared" ref="Y100:Y157" si="40">I100-((I100-L100)*((C100^E100)/((C100^E100)+(J100^E100))))+(((I100-L100))*((C100^F100)/((C100^F100)+(K100^F100))))-(((I100-M100))*((C100^F100)/((C100^F100)+(K100^F100))))</f>
        <v>285.08237831362487</v>
      </c>
      <c r="Z100">
        <f t="shared" ref="Z100:Z157" si="41">D100-((D100-G100)*((C100^E100)/((C100^E100)+(J100^E100))))+(((D100-G100))*((C100^F100)/((C100^F100)+(K100^F100))))-(((D100-H100))*((C100^F100)/((C100^F100)+(K100^F100))))</f>
        <v>86.548354594338292</v>
      </c>
      <c r="AA100">
        <f t="shared" ref="AA100:AA157" si="42">(Y100*((B100/(B100+Z100)))-(Y100*(((B100^O100)/((B100^O100)+(W100^O100))))))+(X100*(((B100^O100)/((B100^O100)+(W100^O100)))-(((B100^P100)/((B100^P100)+(Q100^P100))))))</f>
        <v>174.24994046366726</v>
      </c>
    </row>
    <row r="101" spans="2:27">
      <c r="B101">
        <f t="shared" si="35"/>
        <v>197.28305</v>
      </c>
      <c r="C101">
        <f t="shared" si="36"/>
        <v>42.975222785857191</v>
      </c>
      <c r="D101">
        <f t="shared" si="37"/>
        <v>177.75928999999999</v>
      </c>
      <c r="E101">
        <f t="shared" si="37"/>
        <v>1.0241</v>
      </c>
      <c r="F101">
        <f t="shared" si="37"/>
        <v>2.6872500000000001</v>
      </c>
      <c r="G101">
        <f t="shared" si="37"/>
        <v>29.516400000000001</v>
      </c>
      <c r="H101">
        <f t="shared" si="37"/>
        <v>34.049720000000001</v>
      </c>
      <c r="I101">
        <f t="shared" si="37"/>
        <v>20.055630000000001</v>
      </c>
      <c r="J101">
        <f t="shared" si="37"/>
        <v>30.18356</v>
      </c>
      <c r="K101">
        <f t="shared" si="37"/>
        <v>553.64459999999997</v>
      </c>
      <c r="L101">
        <f t="shared" si="37"/>
        <v>451.77985999999999</v>
      </c>
      <c r="M101">
        <f t="shared" si="37"/>
        <v>0</v>
      </c>
      <c r="N101">
        <f t="shared" si="37"/>
        <v>225.49160000000001</v>
      </c>
      <c r="O101">
        <f t="shared" si="37"/>
        <v>1.7134974156890235</v>
      </c>
      <c r="P101">
        <f t="shared" si="37"/>
        <v>2.68601</v>
      </c>
      <c r="Q101">
        <f t="shared" si="37"/>
        <v>605.01418999999999</v>
      </c>
      <c r="R101">
        <f t="shared" si="37"/>
        <v>443.67968999999999</v>
      </c>
      <c r="S101">
        <f t="shared" si="37"/>
        <v>0.96109999999999995</v>
      </c>
      <c r="T101">
        <f t="shared" si="29"/>
        <v>70.929360000000003</v>
      </c>
      <c r="U101">
        <f t="shared" si="29"/>
        <v>0</v>
      </c>
      <c r="V101">
        <f t="shared" si="29"/>
        <v>118.40602</v>
      </c>
      <c r="W101">
        <f t="shared" si="38"/>
        <v>184.59758846015691</v>
      </c>
      <c r="X101">
        <f t="shared" si="39"/>
        <v>274.24658460099107</v>
      </c>
      <c r="Y101">
        <f t="shared" si="40"/>
        <v>274.08162356993387</v>
      </c>
      <c r="Z101">
        <f t="shared" si="41"/>
        <v>90.376872436654281</v>
      </c>
      <c r="AA101">
        <f t="shared" si="42"/>
        <v>175.1746068680483</v>
      </c>
    </row>
    <row r="102" spans="2:27">
      <c r="B102">
        <f t="shared" si="35"/>
        <v>197.28305</v>
      </c>
      <c r="C102">
        <f t="shared" si="36"/>
        <v>38.677700507271474</v>
      </c>
      <c r="D102">
        <f t="shared" si="37"/>
        <v>177.75928999999999</v>
      </c>
      <c r="E102">
        <f t="shared" si="37"/>
        <v>1.0241</v>
      </c>
      <c r="F102">
        <f t="shared" si="37"/>
        <v>2.6872500000000001</v>
      </c>
      <c r="G102">
        <f t="shared" si="37"/>
        <v>29.516400000000001</v>
      </c>
      <c r="H102">
        <f t="shared" si="37"/>
        <v>34.049720000000001</v>
      </c>
      <c r="I102">
        <f t="shared" si="37"/>
        <v>20.055630000000001</v>
      </c>
      <c r="J102">
        <f t="shared" si="37"/>
        <v>30.18356</v>
      </c>
      <c r="K102">
        <f t="shared" si="37"/>
        <v>553.64459999999997</v>
      </c>
      <c r="L102">
        <f t="shared" si="37"/>
        <v>451.77985999999999</v>
      </c>
      <c r="M102">
        <f t="shared" si="37"/>
        <v>0</v>
      </c>
      <c r="N102">
        <f t="shared" si="37"/>
        <v>225.49160000000001</v>
      </c>
      <c r="O102">
        <f t="shared" si="37"/>
        <v>1.7134974156890235</v>
      </c>
      <c r="P102">
        <f t="shared" si="37"/>
        <v>2.68601</v>
      </c>
      <c r="Q102">
        <f t="shared" si="37"/>
        <v>605.01418999999999</v>
      </c>
      <c r="R102">
        <f t="shared" si="37"/>
        <v>443.67968999999999</v>
      </c>
      <c r="S102">
        <f t="shared" si="37"/>
        <v>0.96109999999999995</v>
      </c>
      <c r="T102">
        <f t="shared" si="29"/>
        <v>70.929360000000003</v>
      </c>
      <c r="U102">
        <f t="shared" si="29"/>
        <v>0</v>
      </c>
      <c r="V102">
        <f t="shared" si="29"/>
        <v>118.40602</v>
      </c>
      <c r="W102">
        <f t="shared" si="38"/>
        <v>187.1248350732719</v>
      </c>
      <c r="X102">
        <f t="shared" si="39"/>
        <v>284.7175368418101</v>
      </c>
      <c r="Y102">
        <f t="shared" si="40"/>
        <v>262.82581895302718</v>
      </c>
      <c r="Z102">
        <f t="shared" si="41"/>
        <v>94.280379691816336</v>
      </c>
      <c r="AA102">
        <f t="shared" si="42"/>
        <v>175.9041054340893</v>
      </c>
    </row>
    <row r="103" spans="2:27">
      <c r="B103">
        <f t="shared" si="35"/>
        <v>197.28305</v>
      </c>
      <c r="C103">
        <f t="shared" si="36"/>
        <v>34.809930456544329</v>
      </c>
      <c r="D103">
        <f t="shared" si="37"/>
        <v>177.75928999999999</v>
      </c>
      <c r="E103">
        <f t="shared" si="37"/>
        <v>1.0241</v>
      </c>
      <c r="F103">
        <f t="shared" si="37"/>
        <v>2.6872500000000001</v>
      </c>
      <c r="G103">
        <f t="shared" si="37"/>
        <v>29.516400000000001</v>
      </c>
      <c r="H103">
        <f t="shared" si="37"/>
        <v>34.049720000000001</v>
      </c>
      <c r="I103">
        <f t="shared" si="37"/>
        <v>20.055630000000001</v>
      </c>
      <c r="J103">
        <f t="shared" si="37"/>
        <v>30.18356</v>
      </c>
      <c r="K103">
        <f t="shared" si="37"/>
        <v>553.64459999999997</v>
      </c>
      <c r="L103">
        <f t="shared" si="37"/>
        <v>451.77985999999999</v>
      </c>
      <c r="M103">
        <f t="shared" si="37"/>
        <v>0</v>
      </c>
      <c r="N103">
        <f t="shared" si="37"/>
        <v>225.49160000000001</v>
      </c>
      <c r="O103">
        <f t="shared" si="37"/>
        <v>1.7134974156890235</v>
      </c>
      <c r="P103">
        <f t="shared" si="37"/>
        <v>2.68601</v>
      </c>
      <c r="Q103">
        <f t="shared" si="37"/>
        <v>605.01418999999999</v>
      </c>
      <c r="R103">
        <f t="shared" si="37"/>
        <v>443.67968999999999</v>
      </c>
      <c r="S103">
        <f t="shared" si="37"/>
        <v>0.96109999999999995</v>
      </c>
      <c r="T103">
        <f t="shared" si="29"/>
        <v>70.929360000000003</v>
      </c>
      <c r="U103">
        <f t="shared" si="29"/>
        <v>0</v>
      </c>
      <c r="V103">
        <f t="shared" si="29"/>
        <v>118.40602</v>
      </c>
      <c r="W103">
        <f t="shared" si="38"/>
        <v>189.58063248992099</v>
      </c>
      <c r="X103">
        <f t="shared" si="39"/>
        <v>294.89245896037801</v>
      </c>
      <c r="Y103">
        <f t="shared" si="40"/>
        <v>251.38566314422812</v>
      </c>
      <c r="Z103">
        <f t="shared" si="41"/>
        <v>98.237694290479666</v>
      </c>
      <c r="AA103">
        <f t="shared" si="42"/>
        <v>176.46156684454834</v>
      </c>
    </row>
    <row r="104" spans="2:27">
      <c r="B104">
        <f t="shared" si="35"/>
        <v>197.28305</v>
      </c>
      <c r="C104">
        <f t="shared" si="36"/>
        <v>31.328937410889896</v>
      </c>
      <c r="D104">
        <f t="shared" si="37"/>
        <v>177.75928999999999</v>
      </c>
      <c r="E104">
        <f t="shared" si="37"/>
        <v>1.0241</v>
      </c>
      <c r="F104">
        <f t="shared" si="37"/>
        <v>2.6872500000000001</v>
      </c>
      <c r="G104">
        <f t="shared" si="37"/>
        <v>29.516400000000001</v>
      </c>
      <c r="H104">
        <f t="shared" si="37"/>
        <v>34.049720000000001</v>
      </c>
      <c r="I104">
        <f t="shared" si="37"/>
        <v>20.055630000000001</v>
      </c>
      <c r="J104">
        <f t="shared" si="37"/>
        <v>30.18356</v>
      </c>
      <c r="K104">
        <f t="shared" si="37"/>
        <v>553.64459999999997</v>
      </c>
      <c r="L104">
        <f t="shared" si="37"/>
        <v>451.77985999999999</v>
      </c>
      <c r="M104">
        <f t="shared" si="37"/>
        <v>0</v>
      </c>
      <c r="N104">
        <f t="shared" si="37"/>
        <v>225.49160000000001</v>
      </c>
      <c r="O104">
        <f t="shared" si="37"/>
        <v>1.7134974156890235</v>
      </c>
      <c r="P104">
        <f t="shared" si="37"/>
        <v>2.68601</v>
      </c>
      <c r="Q104">
        <f t="shared" si="37"/>
        <v>605.01418999999999</v>
      </c>
      <c r="R104">
        <f t="shared" si="37"/>
        <v>443.67968999999999</v>
      </c>
      <c r="S104">
        <f t="shared" si="37"/>
        <v>0.96109999999999995</v>
      </c>
      <c r="T104">
        <f t="shared" si="29"/>
        <v>70.929360000000003</v>
      </c>
      <c r="U104">
        <f t="shared" si="29"/>
        <v>0</v>
      </c>
      <c r="V104">
        <f t="shared" si="29"/>
        <v>118.40602</v>
      </c>
      <c r="W104">
        <f t="shared" si="38"/>
        <v>191.95594969025314</v>
      </c>
      <c r="X104">
        <f t="shared" si="39"/>
        <v>304.73393340628411</v>
      </c>
      <c r="Y104">
        <f t="shared" si="40"/>
        <v>239.83310007713044</v>
      </c>
      <c r="Z104">
        <f t="shared" si="41"/>
        <v>102.22644794362763</v>
      </c>
      <c r="AA104">
        <f t="shared" si="42"/>
        <v>176.87073748001802</v>
      </c>
    </row>
    <row r="105" spans="2:27">
      <c r="B105">
        <f t="shared" si="35"/>
        <v>197.28305</v>
      </c>
      <c r="C105">
        <f t="shared" si="36"/>
        <v>28.196043669800908</v>
      </c>
      <c r="D105">
        <f t="shared" si="37"/>
        <v>177.75928999999999</v>
      </c>
      <c r="E105">
        <f t="shared" si="37"/>
        <v>1.0241</v>
      </c>
      <c r="F105">
        <f t="shared" si="37"/>
        <v>2.6872500000000001</v>
      </c>
      <c r="G105">
        <f t="shared" si="37"/>
        <v>29.516400000000001</v>
      </c>
      <c r="H105">
        <f t="shared" si="37"/>
        <v>34.049720000000001</v>
      </c>
      <c r="I105">
        <f t="shared" si="37"/>
        <v>20.055630000000001</v>
      </c>
      <c r="J105">
        <f t="shared" si="37"/>
        <v>30.18356</v>
      </c>
      <c r="K105">
        <f t="shared" si="37"/>
        <v>553.64459999999997</v>
      </c>
      <c r="L105">
        <f t="shared" si="37"/>
        <v>451.77985999999999</v>
      </c>
      <c r="M105">
        <f t="shared" si="37"/>
        <v>0</v>
      </c>
      <c r="N105">
        <f t="shared" si="37"/>
        <v>225.49160000000001</v>
      </c>
      <c r="O105">
        <f t="shared" si="37"/>
        <v>1.7134974156890235</v>
      </c>
      <c r="P105">
        <f t="shared" si="37"/>
        <v>2.68601</v>
      </c>
      <c r="Q105">
        <f t="shared" si="37"/>
        <v>605.01418999999999</v>
      </c>
      <c r="R105">
        <f t="shared" si="37"/>
        <v>443.67968999999999</v>
      </c>
      <c r="S105">
        <f t="shared" si="37"/>
        <v>0.96109999999999995</v>
      </c>
      <c r="T105">
        <f t="shared" si="29"/>
        <v>70.929360000000003</v>
      </c>
      <c r="U105">
        <f t="shared" si="29"/>
        <v>0</v>
      </c>
      <c r="V105">
        <f t="shared" si="29"/>
        <v>118.40602</v>
      </c>
      <c r="W105">
        <f t="shared" si="38"/>
        <v>194.2431318958555</v>
      </c>
      <c r="X105">
        <f t="shared" si="39"/>
        <v>314.2102447075365</v>
      </c>
      <c r="Y105">
        <f t="shared" si="40"/>
        <v>228.24044088291643</v>
      </c>
      <c r="Z105">
        <f t="shared" si="41"/>
        <v>106.22357285625201</v>
      </c>
      <c r="AA105">
        <f t="shared" si="42"/>
        <v>177.15513500600679</v>
      </c>
    </row>
    <row r="106" spans="2:27">
      <c r="B106">
        <f t="shared" si="35"/>
        <v>197.28305</v>
      </c>
      <c r="C106">
        <f t="shared" si="36"/>
        <v>25.376439302820817</v>
      </c>
      <c r="D106">
        <f t="shared" si="37"/>
        <v>177.75928999999999</v>
      </c>
      <c r="E106">
        <f t="shared" si="37"/>
        <v>1.0241</v>
      </c>
      <c r="F106">
        <f t="shared" si="37"/>
        <v>2.6872500000000001</v>
      </c>
      <c r="G106">
        <f t="shared" si="37"/>
        <v>29.516400000000001</v>
      </c>
      <c r="H106">
        <f t="shared" si="37"/>
        <v>34.049720000000001</v>
      </c>
      <c r="I106">
        <f t="shared" si="37"/>
        <v>20.055630000000001</v>
      </c>
      <c r="J106">
        <f t="shared" si="37"/>
        <v>30.18356</v>
      </c>
      <c r="K106">
        <f t="shared" si="37"/>
        <v>553.64459999999997</v>
      </c>
      <c r="L106">
        <f t="shared" si="37"/>
        <v>451.77985999999999</v>
      </c>
      <c r="M106">
        <f t="shared" si="37"/>
        <v>0</v>
      </c>
      <c r="N106">
        <f t="shared" si="37"/>
        <v>225.49160000000001</v>
      </c>
      <c r="O106">
        <f t="shared" si="37"/>
        <v>1.7134974156890235</v>
      </c>
      <c r="P106">
        <f t="shared" si="37"/>
        <v>2.68601</v>
      </c>
      <c r="Q106">
        <f t="shared" si="37"/>
        <v>605.01418999999999</v>
      </c>
      <c r="R106">
        <f t="shared" si="37"/>
        <v>443.67968999999999</v>
      </c>
      <c r="S106">
        <f t="shared" si="37"/>
        <v>0.96109999999999995</v>
      </c>
      <c r="T106">
        <f t="shared" si="29"/>
        <v>70.929360000000003</v>
      </c>
      <c r="U106">
        <f t="shared" si="29"/>
        <v>0</v>
      </c>
      <c r="V106">
        <f t="shared" si="29"/>
        <v>118.40602</v>
      </c>
      <c r="W106">
        <f t="shared" si="38"/>
        <v>196.43594785250792</v>
      </c>
      <c r="X106">
        <f t="shared" si="39"/>
        <v>323.29557537366918</v>
      </c>
      <c r="Y106">
        <f t="shared" si="40"/>
        <v>216.6792503428758</v>
      </c>
      <c r="Z106">
        <f t="shared" si="41"/>
        <v>110.20582443158264</v>
      </c>
      <c r="AA106">
        <f t="shared" si="42"/>
        <v>177.3372958708529</v>
      </c>
    </row>
    <row r="107" spans="2:27">
      <c r="B107">
        <f t="shared" si="35"/>
        <v>197.28305</v>
      </c>
      <c r="C107">
        <f t="shared" si="36"/>
        <v>22.838795372538737</v>
      </c>
      <c r="D107">
        <f t="shared" si="37"/>
        <v>177.75928999999999</v>
      </c>
      <c r="E107">
        <f t="shared" si="37"/>
        <v>1.0241</v>
      </c>
      <c r="F107">
        <f t="shared" si="37"/>
        <v>2.6872500000000001</v>
      </c>
      <c r="G107">
        <f t="shared" si="37"/>
        <v>29.516400000000001</v>
      </c>
      <c r="H107">
        <f t="shared" si="37"/>
        <v>34.049720000000001</v>
      </c>
      <c r="I107">
        <f t="shared" si="37"/>
        <v>20.055630000000001</v>
      </c>
      <c r="J107">
        <f t="shared" si="37"/>
        <v>30.18356</v>
      </c>
      <c r="K107">
        <f t="shared" si="37"/>
        <v>553.64459999999997</v>
      </c>
      <c r="L107">
        <f t="shared" si="37"/>
        <v>451.77985999999999</v>
      </c>
      <c r="M107">
        <f t="shared" si="37"/>
        <v>0</v>
      </c>
      <c r="N107">
        <f t="shared" si="37"/>
        <v>225.49160000000001</v>
      </c>
      <c r="O107">
        <f t="shared" si="37"/>
        <v>1.7134974156890235</v>
      </c>
      <c r="P107">
        <f t="shared" si="37"/>
        <v>2.68601</v>
      </c>
      <c r="Q107">
        <f t="shared" si="37"/>
        <v>605.01418999999999</v>
      </c>
      <c r="R107">
        <f t="shared" si="37"/>
        <v>443.67968999999999</v>
      </c>
      <c r="S107">
        <f t="shared" si="37"/>
        <v>0.96109999999999995</v>
      </c>
      <c r="T107">
        <f t="shared" si="29"/>
        <v>70.929360000000003</v>
      </c>
      <c r="U107">
        <f t="shared" si="29"/>
        <v>0</v>
      </c>
      <c r="V107">
        <f t="shared" si="29"/>
        <v>118.40602</v>
      </c>
      <c r="W107">
        <f t="shared" si="38"/>
        <v>198.52959352546534</v>
      </c>
      <c r="X107">
        <f t="shared" si="39"/>
        <v>331.97002120612945</v>
      </c>
      <c r="Y107">
        <f t="shared" si="40"/>
        <v>205.21910390449179</v>
      </c>
      <c r="Z107">
        <f t="shared" si="41"/>
        <v>114.1503142693801</v>
      </c>
      <c r="AA107">
        <f t="shared" si="42"/>
        <v>177.43815907644728</v>
      </c>
    </row>
    <row r="108" spans="2:27">
      <c r="B108">
        <f t="shared" si="35"/>
        <v>197.28305</v>
      </c>
      <c r="C108">
        <f t="shared" si="36"/>
        <v>20.554915835284863</v>
      </c>
      <c r="D108">
        <f t="shared" si="37"/>
        <v>177.75928999999999</v>
      </c>
      <c r="E108">
        <f t="shared" si="37"/>
        <v>1.0241</v>
      </c>
      <c r="F108">
        <f t="shared" si="37"/>
        <v>2.6872500000000001</v>
      </c>
      <c r="G108">
        <f t="shared" si="37"/>
        <v>29.516400000000001</v>
      </c>
      <c r="H108">
        <f t="shared" si="37"/>
        <v>34.049720000000001</v>
      </c>
      <c r="I108">
        <f t="shared" si="37"/>
        <v>20.055630000000001</v>
      </c>
      <c r="J108">
        <f t="shared" si="37"/>
        <v>30.18356</v>
      </c>
      <c r="K108">
        <f t="shared" si="37"/>
        <v>553.64459999999997</v>
      </c>
      <c r="L108">
        <f t="shared" si="37"/>
        <v>451.77985999999999</v>
      </c>
      <c r="M108">
        <f t="shared" si="37"/>
        <v>0</v>
      </c>
      <c r="N108">
        <f t="shared" si="37"/>
        <v>225.49160000000001</v>
      </c>
      <c r="O108">
        <f t="shared" si="37"/>
        <v>1.7134974156890235</v>
      </c>
      <c r="P108">
        <f t="shared" si="37"/>
        <v>2.68601</v>
      </c>
      <c r="Q108">
        <f t="shared" si="37"/>
        <v>605.01418999999999</v>
      </c>
      <c r="R108">
        <f t="shared" si="37"/>
        <v>443.67968999999999</v>
      </c>
      <c r="S108">
        <f t="shared" si="37"/>
        <v>0.96109999999999995</v>
      </c>
      <c r="T108">
        <f t="shared" si="29"/>
        <v>70.929360000000003</v>
      </c>
      <c r="U108">
        <f t="shared" si="29"/>
        <v>0</v>
      </c>
      <c r="V108">
        <f t="shared" si="29"/>
        <v>118.40602</v>
      </c>
      <c r="W108">
        <f t="shared" si="38"/>
        <v>200.52065665359663</v>
      </c>
      <c r="X108">
        <f t="shared" si="39"/>
        <v>340.21944443808763</v>
      </c>
      <c r="Y108">
        <f t="shared" si="40"/>
        <v>193.92631607151864</v>
      </c>
      <c r="Z108">
        <f t="shared" si="41"/>
        <v>118.03502706770881</v>
      </c>
      <c r="AA108">
        <f t="shared" si="42"/>
        <v>177.4766112164628</v>
      </c>
    </row>
    <row r="109" spans="2:27">
      <c r="B109">
        <f t="shared" si="35"/>
        <v>197.28305</v>
      </c>
      <c r="C109">
        <f t="shared" si="36"/>
        <v>18.499424251756377</v>
      </c>
      <c r="D109">
        <f t="shared" si="37"/>
        <v>177.75928999999999</v>
      </c>
      <c r="E109">
        <f t="shared" si="37"/>
        <v>1.0241</v>
      </c>
      <c r="F109">
        <f t="shared" si="37"/>
        <v>2.6872500000000001</v>
      </c>
      <c r="G109">
        <f t="shared" si="37"/>
        <v>29.516400000000001</v>
      </c>
      <c r="H109">
        <f t="shared" si="37"/>
        <v>34.049720000000001</v>
      </c>
      <c r="I109">
        <f t="shared" si="37"/>
        <v>20.055630000000001</v>
      </c>
      <c r="J109">
        <f t="shared" si="37"/>
        <v>30.18356</v>
      </c>
      <c r="K109">
        <f t="shared" si="37"/>
        <v>553.64459999999997</v>
      </c>
      <c r="L109">
        <f t="shared" si="37"/>
        <v>451.77985999999999</v>
      </c>
      <c r="M109">
        <f t="shared" si="37"/>
        <v>0</v>
      </c>
      <c r="N109">
        <f t="shared" si="37"/>
        <v>225.49160000000001</v>
      </c>
      <c r="O109">
        <f t="shared" si="37"/>
        <v>1.7134974156890235</v>
      </c>
      <c r="P109">
        <f t="shared" si="37"/>
        <v>2.68601</v>
      </c>
      <c r="Q109">
        <f t="shared" si="37"/>
        <v>605.01418999999999</v>
      </c>
      <c r="R109">
        <f t="shared" si="37"/>
        <v>443.67968999999999</v>
      </c>
      <c r="S109">
        <f t="shared" si="37"/>
        <v>0.96109999999999995</v>
      </c>
      <c r="T109">
        <f t="shared" si="29"/>
        <v>70.929360000000003</v>
      </c>
      <c r="U109">
        <f t="shared" si="29"/>
        <v>0</v>
      </c>
      <c r="V109">
        <f t="shared" si="29"/>
        <v>118.40602</v>
      </c>
      <c r="W109">
        <f t="shared" si="38"/>
        <v>202.40704800230071</v>
      </c>
      <c r="X109">
        <f t="shared" si="39"/>
        <v>348.03518889977624</v>
      </c>
      <c r="Y109">
        <f t="shared" si="40"/>
        <v>182.86273107583489</v>
      </c>
      <c r="Z109">
        <f t="shared" si="41"/>
        <v>121.83929649417486</v>
      </c>
      <c r="AA109">
        <f t="shared" si="42"/>
        <v>177.46919946248045</v>
      </c>
    </row>
    <row r="110" spans="2:27">
      <c r="B110">
        <f t="shared" si="35"/>
        <v>197.28305</v>
      </c>
      <c r="C110">
        <f t="shared" si="36"/>
        <v>16.64948182658074</v>
      </c>
      <c r="D110">
        <f t="shared" si="37"/>
        <v>177.75928999999999</v>
      </c>
      <c r="E110">
        <f t="shared" si="37"/>
        <v>1.0241</v>
      </c>
      <c r="F110">
        <f t="shared" si="37"/>
        <v>2.6872500000000001</v>
      </c>
      <c r="G110">
        <f t="shared" si="37"/>
        <v>29.516400000000001</v>
      </c>
      <c r="H110">
        <f t="shared" si="37"/>
        <v>34.049720000000001</v>
      </c>
      <c r="I110">
        <f t="shared" si="37"/>
        <v>20.055630000000001</v>
      </c>
      <c r="J110">
        <f t="shared" si="37"/>
        <v>30.18356</v>
      </c>
      <c r="K110">
        <f t="shared" si="37"/>
        <v>553.64459999999997</v>
      </c>
      <c r="L110">
        <f t="shared" si="37"/>
        <v>451.77985999999999</v>
      </c>
      <c r="M110">
        <f t="shared" si="37"/>
        <v>0</v>
      </c>
      <c r="N110">
        <f t="shared" si="37"/>
        <v>225.49160000000001</v>
      </c>
      <c r="O110">
        <f t="shared" si="37"/>
        <v>1.7134974156890235</v>
      </c>
      <c r="P110">
        <f t="shared" si="37"/>
        <v>2.68601</v>
      </c>
      <c r="Q110">
        <f t="shared" si="37"/>
        <v>605.01418999999999</v>
      </c>
      <c r="R110">
        <f t="shared" si="37"/>
        <v>443.67968999999999</v>
      </c>
      <c r="S110">
        <f t="shared" si="37"/>
        <v>0.96109999999999995</v>
      </c>
      <c r="T110">
        <f t="shared" si="29"/>
        <v>70.929360000000003</v>
      </c>
      <c r="U110">
        <f t="shared" si="29"/>
        <v>0</v>
      </c>
      <c r="V110">
        <f t="shared" si="29"/>
        <v>118.40602</v>
      </c>
      <c r="W110">
        <f t="shared" si="38"/>
        <v>204.18790598198652</v>
      </c>
      <c r="X110">
        <f t="shared" si="39"/>
        <v>355.41368483135756</v>
      </c>
      <c r="Y110">
        <f t="shared" si="40"/>
        <v>172.08465236272232</v>
      </c>
      <c r="Z110">
        <f t="shared" si="41"/>
        <v>125.54421852821373</v>
      </c>
      <c r="AA110">
        <f t="shared" si="42"/>
        <v>177.43000370221787</v>
      </c>
    </row>
    <row r="111" spans="2:27">
      <c r="B111">
        <f t="shared" si="35"/>
        <v>197.28305</v>
      </c>
      <c r="C111">
        <f t="shared" si="36"/>
        <v>14.984533643922665</v>
      </c>
      <c r="D111">
        <f t="shared" si="37"/>
        <v>177.75928999999999</v>
      </c>
      <c r="E111">
        <f t="shared" si="37"/>
        <v>1.0241</v>
      </c>
      <c r="F111">
        <f t="shared" si="37"/>
        <v>2.6872500000000001</v>
      </c>
      <c r="G111">
        <f t="shared" si="37"/>
        <v>29.516400000000001</v>
      </c>
      <c r="H111">
        <f t="shared" si="37"/>
        <v>34.049720000000001</v>
      </c>
      <c r="I111">
        <f t="shared" si="37"/>
        <v>20.055630000000001</v>
      </c>
      <c r="J111">
        <f t="shared" si="37"/>
        <v>30.18356</v>
      </c>
      <c r="K111">
        <f t="shared" si="37"/>
        <v>553.64459999999997</v>
      </c>
      <c r="L111">
        <f t="shared" si="37"/>
        <v>451.77985999999999</v>
      </c>
      <c r="M111">
        <f t="shared" si="37"/>
        <v>0</v>
      </c>
      <c r="N111">
        <f t="shared" si="37"/>
        <v>225.49160000000001</v>
      </c>
      <c r="O111">
        <f t="shared" si="37"/>
        <v>1.7134974156890235</v>
      </c>
      <c r="P111">
        <f t="shared" si="37"/>
        <v>2.68601</v>
      </c>
      <c r="Q111">
        <f t="shared" si="37"/>
        <v>605.01418999999999</v>
      </c>
      <c r="R111">
        <f t="shared" si="37"/>
        <v>443.67968999999999</v>
      </c>
      <c r="S111">
        <f t="shared" si="37"/>
        <v>0.96109999999999995</v>
      </c>
      <c r="T111">
        <f t="shared" si="29"/>
        <v>70.929360000000003</v>
      </c>
      <c r="U111">
        <f t="shared" si="29"/>
        <v>0</v>
      </c>
      <c r="V111">
        <f t="shared" si="29"/>
        <v>118.40602</v>
      </c>
      <c r="W111">
        <f t="shared" si="38"/>
        <v>205.86348158969244</v>
      </c>
      <c r="X111">
        <f t="shared" si="39"/>
        <v>362.35597217012457</v>
      </c>
      <c r="Y111">
        <f t="shared" si="40"/>
        <v>161.64196950133663</v>
      </c>
      <c r="Z111">
        <f t="shared" si="41"/>
        <v>129.13298577779821</v>
      </c>
      <c r="AA111">
        <f t="shared" si="42"/>
        <v>177.37064752658827</v>
      </c>
    </row>
    <row r="112" spans="2:27">
      <c r="B112">
        <f t="shared" si="35"/>
        <v>197.28305</v>
      </c>
      <c r="C112">
        <f t="shared" si="36"/>
        <v>13.486080279530398</v>
      </c>
      <c r="D112">
        <f t="shared" si="37"/>
        <v>177.75928999999999</v>
      </c>
      <c r="E112">
        <f t="shared" si="37"/>
        <v>1.0241</v>
      </c>
      <c r="F112">
        <f t="shared" si="37"/>
        <v>2.6872500000000001</v>
      </c>
      <c r="G112">
        <f t="shared" si="37"/>
        <v>29.516400000000001</v>
      </c>
      <c r="H112">
        <f t="shared" si="37"/>
        <v>34.049720000000001</v>
      </c>
      <c r="I112">
        <f t="shared" si="37"/>
        <v>20.055630000000001</v>
      </c>
      <c r="J112">
        <f t="shared" si="37"/>
        <v>30.18356</v>
      </c>
      <c r="K112">
        <f t="shared" si="37"/>
        <v>553.64459999999997</v>
      </c>
      <c r="L112">
        <f t="shared" si="37"/>
        <v>451.77985999999999</v>
      </c>
      <c r="M112">
        <f t="shared" si="37"/>
        <v>0</v>
      </c>
      <c r="N112">
        <f t="shared" si="37"/>
        <v>225.49160000000001</v>
      </c>
      <c r="O112">
        <f t="shared" si="37"/>
        <v>1.7134974156890235</v>
      </c>
      <c r="P112">
        <f t="shared" si="37"/>
        <v>2.68601</v>
      </c>
      <c r="Q112">
        <f t="shared" si="37"/>
        <v>605.01418999999999</v>
      </c>
      <c r="R112">
        <f t="shared" si="37"/>
        <v>443.67968999999999</v>
      </c>
      <c r="S112">
        <f t="shared" si="37"/>
        <v>0.96109999999999995</v>
      </c>
      <c r="T112">
        <f t="shared" si="29"/>
        <v>70.929360000000003</v>
      </c>
      <c r="U112">
        <f t="shared" si="29"/>
        <v>0</v>
      </c>
      <c r="V112">
        <f t="shared" si="29"/>
        <v>118.40602</v>
      </c>
      <c r="W112">
        <f t="shared" si="38"/>
        <v>207.43501045976771</v>
      </c>
      <c r="X112">
        <f t="shared" si="39"/>
        <v>368.86717042764013</v>
      </c>
      <c r="Y112">
        <f t="shared" si="40"/>
        <v>151.57752114166226</v>
      </c>
      <c r="Z112">
        <f t="shared" si="41"/>
        <v>132.5911322588322</v>
      </c>
      <c r="AA112">
        <f t="shared" si="42"/>
        <v>177.30042064618607</v>
      </c>
    </row>
    <row r="113" spans="2:27">
      <c r="B113">
        <f t="shared" si="35"/>
        <v>197.28305</v>
      </c>
      <c r="C113">
        <f t="shared" si="36"/>
        <v>12.137472251577359</v>
      </c>
      <c r="D113">
        <f t="shared" si="37"/>
        <v>177.75928999999999</v>
      </c>
      <c r="E113">
        <f t="shared" si="37"/>
        <v>1.0241</v>
      </c>
      <c r="F113">
        <f t="shared" si="37"/>
        <v>2.6872500000000001</v>
      </c>
      <c r="G113">
        <f t="shared" si="37"/>
        <v>29.516400000000001</v>
      </c>
      <c r="H113">
        <f t="shared" si="37"/>
        <v>34.049720000000001</v>
      </c>
      <c r="I113">
        <f t="shared" si="37"/>
        <v>20.055630000000001</v>
      </c>
      <c r="J113">
        <f t="shared" si="37"/>
        <v>30.18356</v>
      </c>
      <c r="K113">
        <f t="shared" si="37"/>
        <v>553.64459999999997</v>
      </c>
      <c r="L113">
        <f t="shared" si="37"/>
        <v>451.77985999999999</v>
      </c>
      <c r="M113">
        <f t="shared" si="37"/>
        <v>0</v>
      </c>
      <c r="N113">
        <f t="shared" si="37"/>
        <v>225.49160000000001</v>
      </c>
      <c r="O113">
        <f t="shared" si="37"/>
        <v>1.7134974156890235</v>
      </c>
      <c r="P113">
        <f t="shared" si="37"/>
        <v>2.68601</v>
      </c>
      <c r="Q113">
        <f t="shared" si="37"/>
        <v>605.01418999999999</v>
      </c>
      <c r="R113">
        <f t="shared" si="37"/>
        <v>443.67968999999999</v>
      </c>
      <c r="S113">
        <f t="shared" si="37"/>
        <v>0.96109999999999995</v>
      </c>
      <c r="T113">
        <f t="shared" si="29"/>
        <v>70.929360000000003</v>
      </c>
      <c r="U113">
        <f t="shared" si="29"/>
        <v>0</v>
      </c>
      <c r="V113">
        <f t="shared" si="29"/>
        <v>118.40602</v>
      </c>
      <c r="W113">
        <f t="shared" si="38"/>
        <v>208.90457827533319</v>
      </c>
      <c r="X113">
        <f t="shared" si="39"/>
        <v>374.95592105908906</v>
      </c>
      <c r="Y113">
        <f t="shared" si="40"/>
        <v>141.92671231327094</v>
      </c>
      <c r="Z113">
        <f t="shared" si="41"/>
        <v>135.90668443570297</v>
      </c>
      <c r="AA113">
        <f t="shared" si="42"/>
        <v>177.22648238471567</v>
      </c>
    </row>
    <row r="114" spans="2:27">
      <c r="B114">
        <f t="shared" si="35"/>
        <v>197.28305</v>
      </c>
      <c r="C114">
        <f t="shared" si="36"/>
        <v>10.923725026419623</v>
      </c>
      <c r="D114">
        <f t="shared" si="37"/>
        <v>177.75928999999999</v>
      </c>
      <c r="E114">
        <f t="shared" si="37"/>
        <v>1.0241</v>
      </c>
      <c r="F114">
        <f t="shared" si="37"/>
        <v>2.6872500000000001</v>
      </c>
      <c r="G114">
        <f t="shared" si="37"/>
        <v>29.516400000000001</v>
      </c>
      <c r="H114">
        <f t="shared" si="37"/>
        <v>34.049720000000001</v>
      </c>
      <c r="I114">
        <f t="shared" si="37"/>
        <v>20.055630000000001</v>
      </c>
      <c r="J114">
        <f t="shared" si="37"/>
        <v>30.18356</v>
      </c>
      <c r="K114">
        <f t="shared" si="37"/>
        <v>553.64459999999997</v>
      </c>
      <c r="L114">
        <f t="shared" si="37"/>
        <v>451.77985999999999</v>
      </c>
      <c r="M114">
        <f t="shared" si="37"/>
        <v>0</v>
      </c>
      <c r="N114">
        <f t="shared" si="37"/>
        <v>225.49160000000001</v>
      </c>
      <c r="O114">
        <f t="shared" si="37"/>
        <v>1.7134974156890235</v>
      </c>
      <c r="P114">
        <f t="shared" si="37"/>
        <v>2.68601</v>
      </c>
      <c r="Q114">
        <f t="shared" si="37"/>
        <v>605.01418999999999</v>
      </c>
      <c r="R114">
        <f t="shared" si="37"/>
        <v>443.67968999999999</v>
      </c>
      <c r="S114">
        <f t="shared" si="37"/>
        <v>0.96109999999999995</v>
      </c>
      <c r="T114">
        <f t="shared" si="29"/>
        <v>70.929360000000003</v>
      </c>
      <c r="U114">
        <f t="shared" si="29"/>
        <v>0</v>
      </c>
      <c r="V114">
        <f t="shared" si="29"/>
        <v>118.40602</v>
      </c>
      <c r="W114">
        <f t="shared" si="38"/>
        <v>210.27498500550172</v>
      </c>
      <c r="X114">
        <f t="shared" si="39"/>
        <v>380.63382496748727</v>
      </c>
      <c r="Y114">
        <f t="shared" si="40"/>
        <v>132.7173854007608</v>
      </c>
      <c r="Z114">
        <f t="shared" si="41"/>
        <v>139.07022032397654</v>
      </c>
      <c r="AA114">
        <f t="shared" si="42"/>
        <v>177.15411647353591</v>
      </c>
    </row>
    <row r="115" spans="2:27">
      <c r="B115">
        <f t="shared" si="35"/>
        <v>197.28305</v>
      </c>
      <c r="C115">
        <f t="shared" si="36"/>
        <v>9.8313525237776602</v>
      </c>
      <c r="D115">
        <f t="shared" si="37"/>
        <v>177.75928999999999</v>
      </c>
      <c r="E115">
        <f t="shared" si="37"/>
        <v>1.0241</v>
      </c>
      <c r="F115">
        <f t="shared" si="37"/>
        <v>2.6872500000000001</v>
      </c>
      <c r="G115">
        <f t="shared" si="37"/>
        <v>29.516400000000001</v>
      </c>
      <c r="H115">
        <f t="shared" si="37"/>
        <v>34.049720000000001</v>
      </c>
      <c r="I115">
        <f t="shared" si="37"/>
        <v>20.055630000000001</v>
      </c>
      <c r="J115">
        <f t="shared" si="37"/>
        <v>30.18356</v>
      </c>
      <c r="K115">
        <f t="shared" si="37"/>
        <v>553.64459999999997</v>
      </c>
      <c r="L115">
        <f t="shared" si="37"/>
        <v>451.77985999999999</v>
      </c>
      <c r="M115">
        <f t="shared" si="37"/>
        <v>0</v>
      </c>
      <c r="N115">
        <f t="shared" si="37"/>
        <v>225.49160000000001</v>
      </c>
      <c r="O115">
        <f t="shared" si="37"/>
        <v>1.7134974156890235</v>
      </c>
      <c r="P115">
        <f t="shared" si="37"/>
        <v>2.68601</v>
      </c>
      <c r="Q115">
        <f t="shared" si="37"/>
        <v>605.01418999999999</v>
      </c>
      <c r="R115">
        <f t="shared" si="37"/>
        <v>443.67968999999999</v>
      </c>
      <c r="S115">
        <f t="shared" ref="R115:V130" si="43">S114</f>
        <v>0.96109999999999995</v>
      </c>
      <c r="T115">
        <f t="shared" si="43"/>
        <v>70.929360000000003</v>
      </c>
      <c r="U115">
        <f t="shared" si="43"/>
        <v>0</v>
      </c>
      <c r="V115">
        <f t="shared" si="43"/>
        <v>118.40602</v>
      </c>
      <c r="W115">
        <f t="shared" si="38"/>
        <v>211.54961250081266</v>
      </c>
      <c r="X115">
        <f t="shared" si="39"/>
        <v>385.91489392172946</v>
      </c>
      <c r="Y115">
        <f t="shared" si="40"/>
        <v>123.96992795068789</v>
      </c>
      <c r="Z115">
        <f t="shared" si="41"/>
        <v>142.07484362712165</v>
      </c>
      <c r="AA115">
        <f t="shared" si="42"/>
        <v>177.08701052326319</v>
      </c>
    </row>
    <row r="116" spans="2:27">
      <c r="B116">
        <f t="shared" si="35"/>
        <v>197.28305</v>
      </c>
      <c r="C116">
        <f t="shared" si="36"/>
        <v>8.8482172713998946</v>
      </c>
      <c r="D116">
        <f t="shared" ref="D116:S131" si="44">D115</f>
        <v>177.75928999999999</v>
      </c>
      <c r="E116">
        <f t="shared" si="44"/>
        <v>1.0241</v>
      </c>
      <c r="F116">
        <f t="shared" si="44"/>
        <v>2.6872500000000001</v>
      </c>
      <c r="G116">
        <f t="shared" si="44"/>
        <v>29.516400000000001</v>
      </c>
      <c r="H116">
        <f t="shared" si="44"/>
        <v>34.049720000000001</v>
      </c>
      <c r="I116">
        <f t="shared" si="44"/>
        <v>20.055630000000001</v>
      </c>
      <c r="J116">
        <f t="shared" si="44"/>
        <v>30.18356</v>
      </c>
      <c r="K116">
        <f t="shared" si="44"/>
        <v>553.64459999999997</v>
      </c>
      <c r="L116">
        <f t="shared" si="44"/>
        <v>451.77985999999999</v>
      </c>
      <c r="M116">
        <f t="shared" si="44"/>
        <v>0</v>
      </c>
      <c r="N116">
        <f t="shared" si="44"/>
        <v>225.49160000000001</v>
      </c>
      <c r="O116">
        <f t="shared" si="44"/>
        <v>1.7134974156890235</v>
      </c>
      <c r="P116">
        <f t="shared" si="44"/>
        <v>2.68601</v>
      </c>
      <c r="Q116">
        <f t="shared" si="44"/>
        <v>605.01418999999999</v>
      </c>
      <c r="R116">
        <f t="shared" si="43"/>
        <v>443.67968999999999</v>
      </c>
      <c r="S116">
        <f t="shared" si="43"/>
        <v>0.96109999999999995</v>
      </c>
      <c r="T116">
        <f t="shared" si="43"/>
        <v>70.929360000000003</v>
      </c>
      <c r="U116">
        <f t="shared" si="43"/>
        <v>0</v>
      </c>
      <c r="V116">
        <f t="shared" si="43"/>
        <v>118.40602</v>
      </c>
      <c r="W116">
        <f t="shared" si="38"/>
        <v>212.73229899487481</v>
      </c>
      <c r="X116">
        <f t="shared" si="39"/>
        <v>390.81503058861483</v>
      </c>
      <c r="Y116">
        <f t="shared" si="40"/>
        <v>115.69758802600875</v>
      </c>
      <c r="Z116">
        <f t="shared" si="41"/>
        <v>144.9160838590677</v>
      </c>
      <c r="AA116">
        <f t="shared" si="42"/>
        <v>177.02753827440029</v>
      </c>
    </row>
    <row r="117" spans="2:27">
      <c r="B117">
        <f t="shared" si="35"/>
        <v>197.28305</v>
      </c>
      <c r="C117">
        <f t="shared" si="36"/>
        <v>7.9633955442599049</v>
      </c>
      <c r="D117">
        <f t="shared" si="44"/>
        <v>177.75928999999999</v>
      </c>
      <c r="E117">
        <f t="shared" si="44"/>
        <v>1.0241</v>
      </c>
      <c r="F117">
        <f t="shared" si="44"/>
        <v>2.6872500000000001</v>
      </c>
      <c r="G117">
        <f t="shared" si="44"/>
        <v>29.516400000000001</v>
      </c>
      <c r="H117">
        <f t="shared" si="44"/>
        <v>34.049720000000001</v>
      </c>
      <c r="I117">
        <f t="shared" si="44"/>
        <v>20.055630000000001</v>
      </c>
      <c r="J117">
        <f t="shared" si="44"/>
        <v>30.18356</v>
      </c>
      <c r="K117">
        <f t="shared" si="44"/>
        <v>553.64459999999997</v>
      </c>
      <c r="L117">
        <f t="shared" si="44"/>
        <v>451.77985999999999</v>
      </c>
      <c r="M117">
        <f t="shared" si="44"/>
        <v>0</v>
      </c>
      <c r="N117">
        <f t="shared" si="44"/>
        <v>225.49160000000001</v>
      </c>
      <c r="O117">
        <f t="shared" si="44"/>
        <v>1.7134974156890235</v>
      </c>
      <c r="P117">
        <f t="shared" si="44"/>
        <v>2.68601</v>
      </c>
      <c r="Q117">
        <f t="shared" si="44"/>
        <v>605.01418999999999</v>
      </c>
      <c r="R117">
        <f t="shared" si="43"/>
        <v>443.67968999999999</v>
      </c>
      <c r="S117">
        <f t="shared" si="43"/>
        <v>0.96109999999999995</v>
      </c>
      <c r="T117">
        <f t="shared" si="43"/>
        <v>70.929360000000003</v>
      </c>
      <c r="U117">
        <f t="shared" si="43"/>
        <v>0</v>
      </c>
      <c r="V117">
        <f t="shared" si="43"/>
        <v>118.40602</v>
      </c>
      <c r="W117">
        <f t="shared" si="38"/>
        <v>213.82722309915911</v>
      </c>
      <c r="X117">
        <f t="shared" si="39"/>
        <v>395.35154789713005</v>
      </c>
      <c r="Y117">
        <f t="shared" si="40"/>
        <v>107.90695956657278</v>
      </c>
      <c r="Z117">
        <f t="shared" si="41"/>
        <v>147.59173601968411</v>
      </c>
      <c r="AA117">
        <f t="shared" si="42"/>
        <v>176.97702811564329</v>
      </c>
    </row>
    <row r="118" spans="2:27">
      <c r="B118">
        <f t="shared" si="35"/>
        <v>197.28305</v>
      </c>
      <c r="C118">
        <f t="shared" si="36"/>
        <v>7.1670559898339148</v>
      </c>
      <c r="D118">
        <f t="shared" si="44"/>
        <v>177.75928999999999</v>
      </c>
      <c r="E118">
        <f t="shared" si="44"/>
        <v>1.0241</v>
      </c>
      <c r="F118">
        <f t="shared" si="44"/>
        <v>2.6872500000000001</v>
      </c>
      <c r="G118">
        <f t="shared" si="44"/>
        <v>29.516400000000001</v>
      </c>
      <c r="H118">
        <f t="shared" si="44"/>
        <v>34.049720000000001</v>
      </c>
      <c r="I118">
        <f t="shared" si="44"/>
        <v>20.055630000000001</v>
      </c>
      <c r="J118">
        <f t="shared" si="44"/>
        <v>30.18356</v>
      </c>
      <c r="K118">
        <f t="shared" si="44"/>
        <v>553.64459999999997</v>
      </c>
      <c r="L118">
        <f t="shared" si="44"/>
        <v>451.77985999999999</v>
      </c>
      <c r="M118">
        <f t="shared" si="44"/>
        <v>0</v>
      </c>
      <c r="N118">
        <f t="shared" si="44"/>
        <v>225.49160000000001</v>
      </c>
      <c r="O118">
        <f t="shared" si="44"/>
        <v>1.7134974156890235</v>
      </c>
      <c r="P118">
        <f t="shared" si="44"/>
        <v>2.68601</v>
      </c>
      <c r="Q118">
        <f t="shared" si="44"/>
        <v>605.01418999999999</v>
      </c>
      <c r="R118">
        <f t="shared" si="43"/>
        <v>443.67968999999999</v>
      </c>
      <c r="S118">
        <f t="shared" si="43"/>
        <v>0.96109999999999995</v>
      </c>
      <c r="T118">
        <f t="shared" si="43"/>
        <v>70.929360000000003</v>
      </c>
      <c r="U118">
        <f t="shared" si="43"/>
        <v>0</v>
      </c>
      <c r="V118">
        <f t="shared" si="43"/>
        <v>118.40602</v>
      </c>
      <c r="W118">
        <f t="shared" si="38"/>
        <v>214.83879899502119</v>
      </c>
      <c r="X118">
        <f t="shared" si="39"/>
        <v>399.54273479538057</v>
      </c>
      <c r="Y118">
        <f t="shared" si="40"/>
        <v>100.59859608389068</v>
      </c>
      <c r="Z118">
        <f t="shared" si="41"/>
        <v>150.10165464226529</v>
      </c>
      <c r="AA118">
        <f t="shared" si="42"/>
        <v>176.93600667657978</v>
      </c>
    </row>
    <row r="119" spans="2:27">
      <c r="B119">
        <f t="shared" si="35"/>
        <v>197.28305</v>
      </c>
      <c r="C119">
        <f t="shared" si="36"/>
        <v>6.4503503908505238</v>
      </c>
      <c r="D119">
        <f t="shared" si="44"/>
        <v>177.75928999999999</v>
      </c>
      <c r="E119">
        <f t="shared" si="44"/>
        <v>1.0241</v>
      </c>
      <c r="F119">
        <f t="shared" si="44"/>
        <v>2.6872500000000001</v>
      </c>
      <c r="G119">
        <f t="shared" si="44"/>
        <v>29.516400000000001</v>
      </c>
      <c r="H119">
        <f t="shared" si="44"/>
        <v>34.049720000000001</v>
      </c>
      <c r="I119">
        <f t="shared" si="44"/>
        <v>20.055630000000001</v>
      </c>
      <c r="J119">
        <f t="shared" si="44"/>
        <v>30.18356</v>
      </c>
      <c r="K119">
        <f t="shared" si="44"/>
        <v>553.64459999999997</v>
      </c>
      <c r="L119">
        <f t="shared" si="44"/>
        <v>451.77985999999999</v>
      </c>
      <c r="M119">
        <f t="shared" si="44"/>
        <v>0</v>
      </c>
      <c r="N119">
        <f t="shared" si="44"/>
        <v>225.49160000000001</v>
      </c>
      <c r="O119">
        <f t="shared" si="44"/>
        <v>1.7134974156890235</v>
      </c>
      <c r="P119">
        <f t="shared" si="44"/>
        <v>2.68601</v>
      </c>
      <c r="Q119">
        <f t="shared" si="44"/>
        <v>605.01418999999999</v>
      </c>
      <c r="R119">
        <f t="shared" si="43"/>
        <v>443.67968999999999</v>
      </c>
      <c r="S119">
        <f t="shared" si="43"/>
        <v>0.96109999999999995</v>
      </c>
      <c r="T119">
        <f t="shared" si="43"/>
        <v>70.929360000000003</v>
      </c>
      <c r="U119">
        <f t="shared" si="43"/>
        <v>0</v>
      </c>
      <c r="V119">
        <f t="shared" si="43"/>
        <v>118.40602</v>
      </c>
      <c r="W119">
        <f t="shared" si="38"/>
        <v>215.77158375729167</v>
      </c>
      <c r="X119">
        <f t="shared" si="39"/>
        <v>403.4074722713404</v>
      </c>
      <c r="Y119">
        <f t="shared" si="40"/>
        <v>93.767710563315333</v>
      </c>
      <c r="Z119">
        <f t="shared" si="41"/>
        <v>152.44751706289404</v>
      </c>
      <c r="AA119">
        <f t="shared" si="42"/>
        <v>176.90441104628076</v>
      </c>
    </row>
    <row r="120" spans="2:27">
      <c r="B120">
        <f t="shared" si="35"/>
        <v>197.28305</v>
      </c>
      <c r="C120">
        <f t="shared" si="36"/>
        <v>5.8053153517654712</v>
      </c>
      <c r="D120">
        <f t="shared" si="44"/>
        <v>177.75928999999999</v>
      </c>
      <c r="E120">
        <f t="shared" si="44"/>
        <v>1.0241</v>
      </c>
      <c r="F120">
        <f t="shared" si="44"/>
        <v>2.6872500000000001</v>
      </c>
      <c r="G120">
        <f t="shared" si="44"/>
        <v>29.516400000000001</v>
      </c>
      <c r="H120">
        <f t="shared" si="44"/>
        <v>34.049720000000001</v>
      </c>
      <c r="I120">
        <f t="shared" si="44"/>
        <v>20.055630000000001</v>
      </c>
      <c r="J120">
        <f t="shared" si="44"/>
        <v>30.18356</v>
      </c>
      <c r="K120">
        <f t="shared" si="44"/>
        <v>553.64459999999997</v>
      </c>
      <c r="L120">
        <f t="shared" si="44"/>
        <v>451.77985999999999</v>
      </c>
      <c r="M120">
        <f t="shared" si="44"/>
        <v>0</v>
      </c>
      <c r="N120">
        <f t="shared" si="44"/>
        <v>225.49160000000001</v>
      </c>
      <c r="O120">
        <f t="shared" si="44"/>
        <v>1.7134974156890235</v>
      </c>
      <c r="P120">
        <f t="shared" si="44"/>
        <v>2.68601</v>
      </c>
      <c r="Q120">
        <f t="shared" si="44"/>
        <v>605.01418999999999</v>
      </c>
      <c r="R120">
        <f t="shared" si="43"/>
        <v>443.67968999999999</v>
      </c>
      <c r="S120">
        <f t="shared" si="43"/>
        <v>0.96109999999999995</v>
      </c>
      <c r="T120">
        <f t="shared" si="43"/>
        <v>70.929360000000003</v>
      </c>
      <c r="U120">
        <f t="shared" si="43"/>
        <v>0</v>
      </c>
      <c r="V120">
        <f t="shared" si="43"/>
        <v>118.40602</v>
      </c>
      <c r="W120">
        <f t="shared" si="38"/>
        <v>216.63019710473247</v>
      </c>
      <c r="X120">
        <f t="shared" si="39"/>
        <v>406.96490086090768</v>
      </c>
      <c r="Y120">
        <f t="shared" si="40"/>
        <v>87.404921951004781</v>
      </c>
      <c r="Z120">
        <f t="shared" si="41"/>
        <v>154.63256980700174</v>
      </c>
      <c r="AA120">
        <f t="shared" si="42"/>
        <v>176.88176705581179</v>
      </c>
    </row>
    <row r="121" spans="2:27">
      <c r="B121">
        <f t="shared" si="35"/>
        <v>197.28305</v>
      </c>
      <c r="C121">
        <f t="shared" si="36"/>
        <v>5.224783816588924</v>
      </c>
      <c r="D121">
        <f t="shared" si="44"/>
        <v>177.75928999999999</v>
      </c>
      <c r="E121">
        <f t="shared" si="44"/>
        <v>1.0241</v>
      </c>
      <c r="F121">
        <f t="shared" si="44"/>
        <v>2.6872500000000001</v>
      </c>
      <c r="G121">
        <f t="shared" si="44"/>
        <v>29.516400000000001</v>
      </c>
      <c r="H121">
        <f t="shared" si="44"/>
        <v>34.049720000000001</v>
      </c>
      <c r="I121">
        <f t="shared" si="44"/>
        <v>20.055630000000001</v>
      </c>
      <c r="J121">
        <f t="shared" si="44"/>
        <v>30.18356</v>
      </c>
      <c r="K121">
        <f t="shared" si="44"/>
        <v>553.64459999999997</v>
      </c>
      <c r="L121">
        <f t="shared" si="44"/>
        <v>451.77985999999999</v>
      </c>
      <c r="M121">
        <f t="shared" si="44"/>
        <v>0</v>
      </c>
      <c r="N121">
        <f t="shared" si="44"/>
        <v>225.49160000000001</v>
      </c>
      <c r="O121">
        <f t="shared" si="44"/>
        <v>1.7134974156890235</v>
      </c>
      <c r="P121">
        <f t="shared" si="44"/>
        <v>2.68601</v>
      </c>
      <c r="Q121">
        <f t="shared" si="44"/>
        <v>605.01418999999999</v>
      </c>
      <c r="R121">
        <f t="shared" si="43"/>
        <v>443.67968999999999</v>
      </c>
      <c r="S121">
        <f t="shared" si="43"/>
        <v>0.96109999999999995</v>
      </c>
      <c r="T121">
        <f t="shared" si="43"/>
        <v>70.929360000000003</v>
      </c>
      <c r="U121">
        <f t="shared" si="43"/>
        <v>0</v>
      </c>
      <c r="V121">
        <f t="shared" si="43"/>
        <v>118.40602</v>
      </c>
      <c r="W121">
        <f t="shared" si="38"/>
        <v>217.41925336805429</v>
      </c>
      <c r="X121">
        <f t="shared" si="39"/>
        <v>410.23413877607032</v>
      </c>
      <c r="Y121">
        <f t="shared" si="40"/>
        <v>81.497013227131461</v>
      </c>
      <c r="Z121">
        <f t="shared" si="41"/>
        <v>156.66137032925349</v>
      </c>
      <c r="AA121">
        <f t="shared" si="42"/>
        <v>176.86733399049905</v>
      </c>
    </row>
    <row r="122" spans="2:27">
      <c r="B122">
        <f t="shared" si="35"/>
        <v>197.28305</v>
      </c>
      <c r="C122">
        <f t="shared" si="36"/>
        <v>4.7023054349300315</v>
      </c>
      <c r="D122">
        <f t="shared" si="44"/>
        <v>177.75928999999999</v>
      </c>
      <c r="E122">
        <f t="shared" si="44"/>
        <v>1.0241</v>
      </c>
      <c r="F122">
        <f t="shared" si="44"/>
        <v>2.6872500000000001</v>
      </c>
      <c r="G122">
        <f t="shared" si="44"/>
        <v>29.516400000000001</v>
      </c>
      <c r="H122">
        <f t="shared" si="44"/>
        <v>34.049720000000001</v>
      </c>
      <c r="I122">
        <f t="shared" si="44"/>
        <v>20.055630000000001</v>
      </c>
      <c r="J122">
        <f t="shared" si="44"/>
        <v>30.18356</v>
      </c>
      <c r="K122">
        <f t="shared" si="44"/>
        <v>553.64459999999997</v>
      </c>
      <c r="L122">
        <f t="shared" si="44"/>
        <v>451.77985999999999</v>
      </c>
      <c r="M122">
        <f t="shared" si="44"/>
        <v>0</v>
      </c>
      <c r="N122">
        <f t="shared" si="44"/>
        <v>225.49160000000001</v>
      </c>
      <c r="O122">
        <f t="shared" si="44"/>
        <v>1.7134974156890235</v>
      </c>
      <c r="P122">
        <f t="shared" si="44"/>
        <v>2.68601</v>
      </c>
      <c r="Q122">
        <f t="shared" si="44"/>
        <v>605.01418999999999</v>
      </c>
      <c r="R122">
        <f t="shared" si="43"/>
        <v>443.67968999999999</v>
      </c>
      <c r="S122">
        <f t="shared" si="43"/>
        <v>0.96109999999999995</v>
      </c>
      <c r="T122">
        <f t="shared" si="43"/>
        <v>70.929360000000003</v>
      </c>
      <c r="U122">
        <f t="shared" si="43"/>
        <v>0</v>
      </c>
      <c r="V122">
        <f t="shared" si="43"/>
        <v>118.40602</v>
      </c>
      <c r="W122">
        <f t="shared" si="38"/>
        <v>218.14330508963658</v>
      </c>
      <c r="X122">
        <f t="shared" si="39"/>
        <v>413.23404822583558</v>
      </c>
      <c r="Y122">
        <f t="shared" si="40"/>
        <v>76.027671970580869</v>
      </c>
      <c r="Z122">
        <f t="shared" si="41"/>
        <v>158.53953426184862</v>
      </c>
      <c r="AA122">
        <f t="shared" si="42"/>
        <v>176.86021810196459</v>
      </c>
    </row>
    <row r="123" spans="2:27">
      <c r="B123">
        <f t="shared" si="35"/>
        <v>197.28305</v>
      </c>
      <c r="C123">
        <f t="shared" si="36"/>
        <v>4.2320748914370281</v>
      </c>
      <c r="D123">
        <f t="shared" si="44"/>
        <v>177.75928999999999</v>
      </c>
      <c r="E123">
        <f t="shared" si="44"/>
        <v>1.0241</v>
      </c>
      <c r="F123">
        <f t="shared" si="44"/>
        <v>2.6872500000000001</v>
      </c>
      <c r="G123">
        <f t="shared" si="44"/>
        <v>29.516400000000001</v>
      </c>
      <c r="H123">
        <f t="shared" si="44"/>
        <v>34.049720000000001</v>
      </c>
      <c r="I123">
        <f t="shared" si="44"/>
        <v>20.055630000000001</v>
      </c>
      <c r="J123">
        <f t="shared" si="44"/>
        <v>30.18356</v>
      </c>
      <c r="K123">
        <f t="shared" si="44"/>
        <v>553.64459999999997</v>
      </c>
      <c r="L123">
        <f t="shared" si="44"/>
        <v>451.77985999999999</v>
      </c>
      <c r="M123">
        <f t="shared" si="44"/>
        <v>0</v>
      </c>
      <c r="N123">
        <f t="shared" si="44"/>
        <v>225.49160000000001</v>
      </c>
      <c r="O123">
        <f t="shared" si="44"/>
        <v>1.7134974156890235</v>
      </c>
      <c r="P123">
        <f t="shared" si="44"/>
        <v>2.68601</v>
      </c>
      <c r="Q123">
        <f t="shared" si="44"/>
        <v>605.01418999999999</v>
      </c>
      <c r="R123">
        <f t="shared" si="43"/>
        <v>443.67968999999999</v>
      </c>
      <c r="S123">
        <f t="shared" si="43"/>
        <v>0.96109999999999995</v>
      </c>
      <c r="T123">
        <f t="shared" si="43"/>
        <v>70.929360000000003</v>
      </c>
      <c r="U123">
        <f t="shared" si="43"/>
        <v>0</v>
      </c>
      <c r="V123">
        <f t="shared" si="43"/>
        <v>118.40602</v>
      </c>
      <c r="W123">
        <f t="shared" si="38"/>
        <v>218.80679740758373</v>
      </c>
      <c r="X123">
        <f t="shared" si="39"/>
        <v>415.98304641909539</v>
      </c>
      <c r="Y123">
        <f t="shared" si="40"/>
        <v>70.978190754062496</v>
      </c>
      <c r="Z123">
        <f t="shared" si="41"/>
        <v>160.27349607658715</v>
      </c>
      <c r="AA123">
        <f t="shared" si="42"/>
        <v>176.85945849042</v>
      </c>
    </row>
    <row r="124" spans="2:27">
      <c r="B124">
        <f t="shared" si="35"/>
        <v>197.28305</v>
      </c>
      <c r="C124">
        <f t="shared" si="36"/>
        <v>3.8088674022933255</v>
      </c>
      <c r="D124">
        <f t="shared" si="44"/>
        <v>177.75928999999999</v>
      </c>
      <c r="E124">
        <f t="shared" si="44"/>
        <v>1.0241</v>
      </c>
      <c r="F124">
        <f t="shared" si="44"/>
        <v>2.6872500000000001</v>
      </c>
      <c r="G124">
        <f t="shared" si="44"/>
        <v>29.516400000000001</v>
      </c>
      <c r="H124">
        <f t="shared" si="44"/>
        <v>34.049720000000001</v>
      </c>
      <c r="I124">
        <f t="shared" si="44"/>
        <v>20.055630000000001</v>
      </c>
      <c r="J124">
        <f t="shared" si="44"/>
        <v>30.18356</v>
      </c>
      <c r="K124">
        <f t="shared" si="44"/>
        <v>553.64459999999997</v>
      </c>
      <c r="L124">
        <f t="shared" si="44"/>
        <v>451.77985999999999</v>
      </c>
      <c r="M124">
        <f t="shared" si="44"/>
        <v>0</v>
      </c>
      <c r="N124">
        <f t="shared" si="44"/>
        <v>225.49160000000001</v>
      </c>
      <c r="O124">
        <f t="shared" si="44"/>
        <v>1.7134974156890235</v>
      </c>
      <c r="P124">
        <f t="shared" si="44"/>
        <v>2.68601</v>
      </c>
      <c r="Q124">
        <f t="shared" si="44"/>
        <v>605.01418999999999</v>
      </c>
      <c r="R124">
        <f t="shared" si="43"/>
        <v>443.67968999999999</v>
      </c>
      <c r="S124">
        <f t="shared" si="43"/>
        <v>0.96109999999999995</v>
      </c>
      <c r="T124">
        <f t="shared" si="43"/>
        <v>70.929360000000003</v>
      </c>
      <c r="U124">
        <f t="shared" si="43"/>
        <v>0</v>
      </c>
      <c r="V124">
        <f t="shared" si="43"/>
        <v>118.40602</v>
      </c>
      <c r="W124">
        <f t="shared" si="38"/>
        <v>219.41403221366224</v>
      </c>
      <c r="X124">
        <f t="shared" si="39"/>
        <v>418.49895706288248</v>
      </c>
      <c r="Y124">
        <f t="shared" si="40"/>
        <v>66.328111067711291</v>
      </c>
      <c r="Z124">
        <f t="shared" si="41"/>
        <v>161.87028885189378</v>
      </c>
      <c r="AA124">
        <f t="shared" si="42"/>
        <v>176.86408948542783</v>
      </c>
    </row>
    <row r="125" spans="2:27">
      <c r="B125">
        <f t="shared" si="35"/>
        <v>197.28305</v>
      </c>
      <c r="C125">
        <f t="shared" si="36"/>
        <v>3.4279806620639932</v>
      </c>
      <c r="D125">
        <f t="shared" si="44"/>
        <v>177.75928999999999</v>
      </c>
      <c r="E125">
        <f t="shared" si="44"/>
        <v>1.0241</v>
      </c>
      <c r="F125">
        <f t="shared" si="44"/>
        <v>2.6872500000000001</v>
      </c>
      <c r="G125">
        <f t="shared" si="44"/>
        <v>29.516400000000001</v>
      </c>
      <c r="H125">
        <f t="shared" si="44"/>
        <v>34.049720000000001</v>
      </c>
      <c r="I125">
        <f t="shared" si="44"/>
        <v>20.055630000000001</v>
      </c>
      <c r="J125">
        <f t="shared" si="44"/>
        <v>30.18356</v>
      </c>
      <c r="K125">
        <f t="shared" si="44"/>
        <v>553.64459999999997</v>
      </c>
      <c r="L125">
        <f t="shared" si="44"/>
        <v>451.77985999999999</v>
      </c>
      <c r="M125">
        <f t="shared" si="44"/>
        <v>0</v>
      </c>
      <c r="N125">
        <f t="shared" si="44"/>
        <v>225.49160000000001</v>
      </c>
      <c r="O125">
        <f t="shared" si="44"/>
        <v>1.7134974156890235</v>
      </c>
      <c r="P125">
        <f t="shared" si="44"/>
        <v>2.68601</v>
      </c>
      <c r="Q125">
        <f t="shared" si="44"/>
        <v>605.01418999999999</v>
      </c>
      <c r="R125">
        <f t="shared" si="43"/>
        <v>443.67968999999999</v>
      </c>
      <c r="S125">
        <f t="shared" si="43"/>
        <v>0.96109999999999995</v>
      </c>
      <c r="T125">
        <f t="shared" si="43"/>
        <v>70.929360000000003</v>
      </c>
      <c r="U125">
        <f t="shared" si="43"/>
        <v>0</v>
      </c>
      <c r="V125">
        <f t="shared" si="43"/>
        <v>118.40602</v>
      </c>
      <c r="W125">
        <f t="shared" si="38"/>
        <v>219.96914099206364</v>
      </c>
      <c r="X125">
        <f t="shared" si="39"/>
        <v>420.79889782724513</v>
      </c>
      <c r="Y125">
        <f t="shared" si="40"/>
        <v>62.055800316414633</v>
      </c>
      <c r="Z125">
        <f t="shared" si="41"/>
        <v>163.33734680517637</v>
      </c>
      <c r="AA125">
        <f t="shared" si="42"/>
        <v>176.87318373710661</v>
      </c>
    </row>
    <row r="126" spans="2:27">
      <c r="B126">
        <f t="shared" si="35"/>
        <v>197.28305</v>
      </c>
      <c r="C126">
        <f t="shared" si="36"/>
        <v>3.085182595857594</v>
      </c>
      <c r="D126">
        <f t="shared" si="44"/>
        <v>177.75928999999999</v>
      </c>
      <c r="E126">
        <f t="shared" si="44"/>
        <v>1.0241</v>
      </c>
      <c r="F126">
        <f t="shared" si="44"/>
        <v>2.6872500000000001</v>
      </c>
      <c r="G126">
        <f t="shared" si="44"/>
        <v>29.516400000000001</v>
      </c>
      <c r="H126">
        <f t="shared" si="44"/>
        <v>34.049720000000001</v>
      </c>
      <c r="I126">
        <f t="shared" si="44"/>
        <v>20.055630000000001</v>
      </c>
      <c r="J126">
        <f t="shared" si="44"/>
        <v>30.18356</v>
      </c>
      <c r="K126">
        <f t="shared" si="44"/>
        <v>553.64459999999997</v>
      </c>
      <c r="L126">
        <f t="shared" si="44"/>
        <v>451.77985999999999</v>
      </c>
      <c r="M126">
        <f t="shared" si="44"/>
        <v>0</v>
      </c>
      <c r="N126">
        <f t="shared" si="44"/>
        <v>225.49160000000001</v>
      </c>
      <c r="O126">
        <f t="shared" si="44"/>
        <v>1.7134974156890235</v>
      </c>
      <c r="P126">
        <f t="shared" si="44"/>
        <v>2.68601</v>
      </c>
      <c r="Q126">
        <f t="shared" si="44"/>
        <v>605.01418999999999</v>
      </c>
      <c r="R126">
        <f t="shared" si="43"/>
        <v>443.67968999999999</v>
      </c>
      <c r="S126">
        <f t="shared" si="43"/>
        <v>0.96109999999999995</v>
      </c>
      <c r="T126">
        <f t="shared" si="43"/>
        <v>70.929360000000003</v>
      </c>
      <c r="U126">
        <f t="shared" si="43"/>
        <v>0</v>
      </c>
      <c r="V126">
        <f t="shared" si="43"/>
        <v>118.40602</v>
      </c>
      <c r="W126">
        <f t="shared" si="38"/>
        <v>220.47606522628865</v>
      </c>
      <c r="X126">
        <f t="shared" si="39"/>
        <v>422.89919916655191</v>
      </c>
      <c r="Y126">
        <f t="shared" si="40"/>
        <v>58.138956496345557</v>
      </c>
      <c r="Z126">
        <f t="shared" si="41"/>
        <v>164.68233249596503</v>
      </c>
      <c r="AA126">
        <f t="shared" si="42"/>
        <v>176.88587999447503</v>
      </c>
    </row>
    <row r="127" spans="2:27">
      <c r="B127">
        <f t="shared" si="35"/>
        <v>197.28305</v>
      </c>
      <c r="C127">
        <f t="shared" si="36"/>
        <v>2.7766643362718346</v>
      </c>
      <c r="D127">
        <f t="shared" si="44"/>
        <v>177.75928999999999</v>
      </c>
      <c r="E127">
        <f t="shared" si="44"/>
        <v>1.0241</v>
      </c>
      <c r="F127">
        <f t="shared" si="44"/>
        <v>2.6872500000000001</v>
      </c>
      <c r="G127">
        <f t="shared" si="44"/>
        <v>29.516400000000001</v>
      </c>
      <c r="H127">
        <f t="shared" si="44"/>
        <v>34.049720000000001</v>
      </c>
      <c r="I127">
        <f t="shared" si="44"/>
        <v>20.055630000000001</v>
      </c>
      <c r="J127">
        <f t="shared" si="44"/>
        <v>30.18356</v>
      </c>
      <c r="K127">
        <f t="shared" si="44"/>
        <v>553.64459999999997</v>
      </c>
      <c r="L127">
        <f t="shared" si="44"/>
        <v>451.77985999999999</v>
      </c>
      <c r="M127">
        <f t="shared" si="44"/>
        <v>0</v>
      </c>
      <c r="N127">
        <f t="shared" si="44"/>
        <v>225.49160000000001</v>
      </c>
      <c r="O127">
        <f t="shared" si="44"/>
        <v>1.7134974156890235</v>
      </c>
      <c r="P127">
        <f t="shared" si="44"/>
        <v>2.68601</v>
      </c>
      <c r="Q127">
        <f t="shared" si="44"/>
        <v>605.01418999999999</v>
      </c>
      <c r="R127">
        <f t="shared" si="43"/>
        <v>443.67968999999999</v>
      </c>
      <c r="S127">
        <f t="shared" si="43"/>
        <v>0.96109999999999995</v>
      </c>
      <c r="T127">
        <f t="shared" si="43"/>
        <v>70.929360000000003</v>
      </c>
      <c r="U127">
        <f t="shared" si="43"/>
        <v>0</v>
      </c>
      <c r="V127">
        <f t="shared" si="43"/>
        <v>118.40602</v>
      </c>
      <c r="W127">
        <f t="shared" si="38"/>
        <v>220.93854328868215</v>
      </c>
      <c r="X127">
        <f t="shared" si="39"/>
        <v>424.81534999988122</v>
      </c>
      <c r="Y127">
        <f t="shared" si="40"/>
        <v>54.555039295645855</v>
      </c>
      <c r="Z127">
        <f t="shared" si="41"/>
        <v>165.91298917080081</v>
      </c>
      <c r="AA127">
        <f t="shared" si="42"/>
        <v>176.90139912265067</v>
      </c>
    </row>
    <row r="128" spans="2:27">
      <c r="B128">
        <f t="shared" si="35"/>
        <v>197.28305</v>
      </c>
      <c r="C128">
        <f t="shared" si="36"/>
        <v>2.4989979026446512</v>
      </c>
      <c r="D128">
        <f t="shared" si="44"/>
        <v>177.75928999999999</v>
      </c>
      <c r="E128">
        <f t="shared" si="44"/>
        <v>1.0241</v>
      </c>
      <c r="F128">
        <f t="shared" si="44"/>
        <v>2.6872500000000001</v>
      </c>
      <c r="G128">
        <f t="shared" si="44"/>
        <v>29.516400000000001</v>
      </c>
      <c r="H128">
        <f t="shared" si="44"/>
        <v>34.049720000000001</v>
      </c>
      <c r="I128">
        <f t="shared" si="44"/>
        <v>20.055630000000001</v>
      </c>
      <c r="J128">
        <f t="shared" si="44"/>
        <v>30.18356</v>
      </c>
      <c r="K128">
        <f t="shared" si="44"/>
        <v>553.64459999999997</v>
      </c>
      <c r="L128">
        <f t="shared" si="44"/>
        <v>451.77985999999999</v>
      </c>
      <c r="M128">
        <f t="shared" si="44"/>
        <v>0</v>
      </c>
      <c r="N128">
        <f t="shared" si="44"/>
        <v>225.49160000000001</v>
      </c>
      <c r="O128">
        <f t="shared" si="44"/>
        <v>1.7134974156890235</v>
      </c>
      <c r="P128">
        <f t="shared" si="44"/>
        <v>2.68601</v>
      </c>
      <c r="Q128">
        <f t="shared" si="44"/>
        <v>605.01418999999999</v>
      </c>
      <c r="R128">
        <f t="shared" si="43"/>
        <v>443.67968999999999</v>
      </c>
      <c r="S128">
        <f t="shared" si="43"/>
        <v>0.96109999999999995</v>
      </c>
      <c r="T128">
        <f t="shared" si="43"/>
        <v>70.929360000000003</v>
      </c>
      <c r="U128">
        <f t="shared" si="43"/>
        <v>0</v>
      </c>
      <c r="V128">
        <f t="shared" si="43"/>
        <v>118.40602</v>
      </c>
      <c r="W128">
        <f t="shared" si="38"/>
        <v>221.36010278729782</v>
      </c>
      <c r="X128">
        <f t="shared" si="39"/>
        <v>426.56196600235654</v>
      </c>
      <c r="Y128">
        <f t="shared" si="40"/>
        <v>51.281629559850586</v>
      </c>
      <c r="Z128">
        <f t="shared" si="41"/>
        <v>167.03701761367708</v>
      </c>
      <c r="AA128">
        <f t="shared" si="42"/>
        <v>176.91905139559506</v>
      </c>
    </row>
    <row r="129" spans="2:27">
      <c r="B129">
        <f t="shared" si="35"/>
        <v>197.28305</v>
      </c>
      <c r="C129">
        <f t="shared" si="36"/>
        <v>2.2490981123801861</v>
      </c>
      <c r="D129">
        <f t="shared" si="44"/>
        <v>177.75928999999999</v>
      </c>
      <c r="E129">
        <f t="shared" si="44"/>
        <v>1.0241</v>
      </c>
      <c r="F129">
        <f t="shared" si="44"/>
        <v>2.6872500000000001</v>
      </c>
      <c r="G129">
        <f t="shared" si="44"/>
        <v>29.516400000000001</v>
      </c>
      <c r="H129">
        <f t="shared" si="44"/>
        <v>34.049720000000001</v>
      </c>
      <c r="I129">
        <f t="shared" si="44"/>
        <v>20.055630000000001</v>
      </c>
      <c r="J129">
        <f t="shared" si="44"/>
        <v>30.18356</v>
      </c>
      <c r="K129">
        <f t="shared" si="44"/>
        <v>553.64459999999997</v>
      </c>
      <c r="L129">
        <f t="shared" si="44"/>
        <v>451.77985999999999</v>
      </c>
      <c r="M129">
        <f t="shared" si="44"/>
        <v>0</v>
      </c>
      <c r="N129">
        <f t="shared" si="44"/>
        <v>225.49160000000001</v>
      </c>
      <c r="O129">
        <f t="shared" si="44"/>
        <v>1.7134974156890235</v>
      </c>
      <c r="P129">
        <f t="shared" si="44"/>
        <v>2.68601</v>
      </c>
      <c r="Q129">
        <f t="shared" si="44"/>
        <v>605.01418999999999</v>
      </c>
      <c r="R129">
        <f t="shared" si="43"/>
        <v>443.67968999999999</v>
      </c>
      <c r="S129">
        <f t="shared" si="43"/>
        <v>0.96109999999999995</v>
      </c>
      <c r="T129">
        <f t="shared" si="43"/>
        <v>70.929360000000003</v>
      </c>
      <c r="U129">
        <f t="shared" si="43"/>
        <v>0</v>
      </c>
      <c r="V129">
        <f t="shared" si="43"/>
        <v>118.40602</v>
      </c>
      <c r="W129">
        <f t="shared" si="38"/>
        <v>221.74405742619541</v>
      </c>
      <c r="X129">
        <f t="shared" si="39"/>
        <v>428.15277659665071</v>
      </c>
      <c r="Y129">
        <f t="shared" si="40"/>
        <v>48.296721370046484</v>
      </c>
      <c r="Z129">
        <f t="shared" si="41"/>
        <v>168.06197606609931</v>
      </c>
      <c r="AA129">
        <f t="shared" si="42"/>
        <v>176.9382375670782</v>
      </c>
    </row>
    <row r="130" spans="2:27">
      <c r="B130">
        <f t="shared" si="35"/>
        <v>197.28305</v>
      </c>
      <c r="C130">
        <f t="shared" si="36"/>
        <v>2.0241883011421677</v>
      </c>
      <c r="D130">
        <f t="shared" si="44"/>
        <v>177.75928999999999</v>
      </c>
      <c r="E130">
        <f t="shared" si="44"/>
        <v>1.0241</v>
      </c>
      <c r="F130">
        <f t="shared" si="44"/>
        <v>2.6872500000000001</v>
      </c>
      <c r="G130">
        <f t="shared" si="44"/>
        <v>29.516400000000001</v>
      </c>
      <c r="H130">
        <f t="shared" si="44"/>
        <v>34.049720000000001</v>
      </c>
      <c r="I130">
        <f t="shared" si="44"/>
        <v>20.055630000000001</v>
      </c>
      <c r="J130">
        <f t="shared" si="44"/>
        <v>30.18356</v>
      </c>
      <c r="K130">
        <f t="shared" si="44"/>
        <v>553.64459999999997</v>
      </c>
      <c r="L130">
        <f t="shared" si="44"/>
        <v>451.77985999999999</v>
      </c>
      <c r="M130">
        <f t="shared" si="44"/>
        <v>0</v>
      </c>
      <c r="N130">
        <f t="shared" si="44"/>
        <v>225.49160000000001</v>
      </c>
      <c r="O130">
        <f t="shared" si="44"/>
        <v>1.7134974156890235</v>
      </c>
      <c r="P130">
        <f t="shared" si="44"/>
        <v>2.68601</v>
      </c>
      <c r="Q130">
        <f t="shared" si="44"/>
        <v>605.01418999999999</v>
      </c>
      <c r="R130">
        <f t="shared" si="43"/>
        <v>443.67968999999999</v>
      </c>
      <c r="S130">
        <f t="shared" si="43"/>
        <v>0.96109999999999995</v>
      </c>
      <c r="T130">
        <f t="shared" si="43"/>
        <v>70.929360000000003</v>
      </c>
      <c r="U130">
        <f t="shared" si="43"/>
        <v>0</v>
      </c>
      <c r="V130">
        <f t="shared" si="43"/>
        <v>118.40602</v>
      </c>
      <c r="W130">
        <f t="shared" si="38"/>
        <v>222.09350752866791</v>
      </c>
      <c r="X130">
        <f t="shared" si="39"/>
        <v>429.60062712083402</v>
      </c>
      <c r="Y130">
        <f t="shared" si="40"/>
        <v>45.578952505453564</v>
      </c>
      <c r="Z130">
        <f t="shared" si="41"/>
        <v>168.99520125203267</v>
      </c>
      <c r="AA130">
        <f t="shared" si="42"/>
        <v>176.95844571582177</v>
      </c>
    </row>
    <row r="131" spans="2:27">
      <c r="B131">
        <f t="shared" si="35"/>
        <v>197.28305</v>
      </c>
      <c r="C131">
        <f t="shared" si="36"/>
        <v>1.8217694710279511</v>
      </c>
      <c r="D131">
        <f t="shared" si="44"/>
        <v>177.75928999999999</v>
      </c>
      <c r="E131">
        <f t="shared" si="44"/>
        <v>1.0241</v>
      </c>
      <c r="F131">
        <f t="shared" si="44"/>
        <v>2.6872500000000001</v>
      </c>
      <c r="G131">
        <f t="shared" si="44"/>
        <v>29.516400000000001</v>
      </c>
      <c r="H131">
        <f t="shared" si="44"/>
        <v>34.049720000000001</v>
      </c>
      <c r="I131">
        <f t="shared" si="44"/>
        <v>20.055630000000001</v>
      </c>
      <c r="J131">
        <f t="shared" si="44"/>
        <v>30.18356</v>
      </c>
      <c r="K131">
        <f t="shared" si="44"/>
        <v>553.64459999999997</v>
      </c>
      <c r="L131">
        <f t="shared" si="44"/>
        <v>451.77985999999999</v>
      </c>
      <c r="M131">
        <f t="shared" si="44"/>
        <v>0</v>
      </c>
      <c r="N131">
        <f t="shared" si="44"/>
        <v>225.49160000000001</v>
      </c>
      <c r="O131">
        <f t="shared" si="44"/>
        <v>1.7134974156890235</v>
      </c>
      <c r="P131">
        <f t="shared" si="44"/>
        <v>2.68601</v>
      </c>
      <c r="Q131">
        <f t="shared" si="44"/>
        <v>605.01418999999999</v>
      </c>
      <c r="R131">
        <f t="shared" si="44"/>
        <v>443.67968999999999</v>
      </c>
      <c r="S131">
        <f t="shared" si="44"/>
        <v>0.96109999999999995</v>
      </c>
      <c r="T131">
        <f t="shared" ref="T131:V157" si="45">T130</f>
        <v>70.929360000000003</v>
      </c>
      <c r="U131">
        <f t="shared" si="45"/>
        <v>0</v>
      </c>
      <c r="V131">
        <f t="shared" si="45"/>
        <v>118.40602</v>
      </c>
      <c r="W131">
        <f t="shared" si="38"/>
        <v>222.41134347110281</v>
      </c>
      <c r="X131">
        <f t="shared" si="39"/>
        <v>430.91749305563474</v>
      </c>
      <c r="Y131">
        <f t="shared" si="40"/>
        <v>43.107779931065465</v>
      </c>
      <c r="Z131">
        <f t="shared" si="41"/>
        <v>169.84374824041041</v>
      </c>
      <c r="AA131">
        <f t="shared" si="42"/>
        <v>176.97924540804462</v>
      </c>
    </row>
    <row r="132" spans="2:27">
      <c r="B132">
        <f t="shared" si="35"/>
        <v>197.28305</v>
      </c>
      <c r="C132">
        <f t="shared" si="36"/>
        <v>1.6395925239251561</v>
      </c>
      <c r="D132">
        <f t="shared" ref="D132:S147" si="46">D131</f>
        <v>177.75928999999999</v>
      </c>
      <c r="E132">
        <f t="shared" si="46"/>
        <v>1.0241</v>
      </c>
      <c r="F132">
        <f t="shared" si="46"/>
        <v>2.6872500000000001</v>
      </c>
      <c r="G132">
        <f t="shared" si="46"/>
        <v>29.516400000000001</v>
      </c>
      <c r="H132">
        <f t="shared" si="46"/>
        <v>34.049720000000001</v>
      </c>
      <c r="I132">
        <f t="shared" si="46"/>
        <v>20.055630000000001</v>
      </c>
      <c r="J132">
        <f t="shared" si="46"/>
        <v>30.18356</v>
      </c>
      <c r="K132">
        <f t="shared" si="46"/>
        <v>553.64459999999997</v>
      </c>
      <c r="L132">
        <f t="shared" si="46"/>
        <v>451.77985999999999</v>
      </c>
      <c r="M132">
        <f t="shared" si="46"/>
        <v>0</v>
      </c>
      <c r="N132">
        <f t="shared" si="46"/>
        <v>225.49160000000001</v>
      </c>
      <c r="O132">
        <f t="shared" si="46"/>
        <v>1.7134974156890235</v>
      </c>
      <c r="P132">
        <f t="shared" si="46"/>
        <v>2.68601</v>
      </c>
      <c r="Q132">
        <f t="shared" si="46"/>
        <v>605.01418999999999</v>
      </c>
      <c r="R132">
        <f t="shared" si="46"/>
        <v>443.67968999999999</v>
      </c>
      <c r="S132">
        <f t="shared" si="46"/>
        <v>0.96109999999999995</v>
      </c>
      <c r="T132">
        <f t="shared" si="45"/>
        <v>70.929360000000003</v>
      </c>
      <c r="U132">
        <f t="shared" si="45"/>
        <v>0</v>
      </c>
      <c r="V132">
        <f t="shared" si="45"/>
        <v>118.40602</v>
      </c>
      <c r="W132">
        <f t="shared" si="38"/>
        <v>222.70025137293533</v>
      </c>
      <c r="X132">
        <f t="shared" si="39"/>
        <v>432.11450359919814</v>
      </c>
      <c r="Y132">
        <f t="shared" si="40"/>
        <v>40.863607300051683</v>
      </c>
      <c r="Z132">
        <f t="shared" si="41"/>
        <v>170.61434675483784</v>
      </c>
      <c r="AA132">
        <f t="shared" si="42"/>
        <v>177.00028033406562</v>
      </c>
    </row>
    <row r="133" spans="2:27">
      <c r="B133">
        <f t="shared" si="35"/>
        <v>197.28305</v>
      </c>
      <c r="C133">
        <f t="shared" si="36"/>
        <v>1.4756332715326406</v>
      </c>
      <c r="D133">
        <f t="shared" si="46"/>
        <v>177.75928999999999</v>
      </c>
      <c r="E133">
        <f t="shared" si="46"/>
        <v>1.0241</v>
      </c>
      <c r="F133">
        <f t="shared" si="46"/>
        <v>2.6872500000000001</v>
      </c>
      <c r="G133">
        <f t="shared" si="46"/>
        <v>29.516400000000001</v>
      </c>
      <c r="H133">
        <f t="shared" si="46"/>
        <v>34.049720000000001</v>
      </c>
      <c r="I133">
        <f t="shared" si="46"/>
        <v>20.055630000000001</v>
      </c>
      <c r="J133">
        <f t="shared" si="46"/>
        <v>30.18356</v>
      </c>
      <c r="K133">
        <f t="shared" si="46"/>
        <v>553.64459999999997</v>
      </c>
      <c r="L133">
        <f t="shared" si="46"/>
        <v>451.77985999999999</v>
      </c>
      <c r="M133">
        <f t="shared" si="46"/>
        <v>0</v>
      </c>
      <c r="N133">
        <f t="shared" si="46"/>
        <v>225.49160000000001</v>
      </c>
      <c r="O133">
        <f t="shared" si="46"/>
        <v>1.7134974156890235</v>
      </c>
      <c r="P133">
        <f t="shared" si="46"/>
        <v>2.68601</v>
      </c>
      <c r="Q133">
        <f t="shared" si="46"/>
        <v>605.01418999999999</v>
      </c>
      <c r="R133">
        <f t="shared" si="46"/>
        <v>443.67968999999999</v>
      </c>
      <c r="S133">
        <f t="shared" si="46"/>
        <v>0.96109999999999995</v>
      </c>
      <c r="T133">
        <f t="shared" si="45"/>
        <v>70.929360000000003</v>
      </c>
      <c r="U133">
        <f t="shared" si="45"/>
        <v>0</v>
      </c>
      <c r="V133">
        <f t="shared" si="45"/>
        <v>118.40602</v>
      </c>
      <c r="W133">
        <f t="shared" si="38"/>
        <v>222.96272048177357</v>
      </c>
      <c r="X133">
        <f t="shared" si="39"/>
        <v>433.20197226532406</v>
      </c>
      <c r="Y133">
        <f t="shared" si="40"/>
        <v>38.827871417945047</v>
      </c>
      <c r="Z133">
        <f t="shared" si="41"/>
        <v>171.31337155238447</v>
      </c>
      <c r="AA133">
        <f t="shared" si="42"/>
        <v>177.02126025750906</v>
      </c>
    </row>
    <row r="134" spans="2:27">
      <c r="B134">
        <f t="shared" si="35"/>
        <v>197.28305</v>
      </c>
      <c r="C134">
        <f t="shared" si="36"/>
        <v>1.3280699443793766</v>
      </c>
      <c r="D134">
        <f t="shared" si="46"/>
        <v>177.75928999999999</v>
      </c>
      <c r="E134">
        <f t="shared" si="46"/>
        <v>1.0241</v>
      </c>
      <c r="F134">
        <f t="shared" si="46"/>
        <v>2.6872500000000001</v>
      </c>
      <c r="G134">
        <f t="shared" si="46"/>
        <v>29.516400000000001</v>
      </c>
      <c r="H134">
        <f t="shared" si="46"/>
        <v>34.049720000000001</v>
      </c>
      <c r="I134">
        <f t="shared" si="46"/>
        <v>20.055630000000001</v>
      </c>
      <c r="J134">
        <f t="shared" si="46"/>
        <v>30.18356</v>
      </c>
      <c r="K134">
        <f t="shared" si="46"/>
        <v>553.64459999999997</v>
      </c>
      <c r="L134">
        <f t="shared" si="46"/>
        <v>451.77985999999999</v>
      </c>
      <c r="M134">
        <f t="shared" si="46"/>
        <v>0</v>
      </c>
      <c r="N134">
        <f t="shared" si="46"/>
        <v>225.49160000000001</v>
      </c>
      <c r="O134">
        <f t="shared" si="46"/>
        <v>1.7134974156890235</v>
      </c>
      <c r="P134">
        <f t="shared" si="46"/>
        <v>2.68601</v>
      </c>
      <c r="Q134">
        <f t="shared" si="46"/>
        <v>605.01418999999999</v>
      </c>
      <c r="R134">
        <f t="shared" si="46"/>
        <v>443.67968999999999</v>
      </c>
      <c r="S134">
        <f t="shared" si="46"/>
        <v>0.96109999999999995</v>
      </c>
      <c r="T134">
        <f t="shared" si="45"/>
        <v>70.929360000000003</v>
      </c>
      <c r="U134">
        <f t="shared" si="45"/>
        <v>0</v>
      </c>
      <c r="V134">
        <f t="shared" si="45"/>
        <v>118.40602</v>
      </c>
      <c r="W134">
        <f t="shared" si="38"/>
        <v>223.2010517798673</v>
      </c>
      <c r="X134">
        <f t="shared" si="39"/>
        <v>434.18943254200678</v>
      </c>
      <c r="Y134">
        <f t="shared" si="40"/>
        <v>36.983094294985506</v>
      </c>
      <c r="Z134">
        <f t="shared" si="41"/>
        <v>171.94682460165666</v>
      </c>
      <c r="AA134">
        <f t="shared" si="42"/>
        <v>177.04195286211572</v>
      </c>
    </row>
    <row r="135" spans="2:27">
      <c r="B135">
        <f t="shared" si="35"/>
        <v>197.28305</v>
      </c>
      <c r="C135">
        <f t="shared" si="36"/>
        <v>1.1952629499414391</v>
      </c>
      <c r="D135">
        <f t="shared" si="46"/>
        <v>177.75928999999999</v>
      </c>
      <c r="E135">
        <f t="shared" si="46"/>
        <v>1.0241</v>
      </c>
      <c r="F135">
        <f t="shared" si="46"/>
        <v>2.6872500000000001</v>
      </c>
      <c r="G135">
        <f t="shared" si="46"/>
        <v>29.516400000000001</v>
      </c>
      <c r="H135">
        <f t="shared" si="46"/>
        <v>34.049720000000001</v>
      </c>
      <c r="I135">
        <f t="shared" si="46"/>
        <v>20.055630000000001</v>
      </c>
      <c r="J135">
        <f t="shared" si="46"/>
        <v>30.18356</v>
      </c>
      <c r="K135">
        <f t="shared" si="46"/>
        <v>553.64459999999997</v>
      </c>
      <c r="L135">
        <f t="shared" si="46"/>
        <v>451.77985999999999</v>
      </c>
      <c r="M135">
        <f t="shared" si="46"/>
        <v>0</v>
      </c>
      <c r="N135">
        <f t="shared" si="46"/>
        <v>225.49160000000001</v>
      </c>
      <c r="O135">
        <f t="shared" si="46"/>
        <v>1.7134974156890235</v>
      </c>
      <c r="P135">
        <f t="shared" si="46"/>
        <v>2.68601</v>
      </c>
      <c r="Q135">
        <f t="shared" si="46"/>
        <v>605.01418999999999</v>
      </c>
      <c r="R135">
        <f t="shared" si="46"/>
        <v>443.67968999999999</v>
      </c>
      <c r="S135">
        <f t="shared" si="46"/>
        <v>0.96109999999999995</v>
      </c>
      <c r="T135">
        <f t="shared" si="45"/>
        <v>70.929360000000003</v>
      </c>
      <c r="U135">
        <f t="shared" si="45"/>
        <v>0</v>
      </c>
      <c r="V135">
        <f t="shared" si="45"/>
        <v>118.40602</v>
      </c>
      <c r="W135">
        <f t="shared" si="38"/>
        <v>223.41736741726231</v>
      </c>
      <c r="X135">
        <f t="shared" si="39"/>
        <v>435.08567697511882</v>
      </c>
      <c r="Y135">
        <f t="shared" si="40"/>
        <v>35.312906910104779</v>
      </c>
      <c r="Z135">
        <f t="shared" si="41"/>
        <v>172.52032696166032</v>
      </c>
      <c r="AA135">
        <f t="shared" si="42"/>
        <v>177.0621758849048</v>
      </c>
    </row>
    <row r="136" spans="2:27">
      <c r="B136">
        <f t="shared" si="35"/>
        <v>197.28305</v>
      </c>
      <c r="C136">
        <f t="shared" si="36"/>
        <v>1.0757366549472953</v>
      </c>
      <c r="D136">
        <f t="shared" si="46"/>
        <v>177.75928999999999</v>
      </c>
      <c r="E136">
        <f t="shared" si="46"/>
        <v>1.0241</v>
      </c>
      <c r="F136">
        <f t="shared" si="46"/>
        <v>2.6872500000000001</v>
      </c>
      <c r="G136">
        <f t="shared" si="46"/>
        <v>29.516400000000001</v>
      </c>
      <c r="H136">
        <f t="shared" si="46"/>
        <v>34.049720000000001</v>
      </c>
      <c r="I136">
        <f t="shared" si="46"/>
        <v>20.055630000000001</v>
      </c>
      <c r="J136">
        <f t="shared" si="46"/>
        <v>30.18356</v>
      </c>
      <c r="K136">
        <f t="shared" si="46"/>
        <v>553.64459999999997</v>
      </c>
      <c r="L136">
        <f t="shared" si="46"/>
        <v>451.77985999999999</v>
      </c>
      <c r="M136">
        <f t="shared" si="46"/>
        <v>0</v>
      </c>
      <c r="N136">
        <f t="shared" si="46"/>
        <v>225.49160000000001</v>
      </c>
      <c r="O136">
        <f t="shared" si="46"/>
        <v>1.7134974156890235</v>
      </c>
      <c r="P136">
        <f t="shared" si="46"/>
        <v>2.68601</v>
      </c>
      <c r="Q136">
        <f t="shared" si="46"/>
        <v>605.01418999999999</v>
      </c>
      <c r="R136">
        <f t="shared" si="46"/>
        <v>443.67968999999999</v>
      </c>
      <c r="S136">
        <f t="shared" si="46"/>
        <v>0.96109999999999995</v>
      </c>
      <c r="T136">
        <f t="shared" si="45"/>
        <v>70.929360000000003</v>
      </c>
      <c r="U136">
        <f t="shared" si="45"/>
        <v>0</v>
      </c>
      <c r="V136">
        <f t="shared" si="45"/>
        <v>118.40602</v>
      </c>
      <c r="W136">
        <f t="shared" si="38"/>
        <v>223.61362064759044</v>
      </c>
      <c r="X136">
        <f t="shared" si="39"/>
        <v>435.89879833462845</v>
      </c>
      <c r="Y136">
        <f t="shared" si="40"/>
        <v>33.802050201769234</v>
      </c>
      <c r="Z136">
        <f t="shared" si="41"/>
        <v>173.03911847080278</v>
      </c>
      <c r="AA136">
        <f t="shared" si="42"/>
        <v>177.08178977676332</v>
      </c>
    </row>
    <row r="137" spans="2:27">
      <c r="B137">
        <f t="shared" si="35"/>
        <v>197.28305</v>
      </c>
      <c r="C137">
        <f t="shared" si="36"/>
        <v>0.96816298945256585</v>
      </c>
      <c r="D137">
        <f t="shared" si="46"/>
        <v>177.75928999999999</v>
      </c>
      <c r="E137">
        <f t="shared" si="46"/>
        <v>1.0241</v>
      </c>
      <c r="F137">
        <f t="shared" si="46"/>
        <v>2.6872500000000001</v>
      </c>
      <c r="G137">
        <f t="shared" si="46"/>
        <v>29.516400000000001</v>
      </c>
      <c r="H137">
        <f t="shared" si="46"/>
        <v>34.049720000000001</v>
      </c>
      <c r="I137">
        <f t="shared" si="46"/>
        <v>20.055630000000001</v>
      </c>
      <c r="J137">
        <f t="shared" si="46"/>
        <v>30.18356</v>
      </c>
      <c r="K137">
        <f t="shared" si="46"/>
        <v>553.64459999999997</v>
      </c>
      <c r="L137">
        <f t="shared" si="46"/>
        <v>451.77985999999999</v>
      </c>
      <c r="M137">
        <f t="shared" si="46"/>
        <v>0</v>
      </c>
      <c r="N137">
        <f t="shared" si="46"/>
        <v>225.49160000000001</v>
      </c>
      <c r="O137">
        <f t="shared" si="46"/>
        <v>1.7134974156890235</v>
      </c>
      <c r="P137">
        <f t="shared" si="46"/>
        <v>2.68601</v>
      </c>
      <c r="Q137">
        <f t="shared" si="46"/>
        <v>605.01418999999999</v>
      </c>
      <c r="R137">
        <f t="shared" si="46"/>
        <v>443.67968999999999</v>
      </c>
      <c r="S137">
        <f t="shared" si="46"/>
        <v>0.96109999999999995</v>
      </c>
      <c r="T137">
        <f t="shared" si="45"/>
        <v>70.929360000000003</v>
      </c>
      <c r="U137">
        <f t="shared" si="45"/>
        <v>0</v>
      </c>
      <c r="V137">
        <f t="shared" si="45"/>
        <v>118.40602</v>
      </c>
      <c r="W137">
        <f t="shared" si="38"/>
        <v>223.79160600440457</v>
      </c>
      <c r="X137">
        <f t="shared" si="39"/>
        <v>436.63623177744904</v>
      </c>
      <c r="Y137">
        <f t="shared" si="40"/>
        <v>32.436358146212172</v>
      </c>
      <c r="Z137">
        <f t="shared" si="41"/>
        <v>173.50806357941164</v>
      </c>
      <c r="AA137">
        <f t="shared" si="42"/>
        <v>177.10069102363275</v>
      </c>
    </row>
    <row r="138" spans="2:27">
      <c r="B138">
        <f t="shared" si="35"/>
        <v>197.28305</v>
      </c>
      <c r="C138">
        <f t="shared" si="36"/>
        <v>0.87134669050730928</v>
      </c>
      <c r="D138">
        <f t="shared" si="46"/>
        <v>177.75928999999999</v>
      </c>
      <c r="E138">
        <f t="shared" si="46"/>
        <v>1.0241</v>
      </c>
      <c r="F138">
        <f t="shared" si="46"/>
        <v>2.6872500000000001</v>
      </c>
      <c r="G138">
        <f t="shared" si="46"/>
        <v>29.516400000000001</v>
      </c>
      <c r="H138">
        <f t="shared" si="46"/>
        <v>34.049720000000001</v>
      </c>
      <c r="I138">
        <f t="shared" si="46"/>
        <v>20.055630000000001</v>
      </c>
      <c r="J138">
        <f t="shared" si="46"/>
        <v>30.18356</v>
      </c>
      <c r="K138">
        <f t="shared" si="46"/>
        <v>553.64459999999997</v>
      </c>
      <c r="L138">
        <f t="shared" si="46"/>
        <v>451.77985999999999</v>
      </c>
      <c r="M138">
        <f t="shared" si="46"/>
        <v>0</v>
      </c>
      <c r="N138">
        <f t="shared" si="46"/>
        <v>225.49160000000001</v>
      </c>
      <c r="O138">
        <f t="shared" si="46"/>
        <v>1.7134974156890235</v>
      </c>
      <c r="P138">
        <f t="shared" si="46"/>
        <v>2.68601</v>
      </c>
      <c r="Q138">
        <f t="shared" si="46"/>
        <v>605.01418999999999</v>
      </c>
      <c r="R138">
        <f t="shared" si="46"/>
        <v>443.67968999999999</v>
      </c>
      <c r="S138">
        <f t="shared" si="46"/>
        <v>0.96109999999999995</v>
      </c>
      <c r="T138">
        <f t="shared" si="45"/>
        <v>70.929360000000003</v>
      </c>
      <c r="U138">
        <f t="shared" si="45"/>
        <v>0</v>
      </c>
      <c r="V138">
        <f t="shared" si="45"/>
        <v>118.40602</v>
      </c>
      <c r="W138">
        <f t="shared" si="38"/>
        <v>223.95296950956126</v>
      </c>
      <c r="X138">
        <f t="shared" si="39"/>
        <v>437.30479714306807</v>
      </c>
      <c r="Y138">
        <f t="shared" si="40"/>
        <v>31.202727125612562</v>
      </c>
      <c r="Z138">
        <f t="shared" si="41"/>
        <v>173.93166188450022</v>
      </c>
      <c r="AA138">
        <f t="shared" si="42"/>
        <v>177.11880618508766</v>
      </c>
    </row>
    <row r="139" spans="2:27">
      <c r="B139">
        <f t="shared" si="35"/>
        <v>197.28305</v>
      </c>
      <c r="C139">
        <f t="shared" si="36"/>
        <v>0.78421202145657842</v>
      </c>
      <c r="D139">
        <f t="shared" si="46"/>
        <v>177.75928999999999</v>
      </c>
      <c r="E139">
        <f t="shared" si="46"/>
        <v>1.0241</v>
      </c>
      <c r="F139">
        <f t="shared" si="46"/>
        <v>2.6872500000000001</v>
      </c>
      <c r="G139">
        <f t="shared" si="46"/>
        <v>29.516400000000001</v>
      </c>
      <c r="H139">
        <f t="shared" si="46"/>
        <v>34.049720000000001</v>
      </c>
      <c r="I139">
        <f t="shared" si="46"/>
        <v>20.055630000000001</v>
      </c>
      <c r="J139">
        <f t="shared" si="46"/>
        <v>30.18356</v>
      </c>
      <c r="K139">
        <f t="shared" si="46"/>
        <v>553.64459999999997</v>
      </c>
      <c r="L139">
        <f t="shared" si="46"/>
        <v>451.77985999999999</v>
      </c>
      <c r="M139">
        <f t="shared" si="46"/>
        <v>0</v>
      </c>
      <c r="N139">
        <f t="shared" si="46"/>
        <v>225.49160000000001</v>
      </c>
      <c r="O139">
        <f t="shared" si="46"/>
        <v>1.7134974156890235</v>
      </c>
      <c r="P139">
        <f t="shared" si="46"/>
        <v>2.68601</v>
      </c>
      <c r="Q139">
        <f t="shared" si="46"/>
        <v>605.01418999999999</v>
      </c>
      <c r="R139">
        <f t="shared" si="46"/>
        <v>443.67968999999999</v>
      </c>
      <c r="S139">
        <f t="shared" si="46"/>
        <v>0.96109999999999995</v>
      </c>
      <c r="T139">
        <f t="shared" si="45"/>
        <v>70.929360000000003</v>
      </c>
      <c r="U139">
        <f t="shared" si="45"/>
        <v>0</v>
      </c>
      <c r="V139">
        <f t="shared" si="45"/>
        <v>118.40602</v>
      </c>
      <c r="W139">
        <f t="shared" si="38"/>
        <v>224.09921875091743</v>
      </c>
      <c r="X139">
        <f t="shared" si="39"/>
        <v>437.91074070771651</v>
      </c>
      <c r="Y139">
        <f t="shared" si="40"/>
        <v>30.089075157337071</v>
      </c>
      <c r="Z139">
        <f t="shared" si="41"/>
        <v>174.31406214188837</v>
      </c>
      <c r="AA139">
        <f t="shared" si="42"/>
        <v>177.13608665510753</v>
      </c>
    </row>
    <row r="140" spans="2:27">
      <c r="B140">
        <f t="shared" si="35"/>
        <v>197.28305</v>
      </c>
      <c r="C140">
        <f t="shared" si="36"/>
        <v>0.70579081931092058</v>
      </c>
      <c r="D140">
        <f t="shared" si="46"/>
        <v>177.75928999999999</v>
      </c>
      <c r="E140">
        <f t="shared" si="46"/>
        <v>1.0241</v>
      </c>
      <c r="F140">
        <f t="shared" si="46"/>
        <v>2.6872500000000001</v>
      </c>
      <c r="G140">
        <f t="shared" si="46"/>
        <v>29.516400000000001</v>
      </c>
      <c r="H140">
        <f t="shared" si="46"/>
        <v>34.049720000000001</v>
      </c>
      <c r="I140">
        <f t="shared" si="46"/>
        <v>20.055630000000001</v>
      </c>
      <c r="J140">
        <f t="shared" si="46"/>
        <v>30.18356</v>
      </c>
      <c r="K140">
        <f t="shared" si="46"/>
        <v>553.64459999999997</v>
      </c>
      <c r="L140">
        <f t="shared" si="46"/>
        <v>451.77985999999999</v>
      </c>
      <c r="M140">
        <f t="shared" si="46"/>
        <v>0</v>
      </c>
      <c r="N140">
        <f t="shared" si="46"/>
        <v>225.49160000000001</v>
      </c>
      <c r="O140">
        <f t="shared" si="46"/>
        <v>1.7134974156890235</v>
      </c>
      <c r="P140">
        <f t="shared" si="46"/>
        <v>2.68601</v>
      </c>
      <c r="Q140">
        <f t="shared" si="46"/>
        <v>605.01418999999999</v>
      </c>
      <c r="R140">
        <f t="shared" si="46"/>
        <v>443.67968999999999</v>
      </c>
      <c r="S140">
        <f t="shared" si="46"/>
        <v>0.96109999999999995</v>
      </c>
      <c r="T140">
        <f t="shared" si="45"/>
        <v>70.929360000000003</v>
      </c>
      <c r="U140">
        <f t="shared" si="45"/>
        <v>0</v>
      </c>
      <c r="V140">
        <f t="shared" si="45"/>
        <v>118.40602</v>
      </c>
      <c r="W140">
        <f t="shared" si="38"/>
        <v>224.23173270521789</v>
      </c>
      <c r="X140">
        <f t="shared" si="39"/>
        <v>438.45977588280454</v>
      </c>
      <c r="Y140">
        <f t="shared" si="40"/>
        <v>29.084293969579019</v>
      </c>
      <c r="Z140">
        <f t="shared" si="41"/>
        <v>174.65907873160273</v>
      </c>
      <c r="AA140">
        <f t="shared" si="42"/>
        <v>177.15250411616117</v>
      </c>
    </row>
    <row r="141" spans="2:27">
      <c r="B141">
        <f t="shared" si="35"/>
        <v>197.28305</v>
      </c>
      <c r="C141">
        <f t="shared" si="36"/>
        <v>0.6352117373798285</v>
      </c>
      <c r="D141">
        <f t="shared" si="46"/>
        <v>177.75928999999999</v>
      </c>
      <c r="E141">
        <f t="shared" si="46"/>
        <v>1.0241</v>
      </c>
      <c r="F141">
        <f t="shared" si="46"/>
        <v>2.6872500000000001</v>
      </c>
      <c r="G141">
        <f t="shared" si="46"/>
        <v>29.516400000000001</v>
      </c>
      <c r="H141">
        <f t="shared" si="46"/>
        <v>34.049720000000001</v>
      </c>
      <c r="I141">
        <f t="shared" si="46"/>
        <v>20.055630000000001</v>
      </c>
      <c r="J141">
        <f t="shared" si="46"/>
        <v>30.18356</v>
      </c>
      <c r="K141">
        <f t="shared" si="46"/>
        <v>553.64459999999997</v>
      </c>
      <c r="L141">
        <f t="shared" si="46"/>
        <v>451.77985999999999</v>
      </c>
      <c r="M141">
        <f t="shared" si="46"/>
        <v>0</v>
      </c>
      <c r="N141">
        <f t="shared" si="46"/>
        <v>225.49160000000001</v>
      </c>
      <c r="O141">
        <f t="shared" si="46"/>
        <v>1.7134974156890235</v>
      </c>
      <c r="P141">
        <f t="shared" si="46"/>
        <v>2.68601</v>
      </c>
      <c r="Q141">
        <f t="shared" si="46"/>
        <v>605.01418999999999</v>
      </c>
      <c r="R141">
        <f t="shared" si="46"/>
        <v>443.67968999999999</v>
      </c>
      <c r="S141">
        <f t="shared" si="46"/>
        <v>0.96109999999999995</v>
      </c>
      <c r="T141">
        <f t="shared" si="45"/>
        <v>70.929360000000003</v>
      </c>
      <c r="U141">
        <f t="shared" si="45"/>
        <v>0</v>
      </c>
      <c r="V141">
        <f t="shared" si="45"/>
        <v>118.40602</v>
      </c>
      <c r="W141">
        <f t="shared" si="38"/>
        <v>224.35177121424925</v>
      </c>
      <c r="X141">
        <f t="shared" si="39"/>
        <v>438.95712247676329</v>
      </c>
      <c r="Y141">
        <f t="shared" si="40"/>
        <v>28.178196379462708</v>
      </c>
      <c r="Z141">
        <f t="shared" si="41"/>
        <v>174.97020973396573</v>
      </c>
      <c r="AA141">
        <f t="shared" si="42"/>
        <v>177.168046637484</v>
      </c>
    </row>
    <row r="142" spans="2:27">
      <c r="B142">
        <f t="shared" si="35"/>
        <v>197.28305</v>
      </c>
      <c r="C142">
        <f t="shared" si="36"/>
        <v>0.57169056364184567</v>
      </c>
      <c r="D142">
        <f t="shared" si="46"/>
        <v>177.75928999999999</v>
      </c>
      <c r="E142">
        <f t="shared" si="46"/>
        <v>1.0241</v>
      </c>
      <c r="F142">
        <f t="shared" si="46"/>
        <v>2.6872500000000001</v>
      </c>
      <c r="G142">
        <f t="shared" si="46"/>
        <v>29.516400000000001</v>
      </c>
      <c r="H142">
        <f t="shared" si="46"/>
        <v>34.049720000000001</v>
      </c>
      <c r="I142">
        <f t="shared" si="46"/>
        <v>20.055630000000001</v>
      </c>
      <c r="J142">
        <f t="shared" si="46"/>
        <v>30.18356</v>
      </c>
      <c r="K142">
        <f t="shared" si="46"/>
        <v>553.64459999999997</v>
      </c>
      <c r="L142">
        <f t="shared" si="46"/>
        <v>451.77985999999999</v>
      </c>
      <c r="M142">
        <f t="shared" si="46"/>
        <v>0</v>
      </c>
      <c r="N142">
        <f t="shared" si="46"/>
        <v>225.49160000000001</v>
      </c>
      <c r="O142">
        <f t="shared" si="46"/>
        <v>1.7134974156890235</v>
      </c>
      <c r="P142">
        <f t="shared" si="46"/>
        <v>2.68601</v>
      </c>
      <c r="Q142">
        <f t="shared" si="46"/>
        <v>605.01418999999999</v>
      </c>
      <c r="R142">
        <f t="shared" si="46"/>
        <v>443.67968999999999</v>
      </c>
      <c r="S142">
        <f t="shared" si="46"/>
        <v>0.96109999999999995</v>
      </c>
      <c r="T142">
        <f t="shared" si="45"/>
        <v>70.929360000000003</v>
      </c>
      <c r="U142">
        <f t="shared" si="45"/>
        <v>0</v>
      </c>
      <c r="V142">
        <f t="shared" si="45"/>
        <v>118.40602</v>
      </c>
      <c r="W142">
        <f t="shared" si="38"/>
        <v>224.46048404888671</v>
      </c>
      <c r="X142">
        <f t="shared" si="39"/>
        <v>439.40754424943299</v>
      </c>
      <c r="Y142">
        <f t="shared" si="40"/>
        <v>27.361460961664353</v>
      </c>
      <c r="Z142">
        <f t="shared" si="41"/>
        <v>175.25065593430085</v>
      </c>
      <c r="AA142">
        <f t="shared" si="42"/>
        <v>177.18271535775861</v>
      </c>
    </row>
    <row r="143" spans="2:27">
      <c r="B143">
        <f t="shared" si="35"/>
        <v>197.28305</v>
      </c>
      <c r="C143">
        <f t="shared" si="36"/>
        <v>0.51452150727766111</v>
      </c>
      <c r="D143">
        <f t="shared" si="46"/>
        <v>177.75928999999999</v>
      </c>
      <c r="E143">
        <f t="shared" si="46"/>
        <v>1.0241</v>
      </c>
      <c r="F143">
        <f t="shared" si="46"/>
        <v>2.6872500000000001</v>
      </c>
      <c r="G143">
        <f t="shared" si="46"/>
        <v>29.516400000000001</v>
      </c>
      <c r="H143">
        <f t="shared" si="46"/>
        <v>34.049720000000001</v>
      </c>
      <c r="I143">
        <f t="shared" si="46"/>
        <v>20.055630000000001</v>
      </c>
      <c r="J143">
        <f t="shared" si="46"/>
        <v>30.18356</v>
      </c>
      <c r="K143">
        <f t="shared" si="46"/>
        <v>553.64459999999997</v>
      </c>
      <c r="L143">
        <f t="shared" si="46"/>
        <v>451.77985999999999</v>
      </c>
      <c r="M143">
        <f t="shared" si="46"/>
        <v>0</v>
      </c>
      <c r="N143">
        <f t="shared" si="46"/>
        <v>225.49160000000001</v>
      </c>
      <c r="O143">
        <f t="shared" si="46"/>
        <v>1.7134974156890235</v>
      </c>
      <c r="P143">
        <f t="shared" si="46"/>
        <v>2.68601</v>
      </c>
      <c r="Q143">
        <f t="shared" si="46"/>
        <v>605.01418999999999</v>
      </c>
      <c r="R143">
        <f t="shared" si="46"/>
        <v>443.67968999999999</v>
      </c>
      <c r="S143">
        <f t="shared" si="46"/>
        <v>0.96109999999999995</v>
      </c>
      <c r="T143">
        <f t="shared" si="45"/>
        <v>70.929360000000003</v>
      </c>
      <c r="U143">
        <f t="shared" si="45"/>
        <v>0</v>
      </c>
      <c r="V143">
        <f t="shared" si="45"/>
        <v>118.40602</v>
      </c>
      <c r="W143">
        <f t="shared" si="38"/>
        <v>224.55891951729839</v>
      </c>
      <c r="X143">
        <f t="shared" si="39"/>
        <v>439.81538457779368</v>
      </c>
      <c r="Y143">
        <f t="shared" si="40"/>
        <v>26.62557558921938</v>
      </c>
      <c r="Z143">
        <f t="shared" si="41"/>
        <v>175.50334021358182</v>
      </c>
      <c r="AA143">
        <f t="shared" si="42"/>
        <v>177.19652168835688</v>
      </c>
    </row>
    <row r="144" spans="2:27">
      <c r="B144">
        <f t="shared" si="35"/>
        <v>197.28305</v>
      </c>
      <c r="C144">
        <f t="shared" si="36"/>
        <v>0.46306935654989501</v>
      </c>
      <c r="D144">
        <f t="shared" si="46"/>
        <v>177.75928999999999</v>
      </c>
      <c r="E144">
        <f t="shared" si="46"/>
        <v>1.0241</v>
      </c>
      <c r="F144">
        <f t="shared" si="46"/>
        <v>2.6872500000000001</v>
      </c>
      <c r="G144">
        <f t="shared" si="46"/>
        <v>29.516400000000001</v>
      </c>
      <c r="H144">
        <f t="shared" si="46"/>
        <v>34.049720000000001</v>
      </c>
      <c r="I144">
        <f t="shared" si="46"/>
        <v>20.055630000000001</v>
      </c>
      <c r="J144">
        <f t="shared" si="46"/>
        <v>30.18356</v>
      </c>
      <c r="K144">
        <f t="shared" si="46"/>
        <v>553.64459999999997</v>
      </c>
      <c r="L144">
        <f t="shared" si="46"/>
        <v>451.77985999999999</v>
      </c>
      <c r="M144">
        <f t="shared" si="46"/>
        <v>0</v>
      </c>
      <c r="N144">
        <f t="shared" si="46"/>
        <v>225.49160000000001</v>
      </c>
      <c r="O144">
        <f t="shared" si="46"/>
        <v>1.7134974156890235</v>
      </c>
      <c r="P144">
        <f t="shared" si="46"/>
        <v>2.68601</v>
      </c>
      <c r="Q144">
        <f t="shared" si="46"/>
        <v>605.01418999999999</v>
      </c>
      <c r="R144">
        <f t="shared" si="46"/>
        <v>443.67968999999999</v>
      </c>
      <c r="S144">
        <f t="shared" si="46"/>
        <v>0.96109999999999995</v>
      </c>
      <c r="T144">
        <f t="shared" si="45"/>
        <v>70.929360000000003</v>
      </c>
      <c r="U144">
        <f t="shared" si="45"/>
        <v>0</v>
      </c>
      <c r="V144">
        <f t="shared" si="45"/>
        <v>118.40602</v>
      </c>
      <c r="W144">
        <f t="shared" si="38"/>
        <v>224.64803259099165</v>
      </c>
      <c r="X144">
        <f t="shared" si="39"/>
        <v>440.18460012400618</v>
      </c>
      <c r="Y144">
        <f t="shared" si="40"/>
        <v>25.962781080906673</v>
      </c>
      <c r="Z144">
        <f t="shared" si="41"/>
        <v>175.73092690149221</v>
      </c>
      <c r="AA144">
        <f t="shared" si="42"/>
        <v>177.20948497363011</v>
      </c>
    </row>
    <row r="145" spans="2:27">
      <c r="B145">
        <f t="shared" si="35"/>
        <v>197.28305</v>
      </c>
      <c r="C145">
        <f t="shared" si="36"/>
        <v>0.41676242089490551</v>
      </c>
      <c r="D145">
        <f t="shared" si="46"/>
        <v>177.75928999999999</v>
      </c>
      <c r="E145">
        <f t="shared" si="46"/>
        <v>1.0241</v>
      </c>
      <c r="F145">
        <f t="shared" si="46"/>
        <v>2.6872500000000001</v>
      </c>
      <c r="G145">
        <f t="shared" si="46"/>
        <v>29.516400000000001</v>
      </c>
      <c r="H145">
        <f t="shared" si="46"/>
        <v>34.049720000000001</v>
      </c>
      <c r="I145">
        <f t="shared" si="46"/>
        <v>20.055630000000001</v>
      </c>
      <c r="J145">
        <f t="shared" si="46"/>
        <v>30.18356</v>
      </c>
      <c r="K145">
        <f t="shared" si="46"/>
        <v>553.64459999999997</v>
      </c>
      <c r="L145">
        <f t="shared" si="46"/>
        <v>451.77985999999999</v>
      </c>
      <c r="M145">
        <f t="shared" si="46"/>
        <v>0</v>
      </c>
      <c r="N145">
        <f t="shared" si="46"/>
        <v>225.49160000000001</v>
      </c>
      <c r="O145">
        <f t="shared" si="46"/>
        <v>1.7134974156890235</v>
      </c>
      <c r="P145">
        <f t="shared" si="46"/>
        <v>2.68601</v>
      </c>
      <c r="Q145">
        <f t="shared" si="46"/>
        <v>605.01418999999999</v>
      </c>
      <c r="R145">
        <f t="shared" si="46"/>
        <v>443.67968999999999</v>
      </c>
      <c r="S145">
        <f t="shared" si="46"/>
        <v>0.96109999999999995</v>
      </c>
      <c r="T145">
        <f t="shared" si="45"/>
        <v>70.929360000000003</v>
      </c>
      <c r="U145">
        <f t="shared" si="45"/>
        <v>0</v>
      </c>
      <c r="V145">
        <f t="shared" si="45"/>
        <v>118.40602</v>
      </c>
      <c r="W145">
        <f t="shared" si="38"/>
        <v>224.72869253622227</v>
      </c>
      <c r="X145">
        <f t="shared" si="39"/>
        <v>440.51879245405974</v>
      </c>
      <c r="Y145">
        <f t="shared" si="40"/>
        <v>25.366015897077141</v>
      </c>
      <c r="Z145">
        <f t="shared" si="41"/>
        <v>175.93584076872884</v>
      </c>
      <c r="AA145">
        <f t="shared" si="42"/>
        <v>177.22163054782513</v>
      </c>
    </row>
    <row r="146" spans="2:27">
      <c r="B146">
        <f t="shared" si="35"/>
        <v>197.28305</v>
      </c>
      <c r="C146">
        <f t="shared" si="36"/>
        <v>0.37508617880541495</v>
      </c>
      <c r="D146">
        <f t="shared" si="46"/>
        <v>177.75928999999999</v>
      </c>
      <c r="E146">
        <f t="shared" si="46"/>
        <v>1.0241</v>
      </c>
      <c r="F146">
        <f t="shared" si="46"/>
        <v>2.6872500000000001</v>
      </c>
      <c r="G146">
        <f t="shared" si="46"/>
        <v>29.516400000000001</v>
      </c>
      <c r="H146">
        <f t="shared" si="46"/>
        <v>34.049720000000001</v>
      </c>
      <c r="I146">
        <f t="shared" si="46"/>
        <v>20.055630000000001</v>
      </c>
      <c r="J146">
        <f t="shared" si="46"/>
        <v>30.18356</v>
      </c>
      <c r="K146">
        <f t="shared" si="46"/>
        <v>553.64459999999997</v>
      </c>
      <c r="L146">
        <f t="shared" si="46"/>
        <v>451.77985999999999</v>
      </c>
      <c r="M146">
        <f t="shared" si="46"/>
        <v>0</v>
      </c>
      <c r="N146">
        <f t="shared" si="46"/>
        <v>225.49160000000001</v>
      </c>
      <c r="O146">
        <f t="shared" si="46"/>
        <v>1.7134974156890235</v>
      </c>
      <c r="P146">
        <f t="shared" si="46"/>
        <v>2.68601</v>
      </c>
      <c r="Q146">
        <f t="shared" si="46"/>
        <v>605.01418999999999</v>
      </c>
      <c r="R146">
        <f t="shared" si="46"/>
        <v>443.67968999999999</v>
      </c>
      <c r="S146">
        <f t="shared" si="46"/>
        <v>0.96109999999999995</v>
      </c>
      <c r="T146">
        <f t="shared" si="45"/>
        <v>70.929360000000003</v>
      </c>
      <c r="U146">
        <f t="shared" si="45"/>
        <v>0</v>
      </c>
      <c r="V146">
        <f t="shared" si="45"/>
        <v>118.40602</v>
      </c>
      <c r="W146">
        <f t="shared" si="38"/>
        <v>224.80169004910869</v>
      </c>
      <c r="X146">
        <f t="shared" si="39"/>
        <v>440.8212376001589</v>
      </c>
      <c r="Y146">
        <f t="shared" si="40"/>
        <v>24.828862582687929</v>
      </c>
      <c r="Z146">
        <f t="shared" si="41"/>
        <v>176.1202854187955</v>
      </c>
      <c r="AA146">
        <f t="shared" si="42"/>
        <v>177.23298813287516</v>
      </c>
    </row>
    <row r="147" spans="2:27">
      <c r="B147">
        <f t="shared" si="35"/>
        <v>197.28305</v>
      </c>
      <c r="C147">
        <f t="shared" si="36"/>
        <v>0.33757756092487345</v>
      </c>
      <c r="D147">
        <f t="shared" si="46"/>
        <v>177.75928999999999</v>
      </c>
      <c r="E147">
        <f t="shared" si="46"/>
        <v>1.0241</v>
      </c>
      <c r="F147">
        <f t="shared" si="46"/>
        <v>2.6872500000000001</v>
      </c>
      <c r="G147">
        <f t="shared" si="46"/>
        <v>29.516400000000001</v>
      </c>
      <c r="H147">
        <f t="shared" si="46"/>
        <v>34.049720000000001</v>
      </c>
      <c r="I147">
        <f t="shared" si="46"/>
        <v>20.055630000000001</v>
      </c>
      <c r="J147">
        <f t="shared" si="46"/>
        <v>30.18356</v>
      </c>
      <c r="K147">
        <f t="shared" si="46"/>
        <v>553.64459999999997</v>
      </c>
      <c r="L147">
        <f t="shared" si="46"/>
        <v>451.77985999999999</v>
      </c>
      <c r="M147">
        <f t="shared" si="46"/>
        <v>0</v>
      </c>
      <c r="N147">
        <f t="shared" si="46"/>
        <v>225.49160000000001</v>
      </c>
      <c r="O147">
        <f t="shared" si="46"/>
        <v>1.7134974156890235</v>
      </c>
      <c r="P147">
        <f t="shared" si="46"/>
        <v>2.68601</v>
      </c>
      <c r="Q147">
        <f t="shared" si="46"/>
        <v>605.01418999999999</v>
      </c>
      <c r="R147">
        <f t="shared" si="46"/>
        <v>443.67968999999999</v>
      </c>
      <c r="S147">
        <f t="shared" ref="R147:S157" si="47">S146</f>
        <v>0.96109999999999995</v>
      </c>
      <c r="T147">
        <f t="shared" si="45"/>
        <v>70.929360000000003</v>
      </c>
      <c r="U147">
        <f t="shared" si="45"/>
        <v>0</v>
      </c>
      <c r="V147">
        <f t="shared" si="45"/>
        <v>118.40602</v>
      </c>
      <c r="W147">
        <f t="shared" si="38"/>
        <v>224.86774390110517</v>
      </c>
      <c r="X147">
        <f t="shared" si="39"/>
        <v>441.09491359441608</v>
      </c>
      <c r="Y147">
        <f t="shared" si="40"/>
        <v>24.345496456874073</v>
      </c>
      <c r="Z147">
        <f t="shared" si="41"/>
        <v>176.28626090796999</v>
      </c>
      <c r="AA147">
        <f t="shared" si="42"/>
        <v>177.24359052677752</v>
      </c>
    </row>
    <row r="148" spans="2:27">
      <c r="B148">
        <f t="shared" si="35"/>
        <v>197.28305</v>
      </c>
      <c r="C148">
        <f t="shared" si="36"/>
        <v>0.30381980483238613</v>
      </c>
      <c r="D148">
        <f t="shared" ref="D148:Q157" si="48">D147</f>
        <v>177.75928999999999</v>
      </c>
      <c r="E148">
        <f t="shared" si="48"/>
        <v>1.0241</v>
      </c>
      <c r="F148">
        <f t="shared" si="48"/>
        <v>2.6872500000000001</v>
      </c>
      <c r="G148">
        <f t="shared" si="48"/>
        <v>29.516400000000001</v>
      </c>
      <c r="H148">
        <f t="shared" si="48"/>
        <v>34.049720000000001</v>
      </c>
      <c r="I148">
        <f t="shared" si="48"/>
        <v>20.055630000000001</v>
      </c>
      <c r="J148">
        <f t="shared" si="48"/>
        <v>30.18356</v>
      </c>
      <c r="K148">
        <f t="shared" si="48"/>
        <v>553.64459999999997</v>
      </c>
      <c r="L148">
        <f t="shared" si="48"/>
        <v>451.77985999999999</v>
      </c>
      <c r="M148">
        <f t="shared" si="48"/>
        <v>0</v>
      </c>
      <c r="N148">
        <f t="shared" si="48"/>
        <v>225.49160000000001</v>
      </c>
      <c r="O148">
        <f t="shared" si="48"/>
        <v>1.7134974156890235</v>
      </c>
      <c r="P148">
        <f t="shared" si="48"/>
        <v>2.68601</v>
      </c>
      <c r="Q148">
        <f t="shared" si="48"/>
        <v>605.01418999999999</v>
      </c>
      <c r="R148">
        <f t="shared" si="47"/>
        <v>443.67968999999999</v>
      </c>
      <c r="S148">
        <f t="shared" si="47"/>
        <v>0.96109999999999995</v>
      </c>
      <c r="T148">
        <f t="shared" si="45"/>
        <v>70.929360000000003</v>
      </c>
      <c r="U148">
        <f t="shared" si="45"/>
        <v>0</v>
      </c>
      <c r="V148">
        <f t="shared" si="45"/>
        <v>118.40602</v>
      </c>
      <c r="W148">
        <f t="shared" si="38"/>
        <v>224.92750710772594</v>
      </c>
      <c r="X148">
        <f t="shared" si="39"/>
        <v>441.34252602726571</v>
      </c>
      <c r="Y148">
        <f t="shared" si="40"/>
        <v>23.910636886902033</v>
      </c>
      <c r="Z148">
        <f t="shared" si="41"/>
        <v>176.4355804775409</v>
      </c>
      <c r="AA148">
        <f t="shared" si="42"/>
        <v>177.25347253795439</v>
      </c>
    </row>
    <row r="149" spans="2:27">
      <c r="B149">
        <f t="shared" si="35"/>
        <v>197.28305</v>
      </c>
      <c r="C149">
        <f t="shared" si="36"/>
        <v>0.27343782434914754</v>
      </c>
      <c r="D149">
        <f t="shared" si="48"/>
        <v>177.75928999999999</v>
      </c>
      <c r="E149">
        <f t="shared" si="48"/>
        <v>1.0241</v>
      </c>
      <c r="F149">
        <f t="shared" si="48"/>
        <v>2.6872500000000001</v>
      </c>
      <c r="G149">
        <f t="shared" si="48"/>
        <v>29.516400000000001</v>
      </c>
      <c r="H149">
        <f t="shared" si="48"/>
        <v>34.049720000000001</v>
      </c>
      <c r="I149">
        <f t="shared" si="48"/>
        <v>20.055630000000001</v>
      </c>
      <c r="J149">
        <f t="shared" si="48"/>
        <v>30.18356</v>
      </c>
      <c r="K149">
        <f t="shared" si="48"/>
        <v>553.64459999999997</v>
      </c>
      <c r="L149">
        <f t="shared" si="48"/>
        <v>451.77985999999999</v>
      </c>
      <c r="M149">
        <f t="shared" si="48"/>
        <v>0</v>
      </c>
      <c r="N149">
        <f t="shared" si="48"/>
        <v>225.49160000000001</v>
      </c>
      <c r="O149">
        <f t="shared" si="48"/>
        <v>1.7134974156890235</v>
      </c>
      <c r="P149">
        <f t="shared" si="48"/>
        <v>2.68601</v>
      </c>
      <c r="Q149">
        <f t="shared" si="48"/>
        <v>605.01418999999999</v>
      </c>
      <c r="R149">
        <f t="shared" si="47"/>
        <v>443.67968999999999</v>
      </c>
      <c r="S149">
        <f t="shared" si="47"/>
        <v>0.96109999999999995</v>
      </c>
      <c r="T149">
        <f t="shared" si="45"/>
        <v>70.929360000000003</v>
      </c>
      <c r="U149">
        <f t="shared" si="45"/>
        <v>0</v>
      </c>
      <c r="V149">
        <f t="shared" si="45"/>
        <v>118.40602</v>
      </c>
      <c r="W149">
        <f t="shared" si="38"/>
        <v>224.98157263795571</v>
      </c>
      <c r="X149">
        <f t="shared" si="39"/>
        <v>441.56653170283869</v>
      </c>
      <c r="Y149">
        <f t="shared" si="40"/>
        <v>23.519501355338992</v>
      </c>
      <c r="Z149">
        <f t="shared" si="41"/>
        <v>176.56988632668583</v>
      </c>
      <c r="AA149">
        <f t="shared" si="42"/>
        <v>177.26267012655819</v>
      </c>
    </row>
    <row r="150" spans="2:27">
      <c r="B150">
        <f t="shared" si="35"/>
        <v>197.28305</v>
      </c>
      <c r="C150">
        <f t="shared" si="36"/>
        <v>0.24609404191423279</v>
      </c>
      <c r="D150">
        <f t="shared" si="48"/>
        <v>177.75928999999999</v>
      </c>
      <c r="E150">
        <f t="shared" si="48"/>
        <v>1.0241</v>
      </c>
      <c r="F150">
        <f t="shared" si="48"/>
        <v>2.6872500000000001</v>
      </c>
      <c r="G150">
        <f t="shared" si="48"/>
        <v>29.516400000000001</v>
      </c>
      <c r="H150">
        <f t="shared" si="48"/>
        <v>34.049720000000001</v>
      </c>
      <c r="I150">
        <f t="shared" si="48"/>
        <v>20.055630000000001</v>
      </c>
      <c r="J150">
        <f t="shared" si="48"/>
        <v>30.18356</v>
      </c>
      <c r="K150">
        <f t="shared" si="48"/>
        <v>553.64459999999997</v>
      </c>
      <c r="L150">
        <f t="shared" si="48"/>
        <v>451.77985999999999</v>
      </c>
      <c r="M150">
        <f t="shared" si="48"/>
        <v>0</v>
      </c>
      <c r="N150">
        <f t="shared" si="48"/>
        <v>225.49160000000001</v>
      </c>
      <c r="O150">
        <f t="shared" si="48"/>
        <v>1.7134974156890235</v>
      </c>
      <c r="P150">
        <f t="shared" si="48"/>
        <v>2.68601</v>
      </c>
      <c r="Q150">
        <f t="shared" si="48"/>
        <v>605.01418999999999</v>
      </c>
      <c r="R150">
        <f t="shared" si="47"/>
        <v>443.67968999999999</v>
      </c>
      <c r="S150">
        <f t="shared" si="47"/>
        <v>0.96109999999999995</v>
      </c>
      <c r="T150">
        <f t="shared" si="45"/>
        <v>70.929360000000003</v>
      </c>
      <c r="U150">
        <f t="shared" si="45"/>
        <v>0</v>
      </c>
      <c r="V150">
        <f t="shared" si="45"/>
        <v>118.40602</v>
      </c>
      <c r="W150">
        <f t="shared" si="38"/>
        <v>225.03047868495355</v>
      </c>
      <c r="X150">
        <f t="shared" si="39"/>
        <v>441.76916047667669</v>
      </c>
      <c r="Y150">
        <f t="shared" si="40"/>
        <v>23.167762427700577</v>
      </c>
      <c r="Z150">
        <f t="shared" si="41"/>
        <v>176.69066438921897</v>
      </c>
      <c r="AA150">
        <f t="shared" si="42"/>
        <v>177.27121971892723</v>
      </c>
    </row>
    <row r="151" spans="2:27">
      <c r="B151">
        <f t="shared" si="35"/>
        <v>197.28305</v>
      </c>
      <c r="C151">
        <f t="shared" si="36"/>
        <v>0.22148463772280952</v>
      </c>
      <c r="D151">
        <f t="shared" si="48"/>
        <v>177.75928999999999</v>
      </c>
      <c r="E151">
        <f t="shared" si="48"/>
        <v>1.0241</v>
      </c>
      <c r="F151">
        <f t="shared" si="48"/>
        <v>2.6872500000000001</v>
      </c>
      <c r="G151">
        <f t="shared" si="48"/>
        <v>29.516400000000001</v>
      </c>
      <c r="H151">
        <f t="shared" si="48"/>
        <v>34.049720000000001</v>
      </c>
      <c r="I151">
        <f t="shared" si="48"/>
        <v>20.055630000000001</v>
      </c>
      <c r="J151">
        <f t="shared" si="48"/>
        <v>30.18356</v>
      </c>
      <c r="K151">
        <f t="shared" si="48"/>
        <v>553.64459999999997</v>
      </c>
      <c r="L151">
        <f t="shared" si="48"/>
        <v>451.77985999999999</v>
      </c>
      <c r="M151">
        <f t="shared" si="48"/>
        <v>0</v>
      </c>
      <c r="N151">
        <f t="shared" si="48"/>
        <v>225.49160000000001</v>
      </c>
      <c r="O151">
        <f t="shared" si="48"/>
        <v>1.7134974156890235</v>
      </c>
      <c r="P151">
        <f t="shared" si="48"/>
        <v>2.68601</v>
      </c>
      <c r="Q151">
        <f t="shared" si="48"/>
        <v>605.01418999999999</v>
      </c>
      <c r="R151">
        <f t="shared" si="47"/>
        <v>443.67968999999999</v>
      </c>
      <c r="S151">
        <f t="shared" si="47"/>
        <v>0.96109999999999995</v>
      </c>
      <c r="T151">
        <f t="shared" si="45"/>
        <v>70.929360000000003</v>
      </c>
      <c r="U151">
        <f t="shared" si="45"/>
        <v>0</v>
      </c>
      <c r="V151">
        <f t="shared" si="45"/>
        <v>118.40602</v>
      </c>
      <c r="W151">
        <f t="shared" si="38"/>
        <v>225.07471352072773</v>
      </c>
      <c r="X151">
        <f t="shared" si="39"/>
        <v>441.95243536974334</v>
      </c>
      <c r="Y151">
        <f t="shared" si="40"/>
        <v>22.851507649180942</v>
      </c>
      <c r="Z151">
        <f t="shared" si="41"/>
        <v>176.79925810443058</v>
      </c>
      <c r="AA151">
        <f t="shared" si="42"/>
        <v>177.2791576661717</v>
      </c>
    </row>
    <row r="152" spans="2:27">
      <c r="B152">
        <f t="shared" si="35"/>
        <v>197.28305</v>
      </c>
      <c r="C152">
        <f t="shared" si="36"/>
        <v>0.19933617395052858</v>
      </c>
      <c r="D152">
        <f t="shared" si="48"/>
        <v>177.75928999999999</v>
      </c>
      <c r="E152">
        <f t="shared" si="48"/>
        <v>1.0241</v>
      </c>
      <c r="F152">
        <f t="shared" si="48"/>
        <v>2.6872500000000001</v>
      </c>
      <c r="G152">
        <f t="shared" si="48"/>
        <v>29.516400000000001</v>
      </c>
      <c r="H152">
        <f t="shared" si="48"/>
        <v>34.049720000000001</v>
      </c>
      <c r="I152">
        <f t="shared" si="48"/>
        <v>20.055630000000001</v>
      </c>
      <c r="J152">
        <f t="shared" si="48"/>
        <v>30.18356</v>
      </c>
      <c r="K152">
        <f t="shared" si="48"/>
        <v>553.64459999999997</v>
      </c>
      <c r="L152">
        <f t="shared" si="48"/>
        <v>451.77985999999999</v>
      </c>
      <c r="M152">
        <f t="shared" si="48"/>
        <v>0</v>
      </c>
      <c r="N152">
        <f t="shared" si="48"/>
        <v>225.49160000000001</v>
      </c>
      <c r="O152">
        <f t="shared" si="48"/>
        <v>1.7134974156890235</v>
      </c>
      <c r="P152">
        <f t="shared" si="48"/>
        <v>2.68601</v>
      </c>
      <c r="Q152">
        <f t="shared" si="48"/>
        <v>605.01418999999999</v>
      </c>
      <c r="R152">
        <f t="shared" si="47"/>
        <v>443.67968999999999</v>
      </c>
      <c r="S152">
        <f t="shared" si="47"/>
        <v>0.96109999999999995</v>
      </c>
      <c r="T152">
        <f t="shared" si="45"/>
        <v>70.929360000000003</v>
      </c>
      <c r="U152">
        <f t="shared" si="45"/>
        <v>0</v>
      </c>
      <c r="V152">
        <f t="shared" si="45"/>
        <v>118.40602</v>
      </c>
      <c r="W152">
        <f t="shared" si="38"/>
        <v>225.11471995865645</v>
      </c>
      <c r="X152">
        <f t="shared" si="39"/>
        <v>442.11819105765409</v>
      </c>
      <c r="Y152">
        <f t="shared" si="40"/>
        <v>22.56720233933185</v>
      </c>
      <c r="Z152">
        <f t="shared" si="41"/>
        <v>176.89688119274348</v>
      </c>
      <c r="AA152">
        <f t="shared" si="42"/>
        <v>177.28651982216891</v>
      </c>
    </row>
    <row r="153" spans="2:27">
      <c r="B153">
        <f t="shared" si="35"/>
        <v>197.28305</v>
      </c>
      <c r="C153">
        <f t="shared" si="36"/>
        <v>0.17940255655547571</v>
      </c>
      <c r="D153">
        <f t="shared" si="48"/>
        <v>177.75928999999999</v>
      </c>
      <c r="E153">
        <f t="shared" si="48"/>
        <v>1.0241</v>
      </c>
      <c r="F153">
        <f t="shared" si="48"/>
        <v>2.6872500000000001</v>
      </c>
      <c r="G153">
        <f t="shared" si="48"/>
        <v>29.516400000000001</v>
      </c>
      <c r="H153">
        <f t="shared" si="48"/>
        <v>34.049720000000001</v>
      </c>
      <c r="I153">
        <f t="shared" si="48"/>
        <v>20.055630000000001</v>
      </c>
      <c r="J153">
        <f t="shared" si="48"/>
        <v>30.18356</v>
      </c>
      <c r="K153">
        <f t="shared" si="48"/>
        <v>553.64459999999997</v>
      </c>
      <c r="L153">
        <f t="shared" si="48"/>
        <v>451.77985999999999</v>
      </c>
      <c r="M153">
        <f t="shared" si="48"/>
        <v>0</v>
      </c>
      <c r="N153">
        <f t="shared" si="48"/>
        <v>225.49160000000001</v>
      </c>
      <c r="O153">
        <f t="shared" si="48"/>
        <v>1.7134974156890235</v>
      </c>
      <c r="P153">
        <f t="shared" si="48"/>
        <v>2.68601</v>
      </c>
      <c r="Q153">
        <f t="shared" si="48"/>
        <v>605.01418999999999</v>
      </c>
      <c r="R153">
        <f t="shared" si="47"/>
        <v>443.67968999999999</v>
      </c>
      <c r="S153">
        <f t="shared" si="47"/>
        <v>0.96109999999999995</v>
      </c>
      <c r="T153">
        <f t="shared" si="45"/>
        <v>70.929360000000003</v>
      </c>
      <c r="U153">
        <f t="shared" si="45"/>
        <v>0</v>
      </c>
      <c r="V153">
        <f t="shared" si="45"/>
        <v>118.40602</v>
      </c>
      <c r="W153">
        <f t="shared" si="38"/>
        <v>225.15089944824612</v>
      </c>
      <c r="X153">
        <f t="shared" si="39"/>
        <v>442.26809083618178</v>
      </c>
      <c r="Y153">
        <f t="shared" si="40"/>
        <v>22.311655209283479</v>
      </c>
      <c r="Z153">
        <f t="shared" si="41"/>
        <v>176.9846294621039</v>
      </c>
      <c r="AA153">
        <f t="shared" si="42"/>
        <v>177.29334122001032</v>
      </c>
    </row>
    <row r="154" spans="2:27">
      <c r="B154">
        <f t="shared" si="35"/>
        <v>197.28305</v>
      </c>
      <c r="C154">
        <f t="shared" si="36"/>
        <v>0.16146230089992814</v>
      </c>
      <c r="D154">
        <f t="shared" si="48"/>
        <v>177.75928999999999</v>
      </c>
      <c r="E154">
        <f t="shared" si="48"/>
        <v>1.0241</v>
      </c>
      <c r="F154">
        <f t="shared" si="48"/>
        <v>2.6872500000000001</v>
      </c>
      <c r="G154">
        <f t="shared" si="48"/>
        <v>29.516400000000001</v>
      </c>
      <c r="H154">
        <f t="shared" si="48"/>
        <v>34.049720000000001</v>
      </c>
      <c r="I154">
        <f t="shared" si="48"/>
        <v>20.055630000000001</v>
      </c>
      <c r="J154">
        <f t="shared" si="48"/>
        <v>30.18356</v>
      </c>
      <c r="K154">
        <f t="shared" si="48"/>
        <v>553.64459999999997</v>
      </c>
      <c r="L154">
        <f t="shared" si="48"/>
        <v>451.77985999999999</v>
      </c>
      <c r="M154">
        <f t="shared" si="48"/>
        <v>0</v>
      </c>
      <c r="N154">
        <f t="shared" si="48"/>
        <v>225.49160000000001</v>
      </c>
      <c r="O154">
        <f t="shared" si="48"/>
        <v>1.7134974156890235</v>
      </c>
      <c r="P154">
        <f t="shared" si="48"/>
        <v>2.68601</v>
      </c>
      <c r="Q154">
        <f t="shared" si="48"/>
        <v>605.01418999999999</v>
      </c>
      <c r="R154">
        <f t="shared" si="47"/>
        <v>443.67968999999999</v>
      </c>
      <c r="S154">
        <f t="shared" si="47"/>
        <v>0.96109999999999995</v>
      </c>
      <c r="T154">
        <f t="shared" si="45"/>
        <v>70.929360000000003</v>
      </c>
      <c r="U154">
        <f t="shared" si="45"/>
        <v>0</v>
      </c>
      <c r="V154">
        <f t="shared" si="45"/>
        <v>118.40602</v>
      </c>
      <c r="W154">
        <f t="shared" si="38"/>
        <v>225.18361582650638</v>
      </c>
      <c r="X154">
        <f t="shared" si="39"/>
        <v>442.40364216404907</v>
      </c>
      <c r="Y154">
        <f t="shared" si="40"/>
        <v>22.081986694328322</v>
      </c>
      <c r="Z154">
        <f t="shared" si="41"/>
        <v>177.06349168192867</v>
      </c>
      <c r="AA154">
        <f t="shared" si="42"/>
        <v>177.29965582924916</v>
      </c>
    </row>
    <row r="155" spans="2:27">
      <c r="B155">
        <f t="shared" si="35"/>
        <v>197.28305</v>
      </c>
      <c r="C155">
        <f t="shared" si="36"/>
        <v>0.14531607080993533</v>
      </c>
      <c r="D155">
        <f t="shared" si="48"/>
        <v>177.75928999999999</v>
      </c>
      <c r="E155">
        <f t="shared" si="48"/>
        <v>1.0241</v>
      </c>
      <c r="F155">
        <f t="shared" si="48"/>
        <v>2.6872500000000001</v>
      </c>
      <c r="G155">
        <f t="shared" si="48"/>
        <v>29.516400000000001</v>
      </c>
      <c r="H155">
        <f t="shared" si="48"/>
        <v>34.049720000000001</v>
      </c>
      <c r="I155">
        <f t="shared" si="48"/>
        <v>20.055630000000001</v>
      </c>
      <c r="J155">
        <f t="shared" si="48"/>
        <v>30.18356</v>
      </c>
      <c r="K155">
        <f t="shared" si="48"/>
        <v>553.64459999999997</v>
      </c>
      <c r="L155">
        <f t="shared" si="48"/>
        <v>451.77985999999999</v>
      </c>
      <c r="M155">
        <f t="shared" si="48"/>
        <v>0</v>
      </c>
      <c r="N155">
        <f t="shared" si="48"/>
        <v>225.49160000000001</v>
      </c>
      <c r="O155">
        <f t="shared" si="48"/>
        <v>1.7134974156890235</v>
      </c>
      <c r="P155">
        <f t="shared" si="48"/>
        <v>2.68601</v>
      </c>
      <c r="Q155">
        <f t="shared" si="48"/>
        <v>605.01418999999999</v>
      </c>
      <c r="R155">
        <f t="shared" si="47"/>
        <v>443.67968999999999</v>
      </c>
      <c r="S155">
        <f t="shared" si="47"/>
        <v>0.96109999999999995</v>
      </c>
      <c r="T155">
        <f t="shared" si="45"/>
        <v>70.929360000000003</v>
      </c>
      <c r="U155">
        <f t="shared" si="45"/>
        <v>0</v>
      </c>
      <c r="V155">
        <f t="shared" si="45"/>
        <v>118.40602</v>
      </c>
      <c r="W155">
        <f t="shared" si="38"/>
        <v>225.21319874991286</v>
      </c>
      <c r="X155">
        <f t="shared" si="39"/>
        <v>442.52621088232348</v>
      </c>
      <c r="Y155">
        <f t="shared" si="40"/>
        <v>21.875599872920773</v>
      </c>
      <c r="Z155">
        <f t="shared" si="41"/>
        <v>177.13435956890046</v>
      </c>
      <c r="AA155">
        <f t="shared" si="42"/>
        <v>177.30549637912873</v>
      </c>
    </row>
    <row r="156" spans="2:27">
      <c r="B156">
        <f t="shared" si="35"/>
        <v>197.28305</v>
      </c>
      <c r="C156">
        <f t="shared" si="36"/>
        <v>0.13078446372894181</v>
      </c>
      <c r="D156">
        <f t="shared" si="48"/>
        <v>177.75928999999999</v>
      </c>
      <c r="E156">
        <f t="shared" si="48"/>
        <v>1.0241</v>
      </c>
      <c r="F156">
        <f t="shared" si="48"/>
        <v>2.6872500000000001</v>
      </c>
      <c r="G156">
        <f t="shared" si="48"/>
        <v>29.516400000000001</v>
      </c>
      <c r="H156">
        <f t="shared" si="48"/>
        <v>34.049720000000001</v>
      </c>
      <c r="I156">
        <f t="shared" si="48"/>
        <v>20.055630000000001</v>
      </c>
      <c r="J156">
        <f t="shared" si="48"/>
        <v>30.18356</v>
      </c>
      <c r="K156">
        <f t="shared" si="48"/>
        <v>553.64459999999997</v>
      </c>
      <c r="L156">
        <f t="shared" si="48"/>
        <v>451.77985999999999</v>
      </c>
      <c r="M156">
        <f t="shared" si="48"/>
        <v>0</v>
      </c>
      <c r="N156">
        <f t="shared" si="48"/>
        <v>225.49160000000001</v>
      </c>
      <c r="O156">
        <f t="shared" si="48"/>
        <v>1.7134974156890235</v>
      </c>
      <c r="P156">
        <f t="shared" si="48"/>
        <v>2.68601</v>
      </c>
      <c r="Q156">
        <f t="shared" si="48"/>
        <v>605.01418999999999</v>
      </c>
      <c r="R156">
        <f t="shared" si="47"/>
        <v>443.67968999999999</v>
      </c>
      <c r="S156">
        <f t="shared" si="47"/>
        <v>0.96109999999999995</v>
      </c>
      <c r="T156">
        <f t="shared" si="45"/>
        <v>70.929360000000003</v>
      </c>
      <c r="U156">
        <f t="shared" si="45"/>
        <v>0</v>
      </c>
      <c r="V156">
        <f t="shared" si="45"/>
        <v>118.40602</v>
      </c>
      <c r="W156">
        <f t="shared" si="38"/>
        <v>225.23994683022474</v>
      </c>
      <c r="X156">
        <f t="shared" si="39"/>
        <v>442.63703420681662</v>
      </c>
      <c r="Y156">
        <f t="shared" si="40"/>
        <v>21.690153829284831</v>
      </c>
      <c r="Z156">
        <f t="shared" si="41"/>
        <v>177.19803693365822</v>
      </c>
      <c r="AA156">
        <f t="shared" si="42"/>
        <v>177.31089423540175</v>
      </c>
    </row>
    <row r="157" spans="2:27">
      <c r="B157">
        <f t="shared" si="35"/>
        <v>197.28305</v>
      </c>
      <c r="C157">
        <f t="shared" si="36"/>
        <v>0.11770601735604763</v>
      </c>
      <c r="D157">
        <f t="shared" si="48"/>
        <v>177.75928999999999</v>
      </c>
      <c r="E157">
        <f t="shared" si="48"/>
        <v>1.0241</v>
      </c>
      <c r="F157">
        <f t="shared" si="48"/>
        <v>2.6872500000000001</v>
      </c>
      <c r="G157">
        <f t="shared" si="48"/>
        <v>29.516400000000001</v>
      </c>
      <c r="H157">
        <f t="shared" si="48"/>
        <v>34.049720000000001</v>
      </c>
      <c r="I157">
        <f t="shared" si="48"/>
        <v>20.055630000000001</v>
      </c>
      <c r="J157">
        <f t="shared" si="48"/>
        <v>30.18356</v>
      </c>
      <c r="K157">
        <f t="shared" si="48"/>
        <v>553.64459999999997</v>
      </c>
      <c r="L157">
        <f t="shared" si="48"/>
        <v>451.77985999999999</v>
      </c>
      <c r="M157">
        <f t="shared" si="48"/>
        <v>0</v>
      </c>
      <c r="N157">
        <f t="shared" si="48"/>
        <v>225.49160000000001</v>
      </c>
      <c r="O157">
        <f t="shared" si="48"/>
        <v>1.7134974156890235</v>
      </c>
      <c r="P157">
        <f t="shared" si="48"/>
        <v>2.68601</v>
      </c>
      <c r="Q157">
        <f t="shared" si="48"/>
        <v>605.01418999999999</v>
      </c>
      <c r="R157">
        <f t="shared" si="47"/>
        <v>443.67968999999999</v>
      </c>
      <c r="S157">
        <f t="shared" si="47"/>
        <v>0.96109999999999995</v>
      </c>
      <c r="T157">
        <f t="shared" si="45"/>
        <v>70.929360000000003</v>
      </c>
      <c r="U157">
        <f t="shared" si="45"/>
        <v>0</v>
      </c>
      <c r="V157">
        <f t="shared" si="45"/>
        <v>118.40602</v>
      </c>
      <c r="W157">
        <f t="shared" si="38"/>
        <v>225.26413049651083</v>
      </c>
      <c r="X157">
        <f t="shared" si="39"/>
        <v>442.73723258610227</v>
      </c>
      <c r="Y157">
        <f t="shared" si="40"/>
        <v>21.523539309138211</v>
      </c>
      <c r="Z157">
        <f t="shared" si="41"/>
        <v>177.25524804006557</v>
      </c>
      <c r="AA157">
        <f t="shared" si="42"/>
        <v>177.31587932042464</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7"/>
  <dimension ref="A2:AC155"/>
  <sheetViews>
    <sheetView topLeftCell="H1" zoomScale="70" zoomScaleNormal="70" workbookViewId="0">
      <selection activeCell="AB8" sqref="AB8:AB29"/>
    </sheetView>
  </sheetViews>
  <sheetFormatPr defaultRowHeight="14.4"/>
  <sheetData>
    <row r="2" spans="1:29">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92+A8</f>
        <v>134.28305</v>
      </c>
      <c r="C8" s="2">
        <v>0.33</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24" si="1">N8-((N8-V8)*((C8^S8)/((C8^S8)+(T8^S8))))</f>
        <v>224.8811319422596</v>
      </c>
      <c r="X8">
        <f t="shared" ref="X8:X24" si="2">R8-((R8-U8)*((C8^S8)/((C8^S8)+(T8^S8))))</f>
        <v>441.15038326595459</v>
      </c>
      <c r="Y8">
        <f t="shared" ref="Y8:Y24" si="3">I8-((I8-L8)*((C8^E8)/((C8^E8)+(J8^E8))))+(((I8-L8))*((C8^F8)/((C8^F8)+(K8^F8))))-(((I8-M8))*((C8^F8)/((C8^F8)+(K8^F8))))</f>
        <v>24.247865919650614</v>
      </c>
      <c r="Z8">
        <f t="shared" ref="Z8:Z24" si="4">D8-((D8-G8)*((C8^E8)/((C8^E8)+(J8^E8))))+(((D8-G8))*((C8^F8)/((C8^F8)+(K8^F8))))-(((D8-H8))*((C8^F8)/((C8^F8)+(K8^F8))))</f>
        <v>176.31978471973997</v>
      </c>
      <c r="AA8">
        <f>(Y8*((B8/(B8+Z8)))-(Y8*(((B8^O8)/((B8^O8)+(W8^O8))))))+(X8*(((B8^O8)/((B8^O8)+(W8^O8)))-(((B8^P8)/((B8^P8)+(Q8^P8))))))</f>
        <v>124.80150611559786</v>
      </c>
      <c r="AB8" s="2">
        <v>120.40719</v>
      </c>
      <c r="AC8">
        <f>ABS(AA8-AB8)</f>
        <v>4.3943161155978601</v>
      </c>
    </row>
    <row r="9" spans="1:29">
      <c r="B9">
        <f>B8</f>
        <v>134.28305</v>
      </c>
      <c r="C9" s="2">
        <v>1</v>
      </c>
      <c r="D9">
        <f>D8</f>
        <v>177.75928999999999</v>
      </c>
      <c r="E9">
        <f t="shared" ref="E9:S24"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4" si="6">T8</f>
        <v>70.929360000000003</v>
      </c>
      <c r="U9">
        <f t="shared" si="6"/>
        <v>0</v>
      </c>
      <c r="V9">
        <f>V8</f>
        <v>118.40602</v>
      </c>
      <c r="W9">
        <f t="shared" si="1"/>
        <v>223.73879097350596</v>
      </c>
      <c r="X9">
        <f t="shared" si="2"/>
        <v>436.41740720240875</v>
      </c>
      <c r="Y9">
        <f t="shared" si="3"/>
        <v>32.841106972176547</v>
      </c>
      <c r="Z9">
        <f t="shared" si="4"/>
        <v>173.36908280987996</v>
      </c>
      <c r="AA9">
        <f t="shared" ref="AA9:AA24" si="7">(Y9*((B9/(B9+Z9)))-(Y9*(((B9^O9)/((B9^O9)+(W9^O9))))))+(X9*(((B9^O9)/((B9^O9)+(W9^O9)))-(((B9^P9)/((B9^P9)+(Q9^P9))))))</f>
        <v>125.56718807261736</v>
      </c>
      <c r="AB9" s="2">
        <v>121.7799</v>
      </c>
      <c r="AC9">
        <f t="shared" ref="AC9:AC29" si="8">ABS(AA9-AB9)</f>
        <v>3.7872880726173577</v>
      </c>
    </row>
    <row r="10" spans="1:29">
      <c r="B10">
        <f t="shared" ref="B10:B29" si="9">B9</f>
        <v>134.28305</v>
      </c>
      <c r="C10" s="2">
        <v>3.33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220.11330868984902</v>
      </c>
      <c r="X10">
        <f t="shared" si="2"/>
        <v>421.3962170877976</v>
      </c>
      <c r="Y10">
        <f t="shared" si="3"/>
        <v>60.943242124142522</v>
      </c>
      <c r="Z10">
        <f t="shared" si="4"/>
        <v>163.71938354259254</v>
      </c>
      <c r="AA10">
        <f t="shared" si="7"/>
        <v>128.37143850022895</v>
      </c>
      <c r="AB10" s="2">
        <v>122.30208</v>
      </c>
      <c r="AC10">
        <f t="shared" si="8"/>
        <v>6.0693585002289439</v>
      </c>
    </row>
    <row r="11" spans="1:29">
      <c r="B11">
        <f t="shared" si="9"/>
        <v>134.28305</v>
      </c>
      <c r="C11" s="2">
        <v>6.66</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215.49646498428697</v>
      </c>
      <c r="X11">
        <f t="shared" si="2"/>
        <v>402.26759319593265</v>
      </c>
      <c r="Y11">
        <f t="shared" si="3"/>
        <v>95.791415942334908</v>
      </c>
      <c r="Z11">
        <f t="shared" si="4"/>
        <v>151.75254315213255</v>
      </c>
      <c r="AA11">
        <f t="shared" si="7"/>
        <v>132.3663283923579</v>
      </c>
      <c r="AB11" s="2">
        <v>129.85964000000001</v>
      </c>
      <c r="AC11">
        <f t="shared" si="8"/>
        <v>2.5066883923578871</v>
      </c>
    </row>
    <row r="12" spans="1:29">
      <c r="B12">
        <f t="shared" si="9"/>
        <v>134.28305</v>
      </c>
      <c r="C12" s="2">
        <v>10</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211.3501749819815</v>
      </c>
      <c r="X12">
        <f t="shared" si="2"/>
        <v>385.08857933736266</v>
      </c>
      <c r="Y12">
        <f t="shared" si="3"/>
        <v>125.35015435969693</v>
      </c>
      <c r="Z12">
        <f t="shared" si="4"/>
        <v>141.60077059927173</v>
      </c>
      <c r="AA12">
        <f t="shared" si="7"/>
        <v>136.17314084602978</v>
      </c>
      <c r="AB12" s="2">
        <v>134.84171000000001</v>
      </c>
      <c r="AC12">
        <f t="shared" si="8"/>
        <v>1.3314308460297752</v>
      </c>
    </row>
    <row r="13" spans="1:29">
      <c r="B13">
        <f t="shared" si="9"/>
        <v>134.28305</v>
      </c>
      <c r="C13" s="2">
        <v>21</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200.12425417732857</v>
      </c>
      <c r="X13">
        <f t="shared" si="2"/>
        <v>338.5770596484096</v>
      </c>
      <c r="Y13">
        <f t="shared" si="3"/>
        <v>196.20578093693749</v>
      </c>
      <c r="Z13">
        <f t="shared" si="4"/>
        <v>117.25103921491383</v>
      </c>
      <c r="AA13">
        <f t="shared" si="7"/>
        <v>146.66686233946069</v>
      </c>
      <c r="AB13" s="2">
        <v>144.06482</v>
      </c>
      <c r="AC13">
        <f t="shared" si="8"/>
        <v>2.6020423394606951</v>
      </c>
    </row>
    <row r="14" spans="1:29">
      <c r="B14">
        <f t="shared" si="9"/>
        <v>134.28305</v>
      </c>
      <c r="C14" s="2">
        <v>33.299999999999997</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190.59066458332748</v>
      </c>
      <c r="X14">
        <f t="shared" si="2"/>
        <v>299.07724953715444</v>
      </c>
      <c r="Y14">
        <f t="shared" si="3"/>
        <v>246.53281395814551</v>
      </c>
      <c r="Z14">
        <f t="shared" si="4"/>
        <v>99.914015065580386</v>
      </c>
      <c r="AA14">
        <f t="shared" si="7"/>
        <v>154.81904784698136</v>
      </c>
      <c r="AB14" s="2">
        <v>151.05869999999999</v>
      </c>
      <c r="AC14">
        <f t="shared" si="8"/>
        <v>3.7603478469813751</v>
      </c>
    </row>
    <row r="15" spans="1:29">
      <c r="B15">
        <f t="shared" si="9"/>
        <v>134.28305</v>
      </c>
      <c r="C15" s="2">
        <v>45</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183.4734285303457</v>
      </c>
      <c r="X15">
        <f t="shared" si="2"/>
        <v>269.58893667893597</v>
      </c>
      <c r="Y15">
        <f t="shared" si="3"/>
        <v>278.9240372415033</v>
      </c>
      <c r="Z15">
        <f t="shared" si="4"/>
        <v>88.693528713131485</v>
      </c>
      <c r="AA15">
        <f t="shared" si="7"/>
        <v>159.88077381728729</v>
      </c>
      <c r="AB15" s="2">
        <v>163.85718</v>
      </c>
      <c r="AC15">
        <f t="shared" si="8"/>
        <v>3.976406182712708</v>
      </c>
    </row>
    <row r="16" spans="1:29">
      <c r="B16">
        <f t="shared" si="9"/>
        <v>134.28305</v>
      </c>
      <c r="C16" s="2">
        <v>66.599999999999994</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173.568786816228</v>
      </c>
      <c r="X16">
        <f t="shared" si="2"/>
        <v>228.55177401631781</v>
      </c>
      <c r="Y16">
        <f t="shared" si="3"/>
        <v>317.38022479116802</v>
      </c>
      <c r="Z16">
        <f t="shared" si="4"/>
        <v>75.159064888012793</v>
      </c>
      <c r="AA16">
        <f t="shared" si="7"/>
        <v>164.74385269969429</v>
      </c>
      <c r="AB16" s="2">
        <v>176.42124000000001</v>
      </c>
      <c r="AC16">
        <f t="shared" si="8"/>
        <v>11.677387300305725</v>
      </c>
    </row>
    <row r="17" spans="2:29">
      <c r="B17">
        <f t="shared" si="9"/>
        <v>134.28305</v>
      </c>
      <c r="C17" s="2">
        <v>100</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163.19032523723257</v>
      </c>
      <c r="X17">
        <f t="shared" si="2"/>
        <v>185.55146887676869</v>
      </c>
      <c r="Y17">
        <f t="shared" si="3"/>
        <v>349.38419897422858</v>
      </c>
      <c r="Z17">
        <f t="shared" si="4"/>
        <v>63.17597507987179</v>
      </c>
      <c r="AA17">
        <f t="shared" si="7"/>
        <v>166.04296697384115</v>
      </c>
      <c r="AB17" s="2">
        <v>181.78074000000001</v>
      </c>
      <c r="AC17">
        <f t="shared" si="8"/>
        <v>15.737773026158862</v>
      </c>
    </row>
    <row r="18" spans="2:29">
      <c r="B18">
        <f t="shared" si="9"/>
        <v>134.28305</v>
      </c>
      <c r="C18" s="2">
        <v>333</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138.16091115519868</v>
      </c>
      <c r="X18">
        <f t="shared" si="2"/>
        <v>81.848965880581659</v>
      </c>
      <c r="Y18">
        <f t="shared" si="3"/>
        <v>325.93690993080895</v>
      </c>
      <c r="Z18">
        <f t="shared" si="4"/>
        <v>42.119938659685893</v>
      </c>
      <c r="AA18">
        <f t="shared" si="7"/>
        <v>127.63388541950945</v>
      </c>
      <c r="AB18" s="2">
        <v>124.60374</v>
      </c>
      <c r="AC18">
        <f t="shared" si="8"/>
        <v>3.0301454195094522</v>
      </c>
    </row>
    <row r="19" spans="2:29">
      <c r="B19">
        <f t="shared" si="9"/>
        <v>134.28305</v>
      </c>
      <c r="C19" s="2">
        <v>450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133.91584412945753</v>
      </c>
      <c r="X19">
        <f t="shared" si="2"/>
        <v>64.260696554216054</v>
      </c>
      <c r="Y19">
        <f t="shared" si="3"/>
        <v>261.69495334801547</v>
      </c>
      <c r="Z19">
        <f t="shared" si="4"/>
        <v>39.933221292424371</v>
      </c>
      <c r="AA19">
        <f t="shared" si="7"/>
        <v>101.65374347612646</v>
      </c>
      <c r="AB19" s="2">
        <v>122.49833</v>
      </c>
      <c r="AC19">
        <f t="shared" si="8"/>
        <v>20.844586523873531</v>
      </c>
    </row>
    <row r="20" spans="2:29">
      <c r="B20">
        <f t="shared" si="9"/>
        <v>134.28305</v>
      </c>
      <c r="C20" s="2">
        <v>666</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129.5535514641868</v>
      </c>
      <c r="X20">
        <f t="shared" si="2"/>
        <v>46.186734986126396</v>
      </c>
      <c r="Y20">
        <f t="shared" si="3"/>
        <v>153.50841024409016</v>
      </c>
      <c r="Z20">
        <f t="shared" si="4"/>
        <v>38.318502912771081</v>
      </c>
      <c r="AA20">
        <f t="shared" si="7"/>
        <v>63.323790623431549</v>
      </c>
      <c r="AB20" s="2">
        <v>85.25761</v>
      </c>
      <c r="AC20">
        <f t="shared" si="8"/>
        <v>21.933819376568451</v>
      </c>
    </row>
    <row r="21" spans="2:29">
      <c r="B21">
        <f t="shared" si="9"/>
        <v>134.28305</v>
      </c>
      <c r="C21" s="2">
        <v>800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127.91262348828862</v>
      </c>
      <c r="X21">
        <f t="shared" si="2"/>
        <v>39.388000593887739</v>
      </c>
      <c r="Y21">
        <f t="shared" si="3"/>
        <v>107.92420183336156</v>
      </c>
      <c r="Z21">
        <f t="shared" si="4"/>
        <v>37.815060085908243</v>
      </c>
      <c r="AA21">
        <f t="shared" si="7"/>
        <v>47.836882345050398</v>
      </c>
      <c r="AB21" s="2">
        <v>61.633760000000002</v>
      </c>
      <c r="AC21">
        <f t="shared" si="8"/>
        <v>13.796877654949604</v>
      </c>
    </row>
    <row r="22" spans="2:29">
      <c r="B22">
        <f t="shared" si="9"/>
        <v>134.28305</v>
      </c>
      <c r="C22" s="2">
        <v>1000</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126.21135834889303</v>
      </c>
      <c r="X22">
        <f t="shared" si="2"/>
        <v>32.339275736116576</v>
      </c>
      <c r="Y22">
        <f t="shared" si="3"/>
        <v>64.94776250736345</v>
      </c>
      <c r="Z22">
        <f t="shared" si="4"/>
        <v>37.282575986471244</v>
      </c>
      <c r="AA22">
        <f t="shared" si="7"/>
        <v>33.107262333942842</v>
      </c>
      <c r="AB22" s="2">
        <v>19.161660000000001</v>
      </c>
      <c r="AC22">
        <f t="shared" si="8"/>
        <v>13.945602333942841</v>
      </c>
    </row>
    <row r="23" spans="2:29">
      <c r="B23">
        <f t="shared" si="9"/>
        <v>134.28305</v>
      </c>
      <c r="C23" s="2">
        <v>1800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122.98671187532314</v>
      </c>
      <c r="X23">
        <f t="shared" si="2"/>
        <v>18.978838712260711</v>
      </c>
      <c r="Y23">
        <f t="shared" si="3"/>
        <v>11.778866426221249</v>
      </c>
      <c r="Z23">
        <f t="shared" si="4"/>
        <v>36.085558933367935</v>
      </c>
      <c r="AA23">
        <f t="shared" si="7"/>
        <v>12.827346487445595</v>
      </c>
      <c r="AB23" s="2">
        <v>8.1091599999999993</v>
      </c>
      <c r="AC23">
        <f t="shared" si="8"/>
        <v>4.7181864874455961</v>
      </c>
    </row>
    <row r="24" spans="2:29">
      <c r="B24">
        <f t="shared" si="9"/>
        <v>134.28305</v>
      </c>
      <c r="C24" s="2">
        <v>3333</v>
      </c>
      <c r="D24">
        <f t="shared" si="10"/>
        <v>177.75928999999999</v>
      </c>
      <c r="E24">
        <f t="shared" si="5"/>
        <v>1.0241</v>
      </c>
      <c r="F24">
        <f t="shared" si="5"/>
        <v>2.6872500000000001</v>
      </c>
      <c r="G24">
        <f t="shared" si="5"/>
        <v>29.516400000000001</v>
      </c>
      <c r="H24">
        <f t="shared" si="5"/>
        <v>34.049720000000001</v>
      </c>
      <c r="I24">
        <f t="shared" si="5"/>
        <v>20.055630000000001</v>
      </c>
      <c r="J24">
        <f t="shared" si="5"/>
        <v>30.18356</v>
      </c>
      <c r="K24">
        <f t="shared" si="5"/>
        <v>553.64459999999997</v>
      </c>
      <c r="L24">
        <f t="shared" si="5"/>
        <v>451.77985999999999</v>
      </c>
      <c r="M24">
        <f t="shared" si="5"/>
        <v>0</v>
      </c>
      <c r="N24">
        <f t="shared" si="5"/>
        <v>225.49160000000001</v>
      </c>
      <c r="O24">
        <f t="shared" si="5"/>
        <v>1.7134974156890235</v>
      </c>
      <c r="P24">
        <f t="shared" si="5"/>
        <v>2.68601</v>
      </c>
      <c r="Q24">
        <f t="shared" si="5"/>
        <v>605.01418999999999</v>
      </c>
      <c r="R24">
        <f t="shared" si="5"/>
        <v>443.67968999999999</v>
      </c>
      <c r="S24">
        <f t="shared" si="5"/>
        <v>0.96109999999999995</v>
      </c>
      <c r="T24">
        <f t="shared" si="6"/>
        <v>70.929360000000003</v>
      </c>
      <c r="U24">
        <f t="shared" si="6"/>
        <v>0</v>
      </c>
      <c r="V24">
        <f t="shared" si="6"/>
        <v>118.40602</v>
      </c>
      <c r="W24">
        <f t="shared" si="1"/>
        <v>120.9892202186723</v>
      </c>
      <c r="X24">
        <f t="shared" si="2"/>
        <v>10.702780637957574</v>
      </c>
      <c r="Y24">
        <f t="shared" si="3"/>
        <v>0.13866957205375741</v>
      </c>
      <c r="Z24">
        <f t="shared" si="4"/>
        <v>35.202561382173002</v>
      </c>
      <c r="AA24">
        <f t="shared" si="7"/>
        <v>5.6779443925550765</v>
      </c>
      <c r="AB24" s="2">
        <v>8.8275600000000001</v>
      </c>
      <c r="AC24">
        <f t="shared" si="8"/>
        <v>3.1496156074449235</v>
      </c>
    </row>
    <row r="25" spans="2:29">
      <c r="B25">
        <f t="shared" si="9"/>
        <v>134.28305</v>
      </c>
      <c r="C25" s="2">
        <v>6666</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25" si="11">T24</f>
        <v>70.929360000000003</v>
      </c>
      <c r="U25">
        <f t="shared" si="11"/>
        <v>0</v>
      </c>
      <c r="V25">
        <f t="shared" si="11"/>
        <v>118.40602</v>
      </c>
      <c r="W25">
        <f t="shared" ref="W25:W29" si="12">N25-((N25-V25)*((C25^S25)/((C25^S25)+(T25^S25))))</f>
        <v>119.74867147510524</v>
      </c>
      <c r="X25">
        <f t="shared" ref="X25:X29" si="13">R25-((R25-U25)*((C25^S25)/((C25^S25)+(T25^S25))))</f>
        <v>5.5629076319401065</v>
      </c>
      <c r="Y25">
        <f t="shared" ref="Y25:Y29" si="14">I25-((I25-L25)*((C25^E25)/((C25^E25)+(J25^E25))))+(((I25-L25))*((C25^F25)/((C25^F25)+(K25^F25))))-(((I25-M25))*((C25^F25)/((C25^F25)+(K25^F25))))</f>
        <v>-1.1466790246536824</v>
      </c>
      <c r="Z25">
        <f t="shared" ref="Z25:Z29" si="15">D25-((D25-G25)*((C25^E25)/((C25^E25)+(J25^E25))))+(((D25-G25))*((C25^F25)/((C25^F25)+(K25^F25))))-(((D25-H25))*((C25^F25)/((C25^F25)+(K25^F25))))</f>
        <v>34.631105250587041</v>
      </c>
      <c r="AA25">
        <f t="shared" ref="AA25:AA29" si="16">(Y25*((B25/(B25+Z25)))-(Y25*(((B25^O25)/((B25^O25)+(W25^O25))))))+(X25*(((B25^O25)/((B25^O25)+(W25^O25)))-(((B25^P25)/((B25^P25)+(Q25^P25))))))</f>
        <v>2.6755176017260602</v>
      </c>
      <c r="AB25" s="2">
        <v>-2.2098900000000001</v>
      </c>
      <c r="AC25">
        <f t="shared" si="8"/>
        <v>4.8854076017260599</v>
      </c>
    </row>
    <row r="26" spans="2:29">
      <c r="B26">
        <f t="shared" si="9"/>
        <v>134.28305</v>
      </c>
      <c r="C26" s="2">
        <v>10000</v>
      </c>
      <c r="D26">
        <f t="shared" ref="D26:V29" si="17">D25</f>
        <v>177.75928999999999</v>
      </c>
      <c r="E26">
        <f t="shared" si="17"/>
        <v>1.0241</v>
      </c>
      <c r="F26">
        <f t="shared" si="17"/>
        <v>2.6872500000000001</v>
      </c>
      <c r="G26">
        <f t="shared" si="17"/>
        <v>29.516400000000001</v>
      </c>
      <c r="H26">
        <f t="shared" si="17"/>
        <v>34.049720000000001</v>
      </c>
      <c r="I26">
        <f t="shared" si="17"/>
        <v>20.055630000000001</v>
      </c>
      <c r="J26">
        <f t="shared" si="17"/>
        <v>30.18356</v>
      </c>
      <c r="K26">
        <f t="shared" si="17"/>
        <v>553.64459999999997</v>
      </c>
      <c r="L26">
        <f t="shared" si="17"/>
        <v>451.77985999999999</v>
      </c>
      <c r="M26">
        <f t="shared" si="17"/>
        <v>0</v>
      </c>
      <c r="N26">
        <f t="shared" si="17"/>
        <v>225.49160000000001</v>
      </c>
      <c r="O26">
        <f t="shared" si="17"/>
        <v>1.7134974156890235</v>
      </c>
      <c r="P26">
        <f t="shared" si="17"/>
        <v>2.68601</v>
      </c>
      <c r="Q26">
        <f t="shared" si="17"/>
        <v>605.01418999999999</v>
      </c>
      <c r="R26">
        <f t="shared" si="17"/>
        <v>443.67968999999999</v>
      </c>
      <c r="S26">
        <f t="shared" si="17"/>
        <v>0.96109999999999995</v>
      </c>
      <c r="T26">
        <f t="shared" si="17"/>
        <v>70.929360000000003</v>
      </c>
      <c r="U26">
        <f t="shared" si="17"/>
        <v>0</v>
      </c>
      <c r="V26">
        <f t="shared" si="17"/>
        <v>118.40602</v>
      </c>
      <c r="W26">
        <f t="shared" si="12"/>
        <v>119.31895851731409</v>
      </c>
      <c r="X26">
        <f t="shared" si="13"/>
        <v>3.7825100106940113</v>
      </c>
      <c r="Y26">
        <f t="shared" si="14"/>
        <v>-0.94060985340241388</v>
      </c>
      <c r="Z26">
        <f t="shared" si="15"/>
        <v>34.435851879333853</v>
      </c>
      <c r="AA26">
        <f t="shared" si="16"/>
        <v>1.7859625509506039</v>
      </c>
      <c r="AB26" s="2">
        <v>-0.83753</v>
      </c>
      <c r="AC26">
        <f t="shared" si="8"/>
        <v>2.623492550950604</v>
      </c>
    </row>
    <row r="27" spans="2:29">
      <c r="B27">
        <f t="shared" si="9"/>
        <v>134.28305</v>
      </c>
      <c r="C27" s="2">
        <v>21000</v>
      </c>
      <c r="D27">
        <f t="shared" si="17"/>
        <v>177.75928999999999</v>
      </c>
      <c r="E27">
        <f t="shared" si="17"/>
        <v>1.0241</v>
      </c>
      <c r="F27">
        <f t="shared" si="17"/>
        <v>2.6872500000000001</v>
      </c>
      <c r="G27">
        <f t="shared" si="17"/>
        <v>29.516400000000001</v>
      </c>
      <c r="H27">
        <f t="shared" si="17"/>
        <v>34.049720000000001</v>
      </c>
      <c r="I27">
        <f t="shared" si="17"/>
        <v>20.055630000000001</v>
      </c>
      <c r="J27">
        <f t="shared" si="17"/>
        <v>30.18356</v>
      </c>
      <c r="K27">
        <f t="shared" si="17"/>
        <v>553.64459999999997</v>
      </c>
      <c r="L27">
        <f t="shared" si="17"/>
        <v>451.77985999999999</v>
      </c>
      <c r="M27">
        <f t="shared" si="17"/>
        <v>0</v>
      </c>
      <c r="N27">
        <f t="shared" si="17"/>
        <v>225.49160000000001</v>
      </c>
      <c r="O27">
        <f t="shared" si="17"/>
        <v>1.7134974156890235</v>
      </c>
      <c r="P27">
        <f t="shared" si="17"/>
        <v>2.68601</v>
      </c>
      <c r="Q27">
        <f t="shared" si="17"/>
        <v>605.01418999999999</v>
      </c>
      <c r="R27">
        <f t="shared" si="17"/>
        <v>443.67968999999999</v>
      </c>
      <c r="S27">
        <f t="shared" si="17"/>
        <v>0.96109999999999995</v>
      </c>
      <c r="T27">
        <f t="shared" si="17"/>
        <v>70.929360000000003</v>
      </c>
      <c r="U27">
        <f t="shared" si="17"/>
        <v>0</v>
      </c>
      <c r="V27">
        <f t="shared" si="17"/>
        <v>118.40602</v>
      </c>
      <c r="W27">
        <f t="shared" si="12"/>
        <v>118.85543592573056</v>
      </c>
      <c r="X27">
        <f t="shared" si="13"/>
        <v>1.8620314575426846</v>
      </c>
      <c r="Y27">
        <f t="shared" si="14"/>
        <v>-0.50351553688643591</v>
      </c>
      <c r="Z27">
        <f t="shared" si="15"/>
        <v>34.231217220639138</v>
      </c>
      <c r="AA27">
        <f t="shared" si="16"/>
        <v>0.87266351642744855</v>
      </c>
      <c r="AB27" s="2">
        <v>-0.44512000000000002</v>
      </c>
      <c r="AC27">
        <f t="shared" si="8"/>
        <v>1.3177835164274485</v>
      </c>
    </row>
    <row r="28" spans="2:29">
      <c r="B28">
        <f t="shared" si="9"/>
        <v>134.28305</v>
      </c>
      <c r="C28" s="2">
        <v>33000</v>
      </c>
      <c r="D28">
        <f t="shared" si="17"/>
        <v>177.75928999999999</v>
      </c>
      <c r="E28">
        <f t="shared" si="17"/>
        <v>1.0241</v>
      </c>
      <c r="F28">
        <f t="shared" si="17"/>
        <v>2.6872500000000001</v>
      </c>
      <c r="G28">
        <f t="shared" si="17"/>
        <v>29.516400000000001</v>
      </c>
      <c r="H28">
        <f t="shared" si="17"/>
        <v>34.049720000000001</v>
      </c>
      <c r="I28">
        <f t="shared" si="17"/>
        <v>20.055630000000001</v>
      </c>
      <c r="J28">
        <f t="shared" si="17"/>
        <v>30.18356</v>
      </c>
      <c r="K28">
        <f t="shared" si="17"/>
        <v>553.64459999999997</v>
      </c>
      <c r="L28">
        <f t="shared" si="17"/>
        <v>451.77985999999999</v>
      </c>
      <c r="M28">
        <f t="shared" si="17"/>
        <v>0</v>
      </c>
      <c r="N28">
        <f t="shared" si="17"/>
        <v>225.49160000000001</v>
      </c>
      <c r="O28">
        <f t="shared" si="17"/>
        <v>1.7134974156890235</v>
      </c>
      <c r="P28">
        <f t="shared" si="17"/>
        <v>2.68601</v>
      </c>
      <c r="Q28">
        <f t="shared" si="17"/>
        <v>605.01418999999999</v>
      </c>
      <c r="R28">
        <f t="shared" si="17"/>
        <v>443.67968999999999</v>
      </c>
      <c r="S28">
        <f t="shared" si="17"/>
        <v>0.96109999999999995</v>
      </c>
      <c r="T28">
        <f t="shared" si="17"/>
        <v>70.929360000000003</v>
      </c>
      <c r="U28">
        <f t="shared" si="17"/>
        <v>0</v>
      </c>
      <c r="V28">
        <f t="shared" si="17"/>
        <v>118.40602</v>
      </c>
      <c r="W28">
        <f t="shared" si="12"/>
        <v>118.69751583668148</v>
      </c>
      <c r="X28">
        <f t="shared" si="13"/>
        <v>1.2077329408415949</v>
      </c>
      <c r="Y28">
        <f t="shared" si="14"/>
        <v>-0.32568377337295473</v>
      </c>
      <c r="Z28">
        <f t="shared" si="15"/>
        <v>34.164105096253166</v>
      </c>
      <c r="AA28">
        <f t="shared" si="16"/>
        <v>0.56699968988590399</v>
      </c>
      <c r="AB28" s="2">
        <v>-0.16055</v>
      </c>
      <c r="AC28">
        <f t="shared" si="8"/>
        <v>0.72754968988590396</v>
      </c>
    </row>
    <row r="29" spans="2:29">
      <c r="B29">
        <f t="shared" si="9"/>
        <v>134.28305</v>
      </c>
      <c r="C29" s="2">
        <v>100000</v>
      </c>
      <c r="D29">
        <f t="shared" si="17"/>
        <v>177.75928999999999</v>
      </c>
      <c r="E29">
        <f t="shared" si="17"/>
        <v>1.0241</v>
      </c>
      <c r="F29">
        <f t="shared" si="17"/>
        <v>2.6872500000000001</v>
      </c>
      <c r="G29">
        <f t="shared" si="17"/>
        <v>29.516400000000001</v>
      </c>
      <c r="H29">
        <f t="shared" si="17"/>
        <v>34.049720000000001</v>
      </c>
      <c r="I29">
        <f t="shared" si="17"/>
        <v>20.055630000000001</v>
      </c>
      <c r="J29">
        <f t="shared" si="17"/>
        <v>30.18356</v>
      </c>
      <c r="K29">
        <f t="shared" si="17"/>
        <v>553.64459999999997</v>
      </c>
      <c r="L29">
        <f t="shared" si="17"/>
        <v>451.77985999999999</v>
      </c>
      <c r="M29">
        <f t="shared" si="17"/>
        <v>0</v>
      </c>
      <c r="N29">
        <f t="shared" si="17"/>
        <v>225.49160000000001</v>
      </c>
      <c r="O29">
        <f t="shared" si="17"/>
        <v>1.7134974156890235</v>
      </c>
      <c r="P29">
        <f t="shared" si="17"/>
        <v>2.68601</v>
      </c>
      <c r="Q29">
        <f t="shared" si="17"/>
        <v>605.01418999999999</v>
      </c>
      <c r="R29">
        <f t="shared" si="17"/>
        <v>443.67968999999999</v>
      </c>
      <c r="S29">
        <f t="shared" si="17"/>
        <v>0.96109999999999995</v>
      </c>
      <c r="T29">
        <f t="shared" si="17"/>
        <v>70.929360000000003</v>
      </c>
      <c r="U29">
        <f t="shared" si="17"/>
        <v>0</v>
      </c>
      <c r="V29">
        <f t="shared" si="17"/>
        <v>118.40602</v>
      </c>
      <c r="W29">
        <f t="shared" si="12"/>
        <v>118.50663243678628</v>
      </c>
      <c r="X29">
        <f t="shared" si="13"/>
        <v>0.41685999892314385</v>
      </c>
      <c r="Y29">
        <f t="shared" si="14"/>
        <v>-0.10677028772848729</v>
      </c>
      <c r="Z29">
        <f t="shared" si="15"/>
        <v>34.086511955211051</v>
      </c>
      <c r="AA29">
        <f t="shared" si="16"/>
        <v>0.19740256404793449</v>
      </c>
      <c r="AB29" s="2">
        <v>-6.1499999999999999E-2</v>
      </c>
      <c r="AC29">
        <f t="shared" si="8"/>
        <v>0.25890256404793449</v>
      </c>
    </row>
    <row r="30" spans="2:29">
      <c r="AC30">
        <f>SUM(AC8:AC29)</f>
        <v>147.07500794922353</v>
      </c>
    </row>
    <row r="32" spans="2:29">
      <c r="B32">
        <f>B8</f>
        <v>134.28305</v>
      </c>
      <c r="C32">
        <v>50000</v>
      </c>
      <c r="D32">
        <f>D8</f>
        <v>177.75928999999999</v>
      </c>
      <c r="E32">
        <f t="shared" ref="E32:R32" si="18">E8</f>
        <v>1.0241</v>
      </c>
      <c r="F32">
        <f t="shared" si="18"/>
        <v>2.6872500000000001</v>
      </c>
      <c r="G32">
        <f t="shared" si="18"/>
        <v>29.516400000000001</v>
      </c>
      <c r="H32">
        <f t="shared" si="18"/>
        <v>34.049720000000001</v>
      </c>
      <c r="I32">
        <f t="shared" si="18"/>
        <v>20.055630000000001</v>
      </c>
      <c r="J32">
        <f t="shared" si="18"/>
        <v>30.18356</v>
      </c>
      <c r="K32">
        <f t="shared" si="18"/>
        <v>553.64459999999997</v>
      </c>
      <c r="L32">
        <f t="shared" si="18"/>
        <v>451.77985999999999</v>
      </c>
      <c r="M32">
        <f t="shared" si="18"/>
        <v>0</v>
      </c>
      <c r="N32">
        <f t="shared" si="18"/>
        <v>225.49160000000001</v>
      </c>
      <c r="O32">
        <f t="shared" si="18"/>
        <v>1.7134974156890235</v>
      </c>
      <c r="P32">
        <f t="shared" si="18"/>
        <v>2.68601</v>
      </c>
      <c r="Q32">
        <f t="shared" si="18"/>
        <v>605.01418999999999</v>
      </c>
      <c r="R32">
        <f t="shared" si="18"/>
        <v>443.67968999999999</v>
      </c>
      <c r="S32">
        <f>S8</f>
        <v>0.96109999999999995</v>
      </c>
      <c r="T32">
        <f t="shared" ref="T32:V32" si="19">T8</f>
        <v>70.929360000000003</v>
      </c>
      <c r="U32">
        <f t="shared" si="19"/>
        <v>0</v>
      </c>
      <c r="V32">
        <f t="shared" si="19"/>
        <v>118.40602</v>
      </c>
      <c r="W32">
        <f>N32-((N32-V32)*((C32^S32)/((C32^S32)+(T32^S32))))</f>
        <v>118.60171757153289</v>
      </c>
      <c r="X32">
        <f>R32-((R32-U32)*((C32^S32)/((C32^S32)+(T32^S32))))</f>
        <v>0.81081913990158228</v>
      </c>
      <c r="Y32">
        <f>I32-((I32-L32)*((C32^E32)/((C32^E32)+(J32^E32))))+(((I32-L32))*((C32^F32)/((C32^F32)+(K32^F32))))-(((I32-M32))*((C32^F32)/((C32^F32)+(K32^F32))))</f>
        <v>-0.21536555215166686</v>
      </c>
      <c r="Z32">
        <f>D32-((D32-G32)*((C32^E32)/((C32^E32)+(J32^E32))))+(((D32-G32))*((C32^F32)/((C32^F32)+(K32^F32))))-(((D32-H32))*((C32^F32)/((C32^F32)+(K32^F32))))</f>
        <v>34.124507026249717</v>
      </c>
      <c r="AA32">
        <f>(Y32*((B32/(B32+Z32)))-(Y32*(((B32^O32)/((B32^O32)+(W32^O32))))))+(X32*(((B32^O32)/((B32^O32)+(W32^O32)))-(((B32^P32)/((B32^P32)+(Q32^P32))))))</f>
        <v>0.38177252914428378</v>
      </c>
    </row>
    <row r="33" spans="2:27">
      <c r="B33">
        <f>B32</f>
        <v>134.28305</v>
      </c>
      <c r="C33">
        <f>C32*0.9</f>
        <v>45000</v>
      </c>
      <c r="D33">
        <f>D32</f>
        <v>177.75928999999999</v>
      </c>
      <c r="E33">
        <f t="shared" ref="E33:S48" si="20">E32</f>
        <v>1.0241</v>
      </c>
      <c r="F33">
        <f t="shared" si="20"/>
        <v>2.6872500000000001</v>
      </c>
      <c r="G33">
        <f t="shared" si="20"/>
        <v>29.516400000000001</v>
      </c>
      <c r="H33">
        <f t="shared" si="20"/>
        <v>34.049720000000001</v>
      </c>
      <c r="I33">
        <f t="shared" si="20"/>
        <v>20.055630000000001</v>
      </c>
      <c r="J33">
        <f t="shared" si="20"/>
        <v>30.18356</v>
      </c>
      <c r="K33">
        <f t="shared" si="20"/>
        <v>553.64459999999997</v>
      </c>
      <c r="L33">
        <f t="shared" si="20"/>
        <v>451.77985999999999</v>
      </c>
      <c r="M33">
        <f t="shared" si="20"/>
        <v>0</v>
      </c>
      <c r="N33">
        <f t="shared" si="20"/>
        <v>225.49160000000001</v>
      </c>
      <c r="O33">
        <f t="shared" si="20"/>
        <v>1.7134974156890235</v>
      </c>
      <c r="P33">
        <f t="shared" si="20"/>
        <v>2.68601</v>
      </c>
      <c r="Q33">
        <f t="shared" si="20"/>
        <v>605.01418999999999</v>
      </c>
      <c r="R33">
        <f t="shared" si="20"/>
        <v>443.67968999999999</v>
      </c>
      <c r="S33">
        <f>S32</f>
        <v>0.96109999999999995</v>
      </c>
      <c r="T33">
        <f t="shared" ref="T33:V48" si="21">T32</f>
        <v>70.929360000000003</v>
      </c>
      <c r="U33">
        <f t="shared" si="21"/>
        <v>0</v>
      </c>
      <c r="V33">
        <f t="shared" si="21"/>
        <v>118.40602</v>
      </c>
      <c r="W33">
        <f>N33-((N33-V33)*((C33^S33)/((C33^S33)+(T33^S33))))</f>
        <v>118.62253021456458</v>
      </c>
      <c r="X33">
        <f>R33-((R33-U33)*((C33^S33)/((C33^S33)+(T33^S33))))</f>
        <v>0.89705061017406251</v>
      </c>
      <c r="Y33">
        <f>I33-((I33-L33)*((C33^E33)/((C33^E33)+(J33^E33))))+(((I33-L33))*((C33^F33)/((C33^F33)+(K33^F33))))-(((I33-M33))*((C33^F33)/((C33^F33)+(K33^F33))))</f>
        <v>-0.23935439003257741</v>
      </c>
      <c r="Z33">
        <f>D33-((D33-G33)*((C33^E33)/((C33^E33)+(J33^E33))))+(((D33-G33))*((C33^F33)/((C33^F33)+(K33^F33))))-(((D33-H33))*((C33^F33)/((C33^F33)+(K33^F33))))</f>
        <v>34.133017801261474</v>
      </c>
      <c r="AA33">
        <f>(Y33*((B33/(B33+Z33)))-(Y33*(((B33^O33)/((B33^O33)+(W33^O33))))))+(X33*(((B33^O33)/((B33^O33)+(W33^O33)))-(((B33^P33)/((B33^P33)+(Q33^P33))))))</f>
        <v>0.42203460388255476</v>
      </c>
    </row>
    <row r="34" spans="2:27">
      <c r="B34">
        <f t="shared" ref="B34:B97" si="22">B33</f>
        <v>134.28305</v>
      </c>
      <c r="C34">
        <f t="shared" ref="C34:C97" si="23">C33*0.9</f>
        <v>40500</v>
      </c>
      <c r="D34">
        <f t="shared" ref="D34:S49" si="24">D33</f>
        <v>177.75928999999999</v>
      </c>
      <c r="E34">
        <f t="shared" si="20"/>
        <v>1.0241</v>
      </c>
      <c r="F34">
        <f t="shared" si="20"/>
        <v>2.6872500000000001</v>
      </c>
      <c r="G34">
        <f t="shared" si="20"/>
        <v>29.516400000000001</v>
      </c>
      <c r="H34">
        <f t="shared" si="20"/>
        <v>34.049720000000001</v>
      </c>
      <c r="I34">
        <f t="shared" si="20"/>
        <v>20.055630000000001</v>
      </c>
      <c r="J34">
        <f t="shared" si="20"/>
        <v>30.18356</v>
      </c>
      <c r="K34">
        <f t="shared" si="20"/>
        <v>553.64459999999997</v>
      </c>
      <c r="L34">
        <f t="shared" si="20"/>
        <v>451.77985999999999</v>
      </c>
      <c r="M34">
        <f t="shared" si="20"/>
        <v>0</v>
      </c>
      <c r="N34">
        <f t="shared" si="20"/>
        <v>225.49160000000001</v>
      </c>
      <c r="O34">
        <f t="shared" si="20"/>
        <v>1.7134974156890235</v>
      </c>
      <c r="P34">
        <f t="shared" si="20"/>
        <v>2.68601</v>
      </c>
      <c r="Q34">
        <f t="shared" si="20"/>
        <v>605.01418999999999</v>
      </c>
      <c r="R34">
        <f t="shared" si="20"/>
        <v>443.67968999999999</v>
      </c>
      <c r="S34">
        <f t="shared" si="20"/>
        <v>0.96109999999999995</v>
      </c>
      <c r="T34">
        <f t="shared" si="21"/>
        <v>70.929360000000003</v>
      </c>
      <c r="U34">
        <f t="shared" si="21"/>
        <v>0</v>
      </c>
      <c r="V34">
        <f t="shared" si="21"/>
        <v>118.40602</v>
      </c>
      <c r="W34">
        <f t="shared" ref="W34:W97" si="25">N34-((N34-V34)*((C34^S34)/((C34^S34)+(T34^S34))))</f>
        <v>118.64555134397311</v>
      </c>
      <c r="X34">
        <f t="shared" ref="X34:X97" si="26">R34-((R34-U34)*((C34^S34)/((C34^S34)+(T34^S34))))</f>
        <v>0.99243233719488444</v>
      </c>
      <c r="Y34">
        <f t="shared" ref="Y34:Y97" si="27">I34-((I34-L34)*((C34^E34)/((C34^E34)+(J34^E34))))+(((I34-L34))*((C34^F34)/((C34^F34)+(K34^F34))))-(((I34-M34))*((C34^F34)/((C34^F34)+(K34^F34))))</f>
        <v>-0.26589793896787484</v>
      </c>
      <c r="Z34">
        <f t="shared" ref="Z34:Z97" si="28">D34-((D34-G34)*((C34^E34)/((C34^E34)+(J34^E34))))+(((D34-G34))*((C34^F34)/((C34^F34)+(K34^F34))))-(((D34-H34))*((C34^F34)/((C34^F34)+(K34^F34))))</f>
        <v>34.142495349515883</v>
      </c>
      <c r="AA34">
        <f t="shared" ref="AA34:AA97" si="29">(Y34*((B34/(B34+Z34)))-(Y34*(((B34^O34)/((B34^O34)+(W34^O34))))))+(X34*(((B34^O34)/((B34^O34)+(W34^O34)))-(((B34^P34)/((B34^P34)+(Q34^P34))))))</f>
        <v>0.46655001341228047</v>
      </c>
    </row>
    <row r="35" spans="2:27">
      <c r="B35">
        <f t="shared" si="22"/>
        <v>134.28305</v>
      </c>
      <c r="C35">
        <f t="shared" si="23"/>
        <v>36450</v>
      </c>
      <c r="D35">
        <f t="shared" si="24"/>
        <v>177.75928999999999</v>
      </c>
      <c r="E35">
        <f t="shared" si="20"/>
        <v>1.0241</v>
      </c>
      <c r="F35">
        <f t="shared" si="20"/>
        <v>2.6872500000000001</v>
      </c>
      <c r="G35">
        <f t="shared" si="20"/>
        <v>29.516400000000001</v>
      </c>
      <c r="H35">
        <f t="shared" si="20"/>
        <v>34.049720000000001</v>
      </c>
      <c r="I35">
        <f t="shared" si="20"/>
        <v>20.055630000000001</v>
      </c>
      <c r="J35">
        <f t="shared" si="20"/>
        <v>30.18356</v>
      </c>
      <c r="K35">
        <f t="shared" si="20"/>
        <v>553.64459999999997</v>
      </c>
      <c r="L35">
        <f t="shared" si="20"/>
        <v>451.77985999999999</v>
      </c>
      <c r="M35">
        <f t="shared" si="20"/>
        <v>0</v>
      </c>
      <c r="N35">
        <f t="shared" si="20"/>
        <v>225.49160000000001</v>
      </c>
      <c r="O35">
        <f t="shared" si="20"/>
        <v>1.7134974156890235</v>
      </c>
      <c r="P35">
        <f t="shared" si="20"/>
        <v>2.68601</v>
      </c>
      <c r="Q35">
        <f t="shared" si="20"/>
        <v>605.01418999999999</v>
      </c>
      <c r="R35">
        <f t="shared" si="20"/>
        <v>443.67968999999999</v>
      </c>
      <c r="S35">
        <f t="shared" si="20"/>
        <v>0.96109999999999995</v>
      </c>
      <c r="T35">
        <f t="shared" si="21"/>
        <v>70.929360000000003</v>
      </c>
      <c r="U35">
        <f t="shared" si="21"/>
        <v>0</v>
      </c>
      <c r="V35">
        <f t="shared" si="21"/>
        <v>118.40602</v>
      </c>
      <c r="W35">
        <f t="shared" si="25"/>
        <v>118.67101419777117</v>
      </c>
      <c r="X35">
        <f t="shared" si="26"/>
        <v>1.0979306786115899</v>
      </c>
      <c r="Y35">
        <f t="shared" si="27"/>
        <v>-0.29522915357642887</v>
      </c>
      <c r="Z35">
        <f t="shared" si="28"/>
        <v>34.153048968724022</v>
      </c>
      <c r="AA35">
        <f t="shared" si="29"/>
        <v>0.51577323753171078</v>
      </c>
    </row>
    <row r="36" spans="2:27">
      <c r="B36">
        <f t="shared" si="22"/>
        <v>134.28305</v>
      </c>
      <c r="C36">
        <f t="shared" si="23"/>
        <v>32805</v>
      </c>
      <c r="D36">
        <f t="shared" si="24"/>
        <v>177.75928999999999</v>
      </c>
      <c r="E36">
        <f t="shared" si="20"/>
        <v>1.0241</v>
      </c>
      <c r="F36">
        <f t="shared" si="20"/>
        <v>2.6872500000000001</v>
      </c>
      <c r="G36">
        <f t="shared" si="20"/>
        <v>29.516400000000001</v>
      </c>
      <c r="H36">
        <f t="shared" si="20"/>
        <v>34.049720000000001</v>
      </c>
      <c r="I36">
        <f t="shared" si="20"/>
        <v>20.055630000000001</v>
      </c>
      <c r="J36">
        <f t="shared" si="20"/>
        <v>30.18356</v>
      </c>
      <c r="K36">
        <f t="shared" si="20"/>
        <v>553.64459999999997</v>
      </c>
      <c r="L36">
        <f t="shared" si="20"/>
        <v>451.77985999999999</v>
      </c>
      <c r="M36">
        <f t="shared" si="20"/>
        <v>0</v>
      </c>
      <c r="N36">
        <f t="shared" si="20"/>
        <v>225.49160000000001</v>
      </c>
      <c r="O36">
        <f t="shared" si="20"/>
        <v>1.7134974156890235</v>
      </c>
      <c r="P36">
        <f t="shared" si="20"/>
        <v>2.68601</v>
      </c>
      <c r="Q36">
        <f t="shared" si="20"/>
        <v>605.01418999999999</v>
      </c>
      <c r="R36">
        <f t="shared" si="20"/>
        <v>443.67968999999999</v>
      </c>
      <c r="S36">
        <f t="shared" si="20"/>
        <v>0.96109999999999995</v>
      </c>
      <c r="T36">
        <f t="shared" si="21"/>
        <v>70.929360000000003</v>
      </c>
      <c r="U36">
        <f t="shared" si="21"/>
        <v>0</v>
      </c>
      <c r="V36">
        <f t="shared" si="21"/>
        <v>118.40602</v>
      </c>
      <c r="W36">
        <f t="shared" si="25"/>
        <v>118.69917639771062</v>
      </c>
      <c r="X36">
        <f t="shared" si="26"/>
        <v>1.2146130193978024</v>
      </c>
      <c r="Y36">
        <f t="shared" si="27"/>
        <v>-0.32758858177348671</v>
      </c>
      <c r="Z36">
        <f t="shared" si="28"/>
        <v>34.164800154623293</v>
      </c>
      <c r="AA36">
        <f t="shared" si="29"/>
        <v>0.57020954687715852</v>
      </c>
    </row>
    <row r="37" spans="2:27">
      <c r="B37">
        <f t="shared" si="22"/>
        <v>134.28305</v>
      </c>
      <c r="C37">
        <f t="shared" si="23"/>
        <v>29524.5</v>
      </c>
      <c r="D37">
        <f t="shared" si="24"/>
        <v>177.75928999999999</v>
      </c>
      <c r="E37">
        <f t="shared" si="20"/>
        <v>1.0241</v>
      </c>
      <c r="F37">
        <f t="shared" si="20"/>
        <v>2.6872500000000001</v>
      </c>
      <c r="G37">
        <f t="shared" si="20"/>
        <v>29.516400000000001</v>
      </c>
      <c r="H37">
        <f t="shared" si="20"/>
        <v>34.049720000000001</v>
      </c>
      <c r="I37">
        <f t="shared" si="20"/>
        <v>20.055630000000001</v>
      </c>
      <c r="J37">
        <f t="shared" si="20"/>
        <v>30.18356</v>
      </c>
      <c r="K37">
        <f t="shared" si="20"/>
        <v>553.64459999999997</v>
      </c>
      <c r="L37">
        <f t="shared" si="20"/>
        <v>451.77985999999999</v>
      </c>
      <c r="M37">
        <f t="shared" si="20"/>
        <v>0</v>
      </c>
      <c r="N37">
        <f t="shared" si="20"/>
        <v>225.49160000000001</v>
      </c>
      <c r="O37">
        <f t="shared" si="20"/>
        <v>1.7134974156890235</v>
      </c>
      <c r="P37">
        <f t="shared" si="20"/>
        <v>2.68601</v>
      </c>
      <c r="Q37">
        <f t="shared" si="20"/>
        <v>605.01418999999999</v>
      </c>
      <c r="R37">
        <f t="shared" si="20"/>
        <v>443.67968999999999</v>
      </c>
      <c r="S37">
        <f t="shared" si="20"/>
        <v>0.96109999999999995</v>
      </c>
      <c r="T37">
        <f t="shared" si="21"/>
        <v>70.929360000000003</v>
      </c>
      <c r="U37">
        <f t="shared" si="21"/>
        <v>0</v>
      </c>
      <c r="V37">
        <f t="shared" si="21"/>
        <v>118.40602</v>
      </c>
      <c r="W37">
        <f t="shared" si="25"/>
        <v>118.73032244283486</v>
      </c>
      <c r="X37">
        <f t="shared" si="26"/>
        <v>1.3436581032032109</v>
      </c>
      <c r="Y37">
        <f t="shared" si="27"/>
        <v>-0.36321904710127484</v>
      </c>
      <c r="Z37">
        <f t="shared" si="28"/>
        <v>34.177883913167165</v>
      </c>
      <c r="AA37">
        <f t="shared" si="29"/>
        <v>0.63042150902875471</v>
      </c>
    </row>
    <row r="38" spans="2:27">
      <c r="B38">
        <f t="shared" si="22"/>
        <v>134.28305</v>
      </c>
      <c r="C38">
        <f t="shared" si="23"/>
        <v>26572.05</v>
      </c>
      <c r="D38">
        <f t="shared" si="24"/>
        <v>177.75928999999999</v>
      </c>
      <c r="E38">
        <f t="shared" si="20"/>
        <v>1.0241</v>
      </c>
      <c r="F38">
        <f t="shared" si="20"/>
        <v>2.6872500000000001</v>
      </c>
      <c r="G38">
        <f t="shared" si="20"/>
        <v>29.516400000000001</v>
      </c>
      <c r="H38">
        <f t="shared" si="20"/>
        <v>34.049720000000001</v>
      </c>
      <c r="I38">
        <f t="shared" si="20"/>
        <v>20.055630000000001</v>
      </c>
      <c r="J38">
        <f t="shared" si="20"/>
        <v>30.18356</v>
      </c>
      <c r="K38">
        <f t="shared" si="20"/>
        <v>553.64459999999997</v>
      </c>
      <c r="L38">
        <f t="shared" si="20"/>
        <v>451.77985999999999</v>
      </c>
      <c r="M38">
        <f t="shared" si="20"/>
        <v>0</v>
      </c>
      <c r="N38">
        <f t="shared" si="20"/>
        <v>225.49160000000001</v>
      </c>
      <c r="O38">
        <f t="shared" si="20"/>
        <v>1.7134974156890235</v>
      </c>
      <c r="P38">
        <f t="shared" si="20"/>
        <v>2.68601</v>
      </c>
      <c r="Q38">
        <f t="shared" si="20"/>
        <v>605.01418999999999</v>
      </c>
      <c r="R38">
        <f t="shared" si="20"/>
        <v>443.67968999999999</v>
      </c>
      <c r="S38">
        <f t="shared" si="20"/>
        <v>0.96109999999999995</v>
      </c>
      <c r="T38">
        <f t="shared" si="21"/>
        <v>70.929360000000003</v>
      </c>
      <c r="U38">
        <f t="shared" si="21"/>
        <v>0</v>
      </c>
      <c r="V38">
        <f t="shared" si="21"/>
        <v>118.40602</v>
      </c>
      <c r="W38">
        <f t="shared" si="25"/>
        <v>118.76476644553364</v>
      </c>
      <c r="X38">
        <f t="shared" si="26"/>
        <v>1.4863673684446326</v>
      </c>
      <c r="Y38">
        <f t="shared" si="27"/>
        <v>-0.40235770708482477</v>
      </c>
      <c r="Z38">
        <f t="shared" si="28"/>
        <v>34.192450198237054</v>
      </c>
      <c r="AA38">
        <f t="shared" si="29"/>
        <v>0.69703660498283404</v>
      </c>
    </row>
    <row r="39" spans="2:27">
      <c r="B39">
        <f t="shared" si="22"/>
        <v>134.28305</v>
      </c>
      <c r="C39">
        <f t="shared" si="23"/>
        <v>23914.845000000001</v>
      </c>
      <c r="D39">
        <f t="shared" si="24"/>
        <v>177.75928999999999</v>
      </c>
      <c r="E39">
        <f t="shared" si="20"/>
        <v>1.0241</v>
      </c>
      <c r="F39">
        <f t="shared" si="20"/>
        <v>2.6872500000000001</v>
      </c>
      <c r="G39">
        <f t="shared" si="20"/>
        <v>29.516400000000001</v>
      </c>
      <c r="H39">
        <f t="shared" si="20"/>
        <v>34.049720000000001</v>
      </c>
      <c r="I39">
        <f t="shared" si="20"/>
        <v>20.055630000000001</v>
      </c>
      <c r="J39">
        <f t="shared" si="20"/>
        <v>30.18356</v>
      </c>
      <c r="K39">
        <f t="shared" si="20"/>
        <v>553.64459999999997</v>
      </c>
      <c r="L39">
        <f t="shared" si="20"/>
        <v>451.77985999999999</v>
      </c>
      <c r="M39">
        <f t="shared" si="20"/>
        <v>0</v>
      </c>
      <c r="N39">
        <f t="shared" si="20"/>
        <v>225.49160000000001</v>
      </c>
      <c r="O39">
        <f t="shared" si="20"/>
        <v>1.7134974156890235</v>
      </c>
      <c r="P39">
        <f t="shared" si="20"/>
        <v>2.68601</v>
      </c>
      <c r="Q39">
        <f t="shared" si="20"/>
        <v>605.01418999999999</v>
      </c>
      <c r="R39">
        <f t="shared" si="20"/>
        <v>443.67968999999999</v>
      </c>
      <c r="S39">
        <f t="shared" si="20"/>
        <v>0.96109999999999995</v>
      </c>
      <c r="T39">
        <f t="shared" si="21"/>
        <v>70.929360000000003</v>
      </c>
      <c r="U39">
        <f t="shared" si="21"/>
        <v>0</v>
      </c>
      <c r="V39">
        <f t="shared" si="21"/>
        <v>118.40602</v>
      </c>
      <c r="W39">
        <f t="shared" si="25"/>
        <v>118.80285513084409</v>
      </c>
      <c r="X39">
        <f t="shared" si="26"/>
        <v>1.6441773750865423</v>
      </c>
      <c r="Y39">
        <f t="shared" si="27"/>
        <v>-0.44522453015687091</v>
      </c>
      <c r="Z39">
        <f t="shared" si="28"/>
        <v>34.208665481675268</v>
      </c>
      <c r="AA39">
        <f t="shared" si="29"/>
        <v>0.77075622273654343</v>
      </c>
    </row>
    <row r="40" spans="2:27">
      <c r="B40">
        <f t="shared" si="22"/>
        <v>134.28305</v>
      </c>
      <c r="C40">
        <f t="shared" si="23"/>
        <v>21523.360500000003</v>
      </c>
      <c r="D40">
        <f t="shared" si="24"/>
        <v>177.75928999999999</v>
      </c>
      <c r="E40">
        <f t="shared" si="20"/>
        <v>1.0241</v>
      </c>
      <c r="F40">
        <f t="shared" si="20"/>
        <v>2.6872500000000001</v>
      </c>
      <c r="G40">
        <f t="shared" si="20"/>
        <v>29.516400000000001</v>
      </c>
      <c r="H40">
        <f t="shared" si="20"/>
        <v>34.049720000000001</v>
      </c>
      <c r="I40">
        <f t="shared" si="20"/>
        <v>20.055630000000001</v>
      </c>
      <c r="J40">
        <f t="shared" si="20"/>
        <v>30.18356</v>
      </c>
      <c r="K40">
        <f t="shared" si="20"/>
        <v>553.64459999999997</v>
      </c>
      <c r="L40">
        <f t="shared" si="20"/>
        <v>451.77985999999999</v>
      </c>
      <c r="M40">
        <f t="shared" si="20"/>
        <v>0</v>
      </c>
      <c r="N40">
        <f t="shared" si="20"/>
        <v>225.49160000000001</v>
      </c>
      <c r="O40">
        <f t="shared" si="20"/>
        <v>1.7134974156890235</v>
      </c>
      <c r="P40">
        <f t="shared" si="20"/>
        <v>2.68601</v>
      </c>
      <c r="Q40">
        <f t="shared" si="20"/>
        <v>605.01418999999999</v>
      </c>
      <c r="R40">
        <f t="shared" si="20"/>
        <v>443.67968999999999</v>
      </c>
      <c r="S40">
        <f t="shared" si="20"/>
        <v>0.96109999999999995</v>
      </c>
      <c r="T40">
        <f t="shared" si="21"/>
        <v>70.929360000000003</v>
      </c>
      <c r="U40">
        <f t="shared" si="21"/>
        <v>0</v>
      </c>
      <c r="V40">
        <f t="shared" si="21"/>
        <v>118.40602</v>
      </c>
      <c r="W40">
        <f t="shared" si="25"/>
        <v>118.84497112084996</v>
      </c>
      <c r="X40">
        <f t="shared" si="26"/>
        <v>1.8186734126468309</v>
      </c>
      <c r="Y40">
        <f t="shared" si="27"/>
        <v>-0.4920059101010068</v>
      </c>
      <c r="Z40">
        <f t="shared" si="28"/>
        <v>34.226714460850616</v>
      </c>
      <c r="AA40">
        <f t="shared" si="29"/>
        <v>0.85236637427008688</v>
      </c>
    </row>
    <row r="41" spans="2:27">
      <c r="B41">
        <f t="shared" si="22"/>
        <v>134.28305</v>
      </c>
      <c r="C41">
        <f t="shared" si="23"/>
        <v>19371.024450000004</v>
      </c>
      <c r="D41">
        <f t="shared" si="24"/>
        <v>177.75928999999999</v>
      </c>
      <c r="E41">
        <f t="shared" si="20"/>
        <v>1.0241</v>
      </c>
      <c r="F41">
        <f t="shared" si="20"/>
        <v>2.6872500000000001</v>
      </c>
      <c r="G41">
        <f t="shared" si="20"/>
        <v>29.516400000000001</v>
      </c>
      <c r="H41">
        <f t="shared" si="20"/>
        <v>34.049720000000001</v>
      </c>
      <c r="I41">
        <f t="shared" si="20"/>
        <v>20.055630000000001</v>
      </c>
      <c r="J41">
        <f t="shared" si="20"/>
        <v>30.18356</v>
      </c>
      <c r="K41">
        <f t="shared" si="20"/>
        <v>553.64459999999997</v>
      </c>
      <c r="L41">
        <f t="shared" si="20"/>
        <v>451.77985999999999</v>
      </c>
      <c r="M41">
        <f t="shared" si="20"/>
        <v>0</v>
      </c>
      <c r="N41">
        <f t="shared" si="20"/>
        <v>225.49160000000001</v>
      </c>
      <c r="O41">
        <f t="shared" si="20"/>
        <v>1.7134974156890235</v>
      </c>
      <c r="P41">
        <f t="shared" si="20"/>
        <v>2.68601</v>
      </c>
      <c r="Q41">
        <f t="shared" si="20"/>
        <v>605.01418999999999</v>
      </c>
      <c r="R41">
        <f t="shared" si="20"/>
        <v>443.67968999999999</v>
      </c>
      <c r="S41">
        <f t="shared" si="20"/>
        <v>0.96109999999999995</v>
      </c>
      <c r="T41">
        <f t="shared" si="21"/>
        <v>70.929360000000003</v>
      </c>
      <c r="U41">
        <f t="shared" si="21"/>
        <v>0</v>
      </c>
      <c r="V41">
        <f t="shared" si="21"/>
        <v>118.40602</v>
      </c>
      <c r="W41">
        <f t="shared" si="25"/>
        <v>118.8915365270208</v>
      </c>
      <c r="X41">
        <f t="shared" si="26"/>
        <v>2.0116043840680504</v>
      </c>
      <c r="Y41">
        <f t="shared" si="27"/>
        <v>-0.5428317069339812</v>
      </c>
      <c r="Z41">
        <f t="shared" si="28"/>
        <v>34.246801906443295</v>
      </c>
      <c r="AA41">
        <f t="shared" si="29"/>
        <v>0.94275058747888918</v>
      </c>
    </row>
    <row r="42" spans="2:27">
      <c r="B42">
        <f t="shared" si="22"/>
        <v>134.28305</v>
      </c>
      <c r="C42">
        <f t="shared" si="23"/>
        <v>17433.922005000004</v>
      </c>
      <c r="D42">
        <f t="shared" si="24"/>
        <v>177.75928999999999</v>
      </c>
      <c r="E42">
        <f t="shared" si="20"/>
        <v>1.0241</v>
      </c>
      <c r="F42">
        <f t="shared" si="20"/>
        <v>2.6872500000000001</v>
      </c>
      <c r="G42">
        <f t="shared" si="20"/>
        <v>29.516400000000001</v>
      </c>
      <c r="H42">
        <f t="shared" si="20"/>
        <v>34.049720000000001</v>
      </c>
      <c r="I42">
        <f t="shared" si="20"/>
        <v>20.055630000000001</v>
      </c>
      <c r="J42">
        <f t="shared" si="20"/>
        <v>30.18356</v>
      </c>
      <c r="K42">
        <f t="shared" si="20"/>
        <v>553.64459999999997</v>
      </c>
      <c r="L42">
        <f t="shared" si="20"/>
        <v>451.77985999999999</v>
      </c>
      <c r="M42">
        <f t="shared" si="20"/>
        <v>0</v>
      </c>
      <c r="N42">
        <f t="shared" si="20"/>
        <v>225.49160000000001</v>
      </c>
      <c r="O42">
        <f t="shared" si="20"/>
        <v>1.7134974156890235</v>
      </c>
      <c r="P42">
        <f t="shared" si="20"/>
        <v>2.68601</v>
      </c>
      <c r="Q42">
        <f t="shared" si="20"/>
        <v>605.01418999999999</v>
      </c>
      <c r="R42">
        <f t="shared" si="20"/>
        <v>443.67968999999999</v>
      </c>
      <c r="S42">
        <f t="shared" si="20"/>
        <v>0.96109999999999995</v>
      </c>
      <c r="T42">
        <f t="shared" si="21"/>
        <v>70.929360000000003</v>
      </c>
      <c r="U42">
        <f t="shared" si="21"/>
        <v>0</v>
      </c>
      <c r="V42">
        <f t="shared" si="21"/>
        <v>118.40602</v>
      </c>
      <c r="W42">
        <f t="shared" si="25"/>
        <v>118.94301687414989</v>
      </c>
      <c r="X42">
        <f t="shared" si="26"/>
        <v>2.224899063476073</v>
      </c>
      <c r="Y42">
        <f t="shared" si="27"/>
        <v>-0.59774343225041449</v>
      </c>
      <c r="Z42">
        <f t="shared" si="28"/>
        <v>34.269154649348764</v>
      </c>
      <c r="AA42">
        <f t="shared" si="29"/>
        <v>1.0429055640665408</v>
      </c>
    </row>
    <row r="43" spans="2:27">
      <c r="B43">
        <f t="shared" si="22"/>
        <v>134.28305</v>
      </c>
      <c r="C43">
        <f t="shared" si="23"/>
        <v>15690.529804500004</v>
      </c>
      <c r="D43">
        <f t="shared" si="24"/>
        <v>177.75928999999999</v>
      </c>
      <c r="E43">
        <f t="shared" si="20"/>
        <v>1.0241</v>
      </c>
      <c r="F43">
        <f t="shared" si="20"/>
        <v>2.6872500000000001</v>
      </c>
      <c r="G43">
        <f t="shared" si="20"/>
        <v>29.516400000000001</v>
      </c>
      <c r="H43">
        <f t="shared" si="20"/>
        <v>34.049720000000001</v>
      </c>
      <c r="I43">
        <f t="shared" si="20"/>
        <v>20.055630000000001</v>
      </c>
      <c r="J43">
        <f t="shared" si="20"/>
        <v>30.18356</v>
      </c>
      <c r="K43">
        <f t="shared" si="20"/>
        <v>553.64459999999997</v>
      </c>
      <c r="L43">
        <f t="shared" si="20"/>
        <v>451.77985999999999</v>
      </c>
      <c r="M43">
        <f t="shared" si="20"/>
        <v>0</v>
      </c>
      <c r="N43">
        <f t="shared" si="20"/>
        <v>225.49160000000001</v>
      </c>
      <c r="O43">
        <f t="shared" si="20"/>
        <v>1.7134974156890235</v>
      </c>
      <c r="P43">
        <f t="shared" si="20"/>
        <v>2.68601</v>
      </c>
      <c r="Q43">
        <f t="shared" si="20"/>
        <v>605.01418999999999</v>
      </c>
      <c r="R43">
        <f t="shared" si="20"/>
        <v>443.67968999999999</v>
      </c>
      <c r="S43">
        <f t="shared" si="20"/>
        <v>0.96109999999999995</v>
      </c>
      <c r="T43">
        <f t="shared" si="21"/>
        <v>70.929360000000003</v>
      </c>
      <c r="U43">
        <f t="shared" si="21"/>
        <v>0</v>
      </c>
      <c r="V43">
        <f t="shared" si="21"/>
        <v>118.40602</v>
      </c>
      <c r="W43">
        <f t="shared" si="25"/>
        <v>118.99992538011274</v>
      </c>
      <c r="X43">
        <f t="shared" si="26"/>
        <v>2.4606838281844716</v>
      </c>
      <c r="Y43">
        <f t="shared" si="27"/>
        <v>-0.65665053996649192</v>
      </c>
      <c r="Z43">
        <f t="shared" si="28"/>
        <v>34.294023700079862</v>
      </c>
      <c r="AA43">
        <f t="shared" si="29"/>
        <v>1.1539603792600386</v>
      </c>
    </row>
    <row r="44" spans="2:27">
      <c r="B44">
        <f t="shared" si="22"/>
        <v>134.28305</v>
      </c>
      <c r="C44">
        <f t="shared" si="23"/>
        <v>14121.476824050003</v>
      </c>
      <c r="D44">
        <f t="shared" si="24"/>
        <v>177.75928999999999</v>
      </c>
      <c r="E44">
        <f t="shared" si="20"/>
        <v>1.0241</v>
      </c>
      <c r="F44">
        <f t="shared" si="20"/>
        <v>2.6872500000000001</v>
      </c>
      <c r="G44">
        <f t="shared" si="20"/>
        <v>29.516400000000001</v>
      </c>
      <c r="H44">
        <f t="shared" si="20"/>
        <v>34.049720000000001</v>
      </c>
      <c r="I44">
        <f t="shared" si="20"/>
        <v>20.055630000000001</v>
      </c>
      <c r="J44">
        <f t="shared" si="20"/>
        <v>30.18356</v>
      </c>
      <c r="K44">
        <f t="shared" si="20"/>
        <v>553.64459999999997</v>
      </c>
      <c r="L44">
        <f t="shared" si="20"/>
        <v>451.77985999999999</v>
      </c>
      <c r="M44">
        <f t="shared" si="20"/>
        <v>0</v>
      </c>
      <c r="N44">
        <f t="shared" si="20"/>
        <v>225.49160000000001</v>
      </c>
      <c r="O44">
        <f t="shared" si="20"/>
        <v>1.7134974156890235</v>
      </c>
      <c r="P44">
        <f t="shared" si="20"/>
        <v>2.68601</v>
      </c>
      <c r="Q44">
        <f t="shared" si="20"/>
        <v>605.01418999999999</v>
      </c>
      <c r="R44">
        <f t="shared" si="20"/>
        <v>443.67968999999999</v>
      </c>
      <c r="S44">
        <f t="shared" si="20"/>
        <v>0.96109999999999995</v>
      </c>
      <c r="T44">
        <f t="shared" si="21"/>
        <v>70.929360000000003</v>
      </c>
      <c r="U44">
        <f t="shared" si="21"/>
        <v>0</v>
      </c>
      <c r="V44">
        <f t="shared" si="21"/>
        <v>118.40602</v>
      </c>
      <c r="W44">
        <f t="shared" si="25"/>
        <v>119.06282761588969</v>
      </c>
      <c r="X44">
        <f t="shared" si="26"/>
        <v>2.7213019662178226</v>
      </c>
      <c r="Y44">
        <f t="shared" si="27"/>
        <v>-0.71927078065299099</v>
      </c>
      <c r="Z44">
        <f t="shared" si="28"/>
        <v>34.32168648620916</v>
      </c>
      <c r="AA44">
        <f t="shared" si="29"/>
        <v>1.2772002442640267</v>
      </c>
    </row>
    <row r="45" spans="2:27">
      <c r="B45">
        <f t="shared" si="22"/>
        <v>134.28305</v>
      </c>
      <c r="C45">
        <f t="shared" si="23"/>
        <v>12709.329141645003</v>
      </c>
      <c r="D45">
        <f t="shared" si="24"/>
        <v>177.75928999999999</v>
      </c>
      <c r="E45">
        <f t="shared" si="20"/>
        <v>1.0241</v>
      </c>
      <c r="F45">
        <f t="shared" si="20"/>
        <v>2.6872500000000001</v>
      </c>
      <c r="G45">
        <f t="shared" si="20"/>
        <v>29.516400000000001</v>
      </c>
      <c r="H45">
        <f t="shared" si="20"/>
        <v>34.049720000000001</v>
      </c>
      <c r="I45">
        <f t="shared" si="20"/>
        <v>20.055630000000001</v>
      </c>
      <c r="J45">
        <f t="shared" si="20"/>
        <v>30.18356</v>
      </c>
      <c r="K45">
        <f t="shared" si="20"/>
        <v>553.64459999999997</v>
      </c>
      <c r="L45">
        <f t="shared" si="20"/>
        <v>451.77985999999999</v>
      </c>
      <c r="M45">
        <f t="shared" si="20"/>
        <v>0</v>
      </c>
      <c r="N45">
        <f t="shared" si="20"/>
        <v>225.49160000000001</v>
      </c>
      <c r="O45">
        <f t="shared" si="20"/>
        <v>1.7134974156890235</v>
      </c>
      <c r="P45">
        <f t="shared" si="20"/>
        <v>2.68601</v>
      </c>
      <c r="Q45">
        <f t="shared" si="20"/>
        <v>605.01418999999999</v>
      </c>
      <c r="R45">
        <f t="shared" si="20"/>
        <v>443.67968999999999</v>
      </c>
      <c r="S45">
        <f t="shared" si="20"/>
        <v>0.96109999999999995</v>
      </c>
      <c r="T45">
        <f t="shared" si="21"/>
        <v>70.929360000000003</v>
      </c>
      <c r="U45">
        <f t="shared" si="21"/>
        <v>0</v>
      </c>
      <c r="V45">
        <f t="shared" si="21"/>
        <v>118.40602</v>
      </c>
      <c r="W45">
        <f t="shared" si="25"/>
        <v>119.1323465700543</v>
      </c>
      <c r="X45">
        <f t="shared" si="26"/>
        <v>3.0093346596287915</v>
      </c>
      <c r="Y45">
        <f t="shared" si="27"/>
        <v>-0.785049251528811</v>
      </c>
      <c r="Z45">
        <f t="shared" si="28"/>
        <v>34.352449182445383</v>
      </c>
      <c r="AA45">
        <f t="shared" si="29"/>
        <v>1.4140961771151281</v>
      </c>
    </row>
    <row r="46" spans="2:27">
      <c r="B46">
        <f t="shared" si="22"/>
        <v>134.28305</v>
      </c>
      <c r="C46">
        <f t="shared" si="23"/>
        <v>11438.396227480504</v>
      </c>
      <c r="D46">
        <f t="shared" si="24"/>
        <v>177.75928999999999</v>
      </c>
      <c r="E46">
        <f t="shared" si="20"/>
        <v>1.0241</v>
      </c>
      <c r="F46">
        <f t="shared" si="20"/>
        <v>2.6872500000000001</v>
      </c>
      <c r="G46">
        <f t="shared" si="20"/>
        <v>29.516400000000001</v>
      </c>
      <c r="H46">
        <f t="shared" si="20"/>
        <v>34.049720000000001</v>
      </c>
      <c r="I46">
        <f t="shared" si="20"/>
        <v>20.055630000000001</v>
      </c>
      <c r="J46">
        <f t="shared" si="20"/>
        <v>30.18356</v>
      </c>
      <c r="K46">
        <f t="shared" si="20"/>
        <v>553.64459999999997</v>
      </c>
      <c r="L46">
        <f t="shared" si="20"/>
        <v>451.77985999999999</v>
      </c>
      <c r="M46">
        <f t="shared" si="20"/>
        <v>0</v>
      </c>
      <c r="N46">
        <f t="shared" si="20"/>
        <v>225.49160000000001</v>
      </c>
      <c r="O46">
        <f t="shared" si="20"/>
        <v>1.7134974156890235</v>
      </c>
      <c r="P46">
        <f t="shared" si="20"/>
        <v>2.68601</v>
      </c>
      <c r="Q46">
        <f t="shared" si="20"/>
        <v>605.01418999999999</v>
      </c>
      <c r="R46">
        <f t="shared" si="20"/>
        <v>443.67968999999999</v>
      </c>
      <c r="S46">
        <f t="shared" si="20"/>
        <v>0.96109999999999995</v>
      </c>
      <c r="T46">
        <f t="shared" si="21"/>
        <v>70.929360000000003</v>
      </c>
      <c r="U46">
        <f t="shared" si="21"/>
        <v>0</v>
      </c>
      <c r="V46">
        <f t="shared" si="21"/>
        <v>118.40602</v>
      </c>
      <c r="W46">
        <f t="shared" si="25"/>
        <v>119.20916814108703</v>
      </c>
      <c r="X46">
        <f t="shared" si="26"/>
        <v>3.3276237403912887</v>
      </c>
      <c r="Y46">
        <f t="shared" si="27"/>
        <v>-0.85304902368419988</v>
      </c>
      <c r="Z46">
        <f t="shared" si="28"/>
        <v>34.38664909285572</v>
      </c>
      <c r="AA46">
        <f t="shared" si="29"/>
        <v>1.5663423575742355</v>
      </c>
    </row>
    <row r="47" spans="2:27">
      <c r="B47">
        <f t="shared" si="22"/>
        <v>134.28305</v>
      </c>
      <c r="C47">
        <f t="shared" si="23"/>
        <v>10294.556604732454</v>
      </c>
      <c r="D47">
        <f t="shared" si="24"/>
        <v>177.75928999999999</v>
      </c>
      <c r="E47">
        <f t="shared" si="20"/>
        <v>1.0241</v>
      </c>
      <c r="F47">
        <f t="shared" si="20"/>
        <v>2.6872500000000001</v>
      </c>
      <c r="G47">
        <f t="shared" si="20"/>
        <v>29.516400000000001</v>
      </c>
      <c r="H47">
        <f t="shared" si="20"/>
        <v>34.049720000000001</v>
      </c>
      <c r="I47">
        <f t="shared" si="20"/>
        <v>20.055630000000001</v>
      </c>
      <c r="J47">
        <f t="shared" si="20"/>
        <v>30.18356</v>
      </c>
      <c r="K47">
        <f t="shared" si="20"/>
        <v>553.64459999999997</v>
      </c>
      <c r="L47">
        <f t="shared" si="20"/>
        <v>451.77985999999999</v>
      </c>
      <c r="M47">
        <f t="shared" si="20"/>
        <v>0</v>
      </c>
      <c r="N47">
        <f t="shared" si="20"/>
        <v>225.49160000000001</v>
      </c>
      <c r="O47">
        <f t="shared" si="20"/>
        <v>1.7134974156890235</v>
      </c>
      <c r="P47">
        <f t="shared" si="20"/>
        <v>2.68601</v>
      </c>
      <c r="Q47">
        <f t="shared" si="20"/>
        <v>605.01418999999999</v>
      </c>
      <c r="R47">
        <f t="shared" si="20"/>
        <v>443.67968999999999</v>
      </c>
      <c r="S47">
        <f t="shared" si="20"/>
        <v>0.96109999999999995</v>
      </c>
      <c r="T47">
        <f t="shared" si="21"/>
        <v>70.929360000000003</v>
      </c>
      <c r="U47">
        <f t="shared" si="21"/>
        <v>0</v>
      </c>
      <c r="V47">
        <f t="shared" si="21"/>
        <v>118.40602</v>
      </c>
      <c r="W47">
        <f t="shared" si="25"/>
        <v>119.29404707925511</v>
      </c>
      <c r="X47">
        <f t="shared" si="26"/>
        <v>3.6792963089476416</v>
      </c>
      <c r="Y47">
        <f t="shared" si="27"/>
        <v>-0.92180392293127866</v>
      </c>
      <c r="Z47">
        <f t="shared" si="28"/>
        <v>34.424657024206113</v>
      </c>
      <c r="AA47">
        <f t="shared" si="29"/>
        <v>1.7359035101471942</v>
      </c>
    </row>
    <row r="48" spans="2:27">
      <c r="B48">
        <f t="shared" si="22"/>
        <v>134.28305</v>
      </c>
      <c r="C48">
        <f t="shared" si="23"/>
        <v>9265.1009442592094</v>
      </c>
      <c r="D48">
        <f t="shared" si="24"/>
        <v>177.75928999999999</v>
      </c>
      <c r="E48">
        <f t="shared" si="20"/>
        <v>1.0241</v>
      </c>
      <c r="F48">
        <f t="shared" si="20"/>
        <v>2.6872500000000001</v>
      </c>
      <c r="G48">
        <f t="shared" si="20"/>
        <v>29.516400000000001</v>
      </c>
      <c r="H48">
        <f t="shared" si="20"/>
        <v>34.049720000000001</v>
      </c>
      <c r="I48">
        <f t="shared" si="20"/>
        <v>20.055630000000001</v>
      </c>
      <c r="J48">
        <f t="shared" si="20"/>
        <v>30.18356</v>
      </c>
      <c r="K48">
        <f t="shared" si="20"/>
        <v>553.64459999999997</v>
      </c>
      <c r="L48">
        <f t="shared" si="20"/>
        <v>451.77985999999999</v>
      </c>
      <c r="M48">
        <f t="shared" si="20"/>
        <v>0</v>
      </c>
      <c r="N48">
        <f t="shared" si="20"/>
        <v>225.49160000000001</v>
      </c>
      <c r="O48">
        <f t="shared" si="20"/>
        <v>1.7134974156890235</v>
      </c>
      <c r="P48">
        <f t="shared" si="20"/>
        <v>2.68601</v>
      </c>
      <c r="Q48">
        <f t="shared" si="20"/>
        <v>605.01418999999999</v>
      </c>
      <c r="R48">
        <f t="shared" si="20"/>
        <v>443.67968999999999</v>
      </c>
      <c r="S48">
        <f t="shared" si="20"/>
        <v>0.96109999999999995</v>
      </c>
      <c r="T48">
        <f t="shared" si="21"/>
        <v>70.929360000000003</v>
      </c>
      <c r="U48">
        <f t="shared" si="21"/>
        <v>0</v>
      </c>
      <c r="V48">
        <f t="shared" si="21"/>
        <v>118.40602</v>
      </c>
      <c r="W48">
        <f t="shared" si="25"/>
        <v>119.38781339719729</v>
      </c>
      <c r="X48">
        <f t="shared" si="26"/>
        <v>4.0677912947060122</v>
      </c>
      <c r="Y48">
        <f t="shared" si="27"/>
        <v>-0.98912101453721846</v>
      </c>
      <c r="Z48">
        <f t="shared" si="28"/>
        <v>34.466879561690916</v>
      </c>
      <c r="AA48">
        <f t="shared" si="29"/>
        <v>1.9250754091376066</v>
      </c>
    </row>
    <row r="49" spans="2:27">
      <c r="B49">
        <f t="shared" si="22"/>
        <v>134.28305</v>
      </c>
      <c r="C49">
        <f t="shared" si="23"/>
        <v>8338.5908498332883</v>
      </c>
      <c r="D49">
        <f t="shared" si="24"/>
        <v>177.75928999999999</v>
      </c>
      <c r="E49">
        <f t="shared" si="24"/>
        <v>1.0241</v>
      </c>
      <c r="F49">
        <f t="shared" si="24"/>
        <v>2.6872500000000001</v>
      </c>
      <c r="G49">
        <f t="shared" si="24"/>
        <v>29.516400000000001</v>
      </c>
      <c r="H49">
        <f t="shared" si="24"/>
        <v>34.049720000000001</v>
      </c>
      <c r="I49">
        <f t="shared" si="24"/>
        <v>20.055630000000001</v>
      </c>
      <c r="J49">
        <f t="shared" si="24"/>
        <v>30.18356</v>
      </c>
      <c r="K49">
        <f t="shared" si="24"/>
        <v>553.64459999999997</v>
      </c>
      <c r="L49">
        <f t="shared" si="24"/>
        <v>451.77985999999999</v>
      </c>
      <c r="M49">
        <f t="shared" si="24"/>
        <v>0</v>
      </c>
      <c r="N49">
        <f t="shared" si="24"/>
        <v>225.49160000000001</v>
      </c>
      <c r="O49">
        <f t="shared" si="24"/>
        <v>1.7134974156890235</v>
      </c>
      <c r="P49">
        <f t="shared" si="24"/>
        <v>2.68601</v>
      </c>
      <c r="Q49">
        <f t="shared" si="24"/>
        <v>605.01418999999999</v>
      </c>
      <c r="R49">
        <f t="shared" si="24"/>
        <v>443.67968999999999</v>
      </c>
      <c r="S49">
        <f t="shared" si="24"/>
        <v>0.96109999999999995</v>
      </c>
      <c r="T49">
        <f t="shared" ref="T49:V112" si="30">T48</f>
        <v>70.929360000000003</v>
      </c>
      <c r="U49">
        <f t="shared" si="30"/>
        <v>0</v>
      </c>
      <c r="V49">
        <f t="shared" si="30"/>
        <v>118.40602</v>
      </c>
      <c r="W49">
        <f t="shared" si="25"/>
        <v>119.49137926451645</v>
      </c>
      <c r="X49">
        <f t="shared" si="26"/>
        <v>4.4968880218913796</v>
      </c>
      <c r="Y49">
        <f t="shared" si="27"/>
        <v>-1.0518163859062781</v>
      </c>
      <c r="Z49">
        <f t="shared" si="28"/>
        <v>34.513761121332209</v>
      </c>
      <c r="AA49">
        <f t="shared" si="29"/>
        <v>2.1365625854273995</v>
      </c>
    </row>
    <row r="50" spans="2:27">
      <c r="B50">
        <f t="shared" si="22"/>
        <v>134.28305</v>
      </c>
      <c r="C50">
        <f t="shared" si="23"/>
        <v>7504.7317648499593</v>
      </c>
      <c r="D50">
        <f t="shared" ref="D50:S65" si="31">D49</f>
        <v>177.75928999999999</v>
      </c>
      <c r="E50">
        <f t="shared" si="31"/>
        <v>1.0241</v>
      </c>
      <c r="F50">
        <f t="shared" si="31"/>
        <v>2.6872500000000001</v>
      </c>
      <c r="G50">
        <f t="shared" si="31"/>
        <v>29.516400000000001</v>
      </c>
      <c r="H50">
        <f t="shared" si="31"/>
        <v>34.049720000000001</v>
      </c>
      <c r="I50">
        <f t="shared" si="31"/>
        <v>20.055630000000001</v>
      </c>
      <c r="J50">
        <f t="shared" si="31"/>
        <v>30.18356</v>
      </c>
      <c r="K50">
        <f t="shared" si="31"/>
        <v>553.64459999999997</v>
      </c>
      <c r="L50">
        <f t="shared" si="31"/>
        <v>451.77985999999999</v>
      </c>
      <c r="M50">
        <f t="shared" si="31"/>
        <v>0</v>
      </c>
      <c r="N50">
        <f t="shared" si="31"/>
        <v>225.49160000000001</v>
      </c>
      <c r="O50">
        <f t="shared" si="31"/>
        <v>1.7134974156890235</v>
      </c>
      <c r="P50">
        <f t="shared" si="31"/>
        <v>2.68601</v>
      </c>
      <c r="Q50">
        <f t="shared" si="31"/>
        <v>605.01418999999999</v>
      </c>
      <c r="R50">
        <f t="shared" si="31"/>
        <v>443.67968999999999</v>
      </c>
      <c r="S50">
        <f t="shared" si="31"/>
        <v>0.96109999999999995</v>
      </c>
      <c r="T50">
        <f t="shared" si="30"/>
        <v>70.929360000000003</v>
      </c>
      <c r="U50">
        <f t="shared" si="30"/>
        <v>0</v>
      </c>
      <c r="V50">
        <f t="shared" si="30"/>
        <v>118.40602</v>
      </c>
      <c r="W50">
        <f t="shared" si="25"/>
        <v>119.60574639631588</v>
      </c>
      <c r="X50">
        <f t="shared" si="26"/>
        <v>4.9707368219161481</v>
      </c>
      <c r="Y50">
        <f t="shared" si="27"/>
        <v>-1.105362677897805</v>
      </c>
      <c r="Z50">
        <f t="shared" si="28"/>
        <v>34.565785604400958</v>
      </c>
      <c r="AA50">
        <f t="shared" si="29"/>
        <v>2.3735786047421219</v>
      </c>
    </row>
    <row r="51" spans="2:27">
      <c r="B51">
        <f t="shared" si="22"/>
        <v>134.28305</v>
      </c>
      <c r="C51">
        <f t="shared" si="23"/>
        <v>6754.2585883649635</v>
      </c>
      <c r="D51">
        <f t="shared" si="31"/>
        <v>177.75928999999999</v>
      </c>
      <c r="E51">
        <f t="shared" si="31"/>
        <v>1.0241</v>
      </c>
      <c r="F51">
        <f t="shared" si="31"/>
        <v>2.6872500000000001</v>
      </c>
      <c r="G51">
        <f t="shared" si="31"/>
        <v>29.516400000000001</v>
      </c>
      <c r="H51">
        <f t="shared" si="31"/>
        <v>34.049720000000001</v>
      </c>
      <c r="I51">
        <f t="shared" si="31"/>
        <v>20.055630000000001</v>
      </c>
      <c r="J51">
        <f t="shared" si="31"/>
        <v>30.18356</v>
      </c>
      <c r="K51">
        <f t="shared" si="31"/>
        <v>553.64459999999997</v>
      </c>
      <c r="L51">
        <f t="shared" si="31"/>
        <v>451.77985999999999</v>
      </c>
      <c r="M51">
        <f t="shared" si="31"/>
        <v>0</v>
      </c>
      <c r="N51">
        <f t="shared" si="31"/>
        <v>225.49160000000001</v>
      </c>
      <c r="O51">
        <f t="shared" si="31"/>
        <v>1.7134974156890235</v>
      </c>
      <c r="P51">
        <f t="shared" si="31"/>
        <v>2.68601</v>
      </c>
      <c r="Q51">
        <f t="shared" si="31"/>
        <v>605.01418999999999</v>
      </c>
      <c r="R51">
        <f t="shared" si="31"/>
        <v>443.67968999999999</v>
      </c>
      <c r="S51">
        <f t="shared" si="31"/>
        <v>0.96109999999999995</v>
      </c>
      <c r="T51">
        <f t="shared" si="30"/>
        <v>70.929360000000003</v>
      </c>
      <c r="U51">
        <f t="shared" si="30"/>
        <v>0</v>
      </c>
      <c r="V51">
        <f t="shared" si="30"/>
        <v>118.40602</v>
      </c>
      <c r="W51">
        <f t="shared" si="25"/>
        <v>119.73201393836823</v>
      </c>
      <c r="X51">
        <f t="shared" si="26"/>
        <v>5.4938917034123165</v>
      </c>
      <c r="Y51">
        <f t="shared" si="27"/>
        <v>-1.1434201792188468</v>
      </c>
      <c r="Z51">
        <f t="shared" si="28"/>
        <v>34.623477415212903</v>
      </c>
      <c r="AA51">
        <f t="shared" si="29"/>
        <v>2.6399759645450578</v>
      </c>
    </row>
    <row r="52" spans="2:27">
      <c r="B52">
        <f t="shared" si="22"/>
        <v>134.28305</v>
      </c>
      <c r="C52">
        <f t="shared" si="23"/>
        <v>6078.8327295284671</v>
      </c>
      <c r="D52">
        <f t="shared" si="31"/>
        <v>177.75928999999999</v>
      </c>
      <c r="E52">
        <f t="shared" si="31"/>
        <v>1.0241</v>
      </c>
      <c r="F52">
        <f t="shared" si="31"/>
        <v>2.6872500000000001</v>
      </c>
      <c r="G52">
        <f t="shared" si="31"/>
        <v>29.516400000000001</v>
      </c>
      <c r="H52">
        <f t="shared" si="31"/>
        <v>34.049720000000001</v>
      </c>
      <c r="I52">
        <f t="shared" si="31"/>
        <v>20.055630000000001</v>
      </c>
      <c r="J52">
        <f t="shared" si="31"/>
        <v>30.18356</v>
      </c>
      <c r="K52">
        <f t="shared" si="31"/>
        <v>553.64459999999997</v>
      </c>
      <c r="L52">
        <f t="shared" si="31"/>
        <v>451.77985999999999</v>
      </c>
      <c r="M52">
        <f t="shared" si="31"/>
        <v>0</v>
      </c>
      <c r="N52">
        <f t="shared" si="31"/>
        <v>225.49160000000001</v>
      </c>
      <c r="O52">
        <f t="shared" si="31"/>
        <v>1.7134974156890235</v>
      </c>
      <c r="P52">
        <f t="shared" si="31"/>
        <v>2.68601</v>
      </c>
      <c r="Q52">
        <f t="shared" si="31"/>
        <v>605.01418999999999</v>
      </c>
      <c r="R52">
        <f t="shared" si="31"/>
        <v>443.67968999999999</v>
      </c>
      <c r="S52">
        <f t="shared" si="31"/>
        <v>0.96109999999999995</v>
      </c>
      <c r="T52">
        <f t="shared" si="30"/>
        <v>70.929360000000003</v>
      </c>
      <c r="U52">
        <f t="shared" si="30"/>
        <v>0</v>
      </c>
      <c r="V52">
        <f t="shared" si="30"/>
        <v>118.40602</v>
      </c>
      <c r="W52">
        <f t="shared" si="25"/>
        <v>119.87138684206947</v>
      </c>
      <c r="X52">
        <f t="shared" si="26"/>
        <v>6.0713450515528393</v>
      </c>
      <c r="Y52">
        <f t="shared" si="27"/>
        <v>-1.1572148254527725</v>
      </c>
      <c r="Z52">
        <f t="shared" si="28"/>
        <v>34.687401521025805</v>
      </c>
      <c r="AA52">
        <f t="shared" si="29"/>
        <v>2.9404148181065071</v>
      </c>
    </row>
    <row r="53" spans="2:27">
      <c r="B53">
        <f t="shared" si="22"/>
        <v>134.28305</v>
      </c>
      <c r="C53">
        <f t="shared" si="23"/>
        <v>5470.9494565756204</v>
      </c>
      <c r="D53">
        <f t="shared" si="31"/>
        <v>177.75928999999999</v>
      </c>
      <c r="E53">
        <f t="shared" si="31"/>
        <v>1.0241</v>
      </c>
      <c r="F53">
        <f t="shared" si="31"/>
        <v>2.6872500000000001</v>
      </c>
      <c r="G53">
        <f t="shared" si="31"/>
        <v>29.516400000000001</v>
      </c>
      <c r="H53">
        <f t="shared" si="31"/>
        <v>34.049720000000001</v>
      </c>
      <c r="I53">
        <f t="shared" si="31"/>
        <v>20.055630000000001</v>
      </c>
      <c r="J53">
        <f t="shared" si="31"/>
        <v>30.18356</v>
      </c>
      <c r="K53">
        <f t="shared" si="31"/>
        <v>553.64459999999997</v>
      </c>
      <c r="L53">
        <f t="shared" si="31"/>
        <v>451.77985999999999</v>
      </c>
      <c r="M53">
        <f t="shared" si="31"/>
        <v>0</v>
      </c>
      <c r="N53">
        <f t="shared" si="31"/>
        <v>225.49160000000001</v>
      </c>
      <c r="O53">
        <f t="shared" si="31"/>
        <v>1.7134974156890235</v>
      </c>
      <c r="P53">
        <f t="shared" si="31"/>
        <v>2.68601</v>
      </c>
      <c r="Q53">
        <f t="shared" si="31"/>
        <v>605.01418999999999</v>
      </c>
      <c r="R53">
        <f t="shared" si="31"/>
        <v>443.67968999999999</v>
      </c>
      <c r="S53">
        <f t="shared" si="31"/>
        <v>0.96109999999999995</v>
      </c>
      <c r="T53">
        <f t="shared" si="30"/>
        <v>70.929360000000003</v>
      </c>
      <c r="U53">
        <f t="shared" si="30"/>
        <v>0</v>
      </c>
      <c r="V53">
        <f t="shared" si="30"/>
        <v>118.40602</v>
      </c>
      <c r="W53">
        <f t="shared" si="25"/>
        <v>120.02518471003432</v>
      </c>
      <c r="X53">
        <f t="shared" si="26"/>
        <v>6.7085642773468521</v>
      </c>
      <c r="Y53">
        <f t="shared" si="27"/>
        <v>-1.1347157860560522</v>
      </c>
      <c r="Z53">
        <f t="shared" si="28"/>
        <v>34.758162127887999</v>
      </c>
      <c r="AA53">
        <f t="shared" si="29"/>
        <v>3.2805824840789533</v>
      </c>
    </row>
    <row r="54" spans="2:27">
      <c r="B54">
        <f t="shared" si="22"/>
        <v>134.28305</v>
      </c>
      <c r="C54">
        <f t="shared" si="23"/>
        <v>4923.8545109180586</v>
      </c>
      <c r="D54">
        <f t="shared" si="31"/>
        <v>177.75928999999999</v>
      </c>
      <c r="E54">
        <f t="shared" si="31"/>
        <v>1.0241</v>
      </c>
      <c r="F54">
        <f t="shared" si="31"/>
        <v>2.6872500000000001</v>
      </c>
      <c r="G54">
        <f t="shared" si="31"/>
        <v>29.516400000000001</v>
      </c>
      <c r="H54">
        <f t="shared" si="31"/>
        <v>34.049720000000001</v>
      </c>
      <c r="I54">
        <f t="shared" si="31"/>
        <v>20.055630000000001</v>
      </c>
      <c r="J54">
        <f t="shared" si="31"/>
        <v>30.18356</v>
      </c>
      <c r="K54">
        <f t="shared" si="31"/>
        <v>553.64459999999997</v>
      </c>
      <c r="L54">
        <f t="shared" si="31"/>
        <v>451.77985999999999</v>
      </c>
      <c r="M54">
        <f t="shared" si="31"/>
        <v>0</v>
      </c>
      <c r="N54">
        <f t="shared" si="31"/>
        <v>225.49160000000001</v>
      </c>
      <c r="O54">
        <f t="shared" si="31"/>
        <v>1.7134974156890235</v>
      </c>
      <c r="P54">
        <f t="shared" si="31"/>
        <v>2.68601</v>
      </c>
      <c r="Q54">
        <f t="shared" si="31"/>
        <v>605.01418999999999</v>
      </c>
      <c r="R54">
        <f t="shared" si="31"/>
        <v>443.67968999999999</v>
      </c>
      <c r="S54">
        <f t="shared" si="31"/>
        <v>0.96109999999999995</v>
      </c>
      <c r="T54">
        <f t="shared" si="30"/>
        <v>70.929360000000003</v>
      </c>
      <c r="U54">
        <f t="shared" si="30"/>
        <v>0</v>
      </c>
      <c r="V54">
        <f t="shared" si="30"/>
        <v>118.40602</v>
      </c>
      <c r="W54">
        <f t="shared" si="25"/>
        <v>120.19485107759611</v>
      </c>
      <c r="X54">
        <f t="shared" si="26"/>
        <v>7.4115302729854875</v>
      </c>
      <c r="Y54">
        <f t="shared" si="27"/>
        <v>-1.0595522017138741</v>
      </c>
      <c r="Z54">
        <f t="shared" si="28"/>
        <v>34.836399416206092</v>
      </c>
      <c r="AA54">
        <f t="shared" si="29"/>
        <v>3.6674791345038322</v>
      </c>
    </row>
    <row r="55" spans="2:27">
      <c r="B55">
        <f t="shared" si="22"/>
        <v>134.28305</v>
      </c>
      <c r="C55">
        <f t="shared" si="23"/>
        <v>4431.4690598262532</v>
      </c>
      <c r="D55">
        <f t="shared" si="31"/>
        <v>177.75928999999999</v>
      </c>
      <c r="E55">
        <f t="shared" si="31"/>
        <v>1.0241</v>
      </c>
      <c r="F55">
        <f t="shared" si="31"/>
        <v>2.6872500000000001</v>
      </c>
      <c r="G55">
        <f t="shared" si="31"/>
        <v>29.516400000000001</v>
      </c>
      <c r="H55">
        <f t="shared" si="31"/>
        <v>34.049720000000001</v>
      </c>
      <c r="I55">
        <f t="shared" si="31"/>
        <v>20.055630000000001</v>
      </c>
      <c r="J55">
        <f t="shared" si="31"/>
        <v>30.18356</v>
      </c>
      <c r="K55">
        <f t="shared" si="31"/>
        <v>553.64459999999997</v>
      </c>
      <c r="L55">
        <f t="shared" si="31"/>
        <v>451.77985999999999</v>
      </c>
      <c r="M55">
        <f t="shared" si="31"/>
        <v>0</v>
      </c>
      <c r="N55">
        <f t="shared" si="31"/>
        <v>225.49160000000001</v>
      </c>
      <c r="O55">
        <f t="shared" si="31"/>
        <v>1.7134974156890235</v>
      </c>
      <c r="P55">
        <f t="shared" si="31"/>
        <v>2.68601</v>
      </c>
      <c r="Q55">
        <f t="shared" si="31"/>
        <v>605.01418999999999</v>
      </c>
      <c r="R55">
        <f t="shared" si="31"/>
        <v>443.67968999999999</v>
      </c>
      <c r="S55">
        <f t="shared" si="31"/>
        <v>0.96109999999999995</v>
      </c>
      <c r="T55">
        <f t="shared" si="30"/>
        <v>70.929360000000003</v>
      </c>
      <c r="U55">
        <f t="shared" si="30"/>
        <v>0</v>
      </c>
      <c r="V55">
        <f t="shared" si="30"/>
        <v>118.40602</v>
      </c>
      <c r="W55">
        <f t="shared" si="25"/>
        <v>120.38196307598012</v>
      </c>
      <c r="X55">
        <f t="shared" si="26"/>
        <v>8.1867774485463656</v>
      </c>
      <c r="Y55">
        <f t="shared" si="27"/>
        <v>-0.90959300040766777</v>
      </c>
      <c r="Z55">
        <f t="shared" si="28"/>
        <v>34.922783623797955</v>
      </c>
      <c r="AA55">
        <f t="shared" si="29"/>
        <v>4.1097892283990261</v>
      </c>
    </row>
    <row r="56" spans="2:27">
      <c r="B56">
        <f t="shared" si="22"/>
        <v>134.28305</v>
      </c>
      <c r="C56">
        <f t="shared" si="23"/>
        <v>3988.3221538436278</v>
      </c>
      <c r="D56">
        <f t="shared" si="31"/>
        <v>177.75928999999999</v>
      </c>
      <c r="E56">
        <f t="shared" si="31"/>
        <v>1.0241</v>
      </c>
      <c r="F56">
        <f t="shared" si="31"/>
        <v>2.6872500000000001</v>
      </c>
      <c r="G56">
        <f t="shared" si="31"/>
        <v>29.516400000000001</v>
      </c>
      <c r="H56">
        <f t="shared" si="31"/>
        <v>34.049720000000001</v>
      </c>
      <c r="I56">
        <f t="shared" si="31"/>
        <v>20.055630000000001</v>
      </c>
      <c r="J56">
        <f t="shared" si="31"/>
        <v>30.18356</v>
      </c>
      <c r="K56">
        <f t="shared" si="31"/>
        <v>553.64459999999997</v>
      </c>
      <c r="L56">
        <f t="shared" si="31"/>
        <v>451.77985999999999</v>
      </c>
      <c r="M56">
        <f t="shared" si="31"/>
        <v>0</v>
      </c>
      <c r="N56">
        <f t="shared" si="31"/>
        <v>225.49160000000001</v>
      </c>
      <c r="O56">
        <f t="shared" si="31"/>
        <v>1.7134974156890235</v>
      </c>
      <c r="P56">
        <f t="shared" si="31"/>
        <v>2.68601</v>
      </c>
      <c r="Q56">
        <f t="shared" si="31"/>
        <v>605.01418999999999</v>
      </c>
      <c r="R56">
        <f t="shared" si="31"/>
        <v>443.67968999999999</v>
      </c>
      <c r="S56">
        <f t="shared" si="31"/>
        <v>0.96109999999999995</v>
      </c>
      <c r="T56">
        <f t="shared" si="30"/>
        <v>70.929360000000003</v>
      </c>
      <c r="U56">
        <f t="shared" si="30"/>
        <v>0</v>
      </c>
      <c r="V56">
        <f t="shared" si="30"/>
        <v>118.40602</v>
      </c>
      <c r="W56">
        <f t="shared" si="25"/>
        <v>120.58824139885951</v>
      </c>
      <c r="X56">
        <f t="shared" si="26"/>
        <v>9.0414350256808689</v>
      </c>
      <c r="Y56">
        <f t="shared" si="27"/>
        <v>-0.65509604551074219</v>
      </c>
      <c r="Z56">
        <f t="shared" si="28"/>
        <v>35.01800558674617</v>
      </c>
      <c r="AA56">
        <f t="shared" si="29"/>
        <v>4.6183631187825993</v>
      </c>
    </row>
    <row r="57" spans="2:27">
      <c r="B57">
        <f t="shared" si="22"/>
        <v>134.28305</v>
      </c>
      <c r="C57">
        <f t="shared" si="23"/>
        <v>3589.489938459265</v>
      </c>
      <c r="D57">
        <f t="shared" si="31"/>
        <v>177.75928999999999</v>
      </c>
      <c r="E57">
        <f t="shared" si="31"/>
        <v>1.0241</v>
      </c>
      <c r="F57">
        <f t="shared" si="31"/>
        <v>2.6872500000000001</v>
      </c>
      <c r="G57">
        <f t="shared" si="31"/>
        <v>29.516400000000001</v>
      </c>
      <c r="H57">
        <f t="shared" si="31"/>
        <v>34.049720000000001</v>
      </c>
      <c r="I57">
        <f t="shared" si="31"/>
        <v>20.055630000000001</v>
      </c>
      <c r="J57">
        <f t="shared" si="31"/>
        <v>30.18356</v>
      </c>
      <c r="K57">
        <f t="shared" si="31"/>
        <v>553.64459999999997</v>
      </c>
      <c r="L57">
        <f t="shared" si="31"/>
        <v>451.77985999999999</v>
      </c>
      <c r="M57">
        <f t="shared" si="31"/>
        <v>0</v>
      </c>
      <c r="N57">
        <f t="shared" si="31"/>
        <v>225.49160000000001</v>
      </c>
      <c r="O57">
        <f t="shared" si="31"/>
        <v>1.7134974156890235</v>
      </c>
      <c r="P57">
        <f t="shared" si="31"/>
        <v>2.68601</v>
      </c>
      <c r="Q57">
        <f t="shared" si="31"/>
        <v>605.01418999999999</v>
      </c>
      <c r="R57">
        <f t="shared" si="31"/>
        <v>443.67968999999999</v>
      </c>
      <c r="S57">
        <f t="shared" si="31"/>
        <v>0.96109999999999995</v>
      </c>
      <c r="T57">
        <f t="shared" si="30"/>
        <v>70.929360000000003</v>
      </c>
      <c r="U57">
        <f t="shared" si="30"/>
        <v>0</v>
      </c>
      <c r="V57">
        <f t="shared" si="30"/>
        <v>118.40602</v>
      </c>
      <c r="W57">
        <f t="shared" si="25"/>
        <v>120.81556046465765</v>
      </c>
      <c r="X57">
        <f t="shared" si="26"/>
        <v>9.9832691423230244</v>
      </c>
      <c r="Y57">
        <f t="shared" si="27"/>
        <v>-0.25631468154767134</v>
      </c>
      <c r="Z57">
        <f t="shared" si="28"/>
        <v>35.122762664469519</v>
      </c>
      <c r="AA57">
        <f t="shared" si="29"/>
        <v>5.2068385239374537</v>
      </c>
    </row>
    <row r="58" spans="2:27">
      <c r="B58">
        <f t="shared" si="22"/>
        <v>134.28305</v>
      </c>
      <c r="C58">
        <f t="shared" si="23"/>
        <v>3230.5409446133385</v>
      </c>
      <c r="D58">
        <f t="shared" si="31"/>
        <v>177.75928999999999</v>
      </c>
      <c r="E58">
        <f t="shared" si="31"/>
        <v>1.0241</v>
      </c>
      <c r="F58">
        <f t="shared" si="31"/>
        <v>2.6872500000000001</v>
      </c>
      <c r="G58">
        <f t="shared" si="31"/>
        <v>29.516400000000001</v>
      </c>
      <c r="H58">
        <f t="shared" si="31"/>
        <v>34.049720000000001</v>
      </c>
      <c r="I58">
        <f t="shared" si="31"/>
        <v>20.055630000000001</v>
      </c>
      <c r="J58">
        <f t="shared" si="31"/>
        <v>30.18356</v>
      </c>
      <c r="K58">
        <f t="shared" si="31"/>
        <v>553.64459999999997</v>
      </c>
      <c r="L58">
        <f t="shared" si="31"/>
        <v>451.77985999999999</v>
      </c>
      <c r="M58">
        <f t="shared" si="31"/>
        <v>0</v>
      </c>
      <c r="N58">
        <f t="shared" si="31"/>
        <v>225.49160000000001</v>
      </c>
      <c r="O58">
        <f t="shared" si="31"/>
        <v>1.7134974156890235</v>
      </c>
      <c r="P58">
        <f t="shared" si="31"/>
        <v>2.68601</v>
      </c>
      <c r="Q58">
        <f t="shared" si="31"/>
        <v>605.01418999999999</v>
      </c>
      <c r="R58">
        <f t="shared" si="31"/>
        <v>443.67968999999999</v>
      </c>
      <c r="S58">
        <f t="shared" si="31"/>
        <v>0.96109999999999995</v>
      </c>
      <c r="T58">
        <f t="shared" si="30"/>
        <v>70.929360000000003</v>
      </c>
      <c r="U58">
        <f t="shared" si="30"/>
        <v>0</v>
      </c>
      <c r="V58">
        <f t="shared" si="30"/>
        <v>118.40602</v>
      </c>
      <c r="W58">
        <f t="shared" si="25"/>
        <v>121.06595863157848</v>
      </c>
      <c r="X58">
        <f t="shared" si="26"/>
        <v>11.020725175861799</v>
      </c>
      <c r="Y58">
        <f t="shared" si="27"/>
        <v>0.33956544829088031</v>
      </c>
      <c r="Z58">
        <f t="shared" si="28"/>
        <v>35.237738819883987</v>
      </c>
      <c r="AA58">
        <f t="shared" si="29"/>
        <v>5.8924364853158888</v>
      </c>
    </row>
    <row r="59" spans="2:27">
      <c r="B59">
        <f t="shared" si="22"/>
        <v>134.28305</v>
      </c>
      <c r="C59">
        <f t="shared" si="23"/>
        <v>2907.4868501520045</v>
      </c>
      <c r="D59">
        <f t="shared" si="31"/>
        <v>177.75928999999999</v>
      </c>
      <c r="E59">
        <f t="shared" si="31"/>
        <v>1.0241</v>
      </c>
      <c r="F59">
        <f t="shared" si="31"/>
        <v>2.6872500000000001</v>
      </c>
      <c r="G59">
        <f t="shared" si="31"/>
        <v>29.516400000000001</v>
      </c>
      <c r="H59">
        <f t="shared" si="31"/>
        <v>34.049720000000001</v>
      </c>
      <c r="I59">
        <f t="shared" si="31"/>
        <v>20.055630000000001</v>
      </c>
      <c r="J59">
        <f t="shared" si="31"/>
        <v>30.18356</v>
      </c>
      <c r="K59">
        <f t="shared" si="31"/>
        <v>553.64459999999997</v>
      </c>
      <c r="L59">
        <f t="shared" si="31"/>
        <v>451.77985999999999</v>
      </c>
      <c r="M59">
        <f t="shared" si="31"/>
        <v>0</v>
      </c>
      <c r="N59">
        <f t="shared" si="31"/>
        <v>225.49160000000001</v>
      </c>
      <c r="O59">
        <f t="shared" si="31"/>
        <v>1.7134974156890235</v>
      </c>
      <c r="P59">
        <f t="shared" si="31"/>
        <v>2.68601</v>
      </c>
      <c r="Q59">
        <f t="shared" si="31"/>
        <v>605.01418999999999</v>
      </c>
      <c r="R59">
        <f t="shared" si="31"/>
        <v>443.67968999999999</v>
      </c>
      <c r="S59">
        <f t="shared" si="31"/>
        <v>0.96109999999999995</v>
      </c>
      <c r="T59">
        <f t="shared" si="30"/>
        <v>70.929360000000003</v>
      </c>
      <c r="U59">
        <f t="shared" si="30"/>
        <v>0</v>
      </c>
      <c r="V59">
        <f t="shared" si="30"/>
        <v>118.40602</v>
      </c>
      <c r="W59">
        <f t="shared" si="25"/>
        <v>121.34164828016856</v>
      </c>
      <c r="X59">
        <f t="shared" si="26"/>
        <v>12.162969517468355</v>
      </c>
      <c r="Y59">
        <f t="shared" si="27"/>
        <v>1.2022916136795345</v>
      </c>
      <c r="Z59">
        <f t="shared" si="28"/>
        <v>35.363577568274593</v>
      </c>
      <c r="AA59">
        <f t="shared" si="29"/>
        <v>6.696969481249285</v>
      </c>
    </row>
    <row r="60" spans="2:27">
      <c r="B60">
        <f t="shared" si="22"/>
        <v>134.28305</v>
      </c>
      <c r="C60">
        <f t="shared" si="23"/>
        <v>2616.7381651368041</v>
      </c>
      <c r="D60">
        <f t="shared" si="31"/>
        <v>177.75928999999999</v>
      </c>
      <c r="E60">
        <f t="shared" si="31"/>
        <v>1.0241</v>
      </c>
      <c r="F60">
        <f t="shared" si="31"/>
        <v>2.6872500000000001</v>
      </c>
      <c r="G60">
        <f t="shared" si="31"/>
        <v>29.516400000000001</v>
      </c>
      <c r="H60">
        <f t="shared" si="31"/>
        <v>34.049720000000001</v>
      </c>
      <c r="I60">
        <f t="shared" si="31"/>
        <v>20.055630000000001</v>
      </c>
      <c r="J60">
        <f t="shared" si="31"/>
        <v>30.18356</v>
      </c>
      <c r="K60">
        <f t="shared" si="31"/>
        <v>553.64459999999997</v>
      </c>
      <c r="L60">
        <f t="shared" si="31"/>
        <v>451.77985999999999</v>
      </c>
      <c r="M60">
        <f t="shared" si="31"/>
        <v>0</v>
      </c>
      <c r="N60">
        <f t="shared" si="31"/>
        <v>225.49160000000001</v>
      </c>
      <c r="O60">
        <f t="shared" si="31"/>
        <v>1.7134974156890235</v>
      </c>
      <c r="P60">
        <f t="shared" si="31"/>
        <v>2.68601</v>
      </c>
      <c r="Q60">
        <f t="shared" si="31"/>
        <v>605.01418999999999</v>
      </c>
      <c r="R60">
        <f t="shared" si="31"/>
        <v>443.67968999999999</v>
      </c>
      <c r="S60">
        <f t="shared" si="31"/>
        <v>0.96109999999999995</v>
      </c>
      <c r="T60">
        <f t="shared" si="30"/>
        <v>70.929360000000003</v>
      </c>
      <c r="U60">
        <f t="shared" si="30"/>
        <v>0</v>
      </c>
      <c r="V60">
        <f t="shared" si="30"/>
        <v>118.40602</v>
      </c>
      <c r="W60">
        <f t="shared" si="25"/>
        <v>121.64502552852457</v>
      </c>
      <c r="X60">
        <f t="shared" si="26"/>
        <v>13.419929824389669</v>
      </c>
      <c r="Y60">
        <f t="shared" si="27"/>
        <v>2.4233257582675662</v>
      </c>
      <c r="Z60">
        <f t="shared" si="28"/>
        <v>35.500846678762969</v>
      </c>
      <c r="AA60">
        <f t="shared" si="29"/>
        <v>7.6480975552858403</v>
      </c>
    </row>
    <row r="61" spans="2:27">
      <c r="B61">
        <f t="shared" si="22"/>
        <v>134.28305</v>
      </c>
      <c r="C61">
        <f t="shared" si="23"/>
        <v>2355.0643486231238</v>
      </c>
      <c r="D61">
        <f t="shared" si="31"/>
        <v>177.75928999999999</v>
      </c>
      <c r="E61">
        <f t="shared" si="31"/>
        <v>1.0241</v>
      </c>
      <c r="F61">
        <f t="shared" si="31"/>
        <v>2.6872500000000001</v>
      </c>
      <c r="G61">
        <f t="shared" si="31"/>
        <v>29.516400000000001</v>
      </c>
      <c r="H61">
        <f t="shared" si="31"/>
        <v>34.049720000000001</v>
      </c>
      <c r="I61">
        <f t="shared" si="31"/>
        <v>20.055630000000001</v>
      </c>
      <c r="J61">
        <f t="shared" si="31"/>
        <v>30.18356</v>
      </c>
      <c r="K61">
        <f t="shared" si="31"/>
        <v>553.64459999999997</v>
      </c>
      <c r="L61">
        <f t="shared" si="31"/>
        <v>451.77985999999999</v>
      </c>
      <c r="M61">
        <f t="shared" si="31"/>
        <v>0</v>
      </c>
      <c r="N61">
        <f t="shared" si="31"/>
        <v>225.49160000000001</v>
      </c>
      <c r="O61">
        <f t="shared" si="31"/>
        <v>1.7134974156890235</v>
      </c>
      <c r="P61">
        <f t="shared" si="31"/>
        <v>2.68601</v>
      </c>
      <c r="Q61">
        <f t="shared" si="31"/>
        <v>605.01418999999999</v>
      </c>
      <c r="R61">
        <f t="shared" si="31"/>
        <v>443.67968999999999</v>
      </c>
      <c r="S61">
        <f t="shared" si="31"/>
        <v>0.96109999999999995</v>
      </c>
      <c r="T61">
        <f t="shared" si="30"/>
        <v>70.929360000000003</v>
      </c>
      <c r="U61">
        <f t="shared" si="30"/>
        <v>0</v>
      </c>
      <c r="V61">
        <f t="shared" si="30"/>
        <v>118.40602</v>
      </c>
      <c r="W61">
        <f t="shared" si="25"/>
        <v>121.97867928744205</v>
      </c>
      <c r="X61">
        <f t="shared" si="26"/>
        <v>14.802332537470591</v>
      </c>
      <c r="Y61">
        <f t="shared" si="27"/>
        <v>4.1215942319351448</v>
      </c>
      <c r="Z61">
        <f t="shared" si="28"/>
        <v>35.649994133700176</v>
      </c>
      <c r="AA61">
        <f t="shared" si="29"/>
        <v>8.7808563518775244</v>
      </c>
    </row>
    <row r="62" spans="2:27">
      <c r="B62">
        <f t="shared" si="22"/>
        <v>134.28305</v>
      </c>
      <c r="C62">
        <f t="shared" si="23"/>
        <v>2119.5579137608115</v>
      </c>
      <c r="D62">
        <f t="shared" si="31"/>
        <v>177.75928999999999</v>
      </c>
      <c r="E62">
        <f t="shared" si="31"/>
        <v>1.0241</v>
      </c>
      <c r="F62">
        <f t="shared" si="31"/>
        <v>2.6872500000000001</v>
      </c>
      <c r="G62">
        <f t="shared" si="31"/>
        <v>29.516400000000001</v>
      </c>
      <c r="H62">
        <f t="shared" si="31"/>
        <v>34.049720000000001</v>
      </c>
      <c r="I62">
        <f t="shared" si="31"/>
        <v>20.055630000000001</v>
      </c>
      <c r="J62">
        <f t="shared" si="31"/>
        <v>30.18356</v>
      </c>
      <c r="K62">
        <f t="shared" si="31"/>
        <v>553.64459999999997</v>
      </c>
      <c r="L62">
        <f t="shared" si="31"/>
        <v>451.77985999999999</v>
      </c>
      <c r="M62">
        <f t="shared" si="31"/>
        <v>0</v>
      </c>
      <c r="N62">
        <f t="shared" si="31"/>
        <v>225.49160000000001</v>
      </c>
      <c r="O62">
        <f t="shared" si="31"/>
        <v>1.7134974156890235</v>
      </c>
      <c r="P62">
        <f t="shared" si="31"/>
        <v>2.68601</v>
      </c>
      <c r="Q62">
        <f t="shared" si="31"/>
        <v>605.01418999999999</v>
      </c>
      <c r="R62">
        <f t="shared" si="31"/>
        <v>443.67968999999999</v>
      </c>
      <c r="S62">
        <f t="shared" si="31"/>
        <v>0.96109999999999995</v>
      </c>
      <c r="T62">
        <f t="shared" si="30"/>
        <v>70.929360000000003</v>
      </c>
      <c r="U62">
        <f t="shared" si="30"/>
        <v>0</v>
      </c>
      <c r="V62">
        <f t="shared" si="30"/>
        <v>118.40602</v>
      </c>
      <c r="W62">
        <f t="shared" si="25"/>
        <v>122.34539929643593</v>
      </c>
      <c r="X62">
        <f t="shared" si="26"/>
        <v>16.321736176197703</v>
      </c>
      <c r="Y62">
        <f t="shared" si="27"/>
        <v>6.4501122047295461</v>
      </c>
      <c r="Z62">
        <f t="shared" si="28"/>
        <v>35.811296287247302</v>
      </c>
      <c r="AA62">
        <f t="shared" si="29"/>
        <v>10.139449961494694</v>
      </c>
    </row>
    <row r="63" spans="2:27">
      <c r="B63">
        <f t="shared" si="22"/>
        <v>134.28305</v>
      </c>
      <c r="C63">
        <f t="shared" si="23"/>
        <v>1907.6021223847304</v>
      </c>
      <c r="D63">
        <f t="shared" si="31"/>
        <v>177.75928999999999</v>
      </c>
      <c r="E63">
        <f t="shared" si="31"/>
        <v>1.0241</v>
      </c>
      <c r="F63">
        <f t="shared" si="31"/>
        <v>2.6872500000000001</v>
      </c>
      <c r="G63">
        <f t="shared" si="31"/>
        <v>29.516400000000001</v>
      </c>
      <c r="H63">
        <f t="shared" si="31"/>
        <v>34.049720000000001</v>
      </c>
      <c r="I63">
        <f t="shared" si="31"/>
        <v>20.055630000000001</v>
      </c>
      <c r="J63">
        <f t="shared" si="31"/>
        <v>30.18356</v>
      </c>
      <c r="K63">
        <f t="shared" si="31"/>
        <v>553.64459999999997</v>
      </c>
      <c r="L63">
        <f t="shared" si="31"/>
        <v>451.77985999999999</v>
      </c>
      <c r="M63">
        <f t="shared" si="31"/>
        <v>0</v>
      </c>
      <c r="N63">
        <f t="shared" si="31"/>
        <v>225.49160000000001</v>
      </c>
      <c r="O63">
        <f t="shared" si="31"/>
        <v>1.7134974156890235</v>
      </c>
      <c r="P63">
        <f t="shared" si="31"/>
        <v>2.68601</v>
      </c>
      <c r="Q63">
        <f t="shared" si="31"/>
        <v>605.01418999999999</v>
      </c>
      <c r="R63">
        <f t="shared" si="31"/>
        <v>443.67968999999999</v>
      </c>
      <c r="S63">
        <f t="shared" si="31"/>
        <v>0.96109999999999995</v>
      </c>
      <c r="T63">
        <f t="shared" si="30"/>
        <v>70.929360000000003</v>
      </c>
      <c r="U63">
        <f t="shared" si="30"/>
        <v>0</v>
      </c>
      <c r="V63">
        <f t="shared" si="30"/>
        <v>118.40602</v>
      </c>
      <c r="W63">
        <f t="shared" si="25"/>
        <v>122.74818270653441</v>
      </c>
      <c r="X63">
        <f t="shared" si="26"/>
        <v>17.990558612697896</v>
      </c>
      <c r="Y63">
        <f t="shared" si="27"/>
        <v>9.6031085576952968</v>
      </c>
      <c r="Z63">
        <f t="shared" si="28"/>
        <v>35.984801961587863</v>
      </c>
      <c r="AA63">
        <f t="shared" si="29"/>
        <v>11.779237619803538</v>
      </c>
    </row>
    <row r="64" spans="2:27">
      <c r="B64">
        <f t="shared" si="22"/>
        <v>134.28305</v>
      </c>
      <c r="C64">
        <f t="shared" si="23"/>
        <v>1716.8419101462573</v>
      </c>
      <c r="D64">
        <f t="shared" si="31"/>
        <v>177.75928999999999</v>
      </c>
      <c r="E64">
        <f t="shared" si="31"/>
        <v>1.0241</v>
      </c>
      <c r="F64">
        <f t="shared" si="31"/>
        <v>2.6872500000000001</v>
      </c>
      <c r="G64">
        <f t="shared" si="31"/>
        <v>29.516400000000001</v>
      </c>
      <c r="H64">
        <f t="shared" si="31"/>
        <v>34.049720000000001</v>
      </c>
      <c r="I64">
        <f t="shared" si="31"/>
        <v>20.055630000000001</v>
      </c>
      <c r="J64">
        <f t="shared" si="31"/>
        <v>30.18356</v>
      </c>
      <c r="K64">
        <f t="shared" si="31"/>
        <v>553.64459999999997</v>
      </c>
      <c r="L64">
        <f t="shared" si="31"/>
        <v>451.77985999999999</v>
      </c>
      <c r="M64">
        <f t="shared" si="31"/>
        <v>0</v>
      </c>
      <c r="N64">
        <f t="shared" si="31"/>
        <v>225.49160000000001</v>
      </c>
      <c r="O64">
        <f t="shared" si="31"/>
        <v>1.7134974156890235</v>
      </c>
      <c r="P64">
        <f t="shared" si="31"/>
        <v>2.68601</v>
      </c>
      <c r="Q64">
        <f t="shared" si="31"/>
        <v>605.01418999999999</v>
      </c>
      <c r="R64">
        <f t="shared" si="31"/>
        <v>443.67968999999999</v>
      </c>
      <c r="S64">
        <f t="shared" si="31"/>
        <v>0.96109999999999995</v>
      </c>
      <c r="T64">
        <f t="shared" si="30"/>
        <v>70.929360000000003</v>
      </c>
      <c r="U64">
        <f t="shared" si="30"/>
        <v>0</v>
      </c>
      <c r="V64">
        <f t="shared" si="30"/>
        <v>118.40602</v>
      </c>
      <c r="W64">
        <f t="shared" si="25"/>
        <v>123.19023869240603</v>
      </c>
      <c r="X64">
        <f t="shared" si="26"/>
        <v>19.822096180820154</v>
      </c>
      <c r="Y64">
        <f t="shared" si="27"/>
        <v>13.822786416801307</v>
      </c>
      <c r="Z64">
        <f t="shared" si="28"/>
        <v>36.170281114067251</v>
      </c>
      <c r="AA64">
        <f t="shared" si="29"/>
        <v>13.768726919806259</v>
      </c>
    </row>
    <row r="65" spans="2:27">
      <c r="B65">
        <f t="shared" si="22"/>
        <v>134.28305</v>
      </c>
      <c r="C65">
        <f t="shared" si="23"/>
        <v>1545.1577191316317</v>
      </c>
      <c r="D65">
        <f t="shared" si="31"/>
        <v>177.75928999999999</v>
      </c>
      <c r="E65">
        <f t="shared" si="31"/>
        <v>1.0241</v>
      </c>
      <c r="F65">
        <f t="shared" si="31"/>
        <v>2.6872500000000001</v>
      </c>
      <c r="G65">
        <f t="shared" si="31"/>
        <v>29.516400000000001</v>
      </c>
      <c r="H65">
        <f t="shared" si="31"/>
        <v>34.049720000000001</v>
      </c>
      <c r="I65">
        <f t="shared" si="31"/>
        <v>20.055630000000001</v>
      </c>
      <c r="J65">
        <f t="shared" si="31"/>
        <v>30.18356</v>
      </c>
      <c r="K65">
        <f t="shared" si="31"/>
        <v>553.64459999999997</v>
      </c>
      <c r="L65">
        <f t="shared" si="31"/>
        <v>451.77985999999999</v>
      </c>
      <c r="M65">
        <f t="shared" si="31"/>
        <v>0</v>
      </c>
      <c r="N65">
        <f t="shared" si="31"/>
        <v>225.49160000000001</v>
      </c>
      <c r="O65">
        <f t="shared" si="31"/>
        <v>1.7134974156890235</v>
      </c>
      <c r="P65">
        <f t="shared" si="31"/>
        <v>2.68601</v>
      </c>
      <c r="Q65">
        <f t="shared" si="31"/>
        <v>605.01418999999999</v>
      </c>
      <c r="R65">
        <f t="shared" si="31"/>
        <v>443.67968999999999</v>
      </c>
      <c r="S65">
        <f t="shared" ref="R65:S80" si="32">S64</f>
        <v>0.96109999999999995</v>
      </c>
      <c r="T65">
        <f t="shared" si="30"/>
        <v>70.929360000000003</v>
      </c>
      <c r="U65">
        <f t="shared" si="30"/>
        <v>0</v>
      </c>
      <c r="V65">
        <f t="shared" si="30"/>
        <v>118.40602</v>
      </c>
      <c r="W65">
        <f t="shared" si="25"/>
        <v>123.67499048571663</v>
      </c>
      <c r="X65">
        <f t="shared" si="26"/>
        <v>21.830532100791743</v>
      </c>
      <c r="Y65">
        <f t="shared" si="27"/>
        <v>19.404073438032484</v>
      </c>
      <c r="Z65">
        <f t="shared" si="28"/>
        <v>36.367194509616041</v>
      </c>
      <c r="AA65">
        <f t="shared" si="29"/>
        <v>16.191193400109828</v>
      </c>
    </row>
    <row r="66" spans="2:27">
      <c r="B66">
        <f t="shared" si="22"/>
        <v>134.28305</v>
      </c>
      <c r="C66">
        <f t="shared" si="23"/>
        <v>1390.6419472184684</v>
      </c>
      <c r="D66">
        <f t="shared" ref="D66:S81" si="33">D65</f>
        <v>177.75928999999999</v>
      </c>
      <c r="E66">
        <f t="shared" si="33"/>
        <v>1.0241</v>
      </c>
      <c r="F66">
        <f t="shared" si="33"/>
        <v>2.6872500000000001</v>
      </c>
      <c r="G66">
        <f t="shared" si="33"/>
        <v>29.516400000000001</v>
      </c>
      <c r="H66">
        <f t="shared" si="33"/>
        <v>34.049720000000001</v>
      </c>
      <c r="I66">
        <f t="shared" si="33"/>
        <v>20.055630000000001</v>
      </c>
      <c r="J66">
        <f t="shared" si="33"/>
        <v>30.18356</v>
      </c>
      <c r="K66">
        <f t="shared" si="33"/>
        <v>553.64459999999997</v>
      </c>
      <c r="L66">
        <f t="shared" si="33"/>
        <v>451.77985999999999</v>
      </c>
      <c r="M66">
        <f t="shared" si="33"/>
        <v>0</v>
      </c>
      <c r="N66">
        <f t="shared" si="33"/>
        <v>225.49160000000001</v>
      </c>
      <c r="O66">
        <f t="shared" si="33"/>
        <v>1.7134974156890235</v>
      </c>
      <c r="P66">
        <f t="shared" si="33"/>
        <v>2.68601</v>
      </c>
      <c r="Q66">
        <f t="shared" si="33"/>
        <v>605.01418999999999</v>
      </c>
      <c r="R66">
        <f t="shared" si="32"/>
        <v>443.67968999999999</v>
      </c>
      <c r="S66">
        <f t="shared" si="32"/>
        <v>0.96109999999999995</v>
      </c>
      <c r="T66">
        <f t="shared" si="30"/>
        <v>70.929360000000003</v>
      </c>
      <c r="U66">
        <f t="shared" si="30"/>
        <v>0</v>
      </c>
      <c r="V66">
        <f t="shared" si="30"/>
        <v>118.40602</v>
      </c>
      <c r="W66">
        <f t="shared" si="25"/>
        <v>124.20607412550581</v>
      </c>
      <c r="X66">
        <f t="shared" si="26"/>
        <v>24.030931301746136</v>
      </c>
      <c r="Y66">
        <f t="shared" si="27"/>
        <v>26.694597135831224</v>
      </c>
      <c r="Z66">
        <f t="shared" si="28"/>
        <v>36.574712013446032</v>
      </c>
      <c r="AA66">
        <f t="shared" si="29"/>
        <v>19.145257076080426</v>
      </c>
    </row>
    <row r="67" spans="2:27">
      <c r="B67">
        <f t="shared" si="22"/>
        <v>134.28305</v>
      </c>
      <c r="C67">
        <f t="shared" si="23"/>
        <v>1251.5777524966215</v>
      </c>
      <c r="D67">
        <f t="shared" si="33"/>
        <v>177.75928999999999</v>
      </c>
      <c r="E67">
        <f t="shared" si="33"/>
        <v>1.0241</v>
      </c>
      <c r="F67">
        <f t="shared" si="33"/>
        <v>2.6872500000000001</v>
      </c>
      <c r="G67">
        <f t="shared" si="33"/>
        <v>29.516400000000001</v>
      </c>
      <c r="H67">
        <f t="shared" si="33"/>
        <v>34.049720000000001</v>
      </c>
      <c r="I67">
        <f t="shared" si="33"/>
        <v>20.055630000000001</v>
      </c>
      <c r="J67">
        <f t="shared" si="33"/>
        <v>30.18356</v>
      </c>
      <c r="K67">
        <f t="shared" si="33"/>
        <v>553.64459999999997</v>
      </c>
      <c r="L67">
        <f t="shared" si="33"/>
        <v>451.77985999999999</v>
      </c>
      <c r="M67">
        <f t="shared" si="33"/>
        <v>0</v>
      </c>
      <c r="N67">
        <f t="shared" si="33"/>
        <v>225.49160000000001</v>
      </c>
      <c r="O67">
        <f t="shared" si="33"/>
        <v>1.7134974156890235</v>
      </c>
      <c r="P67">
        <f t="shared" si="33"/>
        <v>2.68601</v>
      </c>
      <c r="Q67">
        <f t="shared" si="33"/>
        <v>605.01418999999999</v>
      </c>
      <c r="R67">
        <f t="shared" si="32"/>
        <v>443.67968999999999</v>
      </c>
      <c r="S67">
        <f t="shared" si="32"/>
        <v>0.96109999999999995</v>
      </c>
      <c r="T67">
        <f t="shared" si="30"/>
        <v>70.929360000000003</v>
      </c>
      <c r="U67">
        <f t="shared" si="30"/>
        <v>0</v>
      </c>
      <c r="V67">
        <f t="shared" si="30"/>
        <v>118.40602</v>
      </c>
      <c r="W67">
        <f t="shared" si="25"/>
        <v>124.78733312283408</v>
      </c>
      <c r="X67">
        <f t="shared" si="26"/>
        <v>26.43921831615387</v>
      </c>
      <c r="Y67">
        <f t="shared" si="27"/>
        <v>36.085744272335006</v>
      </c>
      <c r="Z67">
        <f t="shared" si="28"/>
        <v>36.791820871731034</v>
      </c>
      <c r="AA67">
        <f t="shared" si="29"/>
        <v>22.743365475719571</v>
      </c>
    </row>
    <row r="68" spans="2:27">
      <c r="B68">
        <f t="shared" si="22"/>
        <v>134.28305</v>
      </c>
      <c r="C68">
        <f t="shared" si="23"/>
        <v>1126.4199772469594</v>
      </c>
      <c r="D68">
        <f t="shared" si="33"/>
        <v>177.75928999999999</v>
      </c>
      <c r="E68">
        <f t="shared" si="33"/>
        <v>1.0241</v>
      </c>
      <c r="F68">
        <f t="shared" si="33"/>
        <v>2.6872500000000001</v>
      </c>
      <c r="G68">
        <f t="shared" si="33"/>
        <v>29.516400000000001</v>
      </c>
      <c r="H68">
        <f t="shared" si="33"/>
        <v>34.049720000000001</v>
      </c>
      <c r="I68">
        <f t="shared" si="33"/>
        <v>20.055630000000001</v>
      </c>
      <c r="J68">
        <f t="shared" si="33"/>
        <v>30.18356</v>
      </c>
      <c r="K68">
        <f t="shared" si="33"/>
        <v>553.64459999999997</v>
      </c>
      <c r="L68">
        <f t="shared" si="33"/>
        <v>451.77985999999999</v>
      </c>
      <c r="M68">
        <f t="shared" si="33"/>
        <v>0</v>
      </c>
      <c r="N68">
        <f t="shared" si="33"/>
        <v>225.49160000000001</v>
      </c>
      <c r="O68">
        <f t="shared" si="33"/>
        <v>1.7134974156890235</v>
      </c>
      <c r="P68">
        <f t="shared" si="33"/>
        <v>2.68601</v>
      </c>
      <c r="Q68">
        <f t="shared" si="33"/>
        <v>605.01418999999999</v>
      </c>
      <c r="R68">
        <f t="shared" si="32"/>
        <v>443.67968999999999</v>
      </c>
      <c r="S68">
        <f t="shared" si="32"/>
        <v>0.96109999999999995</v>
      </c>
      <c r="T68">
        <f t="shared" si="30"/>
        <v>70.929360000000003</v>
      </c>
      <c r="U68">
        <f t="shared" si="30"/>
        <v>0</v>
      </c>
      <c r="V68">
        <f t="shared" si="30"/>
        <v>118.40602</v>
      </c>
      <c r="W68">
        <f t="shared" si="25"/>
        <v>125.422808140436</v>
      </c>
      <c r="X68">
        <f t="shared" si="26"/>
        <v>29.072134520299755</v>
      </c>
      <c r="Y68">
        <f t="shared" si="27"/>
        <v>47.989406111378827</v>
      </c>
      <c r="Z68">
        <f t="shared" si="28"/>
        <v>37.017577892821095</v>
      </c>
      <c r="AA68">
        <f t="shared" si="29"/>
        <v>27.106731487890976</v>
      </c>
    </row>
    <row r="69" spans="2:27">
      <c r="B69">
        <f t="shared" si="22"/>
        <v>134.28305</v>
      </c>
      <c r="C69">
        <f t="shared" si="23"/>
        <v>1013.7779795222635</v>
      </c>
      <c r="D69">
        <f t="shared" si="33"/>
        <v>177.75928999999999</v>
      </c>
      <c r="E69">
        <f t="shared" si="33"/>
        <v>1.0241</v>
      </c>
      <c r="F69">
        <f t="shared" si="33"/>
        <v>2.6872500000000001</v>
      </c>
      <c r="G69">
        <f t="shared" si="33"/>
        <v>29.516400000000001</v>
      </c>
      <c r="H69">
        <f t="shared" si="33"/>
        <v>34.049720000000001</v>
      </c>
      <c r="I69">
        <f t="shared" si="33"/>
        <v>20.055630000000001</v>
      </c>
      <c r="J69">
        <f t="shared" si="33"/>
        <v>30.18356</v>
      </c>
      <c r="K69">
        <f t="shared" si="33"/>
        <v>553.64459999999997</v>
      </c>
      <c r="L69">
        <f t="shared" si="33"/>
        <v>451.77985999999999</v>
      </c>
      <c r="M69">
        <f t="shared" si="33"/>
        <v>0</v>
      </c>
      <c r="N69">
        <f t="shared" si="33"/>
        <v>225.49160000000001</v>
      </c>
      <c r="O69">
        <f t="shared" si="33"/>
        <v>1.7134974156890235</v>
      </c>
      <c r="P69">
        <f t="shared" si="33"/>
        <v>2.68601</v>
      </c>
      <c r="Q69">
        <f t="shared" si="33"/>
        <v>605.01418999999999</v>
      </c>
      <c r="R69">
        <f t="shared" si="32"/>
        <v>443.67968999999999</v>
      </c>
      <c r="S69">
        <f t="shared" si="32"/>
        <v>0.96109999999999995</v>
      </c>
      <c r="T69">
        <f t="shared" si="30"/>
        <v>70.929360000000003</v>
      </c>
      <c r="U69">
        <f t="shared" si="30"/>
        <v>0</v>
      </c>
      <c r="V69">
        <f t="shared" si="30"/>
        <v>118.40602</v>
      </c>
      <c r="W69">
        <f t="shared" si="25"/>
        <v>126.11672069981752</v>
      </c>
      <c r="X69">
        <f t="shared" si="26"/>
        <v>31.94717062911576</v>
      </c>
      <c r="Y69">
        <f t="shared" si="27"/>
        <v>62.794762244629496</v>
      </c>
      <c r="Z69">
        <f t="shared" si="28"/>
        <v>37.251561855457737</v>
      </c>
      <c r="AA69">
        <f t="shared" si="29"/>
        <v>32.355053096770376</v>
      </c>
    </row>
    <row r="70" spans="2:27">
      <c r="B70">
        <f t="shared" si="22"/>
        <v>134.28305</v>
      </c>
      <c r="C70">
        <f t="shared" si="23"/>
        <v>912.40018157003715</v>
      </c>
      <c r="D70">
        <f t="shared" si="33"/>
        <v>177.75928999999999</v>
      </c>
      <c r="E70">
        <f t="shared" si="33"/>
        <v>1.0241</v>
      </c>
      <c r="F70">
        <f t="shared" si="33"/>
        <v>2.6872500000000001</v>
      </c>
      <c r="G70">
        <f t="shared" si="33"/>
        <v>29.516400000000001</v>
      </c>
      <c r="H70">
        <f t="shared" si="33"/>
        <v>34.049720000000001</v>
      </c>
      <c r="I70">
        <f t="shared" si="33"/>
        <v>20.055630000000001</v>
      </c>
      <c r="J70">
        <f t="shared" si="33"/>
        <v>30.18356</v>
      </c>
      <c r="K70">
        <f t="shared" si="33"/>
        <v>553.64459999999997</v>
      </c>
      <c r="L70">
        <f t="shared" si="33"/>
        <v>451.77985999999999</v>
      </c>
      <c r="M70">
        <f t="shared" si="33"/>
        <v>0</v>
      </c>
      <c r="N70">
        <f t="shared" si="33"/>
        <v>225.49160000000001</v>
      </c>
      <c r="O70">
        <f t="shared" si="33"/>
        <v>1.7134974156890235</v>
      </c>
      <c r="P70">
        <f t="shared" si="33"/>
        <v>2.68601</v>
      </c>
      <c r="Q70">
        <f t="shared" si="33"/>
        <v>605.01418999999999</v>
      </c>
      <c r="R70">
        <f t="shared" si="32"/>
        <v>443.67968999999999</v>
      </c>
      <c r="S70">
        <f t="shared" si="32"/>
        <v>0.96109999999999995</v>
      </c>
      <c r="T70">
        <f t="shared" si="30"/>
        <v>70.929360000000003</v>
      </c>
      <c r="U70">
        <f t="shared" si="30"/>
        <v>0</v>
      </c>
      <c r="V70">
        <f t="shared" si="30"/>
        <v>118.40602</v>
      </c>
      <c r="W70">
        <f t="shared" si="25"/>
        <v>126.87344985638376</v>
      </c>
      <c r="X70">
        <f t="shared" si="26"/>
        <v>35.08247005597849</v>
      </c>
      <c r="Y70">
        <f t="shared" si="27"/>
        <v>80.801717712004873</v>
      </c>
      <c r="Z70">
        <f t="shared" si="28"/>
        <v>37.494559670000996</v>
      </c>
      <c r="AA70">
        <f t="shared" si="29"/>
        <v>38.589682122874564</v>
      </c>
    </row>
    <row r="71" spans="2:27">
      <c r="B71">
        <f t="shared" si="22"/>
        <v>134.28305</v>
      </c>
      <c r="C71">
        <f t="shared" si="23"/>
        <v>821.1601634130335</v>
      </c>
      <c r="D71">
        <f t="shared" si="33"/>
        <v>177.75928999999999</v>
      </c>
      <c r="E71">
        <f t="shared" si="33"/>
        <v>1.0241</v>
      </c>
      <c r="F71">
        <f t="shared" si="33"/>
        <v>2.6872500000000001</v>
      </c>
      <c r="G71">
        <f t="shared" si="33"/>
        <v>29.516400000000001</v>
      </c>
      <c r="H71">
        <f t="shared" si="33"/>
        <v>34.049720000000001</v>
      </c>
      <c r="I71">
        <f t="shared" si="33"/>
        <v>20.055630000000001</v>
      </c>
      <c r="J71">
        <f t="shared" si="33"/>
        <v>30.18356</v>
      </c>
      <c r="K71">
        <f t="shared" si="33"/>
        <v>553.64459999999997</v>
      </c>
      <c r="L71">
        <f t="shared" si="33"/>
        <v>451.77985999999999</v>
      </c>
      <c r="M71">
        <f t="shared" si="33"/>
        <v>0</v>
      </c>
      <c r="N71">
        <f t="shared" si="33"/>
        <v>225.49160000000001</v>
      </c>
      <c r="O71">
        <f t="shared" si="33"/>
        <v>1.7134974156890235</v>
      </c>
      <c r="P71">
        <f t="shared" si="33"/>
        <v>2.68601</v>
      </c>
      <c r="Q71">
        <f t="shared" si="33"/>
        <v>605.01418999999999</v>
      </c>
      <c r="R71">
        <f t="shared" si="32"/>
        <v>443.67968999999999</v>
      </c>
      <c r="S71">
        <f t="shared" si="32"/>
        <v>0.96109999999999995</v>
      </c>
      <c r="T71">
        <f t="shared" si="30"/>
        <v>70.929360000000003</v>
      </c>
      <c r="U71">
        <f t="shared" si="30"/>
        <v>0</v>
      </c>
      <c r="V71">
        <f t="shared" si="30"/>
        <v>118.40602</v>
      </c>
      <c r="W71">
        <f t="shared" si="25"/>
        <v>127.69750073826221</v>
      </c>
      <c r="X71">
        <f t="shared" si="26"/>
        <v>38.496698561964649</v>
      </c>
      <c r="Y71">
        <f t="shared" si="27"/>
        <v>102.13409805843547</v>
      </c>
      <c r="Z71">
        <f t="shared" si="28"/>
        <v>37.749454575221421</v>
      </c>
      <c r="AA71">
        <f t="shared" si="29"/>
        <v>45.870323533999155</v>
      </c>
    </row>
    <row r="72" spans="2:27">
      <c r="B72">
        <f t="shared" si="22"/>
        <v>134.28305</v>
      </c>
      <c r="C72">
        <f t="shared" si="23"/>
        <v>739.04414707173021</v>
      </c>
      <c r="D72">
        <f t="shared" si="33"/>
        <v>177.75928999999999</v>
      </c>
      <c r="E72">
        <f t="shared" si="33"/>
        <v>1.0241</v>
      </c>
      <c r="F72">
        <f t="shared" si="33"/>
        <v>2.6872500000000001</v>
      </c>
      <c r="G72">
        <f t="shared" si="33"/>
        <v>29.516400000000001</v>
      </c>
      <c r="H72">
        <f t="shared" si="33"/>
        <v>34.049720000000001</v>
      </c>
      <c r="I72">
        <f t="shared" si="33"/>
        <v>20.055630000000001</v>
      </c>
      <c r="J72">
        <f t="shared" si="33"/>
        <v>30.18356</v>
      </c>
      <c r="K72">
        <f t="shared" si="33"/>
        <v>553.64459999999997</v>
      </c>
      <c r="L72">
        <f t="shared" si="33"/>
        <v>451.77985999999999</v>
      </c>
      <c r="M72">
        <f t="shared" si="33"/>
        <v>0</v>
      </c>
      <c r="N72">
        <f t="shared" si="33"/>
        <v>225.49160000000001</v>
      </c>
      <c r="O72">
        <f t="shared" si="33"/>
        <v>1.7134974156890235</v>
      </c>
      <c r="P72">
        <f t="shared" si="33"/>
        <v>2.68601</v>
      </c>
      <c r="Q72">
        <f t="shared" si="33"/>
        <v>605.01418999999999</v>
      </c>
      <c r="R72">
        <f t="shared" si="32"/>
        <v>443.67968999999999</v>
      </c>
      <c r="S72">
        <f t="shared" si="32"/>
        <v>0.96109999999999995</v>
      </c>
      <c r="T72">
        <f t="shared" si="30"/>
        <v>70.929360000000003</v>
      </c>
      <c r="U72">
        <f t="shared" si="30"/>
        <v>0</v>
      </c>
      <c r="V72">
        <f t="shared" si="30"/>
        <v>118.40602</v>
      </c>
      <c r="W72">
        <f t="shared" si="25"/>
        <v>128.5934638393399</v>
      </c>
      <c r="X72">
        <f t="shared" si="26"/>
        <v>42.208875597729786</v>
      </c>
      <c r="Y72">
        <f t="shared" si="27"/>
        <v>126.6469639937951</v>
      </c>
      <c r="Z72">
        <f t="shared" si="28"/>
        <v>38.02217155493679</v>
      </c>
      <c r="AA72">
        <f t="shared" si="29"/>
        <v>54.18818085028623</v>
      </c>
    </row>
    <row r="73" spans="2:27">
      <c r="B73">
        <f t="shared" si="22"/>
        <v>134.28305</v>
      </c>
      <c r="C73">
        <f t="shared" si="23"/>
        <v>665.13973236455718</v>
      </c>
      <c r="D73">
        <f t="shared" si="33"/>
        <v>177.75928999999999</v>
      </c>
      <c r="E73">
        <f t="shared" si="33"/>
        <v>1.0241</v>
      </c>
      <c r="F73">
        <f t="shared" si="33"/>
        <v>2.6872500000000001</v>
      </c>
      <c r="G73">
        <f t="shared" si="33"/>
        <v>29.516400000000001</v>
      </c>
      <c r="H73">
        <f t="shared" si="33"/>
        <v>34.049720000000001</v>
      </c>
      <c r="I73">
        <f t="shared" si="33"/>
        <v>20.055630000000001</v>
      </c>
      <c r="J73">
        <f t="shared" si="33"/>
        <v>30.18356</v>
      </c>
      <c r="K73">
        <f t="shared" si="33"/>
        <v>553.64459999999997</v>
      </c>
      <c r="L73">
        <f t="shared" si="33"/>
        <v>451.77985999999999</v>
      </c>
      <c r="M73">
        <f t="shared" si="33"/>
        <v>0</v>
      </c>
      <c r="N73">
        <f t="shared" si="33"/>
        <v>225.49160000000001</v>
      </c>
      <c r="O73">
        <f t="shared" si="33"/>
        <v>1.7134974156890235</v>
      </c>
      <c r="P73">
        <f t="shared" si="33"/>
        <v>2.68601</v>
      </c>
      <c r="Q73">
        <f t="shared" si="33"/>
        <v>605.01418999999999</v>
      </c>
      <c r="R73">
        <f t="shared" si="32"/>
        <v>443.67968999999999</v>
      </c>
      <c r="S73">
        <f t="shared" si="32"/>
        <v>0.96109999999999995</v>
      </c>
      <c r="T73">
        <f t="shared" si="30"/>
        <v>70.929360000000003</v>
      </c>
      <c r="U73">
        <f t="shared" si="30"/>
        <v>0</v>
      </c>
      <c r="V73">
        <f t="shared" si="30"/>
        <v>118.40602</v>
      </c>
      <c r="W73">
        <f t="shared" si="25"/>
        <v>129.56596400675295</v>
      </c>
      <c r="X73">
        <f t="shared" si="26"/>
        <v>46.238162947182218</v>
      </c>
      <c r="Y73">
        <f t="shared" si="27"/>
        <v>153.8554945684331</v>
      </c>
      <c r="Z73">
        <f t="shared" si="28"/>
        <v>38.322403674835215</v>
      </c>
      <c r="AA73">
        <f t="shared" si="29"/>
        <v>63.442273294680319</v>
      </c>
    </row>
    <row r="74" spans="2:27">
      <c r="B74">
        <f t="shared" si="22"/>
        <v>134.28305</v>
      </c>
      <c r="C74">
        <f t="shared" si="23"/>
        <v>598.62575912810144</v>
      </c>
      <c r="D74">
        <f t="shared" si="33"/>
        <v>177.75928999999999</v>
      </c>
      <c r="E74">
        <f t="shared" si="33"/>
        <v>1.0241</v>
      </c>
      <c r="F74">
        <f t="shared" si="33"/>
        <v>2.6872500000000001</v>
      </c>
      <c r="G74">
        <f t="shared" si="33"/>
        <v>29.516400000000001</v>
      </c>
      <c r="H74">
        <f t="shared" si="33"/>
        <v>34.049720000000001</v>
      </c>
      <c r="I74">
        <f t="shared" si="33"/>
        <v>20.055630000000001</v>
      </c>
      <c r="J74">
        <f t="shared" si="33"/>
        <v>30.18356</v>
      </c>
      <c r="K74">
        <f t="shared" si="33"/>
        <v>553.64459999999997</v>
      </c>
      <c r="L74">
        <f t="shared" si="33"/>
        <v>451.77985999999999</v>
      </c>
      <c r="M74">
        <f t="shared" si="33"/>
        <v>0</v>
      </c>
      <c r="N74">
        <f t="shared" si="33"/>
        <v>225.49160000000001</v>
      </c>
      <c r="O74">
        <f t="shared" si="33"/>
        <v>1.7134974156890235</v>
      </c>
      <c r="P74">
        <f t="shared" si="33"/>
        <v>2.68601</v>
      </c>
      <c r="Q74">
        <f t="shared" si="33"/>
        <v>605.01418999999999</v>
      </c>
      <c r="R74">
        <f t="shared" si="32"/>
        <v>443.67968999999999</v>
      </c>
      <c r="S74">
        <f t="shared" si="32"/>
        <v>0.96109999999999995</v>
      </c>
      <c r="T74">
        <f t="shared" si="30"/>
        <v>70.929360000000003</v>
      </c>
      <c r="U74">
        <f t="shared" si="30"/>
        <v>0</v>
      </c>
      <c r="V74">
        <f t="shared" si="30"/>
        <v>118.40602</v>
      </c>
      <c r="W74">
        <f t="shared" si="25"/>
        <v>130.61959818457805</v>
      </c>
      <c r="X74">
        <f t="shared" si="26"/>
        <v>50.603606785566797</v>
      </c>
      <c r="Y74">
        <f t="shared" si="27"/>
        <v>182.91997940489634</v>
      </c>
      <c r="Z74">
        <f t="shared" si="28"/>
        <v>38.663771697988167</v>
      </c>
      <c r="AA74">
        <f t="shared" si="29"/>
        <v>73.428598360454998</v>
      </c>
    </row>
    <row r="75" spans="2:27">
      <c r="B75">
        <f t="shared" si="22"/>
        <v>134.28305</v>
      </c>
      <c r="C75">
        <f t="shared" si="23"/>
        <v>538.76318321529129</v>
      </c>
      <c r="D75">
        <f t="shared" si="33"/>
        <v>177.75928999999999</v>
      </c>
      <c r="E75">
        <f t="shared" si="33"/>
        <v>1.0241</v>
      </c>
      <c r="F75">
        <f t="shared" si="33"/>
        <v>2.6872500000000001</v>
      </c>
      <c r="G75">
        <f t="shared" si="33"/>
        <v>29.516400000000001</v>
      </c>
      <c r="H75">
        <f t="shared" si="33"/>
        <v>34.049720000000001</v>
      </c>
      <c r="I75">
        <f t="shared" si="33"/>
        <v>20.055630000000001</v>
      </c>
      <c r="J75">
        <f t="shared" si="33"/>
        <v>30.18356</v>
      </c>
      <c r="K75">
        <f t="shared" si="33"/>
        <v>553.64459999999997</v>
      </c>
      <c r="L75">
        <f t="shared" si="33"/>
        <v>451.77985999999999</v>
      </c>
      <c r="M75">
        <f t="shared" si="33"/>
        <v>0</v>
      </c>
      <c r="N75">
        <f t="shared" si="33"/>
        <v>225.49160000000001</v>
      </c>
      <c r="O75">
        <f t="shared" si="33"/>
        <v>1.7134974156890235</v>
      </c>
      <c r="P75">
        <f t="shared" si="33"/>
        <v>2.68601</v>
      </c>
      <c r="Q75">
        <f t="shared" si="33"/>
        <v>605.01418999999999</v>
      </c>
      <c r="R75">
        <f t="shared" si="32"/>
        <v>443.67968999999999</v>
      </c>
      <c r="S75">
        <f t="shared" si="32"/>
        <v>0.96109999999999995</v>
      </c>
      <c r="T75">
        <f t="shared" si="30"/>
        <v>70.929360000000003</v>
      </c>
      <c r="U75">
        <f t="shared" si="30"/>
        <v>0</v>
      </c>
      <c r="V75">
        <f t="shared" si="30"/>
        <v>118.40602</v>
      </c>
      <c r="W75">
        <f t="shared" si="25"/>
        <v>131.75886118668566</v>
      </c>
      <c r="X75">
        <f t="shared" si="26"/>
        <v>55.323830139668928</v>
      </c>
      <c r="Y75">
        <f t="shared" si="27"/>
        <v>212.71275894463685</v>
      </c>
      <c r="Z75">
        <f t="shared" si="28"/>
        <v>39.063156452476889</v>
      </c>
      <c r="AA75">
        <f t="shared" si="29"/>
        <v>83.851006637212194</v>
      </c>
    </row>
    <row r="76" spans="2:27">
      <c r="B76">
        <f t="shared" si="22"/>
        <v>134.28305</v>
      </c>
      <c r="C76">
        <f t="shared" si="23"/>
        <v>484.88686489376215</v>
      </c>
      <c r="D76">
        <f t="shared" si="33"/>
        <v>177.75928999999999</v>
      </c>
      <c r="E76">
        <f t="shared" si="33"/>
        <v>1.0241</v>
      </c>
      <c r="F76">
        <f t="shared" si="33"/>
        <v>2.6872500000000001</v>
      </c>
      <c r="G76">
        <f t="shared" si="33"/>
        <v>29.516400000000001</v>
      </c>
      <c r="H76">
        <f t="shared" si="33"/>
        <v>34.049720000000001</v>
      </c>
      <c r="I76">
        <f t="shared" si="33"/>
        <v>20.055630000000001</v>
      </c>
      <c r="J76">
        <f t="shared" si="33"/>
        <v>30.18356</v>
      </c>
      <c r="K76">
        <f t="shared" si="33"/>
        <v>553.64459999999997</v>
      </c>
      <c r="L76">
        <f t="shared" si="33"/>
        <v>451.77985999999999</v>
      </c>
      <c r="M76">
        <f t="shared" si="33"/>
        <v>0</v>
      </c>
      <c r="N76">
        <f t="shared" si="33"/>
        <v>225.49160000000001</v>
      </c>
      <c r="O76">
        <f t="shared" si="33"/>
        <v>1.7134974156890235</v>
      </c>
      <c r="P76">
        <f t="shared" si="33"/>
        <v>2.68601</v>
      </c>
      <c r="Q76">
        <f t="shared" si="33"/>
        <v>605.01418999999999</v>
      </c>
      <c r="R76">
        <f t="shared" si="32"/>
        <v>443.67968999999999</v>
      </c>
      <c r="S76">
        <f t="shared" si="32"/>
        <v>0.96109999999999995</v>
      </c>
      <c r="T76">
        <f t="shared" si="30"/>
        <v>70.929360000000003</v>
      </c>
      <c r="U76">
        <f t="shared" si="30"/>
        <v>0</v>
      </c>
      <c r="V76">
        <f t="shared" si="30"/>
        <v>118.40602</v>
      </c>
      <c r="W76">
        <f t="shared" si="25"/>
        <v>132.98805909014135</v>
      </c>
      <c r="X76">
        <f t="shared" si="26"/>
        <v>60.41667405715873</v>
      </c>
      <c r="Y76">
        <f t="shared" si="27"/>
        <v>241.96525926331259</v>
      </c>
      <c r="Z76">
        <f t="shared" si="28"/>
        <v>39.539221086609416</v>
      </c>
      <c r="AA76">
        <f t="shared" si="29"/>
        <v>94.356230918376852</v>
      </c>
    </row>
    <row r="77" spans="2:27">
      <c r="B77">
        <f t="shared" si="22"/>
        <v>134.28305</v>
      </c>
      <c r="C77">
        <f t="shared" si="23"/>
        <v>436.39817840438593</v>
      </c>
      <c r="D77">
        <f t="shared" si="33"/>
        <v>177.75928999999999</v>
      </c>
      <c r="E77">
        <f t="shared" si="33"/>
        <v>1.0241</v>
      </c>
      <c r="F77">
        <f t="shared" si="33"/>
        <v>2.6872500000000001</v>
      </c>
      <c r="G77">
        <f t="shared" si="33"/>
        <v>29.516400000000001</v>
      </c>
      <c r="H77">
        <f t="shared" si="33"/>
        <v>34.049720000000001</v>
      </c>
      <c r="I77">
        <f t="shared" si="33"/>
        <v>20.055630000000001</v>
      </c>
      <c r="J77">
        <f t="shared" si="33"/>
        <v>30.18356</v>
      </c>
      <c r="K77">
        <f t="shared" si="33"/>
        <v>553.64459999999997</v>
      </c>
      <c r="L77">
        <f t="shared" si="33"/>
        <v>451.77985999999999</v>
      </c>
      <c r="M77">
        <f t="shared" si="33"/>
        <v>0</v>
      </c>
      <c r="N77">
        <f t="shared" si="33"/>
        <v>225.49160000000001</v>
      </c>
      <c r="O77">
        <f t="shared" si="33"/>
        <v>1.7134974156890235</v>
      </c>
      <c r="P77">
        <f t="shared" si="33"/>
        <v>2.68601</v>
      </c>
      <c r="Q77">
        <f t="shared" si="33"/>
        <v>605.01418999999999</v>
      </c>
      <c r="R77">
        <f t="shared" si="32"/>
        <v>443.67968999999999</v>
      </c>
      <c r="S77">
        <f t="shared" si="32"/>
        <v>0.96109999999999995</v>
      </c>
      <c r="T77">
        <f t="shared" si="30"/>
        <v>70.929360000000003</v>
      </c>
      <c r="U77">
        <f t="shared" si="30"/>
        <v>0</v>
      </c>
      <c r="V77">
        <f t="shared" si="30"/>
        <v>118.40602</v>
      </c>
      <c r="W77">
        <f t="shared" si="25"/>
        <v>134.31121028128774</v>
      </c>
      <c r="X77">
        <f t="shared" si="26"/>
        <v>65.898787618209326</v>
      </c>
      <c r="Y77">
        <f t="shared" si="27"/>
        <v>269.45790112650496</v>
      </c>
      <c r="Z77">
        <f t="shared" si="28"/>
        <v>40.110495011504959</v>
      </c>
      <c r="AA77">
        <f t="shared" si="29"/>
        <v>104.58538601077191</v>
      </c>
    </row>
    <row r="78" spans="2:27">
      <c r="B78">
        <f t="shared" si="22"/>
        <v>134.28305</v>
      </c>
      <c r="C78">
        <f t="shared" si="23"/>
        <v>392.75836056394735</v>
      </c>
      <c r="D78">
        <f t="shared" si="33"/>
        <v>177.75928999999999</v>
      </c>
      <c r="E78">
        <f t="shared" si="33"/>
        <v>1.0241</v>
      </c>
      <c r="F78">
        <f t="shared" si="33"/>
        <v>2.6872500000000001</v>
      </c>
      <c r="G78">
        <f t="shared" si="33"/>
        <v>29.516400000000001</v>
      </c>
      <c r="H78">
        <f t="shared" si="33"/>
        <v>34.049720000000001</v>
      </c>
      <c r="I78">
        <f t="shared" si="33"/>
        <v>20.055630000000001</v>
      </c>
      <c r="J78">
        <f t="shared" si="33"/>
        <v>30.18356</v>
      </c>
      <c r="K78">
        <f t="shared" si="33"/>
        <v>553.64459999999997</v>
      </c>
      <c r="L78">
        <f t="shared" si="33"/>
        <v>451.77985999999999</v>
      </c>
      <c r="M78">
        <f t="shared" si="33"/>
        <v>0</v>
      </c>
      <c r="N78">
        <f t="shared" si="33"/>
        <v>225.49160000000001</v>
      </c>
      <c r="O78">
        <f t="shared" si="33"/>
        <v>1.7134974156890235</v>
      </c>
      <c r="P78">
        <f t="shared" si="33"/>
        <v>2.68601</v>
      </c>
      <c r="Q78">
        <f t="shared" si="33"/>
        <v>605.01418999999999</v>
      </c>
      <c r="R78">
        <f t="shared" si="32"/>
        <v>443.67968999999999</v>
      </c>
      <c r="S78">
        <f t="shared" si="32"/>
        <v>0.96109999999999995</v>
      </c>
      <c r="T78">
        <f t="shared" si="30"/>
        <v>70.929360000000003</v>
      </c>
      <c r="U78">
        <f t="shared" si="30"/>
        <v>0</v>
      </c>
      <c r="V78">
        <f t="shared" si="30"/>
        <v>118.40602</v>
      </c>
      <c r="W78">
        <f t="shared" si="25"/>
        <v>135.73193475974145</v>
      </c>
      <c r="X78">
        <f t="shared" si="26"/>
        <v>71.785169297010043</v>
      </c>
      <c r="Y78">
        <f t="shared" si="27"/>
        <v>294.19442300808936</v>
      </c>
      <c r="Z78">
        <f t="shared" si="28"/>
        <v>40.793604245469858</v>
      </c>
      <c r="AA78">
        <f t="shared" si="29"/>
        <v>114.22627478191637</v>
      </c>
    </row>
    <row r="79" spans="2:27">
      <c r="B79">
        <f t="shared" si="22"/>
        <v>134.28305</v>
      </c>
      <c r="C79">
        <f t="shared" si="23"/>
        <v>353.48252450755263</v>
      </c>
      <c r="D79">
        <f t="shared" si="33"/>
        <v>177.75928999999999</v>
      </c>
      <c r="E79">
        <f t="shared" si="33"/>
        <v>1.0241</v>
      </c>
      <c r="F79">
        <f t="shared" si="33"/>
        <v>2.6872500000000001</v>
      </c>
      <c r="G79">
        <f t="shared" si="33"/>
        <v>29.516400000000001</v>
      </c>
      <c r="H79">
        <f t="shared" si="33"/>
        <v>34.049720000000001</v>
      </c>
      <c r="I79">
        <f t="shared" si="33"/>
        <v>20.055630000000001</v>
      </c>
      <c r="J79">
        <f t="shared" si="33"/>
        <v>30.18356</v>
      </c>
      <c r="K79">
        <f t="shared" si="33"/>
        <v>553.64459999999997</v>
      </c>
      <c r="L79">
        <f t="shared" si="33"/>
        <v>451.77985999999999</v>
      </c>
      <c r="M79">
        <f t="shared" si="33"/>
        <v>0</v>
      </c>
      <c r="N79">
        <f t="shared" si="33"/>
        <v>225.49160000000001</v>
      </c>
      <c r="O79">
        <f t="shared" si="33"/>
        <v>1.7134974156890235</v>
      </c>
      <c r="P79">
        <f t="shared" si="33"/>
        <v>2.68601</v>
      </c>
      <c r="Q79">
        <f t="shared" si="33"/>
        <v>605.01418999999999</v>
      </c>
      <c r="R79">
        <f t="shared" si="32"/>
        <v>443.67968999999999</v>
      </c>
      <c r="S79">
        <f t="shared" si="32"/>
        <v>0.96109999999999995</v>
      </c>
      <c r="T79">
        <f t="shared" si="30"/>
        <v>70.929360000000003</v>
      </c>
      <c r="U79">
        <f t="shared" si="30"/>
        <v>0</v>
      </c>
      <c r="V79">
        <f t="shared" si="30"/>
        <v>118.40602</v>
      </c>
      <c r="W79">
        <f t="shared" si="25"/>
        <v>137.25333301266392</v>
      </c>
      <c r="X79">
        <f t="shared" si="26"/>
        <v>78.088665110575107</v>
      </c>
      <c r="Y79">
        <f t="shared" si="27"/>
        <v>315.51006063143791</v>
      </c>
      <c r="Z79">
        <f t="shared" si="28"/>
        <v>41.602153381055572</v>
      </c>
      <c r="AA79">
        <f t="shared" si="29"/>
        <v>123.05053144459114</v>
      </c>
    </row>
    <row r="80" spans="2:27">
      <c r="B80">
        <f t="shared" si="22"/>
        <v>134.28305</v>
      </c>
      <c r="C80">
        <f t="shared" si="23"/>
        <v>318.13427205679739</v>
      </c>
      <c r="D80">
        <f t="shared" si="33"/>
        <v>177.75928999999999</v>
      </c>
      <c r="E80">
        <f t="shared" si="33"/>
        <v>1.0241</v>
      </c>
      <c r="F80">
        <f t="shared" si="33"/>
        <v>2.6872500000000001</v>
      </c>
      <c r="G80">
        <f t="shared" si="33"/>
        <v>29.516400000000001</v>
      </c>
      <c r="H80">
        <f t="shared" si="33"/>
        <v>34.049720000000001</v>
      </c>
      <c r="I80">
        <f t="shared" si="33"/>
        <v>20.055630000000001</v>
      </c>
      <c r="J80">
        <f t="shared" si="33"/>
        <v>30.18356</v>
      </c>
      <c r="K80">
        <f t="shared" si="33"/>
        <v>553.64459999999997</v>
      </c>
      <c r="L80">
        <f t="shared" si="33"/>
        <v>451.77985999999999</v>
      </c>
      <c r="M80">
        <f t="shared" si="33"/>
        <v>0</v>
      </c>
      <c r="N80">
        <f t="shared" si="33"/>
        <v>225.49160000000001</v>
      </c>
      <c r="O80">
        <f t="shared" si="33"/>
        <v>1.7134974156890235</v>
      </c>
      <c r="P80">
        <f t="shared" si="33"/>
        <v>2.68601</v>
      </c>
      <c r="Q80">
        <f t="shared" si="33"/>
        <v>605.01418999999999</v>
      </c>
      <c r="R80">
        <f t="shared" si="32"/>
        <v>443.67968999999999</v>
      </c>
      <c r="S80">
        <f t="shared" si="32"/>
        <v>0.96109999999999995</v>
      </c>
      <c r="T80">
        <f t="shared" si="30"/>
        <v>70.929360000000003</v>
      </c>
      <c r="U80">
        <f t="shared" si="30"/>
        <v>0</v>
      </c>
      <c r="V80">
        <f t="shared" si="30"/>
        <v>118.40602</v>
      </c>
      <c r="W80">
        <f t="shared" si="25"/>
        <v>138.87785660246732</v>
      </c>
      <c r="X80">
        <f t="shared" si="26"/>
        <v>84.819432434444991</v>
      </c>
      <c r="Y80">
        <f t="shared" si="27"/>
        <v>333.09435449197167</v>
      </c>
      <c r="Z80">
        <f t="shared" si="28"/>
        <v>42.546449879076675</v>
      </c>
      <c r="AA80">
        <f t="shared" si="29"/>
        <v>130.92718877831277</v>
      </c>
    </row>
    <row r="81" spans="2:27">
      <c r="B81">
        <f t="shared" si="22"/>
        <v>134.28305</v>
      </c>
      <c r="C81">
        <f t="shared" si="23"/>
        <v>286.32084485111767</v>
      </c>
      <c r="D81">
        <f t="shared" si="33"/>
        <v>177.75928999999999</v>
      </c>
      <c r="E81">
        <f t="shared" si="33"/>
        <v>1.0241</v>
      </c>
      <c r="F81">
        <f t="shared" si="33"/>
        <v>2.6872500000000001</v>
      </c>
      <c r="G81">
        <f t="shared" si="33"/>
        <v>29.516400000000001</v>
      </c>
      <c r="H81">
        <f t="shared" si="33"/>
        <v>34.049720000000001</v>
      </c>
      <c r="I81">
        <f t="shared" si="33"/>
        <v>20.055630000000001</v>
      </c>
      <c r="J81">
        <f t="shared" si="33"/>
        <v>30.18356</v>
      </c>
      <c r="K81">
        <f t="shared" si="33"/>
        <v>553.64459999999997</v>
      </c>
      <c r="L81">
        <f t="shared" si="33"/>
        <v>451.77985999999999</v>
      </c>
      <c r="M81">
        <f t="shared" si="33"/>
        <v>0</v>
      </c>
      <c r="N81">
        <f t="shared" si="33"/>
        <v>225.49160000000001</v>
      </c>
      <c r="O81">
        <f t="shared" si="33"/>
        <v>1.7134974156890235</v>
      </c>
      <c r="P81">
        <f t="shared" si="33"/>
        <v>2.68601</v>
      </c>
      <c r="Q81">
        <f t="shared" si="33"/>
        <v>605.01418999999999</v>
      </c>
      <c r="R81">
        <f t="shared" si="33"/>
        <v>443.67968999999999</v>
      </c>
      <c r="S81">
        <f t="shared" si="33"/>
        <v>0.96109999999999995</v>
      </c>
      <c r="T81">
        <f t="shared" si="30"/>
        <v>70.929360000000003</v>
      </c>
      <c r="U81">
        <f t="shared" si="30"/>
        <v>0</v>
      </c>
      <c r="V81">
        <f t="shared" si="30"/>
        <v>118.40602</v>
      </c>
      <c r="W81">
        <f t="shared" si="25"/>
        <v>140.60717353953169</v>
      </c>
      <c r="X81">
        <f t="shared" si="26"/>
        <v>91.984382211515538</v>
      </c>
      <c r="Y81">
        <f t="shared" si="27"/>
        <v>346.943105040023</v>
      </c>
      <c r="Z81">
        <f t="shared" si="28"/>
        <v>43.63392267084528</v>
      </c>
      <c r="AA81">
        <f t="shared" si="29"/>
        <v>137.81435969965332</v>
      </c>
    </row>
    <row r="82" spans="2:27">
      <c r="B82">
        <f t="shared" si="22"/>
        <v>134.28305</v>
      </c>
      <c r="C82">
        <f t="shared" si="23"/>
        <v>257.68876036600591</v>
      </c>
      <c r="D82">
        <f t="shared" ref="D82:S97" si="34">D81</f>
        <v>177.75928999999999</v>
      </c>
      <c r="E82">
        <f t="shared" si="34"/>
        <v>1.0241</v>
      </c>
      <c r="F82">
        <f t="shared" si="34"/>
        <v>2.6872500000000001</v>
      </c>
      <c r="G82">
        <f t="shared" si="34"/>
        <v>29.516400000000001</v>
      </c>
      <c r="H82">
        <f t="shared" si="34"/>
        <v>34.049720000000001</v>
      </c>
      <c r="I82">
        <f t="shared" si="34"/>
        <v>20.055630000000001</v>
      </c>
      <c r="J82">
        <f t="shared" si="34"/>
        <v>30.18356</v>
      </c>
      <c r="K82">
        <f t="shared" si="34"/>
        <v>553.64459999999997</v>
      </c>
      <c r="L82">
        <f t="shared" si="34"/>
        <v>451.77985999999999</v>
      </c>
      <c r="M82">
        <f t="shared" si="34"/>
        <v>0</v>
      </c>
      <c r="N82">
        <f t="shared" si="34"/>
        <v>225.49160000000001</v>
      </c>
      <c r="O82">
        <f t="shared" si="34"/>
        <v>1.7134974156890235</v>
      </c>
      <c r="P82">
        <f t="shared" si="34"/>
        <v>2.68601</v>
      </c>
      <c r="Q82">
        <f t="shared" si="34"/>
        <v>605.01418999999999</v>
      </c>
      <c r="R82">
        <f t="shared" si="34"/>
        <v>443.67968999999999</v>
      </c>
      <c r="S82">
        <f t="shared" si="34"/>
        <v>0.96109999999999995</v>
      </c>
      <c r="T82">
        <f t="shared" si="30"/>
        <v>70.929360000000003</v>
      </c>
      <c r="U82">
        <f t="shared" si="30"/>
        <v>0</v>
      </c>
      <c r="V82">
        <f t="shared" si="30"/>
        <v>118.40602</v>
      </c>
      <c r="W82">
        <f t="shared" si="25"/>
        <v>142.44203249268236</v>
      </c>
      <c r="X82">
        <f t="shared" si="26"/>
        <v>99.586616345444781</v>
      </c>
      <c r="Y82">
        <f t="shared" si="27"/>
        <v>357.27226528181677</v>
      </c>
      <c r="Z82">
        <f t="shared" si="28"/>
        <v>44.869903743861713</v>
      </c>
      <c r="AA82">
        <f t="shared" si="29"/>
        <v>143.73745359952943</v>
      </c>
    </row>
    <row r="83" spans="2:27">
      <c r="B83">
        <f t="shared" si="22"/>
        <v>134.28305</v>
      </c>
      <c r="C83">
        <f t="shared" si="23"/>
        <v>231.91988432940533</v>
      </c>
      <c r="D83">
        <f t="shared" si="34"/>
        <v>177.75928999999999</v>
      </c>
      <c r="E83">
        <f t="shared" si="34"/>
        <v>1.0241</v>
      </c>
      <c r="F83">
        <f t="shared" si="34"/>
        <v>2.6872500000000001</v>
      </c>
      <c r="G83">
        <f t="shared" si="34"/>
        <v>29.516400000000001</v>
      </c>
      <c r="H83">
        <f t="shared" si="34"/>
        <v>34.049720000000001</v>
      </c>
      <c r="I83">
        <f t="shared" si="34"/>
        <v>20.055630000000001</v>
      </c>
      <c r="J83">
        <f t="shared" si="34"/>
        <v>30.18356</v>
      </c>
      <c r="K83">
        <f t="shared" si="34"/>
        <v>553.64459999999997</v>
      </c>
      <c r="L83">
        <f t="shared" si="34"/>
        <v>451.77985999999999</v>
      </c>
      <c r="M83">
        <f t="shared" si="34"/>
        <v>0</v>
      </c>
      <c r="N83">
        <f t="shared" si="34"/>
        <v>225.49160000000001</v>
      </c>
      <c r="O83">
        <f t="shared" si="34"/>
        <v>1.7134974156890235</v>
      </c>
      <c r="P83">
        <f t="shared" si="34"/>
        <v>2.68601</v>
      </c>
      <c r="Q83">
        <f t="shared" si="34"/>
        <v>605.01418999999999</v>
      </c>
      <c r="R83">
        <f t="shared" si="34"/>
        <v>443.67968999999999</v>
      </c>
      <c r="S83">
        <f t="shared" si="34"/>
        <v>0.96109999999999995</v>
      </c>
      <c r="T83">
        <f t="shared" si="30"/>
        <v>70.929360000000003</v>
      </c>
      <c r="U83">
        <f t="shared" si="30"/>
        <v>0</v>
      </c>
      <c r="V83">
        <f t="shared" si="30"/>
        <v>118.40602</v>
      </c>
      <c r="W83">
        <f t="shared" si="25"/>
        <v>144.382130858745</v>
      </c>
      <c r="X83">
        <f t="shared" si="26"/>
        <v>107.62488108308906</v>
      </c>
      <c r="Y83">
        <f t="shared" si="27"/>
        <v>364.42603117357766</v>
      </c>
      <c r="Z83">
        <f t="shared" si="28"/>
        <v>46.258446864221135</v>
      </c>
      <c r="AA83">
        <f t="shared" si="29"/>
        <v>148.76353688782228</v>
      </c>
    </row>
    <row r="84" spans="2:27">
      <c r="B84">
        <f t="shared" si="22"/>
        <v>134.28305</v>
      </c>
      <c r="C84">
        <f t="shared" si="23"/>
        <v>208.72789589646482</v>
      </c>
      <c r="D84">
        <f t="shared" si="34"/>
        <v>177.75928999999999</v>
      </c>
      <c r="E84">
        <f t="shared" si="34"/>
        <v>1.0241</v>
      </c>
      <c r="F84">
        <f t="shared" si="34"/>
        <v>2.6872500000000001</v>
      </c>
      <c r="G84">
        <f t="shared" si="34"/>
        <v>29.516400000000001</v>
      </c>
      <c r="H84">
        <f t="shared" si="34"/>
        <v>34.049720000000001</v>
      </c>
      <c r="I84">
        <f t="shared" si="34"/>
        <v>20.055630000000001</v>
      </c>
      <c r="J84">
        <f t="shared" si="34"/>
        <v>30.18356</v>
      </c>
      <c r="K84">
        <f t="shared" si="34"/>
        <v>553.64459999999997</v>
      </c>
      <c r="L84">
        <f t="shared" si="34"/>
        <v>451.77985999999999</v>
      </c>
      <c r="M84">
        <f t="shared" si="34"/>
        <v>0</v>
      </c>
      <c r="N84">
        <f t="shared" si="34"/>
        <v>225.49160000000001</v>
      </c>
      <c r="O84">
        <f t="shared" si="34"/>
        <v>1.7134974156890235</v>
      </c>
      <c r="P84">
        <f t="shared" si="34"/>
        <v>2.68601</v>
      </c>
      <c r="Q84">
        <f t="shared" si="34"/>
        <v>605.01418999999999</v>
      </c>
      <c r="R84">
        <f t="shared" si="34"/>
        <v>443.67968999999999</v>
      </c>
      <c r="S84">
        <f t="shared" si="34"/>
        <v>0.96109999999999995</v>
      </c>
      <c r="T84">
        <f t="shared" si="30"/>
        <v>70.929360000000003</v>
      </c>
      <c r="U84">
        <f t="shared" si="30"/>
        <v>0</v>
      </c>
      <c r="V84">
        <f t="shared" si="30"/>
        <v>118.40602</v>
      </c>
      <c r="W84">
        <f t="shared" si="25"/>
        <v>146.42599258318532</v>
      </c>
      <c r="X84">
        <f t="shared" si="26"/>
        <v>116.09306079787928</v>
      </c>
      <c r="Y84">
        <f t="shared" si="27"/>
        <v>368.79995681280229</v>
      </c>
      <c r="Z84">
        <f t="shared" si="28"/>
        <v>47.802972669035015</v>
      </c>
      <c r="AA84">
        <f t="shared" si="29"/>
        <v>152.97875388015871</v>
      </c>
    </row>
    <row r="85" spans="2:27">
      <c r="B85">
        <f t="shared" si="22"/>
        <v>134.28305</v>
      </c>
      <c r="C85">
        <f t="shared" si="23"/>
        <v>187.85510630681833</v>
      </c>
      <c r="D85">
        <f t="shared" si="34"/>
        <v>177.75928999999999</v>
      </c>
      <c r="E85">
        <f t="shared" si="34"/>
        <v>1.0241</v>
      </c>
      <c r="F85">
        <f t="shared" si="34"/>
        <v>2.6872500000000001</v>
      </c>
      <c r="G85">
        <f t="shared" si="34"/>
        <v>29.516400000000001</v>
      </c>
      <c r="H85">
        <f t="shared" si="34"/>
        <v>34.049720000000001</v>
      </c>
      <c r="I85">
        <f t="shared" si="34"/>
        <v>20.055630000000001</v>
      </c>
      <c r="J85">
        <f t="shared" si="34"/>
        <v>30.18356</v>
      </c>
      <c r="K85">
        <f t="shared" si="34"/>
        <v>553.64459999999997</v>
      </c>
      <c r="L85">
        <f t="shared" si="34"/>
        <v>451.77985999999999</v>
      </c>
      <c r="M85">
        <f t="shared" si="34"/>
        <v>0</v>
      </c>
      <c r="N85">
        <f t="shared" si="34"/>
        <v>225.49160000000001</v>
      </c>
      <c r="O85">
        <f t="shared" si="34"/>
        <v>1.7134974156890235</v>
      </c>
      <c r="P85">
        <f t="shared" si="34"/>
        <v>2.68601</v>
      </c>
      <c r="Q85">
        <f t="shared" si="34"/>
        <v>605.01418999999999</v>
      </c>
      <c r="R85">
        <f t="shared" si="34"/>
        <v>443.67968999999999</v>
      </c>
      <c r="S85">
        <f t="shared" si="34"/>
        <v>0.96109999999999995</v>
      </c>
      <c r="T85">
        <f t="shared" si="30"/>
        <v>70.929360000000003</v>
      </c>
      <c r="U85">
        <f t="shared" si="30"/>
        <v>0</v>
      </c>
      <c r="V85">
        <f t="shared" si="30"/>
        <v>118.40602</v>
      </c>
      <c r="W85">
        <f t="shared" si="25"/>
        <v>148.57086229525922</v>
      </c>
      <c r="X85">
        <f t="shared" si="26"/>
        <v>124.97973936789151</v>
      </c>
      <c r="Y85">
        <f t="shared" si="27"/>
        <v>370.7871119938921</v>
      </c>
      <c r="Z85">
        <f t="shared" si="28"/>
        <v>49.506658482930014</v>
      </c>
      <c r="AA85">
        <f t="shared" si="29"/>
        <v>156.47198728102248</v>
      </c>
    </row>
    <row r="86" spans="2:27">
      <c r="B86">
        <f t="shared" si="22"/>
        <v>134.28305</v>
      </c>
      <c r="C86">
        <f t="shared" si="23"/>
        <v>169.06959567613649</v>
      </c>
      <c r="D86">
        <f t="shared" si="34"/>
        <v>177.75928999999999</v>
      </c>
      <c r="E86">
        <f t="shared" si="34"/>
        <v>1.0241</v>
      </c>
      <c r="F86">
        <f t="shared" si="34"/>
        <v>2.6872500000000001</v>
      </c>
      <c r="G86">
        <f t="shared" si="34"/>
        <v>29.516400000000001</v>
      </c>
      <c r="H86">
        <f t="shared" si="34"/>
        <v>34.049720000000001</v>
      </c>
      <c r="I86">
        <f t="shared" si="34"/>
        <v>20.055630000000001</v>
      </c>
      <c r="J86">
        <f t="shared" si="34"/>
        <v>30.18356</v>
      </c>
      <c r="K86">
        <f t="shared" si="34"/>
        <v>553.64459999999997</v>
      </c>
      <c r="L86">
        <f t="shared" si="34"/>
        <v>451.77985999999999</v>
      </c>
      <c r="M86">
        <f t="shared" si="34"/>
        <v>0</v>
      </c>
      <c r="N86">
        <f t="shared" si="34"/>
        <v>225.49160000000001</v>
      </c>
      <c r="O86">
        <f t="shared" si="34"/>
        <v>1.7134974156890235</v>
      </c>
      <c r="P86">
        <f t="shared" si="34"/>
        <v>2.68601</v>
      </c>
      <c r="Q86">
        <f t="shared" si="34"/>
        <v>605.01418999999999</v>
      </c>
      <c r="R86">
        <f t="shared" si="34"/>
        <v>443.67968999999999</v>
      </c>
      <c r="S86">
        <f t="shared" si="34"/>
        <v>0.96109999999999995</v>
      </c>
      <c r="T86">
        <f t="shared" si="30"/>
        <v>70.929360000000003</v>
      </c>
      <c r="U86">
        <f t="shared" si="30"/>
        <v>0</v>
      </c>
      <c r="V86">
        <f t="shared" si="30"/>
        <v>118.40602</v>
      </c>
      <c r="W86">
        <f t="shared" si="25"/>
        <v>150.81262268337281</v>
      </c>
      <c r="X86">
        <f t="shared" si="26"/>
        <v>134.26785784334385</v>
      </c>
      <c r="Y86">
        <f t="shared" si="27"/>
        <v>370.74641668235046</v>
      </c>
      <c r="Z86">
        <f t="shared" si="28"/>
        <v>51.372581208930036</v>
      </c>
      <c r="AA86">
        <f t="shared" si="29"/>
        <v>159.32505121443447</v>
      </c>
    </row>
    <row r="87" spans="2:27">
      <c r="B87">
        <f t="shared" si="22"/>
        <v>134.28305</v>
      </c>
      <c r="C87">
        <f t="shared" si="23"/>
        <v>152.16263610852283</v>
      </c>
      <c r="D87">
        <f t="shared" si="34"/>
        <v>177.75928999999999</v>
      </c>
      <c r="E87">
        <f t="shared" si="34"/>
        <v>1.0241</v>
      </c>
      <c r="F87">
        <f t="shared" si="34"/>
        <v>2.6872500000000001</v>
      </c>
      <c r="G87">
        <f t="shared" si="34"/>
        <v>29.516400000000001</v>
      </c>
      <c r="H87">
        <f t="shared" si="34"/>
        <v>34.049720000000001</v>
      </c>
      <c r="I87">
        <f t="shared" si="34"/>
        <v>20.055630000000001</v>
      </c>
      <c r="J87">
        <f t="shared" si="34"/>
        <v>30.18356</v>
      </c>
      <c r="K87">
        <f t="shared" si="34"/>
        <v>553.64459999999997</v>
      </c>
      <c r="L87">
        <f t="shared" si="34"/>
        <v>451.77985999999999</v>
      </c>
      <c r="M87">
        <f t="shared" si="34"/>
        <v>0</v>
      </c>
      <c r="N87">
        <f t="shared" si="34"/>
        <v>225.49160000000001</v>
      </c>
      <c r="O87">
        <f t="shared" si="34"/>
        <v>1.7134974156890235</v>
      </c>
      <c r="P87">
        <f t="shared" si="34"/>
        <v>2.68601</v>
      </c>
      <c r="Q87">
        <f t="shared" si="34"/>
        <v>605.01418999999999</v>
      </c>
      <c r="R87">
        <f t="shared" si="34"/>
        <v>443.67968999999999</v>
      </c>
      <c r="S87">
        <f t="shared" si="34"/>
        <v>0.96109999999999995</v>
      </c>
      <c r="T87">
        <f t="shared" si="30"/>
        <v>70.929360000000003</v>
      </c>
      <c r="U87">
        <f t="shared" si="30"/>
        <v>0</v>
      </c>
      <c r="V87">
        <f t="shared" si="30"/>
        <v>118.40602</v>
      </c>
      <c r="W87">
        <f t="shared" si="25"/>
        <v>153.14574198275577</v>
      </c>
      <c r="X87">
        <f t="shared" si="26"/>
        <v>143.9344968761925</v>
      </c>
      <c r="Y87">
        <f t="shared" si="27"/>
        <v>368.98816871498781</v>
      </c>
      <c r="Z87">
        <f t="shared" si="28"/>
        <v>53.403664135166231</v>
      </c>
      <c r="AA87">
        <f t="shared" si="29"/>
        <v>161.60819735858144</v>
      </c>
    </row>
    <row r="88" spans="2:27">
      <c r="B88">
        <f t="shared" si="22"/>
        <v>134.28305</v>
      </c>
      <c r="C88">
        <f t="shared" si="23"/>
        <v>136.94637249767055</v>
      </c>
      <c r="D88">
        <f t="shared" si="34"/>
        <v>177.75928999999999</v>
      </c>
      <c r="E88">
        <f t="shared" si="34"/>
        <v>1.0241</v>
      </c>
      <c r="F88">
        <f t="shared" si="34"/>
        <v>2.6872500000000001</v>
      </c>
      <c r="G88">
        <f t="shared" si="34"/>
        <v>29.516400000000001</v>
      </c>
      <c r="H88">
        <f t="shared" si="34"/>
        <v>34.049720000000001</v>
      </c>
      <c r="I88">
        <f t="shared" si="34"/>
        <v>20.055630000000001</v>
      </c>
      <c r="J88">
        <f t="shared" si="34"/>
        <v>30.18356</v>
      </c>
      <c r="K88">
        <f t="shared" si="34"/>
        <v>553.64459999999997</v>
      </c>
      <c r="L88">
        <f t="shared" si="34"/>
        <v>451.77985999999999</v>
      </c>
      <c r="M88">
        <f t="shared" si="34"/>
        <v>0</v>
      </c>
      <c r="N88">
        <f t="shared" si="34"/>
        <v>225.49160000000001</v>
      </c>
      <c r="O88">
        <f t="shared" si="34"/>
        <v>1.7134974156890235</v>
      </c>
      <c r="P88">
        <f t="shared" si="34"/>
        <v>2.68601</v>
      </c>
      <c r="Q88">
        <f t="shared" si="34"/>
        <v>605.01418999999999</v>
      </c>
      <c r="R88">
        <f t="shared" si="34"/>
        <v>443.67968999999999</v>
      </c>
      <c r="S88">
        <f t="shared" si="34"/>
        <v>0.96109999999999995</v>
      </c>
      <c r="T88">
        <f t="shared" si="30"/>
        <v>70.929360000000003</v>
      </c>
      <c r="U88">
        <f t="shared" si="30"/>
        <v>0</v>
      </c>
      <c r="V88">
        <f t="shared" si="30"/>
        <v>118.40602</v>
      </c>
      <c r="W88">
        <f t="shared" si="25"/>
        <v>155.56325788951227</v>
      </c>
      <c r="X88">
        <f t="shared" si="26"/>
        <v>153.95081007242106</v>
      </c>
      <c r="Y88">
        <f t="shared" si="27"/>
        <v>365.77103324173663</v>
      </c>
      <c r="Z88">
        <f t="shared" si="28"/>
        <v>55.602487488714495</v>
      </c>
      <c r="AA88">
        <f t="shared" si="29"/>
        <v>163.37928455316455</v>
      </c>
    </row>
    <row r="89" spans="2:27">
      <c r="B89">
        <f t="shared" si="22"/>
        <v>134.28305</v>
      </c>
      <c r="C89">
        <f t="shared" si="23"/>
        <v>123.2517352479035</v>
      </c>
      <c r="D89">
        <f t="shared" si="34"/>
        <v>177.75928999999999</v>
      </c>
      <c r="E89">
        <f t="shared" si="34"/>
        <v>1.0241</v>
      </c>
      <c r="F89">
        <f t="shared" si="34"/>
        <v>2.6872500000000001</v>
      </c>
      <c r="G89">
        <f t="shared" si="34"/>
        <v>29.516400000000001</v>
      </c>
      <c r="H89">
        <f t="shared" si="34"/>
        <v>34.049720000000001</v>
      </c>
      <c r="I89">
        <f t="shared" si="34"/>
        <v>20.055630000000001</v>
      </c>
      <c r="J89">
        <f t="shared" si="34"/>
        <v>30.18356</v>
      </c>
      <c r="K89">
        <f t="shared" si="34"/>
        <v>553.64459999999997</v>
      </c>
      <c r="L89">
        <f t="shared" si="34"/>
        <v>451.77985999999999</v>
      </c>
      <c r="M89">
        <f t="shared" si="34"/>
        <v>0</v>
      </c>
      <c r="N89">
        <f t="shared" si="34"/>
        <v>225.49160000000001</v>
      </c>
      <c r="O89">
        <f t="shared" si="34"/>
        <v>1.7134974156890235</v>
      </c>
      <c r="P89">
        <f t="shared" si="34"/>
        <v>2.68601</v>
      </c>
      <c r="Q89">
        <f t="shared" si="34"/>
        <v>605.01418999999999</v>
      </c>
      <c r="R89">
        <f t="shared" si="34"/>
        <v>443.67968999999999</v>
      </c>
      <c r="S89">
        <f t="shared" si="34"/>
        <v>0.96109999999999995</v>
      </c>
      <c r="T89">
        <f t="shared" si="30"/>
        <v>70.929360000000003</v>
      </c>
      <c r="U89">
        <f t="shared" si="30"/>
        <v>0</v>
      </c>
      <c r="V89">
        <f t="shared" si="30"/>
        <v>118.40602</v>
      </c>
      <c r="W89">
        <f t="shared" si="25"/>
        <v>158.05680309894962</v>
      </c>
      <c r="X89">
        <f t="shared" si="26"/>
        <v>164.28212980309019</v>
      </c>
      <c r="Y89">
        <f t="shared" si="27"/>
        <v>361.30567766446677</v>
      </c>
      <c r="Z89">
        <f t="shared" si="28"/>
        <v>57.971015173072225</v>
      </c>
      <c r="AA89">
        <f t="shared" si="29"/>
        <v>164.68512148900942</v>
      </c>
    </row>
    <row r="90" spans="2:27">
      <c r="B90">
        <f t="shared" si="22"/>
        <v>134.28305</v>
      </c>
      <c r="C90">
        <f t="shared" si="23"/>
        <v>110.92656172311315</v>
      </c>
      <c r="D90">
        <f t="shared" si="34"/>
        <v>177.75928999999999</v>
      </c>
      <c r="E90">
        <f t="shared" si="34"/>
        <v>1.0241</v>
      </c>
      <c r="F90">
        <f t="shared" si="34"/>
        <v>2.6872500000000001</v>
      </c>
      <c r="G90">
        <f t="shared" si="34"/>
        <v>29.516400000000001</v>
      </c>
      <c r="H90">
        <f t="shared" si="34"/>
        <v>34.049720000000001</v>
      </c>
      <c r="I90">
        <f t="shared" si="34"/>
        <v>20.055630000000001</v>
      </c>
      <c r="J90">
        <f t="shared" si="34"/>
        <v>30.18356</v>
      </c>
      <c r="K90">
        <f t="shared" si="34"/>
        <v>553.64459999999997</v>
      </c>
      <c r="L90">
        <f t="shared" si="34"/>
        <v>451.77985999999999</v>
      </c>
      <c r="M90">
        <f t="shared" si="34"/>
        <v>0</v>
      </c>
      <c r="N90">
        <f t="shared" si="34"/>
        <v>225.49160000000001</v>
      </c>
      <c r="O90">
        <f t="shared" si="34"/>
        <v>1.7134974156890235</v>
      </c>
      <c r="P90">
        <f t="shared" si="34"/>
        <v>2.68601</v>
      </c>
      <c r="Q90">
        <f t="shared" si="34"/>
        <v>605.01418999999999</v>
      </c>
      <c r="R90">
        <f t="shared" si="34"/>
        <v>443.67968999999999</v>
      </c>
      <c r="S90">
        <f t="shared" si="34"/>
        <v>0.96109999999999995</v>
      </c>
      <c r="T90">
        <f t="shared" si="30"/>
        <v>70.929360000000003</v>
      </c>
      <c r="U90">
        <f t="shared" si="30"/>
        <v>0</v>
      </c>
      <c r="V90">
        <f t="shared" si="30"/>
        <v>118.40602</v>
      </c>
      <c r="W90">
        <f t="shared" si="25"/>
        <v>160.6166759889984</v>
      </c>
      <c r="X90">
        <f t="shared" si="26"/>
        <v>174.88826006167642</v>
      </c>
      <c r="Y90">
        <f t="shared" si="27"/>
        <v>355.76162233686358</v>
      </c>
      <c r="Z90">
        <f t="shared" si="28"/>
        <v>60.510278249021248</v>
      </c>
      <c r="AA90">
        <f t="shared" si="29"/>
        <v>165.56385984460735</v>
      </c>
    </row>
    <row r="91" spans="2:27">
      <c r="B91">
        <f t="shared" si="22"/>
        <v>134.28305</v>
      </c>
      <c r="C91">
        <f t="shared" si="23"/>
        <v>99.833905550801845</v>
      </c>
      <c r="D91">
        <f t="shared" si="34"/>
        <v>177.75928999999999</v>
      </c>
      <c r="E91">
        <f t="shared" si="34"/>
        <v>1.0241</v>
      </c>
      <c r="F91">
        <f t="shared" si="34"/>
        <v>2.6872500000000001</v>
      </c>
      <c r="G91">
        <f t="shared" si="34"/>
        <v>29.516400000000001</v>
      </c>
      <c r="H91">
        <f t="shared" si="34"/>
        <v>34.049720000000001</v>
      </c>
      <c r="I91">
        <f t="shared" si="34"/>
        <v>20.055630000000001</v>
      </c>
      <c r="J91">
        <f t="shared" si="34"/>
        <v>30.18356</v>
      </c>
      <c r="K91">
        <f t="shared" si="34"/>
        <v>553.64459999999997</v>
      </c>
      <c r="L91">
        <f t="shared" si="34"/>
        <v>451.77985999999999</v>
      </c>
      <c r="M91">
        <f t="shared" si="34"/>
        <v>0</v>
      </c>
      <c r="N91">
        <f t="shared" si="34"/>
        <v>225.49160000000001</v>
      </c>
      <c r="O91">
        <f t="shared" si="34"/>
        <v>1.7134974156890235</v>
      </c>
      <c r="P91">
        <f t="shared" si="34"/>
        <v>2.68601</v>
      </c>
      <c r="Q91">
        <f t="shared" si="34"/>
        <v>605.01418999999999</v>
      </c>
      <c r="R91">
        <f t="shared" si="34"/>
        <v>443.67968999999999</v>
      </c>
      <c r="S91">
        <f t="shared" si="34"/>
        <v>0.96109999999999995</v>
      </c>
      <c r="T91">
        <f t="shared" si="30"/>
        <v>70.929360000000003</v>
      </c>
      <c r="U91">
        <f t="shared" si="30"/>
        <v>0</v>
      </c>
      <c r="V91">
        <f t="shared" si="30"/>
        <v>118.40602</v>
      </c>
      <c r="W91">
        <f t="shared" si="25"/>
        <v>163.23195779158493</v>
      </c>
      <c r="X91">
        <f t="shared" si="26"/>
        <v>185.72396193147284</v>
      </c>
      <c r="Y91">
        <f t="shared" si="27"/>
        <v>349.27513748649193</v>
      </c>
      <c r="Z91">
        <f t="shared" si="28"/>
        <v>63.22004525124791</v>
      </c>
      <c r="AA91">
        <f t="shared" si="29"/>
        <v>166.04768462627919</v>
      </c>
    </row>
    <row r="92" spans="2:27">
      <c r="B92">
        <f t="shared" si="22"/>
        <v>134.28305</v>
      </c>
      <c r="C92">
        <f t="shared" si="23"/>
        <v>89.850514995721667</v>
      </c>
      <c r="D92">
        <f t="shared" si="34"/>
        <v>177.75928999999999</v>
      </c>
      <c r="E92">
        <f t="shared" si="34"/>
        <v>1.0241</v>
      </c>
      <c r="F92">
        <f t="shared" si="34"/>
        <v>2.6872500000000001</v>
      </c>
      <c r="G92">
        <f t="shared" si="34"/>
        <v>29.516400000000001</v>
      </c>
      <c r="H92">
        <f t="shared" si="34"/>
        <v>34.049720000000001</v>
      </c>
      <c r="I92">
        <f t="shared" si="34"/>
        <v>20.055630000000001</v>
      </c>
      <c r="J92">
        <f t="shared" si="34"/>
        <v>30.18356</v>
      </c>
      <c r="K92">
        <f t="shared" si="34"/>
        <v>553.64459999999997</v>
      </c>
      <c r="L92">
        <f t="shared" si="34"/>
        <v>451.77985999999999</v>
      </c>
      <c r="M92">
        <f t="shared" si="34"/>
        <v>0</v>
      </c>
      <c r="N92">
        <f t="shared" si="34"/>
        <v>225.49160000000001</v>
      </c>
      <c r="O92">
        <f t="shared" si="34"/>
        <v>1.7134974156890235</v>
      </c>
      <c r="P92">
        <f t="shared" si="34"/>
        <v>2.68601</v>
      </c>
      <c r="Q92">
        <f t="shared" si="34"/>
        <v>605.01418999999999</v>
      </c>
      <c r="R92">
        <f t="shared" si="34"/>
        <v>443.67968999999999</v>
      </c>
      <c r="S92">
        <f t="shared" si="34"/>
        <v>0.96109999999999995</v>
      </c>
      <c r="T92">
        <f t="shared" si="30"/>
        <v>70.929360000000003</v>
      </c>
      <c r="U92">
        <f t="shared" si="30"/>
        <v>0</v>
      </c>
      <c r="V92">
        <f t="shared" si="30"/>
        <v>118.40602</v>
      </c>
      <c r="W92">
        <f t="shared" si="25"/>
        <v>165.89067504357797</v>
      </c>
      <c r="X92">
        <f t="shared" si="26"/>
        <v>196.73962665647056</v>
      </c>
      <c r="Y92">
        <f t="shared" si="27"/>
        <v>341.95695353776836</v>
      </c>
      <c r="Z92">
        <f t="shared" si="28"/>
        <v>66.098502193926464</v>
      </c>
      <c r="AA92">
        <f t="shared" si="29"/>
        <v>166.16534132990645</v>
      </c>
    </row>
    <row r="93" spans="2:27">
      <c r="B93">
        <f t="shared" si="22"/>
        <v>134.28305</v>
      </c>
      <c r="C93">
        <f t="shared" si="23"/>
        <v>80.865463496149502</v>
      </c>
      <c r="D93">
        <f t="shared" si="34"/>
        <v>177.75928999999999</v>
      </c>
      <c r="E93">
        <f t="shared" si="34"/>
        <v>1.0241</v>
      </c>
      <c r="F93">
        <f t="shared" si="34"/>
        <v>2.6872500000000001</v>
      </c>
      <c r="G93">
        <f t="shared" si="34"/>
        <v>29.516400000000001</v>
      </c>
      <c r="H93">
        <f t="shared" si="34"/>
        <v>34.049720000000001</v>
      </c>
      <c r="I93">
        <f t="shared" si="34"/>
        <v>20.055630000000001</v>
      </c>
      <c r="J93">
        <f t="shared" si="34"/>
        <v>30.18356</v>
      </c>
      <c r="K93">
        <f t="shared" si="34"/>
        <v>553.64459999999997</v>
      </c>
      <c r="L93">
        <f t="shared" si="34"/>
        <v>451.77985999999999</v>
      </c>
      <c r="M93">
        <f t="shared" si="34"/>
        <v>0</v>
      </c>
      <c r="N93">
        <f t="shared" si="34"/>
        <v>225.49160000000001</v>
      </c>
      <c r="O93">
        <f t="shared" si="34"/>
        <v>1.7134974156890235</v>
      </c>
      <c r="P93">
        <f t="shared" si="34"/>
        <v>2.68601</v>
      </c>
      <c r="Q93">
        <f t="shared" si="34"/>
        <v>605.01418999999999</v>
      </c>
      <c r="R93">
        <f t="shared" si="34"/>
        <v>443.67968999999999</v>
      </c>
      <c r="S93">
        <f t="shared" si="34"/>
        <v>0.96109999999999995</v>
      </c>
      <c r="T93">
        <f t="shared" si="30"/>
        <v>70.929360000000003</v>
      </c>
      <c r="U93">
        <f t="shared" si="30"/>
        <v>0</v>
      </c>
      <c r="V93">
        <f t="shared" si="30"/>
        <v>118.40602</v>
      </c>
      <c r="W93">
        <f t="shared" si="25"/>
        <v>168.58000337420839</v>
      </c>
      <c r="X93">
        <f t="shared" si="26"/>
        <v>207.88211997856232</v>
      </c>
      <c r="Y93">
        <f t="shared" si="27"/>
        <v>333.89916771221738</v>
      </c>
      <c r="Z93">
        <f t="shared" si="28"/>
        <v>69.141960869479618</v>
      </c>
      <c r="AA93">
        <f t="shared" si="29"/>
        <v>165.94424620167945</v>
      </c>
    </row>
    <row r="94" spans="2:27">
      <c r="B94">
        <f t="shared" si="22"/>
        <v>134.28305</v>
      </c>
      <c r="C94">
        <f t="shared" si="23"/>
        <v>72.778917146534553</v>
      </c>
      <c r="D94">
        <f t="shared" si="34"/>
        <v>177.75928999999999</v>
      </c>
      <c r="E94">
        <f t="shared" si="34"/>
        <v>1.0241</v>
      </c>
      <c r="F94">
        <f t="shared" si="34"/>
        <v>2.6872500000000001</v>
      </c>
      <c r="G94">
        <f t="shared" si="34"/>
        <v>29.516400000000001</v>
      </c>
      <c r="H94">
        <f t="shared" si="34"/>
        <v>34.049720000000001</v>
      </c>
      <c r="I94">
        <f t="shared" si="34"/>
        <v>20.055630000000001</v>
      </c>
      <c r="J94">
        <f t="shared" si="34"/>
        <v>30.18356</v>
      </c>
      <c r="K94">
        <f t="shared" si="34"/>
        <v>553.64459999999997</v>
      </c>
      <c r="L94">
        <f t="shared" si="34"/>
        <v>451.77985999999999</v>
      </c>
      <c r="M94">
        <f t="shared" si="34"/>
        <v>0</v>
      </c>
      <c r="N94">
        <f t="shared" si="34"/>
        <v>225.49160000000001</v>
      </c>
      <c r="O94">
        <f t="shared" si="34"/>
        <v>1.7134974156890235</v>
      </c>
      <c r="P94">
        <f t="shared" si="34"/>
        <v>2.68601</v>
      </c>
      <c r="Q94">
        <f t="shared" si="34"/>
        <v>605.01418999999999</v>
      </c>
      <c r="R94">
        <f t="shared" si="34"/>
        <v>443.67968999999999</v>
      </c>
      <c r="S94">
        <f t="shared" si="34"/>
        <v>0.96109999999999995</v>
      </c>
      <c r="T94">
        <f t="shared" si="30"/>
        <v>70.929360000000003</v>
      </c>
      <c r="U94">
        <f t="shared" si="30"/>
        <v>0</v>
      </c>
      <c r="V94">
        <f t="shared" si="30"/>
        <v>118.40602</v>
      </c>
      <c r="W94">
        <f t="shared" si="25"/>
        <v>171.28650600335098</v>
      </c>
      <c r="X94">
        <f t="shared" si="26"/>
        <v>219.09577028967021</v>
      </c>
      <c r="Y94">
        <f t="shared" si="27"/>
        <v>325.18109756574199</v>
      </c>
      <c r="Z94">
        <f t="shared" si="28"/>
        <v>72.344611795843434</v>
      </c>
      <c r="AA94">
        <f t="shared" si="29"/>
        <v>165.41206304034583</v>
      </c>
    </row>
    <row r="95" spans="2:27">
      <c r="B95">
        <f t="shared" si="22"/>
        <v>134.28305</v>
      </c>
      <c r="C95">
        <f t="shared" si="23"/>
        <v>65.501025431881104</v>
      </c>
      <c r="D95">
        <f t="shared" si="34"/>
        <v>177.75928999999999</v>
      </c>
      <c r="E95">
        <f t="shared" si="34"/>
        <v>1.0241</v>
      </c>
      <c r="F95">
        <f t="shared" si="34"/>
        <v>2.6872500000000001</v>
      </c>
      <c r="G95">
        <f t="shared" si="34"/>
        <v>29.516400000000001</v>
      </c>
      <c r="H95">
        <f t="shared" si="34"/>
        <v>34.049720000000001</v>
      </c>
      <c r="I95">
        <f t="shared" si="34"/>
        <v>20.055630000000001</v>
      </c>
      <c r="J95">
        <f t="shared" si="34"/>
        <v>30.18356</v>
      </c>
      <c r="K95">
        <f t="shared" si="34"/>
        <v>553.64459999999997</v>
      </c>
      <c r="L95">
        <f t="shared" si="34"/>
        <v>451.77985999999999</v>
      </c>
      <c r="M95">
        <f t="shared" si="34"/>
        <v>0</v>
      </c>
      <c r="N95">
        <f t="shared" si="34"/>
        <v>225.49160000000001</v>
      </c>
      <c r="O95">
        <f t="shared" si="34"/>
        <v>1.7134974156890235</v>
      </c>
      <c r="P95">
        <f t="shared" si="34"/>
        <v>2.68601</v>
      </c>
      <c r="Q95">
        <f t="shared" si="34"/>
        <v>605.01418999999999</v>
      </c>
      <c r="R95">
        <f t="shared" si="34"/>
        <v>443.67968999999999</v>
      </c>
      <c r="S95">
        <f t="shared" si="34"/>
        <v>0.96109999999999995</v>
      </c>
      <c r="T95">
        <f t="shared" si="30"/>
        <v>70.929360000000003</v>
      </c>
      <c r="U95">
        <f t="shared" si="30"/>
        <v>0</v>
      </c>
      <c r="V95">
        <f t="shared" si="30"/>
        <v>118.40602</v>
      </c>
      <c r="W95">
        <f t="shared" si="25"/>
        <v>173.99639795003475</v>
      </c>
      <c r="X95">
        <f t="shared" si="26"/>
        <v>230.32346330714424</v>
      </c>
      <c r="Y95">
        <f t="shared" si="27"/>
        <v>315.87403256383192</v>
      </c>
      <c r="Z95">
        <f t="shared" si="28"/>
        <v>75.698336832805907</v>
      </c>
      <c r="AA95">
        <f t="shared" si="29"/>
        <v>164.59771881614702</v>
      </c>
    </row>
    <row r="96" spans="2:27">
      <c r="B96">
        <f t="shared" si="22"/>
        <v>134.28305</v>
      </c>
      <c r="C96">
        <f t="shared" si="23"/>
        <v>58.950922888692993</v>
      </c>
      <c r="D96">
        <f t="shared" si="34"/>
        <v>177.75928999999999</v>
      </c>
      <c r="E96">
        <f t="shared" si="34"/>
        <v>1.0241</v>
      </c>
      <c r="F96">
        <f t="shared" si="34"/>
        <v>2.6872500000000001</v>
      </c>
      <c r="G96">
        <f t="shared" si="34"/>
        <v>29.516400000000001</v>
      </c>
      <c r="H96">
        <f t="shared" si="34"/>
        <v>34.049720000000001</v>
      </c>
      <c r="I96">
        <f t="shared" si="34"/>
        <v>20.055630000000001</v>
      </c>
      <c r="J96">
        <f t="shared" si="34"/>
        <v>30.18356</v>
      </c>
      <c r="K96">
        <f t="shared" si="34"/>
        <v>553.64459999999997</v>
      </c>
      <c r="L96">
        <f t="shared" si="34"/>
        <v>451.77985999999999</v>
      </c>
      <c r="M96">
        <f t="shared" si="34"/>
        <v>0</v>
      </c>
      <c r="N96">
        <f t="shared" si="34"/>
        <v>225.49160000000001</v>
      </c>
      <c r="O96">
        <f t="shared" si="34"/>
        <v>1.7134974156890235</v>
      </c>
      <c r="P96">
        <f t="shared" si="34"/>
        <v>2.68601</v>
      </c>
      <c r="Q96">
        <f t="shared" si="34"/>
        <v>605.01418999999999</v>
      </c>
      <c r="R96">
        <f t="shared" si="34"/>
        <v>443.67968999999999</v>
      </c>
      <c r="S96">
        <f t="shared" si="34"/>
        <v>0.96109999999999995</v>
      </c>
      <c r="T96">
        <f t="shared" si="30"/>
        <v>70.929360000000003</v>
      </c>
      <c r="U96">
        <f t="shared" si="30"/>
        <v>0</v>
      </c>
      <c r="V96">
        <f t="shared" si="30"/>
        <v>118.40602</v>
      </c>
      <c r="W96">
        <f t="shared" si="25"/>
        <v>176.69582512503777</v>
      </c>
      <c r="X96">
        <f t="shared" si="26"/>
        <v>241.5077984172768</v>
      </c>
      <c r="Y96">
        <f t="shared" si="27"/>
        <v>306.04493281980598</v>
      </c>
      <c r="Z96">
        <f t="shared" si="28"/>
        <v>79.192595151688266</v>
      </c>
      <c r="AA96">
        <f t="shared" si="29"/>
        <v>163.53188790794297</v>
      </c>
    </row>
    <row r="97" spans="2:27">
      <c r="B97">
        <f t="shared" si="22"/>
        <v>134.28305</v>
      </c>
      <c r="C97">
        <f t="shared" si="23"/>
        <v>53.055830599823693</v>
      </c>
      <c r="D97">
        <f t="shared" si="34"/>
        <v>177.75928999999999</v>
      </c>
      <c r="E97">
        <f t="shared" si="34"/>
        <v>1.0241</v>
      </c>
      <c r="F97">
        <f t="shared" si="34"/>
        <v>2.6872500000000001</v>
      </c>
      <c r="G97">
        <f t="shared" si="34"/>
        <v>29.516400000000001</v>
      </c>
      <c r="H97">
        <f t="shared" si="34"/>
        <v>34.049720000000001</v>
      </c>
      <c r="I97">
        <f t="shared" si="34"/>
        <v>20.055630000000001</v>
      </c>
      <c r="J97">
        <f t="shared" si="34"/>
        <v>30.18356</v>
      </c>
      <c r="K97">
        <f t="shared" si="34"/>
        <v>553.64459999999997</v>
      </c>
      <c r="L97">
        <f t="shared" si="34"/>
        <v>451.77985999999999</v>
      </c>
      <c r="M97">
        <f t="shared" si="34"/>
        <v>0</v>
      </c>
      <c r="N97">
        <f t="shared" si="34"/>
        <v>225.49160000000001</v>
      </c>
      <c r="O97">
        <f t="shared" si="34"/>
        <v>1.7134974156890235</v>
      </c>
      <c r="P97">
        <f t="shared" si="34"/>
        <v>2.68601</v>
      </c>
      <c r="Q97">
        <f t="shared" si="34"/>
        <v>605.01418999999999</v>
      </c>
      <c r="R97">
        <f t="shared" si="34"/>
        <v>443.67968999999999</v>
      </c>
      <c r="S97">
        <f t="shared" ref="S97" si="35">S96</f>
        <v>0.96109999999999995</v>
      </c>
      <c r="T97">
        <f t="shared" si="30"/>
        <v>70.929360000000003</v>
      </c>
      <c r="U97">
        <f t="shared" si="30"/>
        <v>0</v>
      </c>
      <c r="V97">
        <f t="shared" si="30"/>
        <v>118.40602</v>
      </c>
      <c r="W97">
        <f t="shared" si="25"/>
        <v>179.37114640020741</v>
      </c>
      <c r="X97">
        <f t="shared" si="26"/>
        <v>252.59225735206206</v>
      </c>
      <c r="Y97">
        <f t="shared" si="27"/>
        <v>295.75916503836714</v>
      </c>
      <c r="Z97">
        <f t="shared" si="28"/>
        <v>82.814394243143425</v>
      </c>
      <c r="AA97">
        <f t="shared" si="29"/>
        <v>162.24701210382082</v>
      </c>
    </row>
    <row r="98" spans="2:27">
      <c r="B98">
        <f t="shared" ref="B98:B155" si="36">B97</f>
        <v>134.28305</v>
      </c>
      <c r="C98">
        <f t="shared" ref="C98:C155" si="37">C97*0.9</f>
        <v>47.750247539841325</v>
      </c>
      <c r="D98">
        <f t="shared" ref="D98:S113" si="38">D97</f>
        <v>177.75928999999999</v>
      </c>
      <c r="E98">
        <f t="shared" si="38"/>
        <v>1.0241</v>
      </c>
      <c r="F98">
        <f t="shared" si="38"/>
        <v>2.6872500000000001</v>
      </c>
      <c r="G98">
        <f t="shared" si="38"/>
        <v>29.516400000000001</v>
      </c>
      <c r="H98">
        <f t="shared" si="38"/>
        <v>34.049720000000001</v>
      </c>
      <c r="I98">
        <f t="shared" si="38"/>
        <v>20.055630000000001</v>
      </c>
      <c r="J98">
        <f t="shared" si="38"/>
        <v>30.18356</v>
      </c>
      <c r="K98">
        <f t="shared" si="38"/>
        <v>553.64459999999997</v>
      </c>
      <c r="L98">
        <f t="shared" si="38"/>
        <v>451.77985999999999</v>
      </c>
      <c r="M98">
        <f t="shared" si="38"/>
        <v>0</v>
      </c>
      <c r="N98">
        <f t="shared" si="38"/>
        <v>225.49160000000001</v>
      </c>
      <c r="O98">
        <f t="shared" si="38"/>
        <v>1.7134974156890235</v>
      </c>
      <c r="P98">
        <f t="shared" si="38"/>
        <v>2.68601</v>
      </c>
      <c r="Q98">
        <f t="shared" si="38"/>
        <v>605.01418999999999</v>
      </c>
      <c r="R98">
        <f t="shared" si="38"/>
        <v>443.67968999999999</v>
      </c>
      <c r="S98">
        <f t="shared" si="38"/>
        <v>0.96109999999999995</v>
      </c>
      <c r="T98">
        <f t="shared" si="30"/>
        <v>70.929360000000003</v>
      </c>
      <c r="U98">
        <f t="shared" si="30"/>
        <v>0</v>
      </c>
      <c r="V98">
        <f t="shared" si="30"/>
        <v>118.40602</v>
      </c>
      <c r="W98">
        <f t="shared" ref="W98:W155" si="39">N98-((N98-V98)*((C98^S98)/((C98^S98)+(T98^S98))))</f>
        <v>182.00920652882735</v>
      </c>
      <c r="X98">
        <f t="shared" ref="X98:X155" si="40">R98-((R98-U98)*((C98^S98)/((C98^S98)+(T98^S98))))</f>
        <v>263.52233495977976</v>
      </c>
      <c r="Y98">
        <f t="shared" ref="Y98:Y155" si="41">I98-((I98-L98)*((C98^E98)/((C98^E98)+(J98^E98))))+(((I98-L98))*((C98^F98)/((C98^F98)+(K98^F98))))-(((I98-M98))*((C98^F98)/((C98^F98)+(K98^F98))))</f>
        <v>285.08237831362487</v>
      </c>
      <c r="Z98">
        <f t="shared" ref="Z98:Z155" si="42">D98-((D98-G98)*((C98^E98)/((C98^E98)+(J98^E98))))+(((D98-G98))*((C98^F98)/((C98^F98)+(K98^F98))))-(((D98-H98))*((C98^F98)/((C98^F98)+(K98^F98))))</f>
        <v>86.548354594338292</v>
      </c>
      <c r="AA98">
        <f t="shared" ref="AA98:AA155" si="43">(Y98*((B98/(B98+Z98)))-(Y98*(((B98^O98)/((B98^O98)+(W98^O98))))))+(X98*(((B98^O98)/((B98^O98)+(W98^O98)))-(((B98^P98)/((B98^P98)+(Q98^P98))))))</f>
        <v>160.77694689892809</v>
      </c>
    </row>
    <row r="99" spans="2:27">
      <c r="B99">
        <f t="shared" si="36"/>
        <v>134.28305</v>
      </c>
      <c r="C99">
        <f t="shared" si="37"/>
        <v>42.975222785857191</v>
      </c>
      <c r="D99">
        <f t="shared" si="38"/>
        <v>177.75928999999999</v>
      </c>
      <c r="E99">
        <f t="shared" si="38"/>
        <v>1.0241</v>
      </c>
      <c r="F99">
        <f t="shared" si="38"/>
        <v>2.6872500000000001</v>
      </c>
      <c r="G99">
        <f t="shared" si="38"/>
        <v>29.516400000000001</v>
      </c>
      <c r="H99">
        <f t="shared" si="38"/>
        <v>34.049720000000001</v>
      </c>
      <c r="I99">
        <f t="shared" si="38"/>
        <v>20.055630000000001</v>
      </c>
      <c r="J99">
        <f t="shared" si="38"/>
        <v>30.18356</v>
      </c>
      <c r="K99">
        <f t="shared" si="38"/>
        <v>553.64459999999997</v>
      </c>
      <c r="L99">
        <f t="shared" si="38"/>
        <v>451.77985999999999</v>
      </c>
      <c r="M99">
        <f t="shared" si="38"/>
        <v>0</v>
      </c>
      <c r="N99">
        <f t="shared" si="38"/>
        <v>225.49160000000001</v>
      </c>
      <c r="O99">
        <f t="shared" si="38"/>
        <v>1.7134974156890235</v>
      </c>
      <c r="P99">
        <f t="shared" si="38"/>
        <v>2.68601</v>
      </c>
      <c r="Q99">
        <f t="shared" si="38"/>
        <v>605.01418999999999</v>
      </c>
      <c r="R99">
        <f t="shared" si="38"/>
        <v>443.67968999999999</v>
      </c>
      <c r="S99">
        <f t="shared" si="38"/>
        <v>0.96109999999999995</v>
      </c>
      <c r="T99">
        <f t="shared" si="30"/>
        <v>70.929360000000003</v>
      </c>
      <c r="U99">
        <f t="shared" si="30"/>
        <v>0</v>
      </c>
      <c r="V99">
        <f t="shared" si="30"/>
        <v>118.40602</v>
      </c>
      <c r="W99">
        <f t="shared" si="39"/>
        <v>184.59758846015691</v>
      </c>
      <c r="X99">
        <f t="shared" si="40"/>
        <v>274.24658460099107</v>
      </c>
      <c r="Y99">
        <f t="shared" si="41"/>
        <v>274.08162356993387</v>
      </c>
      <c r="Z99">
        <f t="shared" si="42"/>
        <v>90.376872436654281</v>
      </c>
      <c r="AA99">
        <f t="shared" si="43"/>
        <v>159.15633712050743</v>
      </c>
    </row>
    <row r="100" spans="2:27">
      <c r="B100">
        <f t="shared" si="36"/>
        <v>134.28305</v>
      </c>
      <c r="C100">
        <f t="shared" si="37"/>
        <v>38.677700507271474</v>
      </c>
      <c r="D100">
        <f t="shared" si="38"/>
        <v>177.75928999999999</v>
      </c>
      <c r="E100">
        <f t="shared" si="38"/>
        <v>1.0241</v>
      </c>
      <c r="F100">
        <f t="shared" si="38"/>
        <v>2.6872500000000001</v>
      </c>
      <c r="G100">
        <f t="shared" si="38"/>
        <v>29.516400000000001</v>
      </c>
      <c r="H100">
        <f t="shared" si="38"/>
        <v>34.049720000000001</v>
      </c>
      <c r="I100">
        <f t="shared" si="38"/>
        <v>20.055630000000001</v>
      </c>
      <c r="J100">
        <f t="shared" si="38"/>
        <v>30.18356</v>
      </c>
      <c r="K100">
        <f t="shared" si="38"/>
        <v>553.64459999999997</v>
      </c>
      <c r="L100">
        <f t="shared" si="38"/>
        <v>451.77985999999999</v>
      </c>
      <c r="M100">
        <f t="shared" si="38"/>
        <v>0</v>
      </c>
      <c r="N100">
        <f t="shared" si="38"/>
        <v>225.49160000000001</v>
      </c>
      <c r="O100">
        <f t="shared" si="38"/>
        <v>1.7134974156890235</v>
      </c>
      <c r="P100">
        <f t="shared" si="38"/>
        <v>2.68601</v>
      </c>
      <c r="Q100">
        <f t="shared" si="38"/>
        <v>605.01418999999999</v>
      </c>
      <c r="R100">
        <f t="shared" si="38"/>
        <v>443.67968999999999</v>
      </c>
      <c r="S100">
        <f t="shared" si="38"/>
        <v>0.96109999999999995</v>
      </c>
      <c r="T100">
        <f t="shared" si="30"/>
        <v>70.929360000000003</v>
      </c>
      <c r="U100">
        <f t="shared" si="30"/>
        <v>0</v>
      </c>
      <c r="V100">
        <f t="shared" si="30"/>
        <v>118.40602</v>
      </c>
      <c r="W100">
        <f t="shared" si="39"/>
        <v>187.1248350732719</v>
      </c>
      <c r="X100">
        <f t="shared" si="40"/>
        <v>284.7175368418101</v>
      </c>
      <c r="Y100">
        <f t="shared" si="41"/>
        <v>262.82581895302718</v>
      </c>
      <c r="Z100">
        <f t="shared" si="42"/>
        <v>94.280379691816336</v>
      </c>
      <c r="AA100">
        <f t="shared" si="43"/>
        <v>157.41982800119524</v>
      </c>
    </row>
    <row r="101" spans="2:27">
      <c r="B101">
        <f t="shared" si="36"/>
        <v>134.28305</v>
      </c>
      <c r="C101">
        <f t="shared" si="37"/>
        <v>34.809930456544329</v>
      </c>
      <c r="D101">
        <f t="shared" si="38"/>
        <v>177.75928999999999</v>
      </c>
      <c r="E101">
        <f t="shared" si="38"/>
        <v>1.0241</v>
      </c>
      <c r="F101">
        <f t="shared" si="38"/>
        <v>2.6872500000000001</v>
      </c>
      <c r="G101">
        <f t="shared" si="38"/>
        <v>29.516400000000001</v>
      </c>
      <c r="H101">
        <f t="shared" si="38"/>
        <v>34.049720000000001</v>
      </c>
      <c r="I101">
        <f t="shared" si="38"/>
        <v>20.055630000000001</v>
      </c>
      <c r="J101">
        <f t="shared" si="38"/>
        <v>30.18356</v>
      </c>
      <c r="K101">
        <f t="shared" si="38"/>
        <v>553.64459999999997</v>
      </c>
      <c r="L101">
        <f t="shared" si="38"/>
        <v>451.77985999999999</v>
      </c>
      <c r="M101">
        <f t="shared" si="38"/>
        <v>0</v>
      </c>
      <c r="N101">
        <f t="shared" si="38"/>
        <v>225.49160000000001</v>
      </c>
      <c r="O101">
        <f t="shared" si="38"/>
        <v>1.7134974156890235</v>
      </c>
      <c r="P101">
        <f t="shared" si="38"/>
        <v>2.68601</v>
      </c>
      <c r="Q101">
        <f t="shared" si="38"/>
        <v>605.01418999999999</v>
      </c>
      <c r="R101">
        <f t="shared" si="38"/>
        <v>443.67968999999999</v>
      </c>
      <c r="S101">
        <f t="shared" si="38"/>
        <v>0.96109999999999995</v>
      </c>
      <c r="T101">
        <f t="shared" si="30"/>
        <v>70.929360000000003</v>
      </c>
      <c r="U101">
        <f t="shared" si="30"/>
        <v>0</v>
      </c>
      <c r="V101">
        <f t="shared" si="30"/>
        <v>118.40602</v>
      </c>
      <c r="W101">
        <f t="shared" si="39"/>
        <v>189.58063248992099</v>
      </c>
      <c r="X101">
        <f t="shared" si="40"/>
        <v>294.89245896037801</v>
      </c>
      <c r="Y101">
        <f t="shared" si="41"/>
        <v>251.38566314422812</v>
      </c>
      <c r="Z101">
        <f t="shared" si="42"/>
        <v>98.237694290479666</v>
      </c>
      <c r="AA101">
        <f t="shared" si="43"/>
        <v>155.60121256537832</v>
      </c>
    </row>
    <row r="102" spans="2:27">
      <c r="B102">
        <f t="shared" si="36"/>
        <v>134.28305</v>
      </c>
      <c r="C102">
        <f t="shared" si="37"/>
        <v>31.328937410889896</v>
      </c>
      <c r="D102">
        <f t="shared" si="38"/>
        <v>177.75928999999999</v>
      </c>
      <c r="E102">
        <f t="shared" si="38"/>
        <v>1.0241</v>
      </c>
      <c r="F102">
        <f t="shared" si="38"/>
        <v>2.6872500000000001</v>
      </c>
      <c r="G102">
        <f t="shared" si="38"/>
        <v>29.516400000000001</v>
      </c>
      <c r="H102">
        <f t="shared" si="38"/>
        <v>34.049720000000001</v>
      </c>
      <c r="I102">
        <f t="shared" si="38"/>
        <v>20.055630000000001</v>
      </c>
      <c r="J102">
        <f t="shared" si="38"/>
        <v>30.18356</v>
      </c>
      <c r="K102">
        <f t="shared" si="38"/>
        <v>553.64459999999997</v>
      </c>
      <c r="L102">
        <f t="shared" si="38"/>
        <v>451.77985999999999</v>
      </c>
      <c r="M102">
        <f t="shared" si="38"/>
        <v>0</v>
      </c>
      <c r="N102">
        <f t="shared" si="38"/>
        <v>225.49160000000001</v>
      </c>
      <c r="O102">
        <f t="shared" si="38"/>
        <v>1.7134974156890235</v>
      </c>
      <c r="P102">
        <f t="shared" si="38"/>
        <v>2.68601</v>
      </c>
      <c r="Q102">
        <f t="shared" si="38"/>
        <v>605.01418999999999</v>
      </c>
      <c r="R102">
        <f t="shared" si="38"/>
        <v>443.67968999999999</v>
      </c>
      <c r="S102">
        <f t="shared" si="38"/>
        <v>0.96109999999999995</v>
      </c>
      <c r="T102">
        <f t="shared" si="30"/>
        <v>70.929360000000003</v>
      </c>
      <c r="U102">
        <f t="shared" si="30"/>
        <v>0</v>
      </c>
      <c r="V102">
        <f t="shared" si="30"/>
        <v>118.40602</v>
      </c>
      <c r="W102">
        <f t="shared" si="39"/>
        <v>191.95594969025314</v>
      </c>
      <c r="X102">
        <f t="shared" si="40"/>
        <v>304.73393340628411</v>
      </c>
      <c r="Y102">
        <f t="shared" si="41"/>
        <v>239.83310007713044</v>
      </c>
      <c r="Z102">
        <f t="shared" si="42"/>
        <v>102.22644794362763</v>
      </c>
      <c r="AA102">
        <f t="shared" si="43"/>
        <v>153.73260388059188</v>
      </c>
    </row>
    <row r="103" spans="2:27">
      <c r="B103">
        <f t="shared" si="36"/>
        <v>134.28305</v>
      </c>
      <c r="C103">
        <f t="shared" si="37"/>
        <v>28.196043669800908</v>
      </c>
      <c r="D103">
        <f t="shared" si="38"/>
        <v>177.75928999999999</v>
      </c>
      <c r="E103">
        <f t="shared" si="38"/>
        <v>1.0241</v>
      </c>
      <c r="F103">
        <f t="shared" si="38"/>
        <v>2.6872500000000001</v>
      </c>
      <c r="G103">
        <f t="shared" si="38"/>
        <v>29.516400000000001</v>
      </c>
      <c r="H103">
        <f t="shared" si="38"/>
        <v>34.049720000000001</v>
      </c>
      <c r="I103">
        <f t="shared" si="38"/>
        <v>20.055630000000001</v>
      </c>
      <c r="J103">
        <f t="shared" si="38"/>
        <v>30.18356</v>
      </c>
      <c r="K103">
        <f t="shared" si="38"/>
        <v>553.64459999999997</v>
      </c>
      <c r="L103">
        <f t="shared" si="38"/>
        <v>451.77985999999999</v>
      </c>
      <c r="M103">
        <f t="shared" si="38"/>
        <v>0</v>
      </c>
      <c r="N103">
        <f t="shared" si="38"/>
        <v>225.49160000000001</v>
      </c>
      <c r="O103">
        <f t="shared" si="38"/>
        <v>1.7134974156890235</v>
      </c>
      <c r="P103">
        <f t="shared" si="38"/>
        <v>2.68601</v>
      </c>
      <c r="Q103">
        <f t="shared" si="38"/>
        <v>605.01418999999999</v>
      </c>
      <c r="R103">
        <f t="shared" si="38"/>
        <v>443.67968999999999</v>
      </c>
      <c r="S103">
        <f t="shared" si="38"/>
        <v>0.96109999999999995</v>
      </c>
      <c r="T103">
        <f t="shared" si="30"/>
        <v>70.929360000000003</v>
      </c>
      <c r="U103">
        <f t="shared" si="30"/>
        <v>0</v>
      </c>
      <c r="V103">
        <f t="shared" si="30"/>
        <v>118.40602</v>
      </c>
      <c r="W103">
        <f t="shared" si="39"/>
        <v>194.2431318958555</v>
      </c>
      <c r="X103">
        <f t="shared" si="40"/>
        <v>314.2102447075365</v>
      </c>
      <c r="Y103">
        <f t="shared" si="41"/>
        <v>228.24044088291643</v>
      </c>
      <c r="Z103">
        <f t="shared" si="42"/>
        <v>106.22357285625201</v>
      </c>
      <c r="AA103">
        <f t="shared" si="43"/>
        <v>151.84370312258517</v>
      </c>
    </row>
    <row r="104" spans="2:27">
      <c r="B104">
        <f t="shared" si="36"/>
        <v>134.28305</v>
      </c>
      <c r="C104">
        <f t="shared" si="37"/>
        <v>25.376439302820817</v>
      </c>
      <c r="D104">
        <f t="shared" si="38"/>
        <v>177.75928999999999</v>
      </c>
      <c r="E104">
        <f t="shared" si="38"/>
        <v>1.0241</v>
      </c>
      <c r="F104">
        <f t="shared" si="38"/>
        <v>2.6872500000000001</v>
      </c>
      <c r="G104">
        <f t="shared" si="38"/>
        <v>29.516400000000001</v>
      </c>
      <c r="H104">
        <f t="shared" si="38"/>
        <v>34.049720000000001</v>
      </c>
      <c r="I104">
        <f t="shared" si="38"/>
        <v>20.055630000000001</v>
      </c>
      <c r="J104">
        <f t="shared" si="38"/>
        <v>30.18356</v>
      </c>
      <c r="K104">
        <f t="shared" si="38"/>
        <v>553.64459999999997</v>
      </c>
      <c r="L104">
        <f t="shared" si="38"/>
        <v>451.77985999999999</v>
      </c>
      <c r="M104">
        <f t="shared" si="38"/>
        <v>0</v>
      </c>
      <c r="N104">
        <f t="shared" si="38"/>
        <v>225.49160000000001</v>
      </c>
      <c r="O104">
        <f t="shared" si="38"/>
        <v>1.7134974156890235</v>
      </c>
      <c r="P104">
        <f t="shared" si="38"/>
        <v>2.68601</v>
      </c>
      <c r="Q104">
        <f t="shared" si="38"/>
        <v>605.01418999999999</v>
      </c>
      <c r="R104">
        <f t="shared" si="38"/>
        <v>443.67968999999999</v>
      </c>
      <c r="S104">
        <f t="shared" si="38"/>
        <v>0.96109999999999995</v>
      </c>
      <c r="T104">
        <f t="shared" si="30"/>
        <v>70.929360000000003</v>
      </c>
      <c r="U104">
        <f t="shared" si="30"/>
        <v>0</v>
      </c>
      <c r="V104">
        <f t="shared" si="30"/>
        <v>118.40602</v>
      </c>
      <c r="W104">
        <f t="shared" si="39"/>
        <v>196.43594785250792</v>
      </c>
      <c r="X104">
        <f t="shared" si="40"/>
        <v>323.29557537366918</v>
      </c>
      <c r="Y104">
        <f t="shared" si="41"/>
        <v>216.6792503428758</v>
      </c>
      <c r="Z104">
        <f t="shared" si="42"/>
        <v>110.20582443158264</v>
      </c>
      <c r="AA104">
        <f t="shared" si="43"/>
        <v>149.96121368180673</v>
      </c>
    </row>
    <row r="105" spans="2:27">
      <c r="B105">
        <f t="shared" si="36"/>
        <v>134.28305</v>
      </c>
      <c r="C105">
        <f t="shared" si="37"/>
        <v>22.838795372538737</v>
      </c>
      <c r="D105">
        <f t="shared" si="38"/>
        <v>177.75928999999999</v>
      </c>
      <c r="E105">
        <f t="shared" si="38"/>
        <v>1.0241</v>
      </c>
      <c r="F105">
        <f t="shared" si="38"/>
        <v>2.6872500000000001</v>
      </c>
      <c r="G105">
        <f t="shared" si="38"/>
        <v>29.516400000000001</v>
      </c>
      <c r="H105">
        <f t="shared" si="38"/>
        <v>34.049720000000001</v>
      </c>
      <c r="I105">
        <f t="shared" si="38"/>
        <v>20.055630000000001</v>
      </c>
      <c r="J105">
        <f t="shared" si="38"/>
        <v>30.18356</v>
      </c>
      <c r="K105">
        <f t="shared" si="38"/>
        <v>553.64459999999997</v>
      </c>
      <c r="L105">
        <f t="shared" si="38"/>
        <v>451.77985999999999</v>
      </c>
      <c r="M105">
        <f t="shared" si="38"/>
        <v>0</v>
      </c>
      <c r="N105">
        <f t="shared" si="38"/>
        <v>225.49160000000001</v>
      </c>
      <c r="O105">
        <f t="shared" si="38"/>
        <v>1.7134974156890235</v>
      </c>
      <c r="P105">
        <f t="shared" si="38"/>
        <v>2.68601</v>
      </c>
      <c r="Q105">
        <f t="shared" si="38"/>
        <v>605.01418999999999</v>
      </c>
      <c r="R105">
        <f t="shared" si="38"/>
        <v>443.67968999999999</v>
      </c>
      <c r="S105">
        <f t="shared" si="38"/>
        <v>0.96109999999999995</v>
      </c>
      <c r="T105">
        <f t="shared" si="30"/>
        <v>70.929360000000003</v>
      </c>
      <c r="U105">
        <f t="shared" si="30"/>
        <v>0</v>
      </c>
      <c r="V105">
        <f t="shared" si="30"/>
        <v>118.40602</v>
      </c>
      <c r="W105">
        <f t="shared" si="39"/>
        <v>198.52959352546534</v>
      </c>
      <c r="X105">
        <f t="shared" si="40"/>
        <v>331.97002120612945</v>
      </c>
      <c r="Y105">
        <f t="shared" si="41"/>
        <v>205.21910390449179</v>
      </c>
      <c r="Z105">
        <f t="shared" si="42"/>
        <v>114.1503142693801</v>
      </c>
      <c r="AA105">
        <f t="shared" si="43"/>
        <v>148.10843002826113</v>
      </c>
    </row>
    <row r="106" spans="2:27">
      <c r="B106">
        <f t="shared" si="36"/>
        <v>134.28305</v>
      </c>
      <c r="C106">
        <f t="shared" si="37"/>
        <v>20.554915835284863</v>
      </c>
      <c r="D106">
        <f t="shared" si="38"/>
        <v>177.75928999999999</v>
      </c>
      <c r="E106">
        <f t="shared" si="38"/>
        <v>1.0241</v>
      </c>
      <c r="F106">
        <f t="shared" si="38"/>
        <v>2.6872500000000001</v>
      </c>
      <c r="G106">
        <f t="shared" si="38"/>
        <v>29.516400000000001</v>
      </c>
      <c r="H106">
        <f t="shared" si="38"/>
        <v>34.049720000000001</v>
      </c>
      <c r="I106">
        <f t="shared" si="38"/>
        <v>20.055630000000001</v>
      </c>
      <c r="J106">
        <f t="shared" si="38"/>
        <v>30.18356</v>
      </c>
      <c r="K106">
        <f t="shared" si="38"/>
        <v>553.64459999999997</v>
      </c>
      <c r="L106">
        <f t="shared" si="38"/>
        <v>451.77985999999999</v>
      </c>
      <c r="M106">
        <f t="shared" si="38"/>
        <v>0</v>
      </c>
      <c r="N106">
        <f t="shared" si="38"/>
        <v>225.49160000000001</v>
      </c>
      <c r="O106">
        <f t="shared" si="38"/>
        <v>1.7134974156890235</v>
      </c>
      <c r="P106">
        <f t="shared" si="38"/>
        <v>2.68601</v>
      </c>
      <c r="Q106">
        <f t="shared" si="38"/>
        <v>605.01418999999999</v>
      </c>
      <c r="R106">
        <f t="shared" si="38"/>
        <v>443.67968999999999</v>
      </c>
      <c r="S106">
        <f t="shared" si="38"/>
        <v>0.96109999999999995</v>
      </c>
      <c r="T106">
        <f t="shared" si="30"/>
        <v>70.929360000000003</v>
      </c>
      <c r="U106">
        <f t="shared" si="30"/>
        <v>0</v>
      </c>
      <c r="V106">
        <f t="shared" si="30"/>
        <v>118.40602</v>
      </c>
      <c r="W106">
        <f t="shared" si="39"/>
        <v>200.52065665359663</v>
      </c>
      <c r="X106">
        <f t="shared" si="40"/>
        <v>340.21944443808763</v>
      </c>
      <c r="Y106">
        <f t="shared" si="41"/>
        <v>193.92631607151864</v>
      </c>
      <c r="Z106">
        <f t="shared" si="42"/>
        <v>118.03502706770881</v>
      </c>
      <c r="AA106">
        <f t="shared" si="43"/>
        <v>146.30500991724665</v>
      </c>
    </row>
    <row r="107" spans="2:27">
      <c r="B107">
        <f t="shared" si="36"/>
        <v>134.28305</v>
      </c>
      <c r="C107">
        <f t="shared" si="37"/>
        <v>18.499424251756377</v>
      </c>
      <c r="D107">
        <f t="shared" si="38"/>
        <v>177.75928999999999</v>
      </c>
      <c r="E107">
        <f t="shared" si="38"/>
        <v>1.0241</v>
      </c>
      <c r="F107">
        <f t="shared" si="38"/>
        <v>2.6872500000000001</v>
      </c>
      <c r="G107">
        <f t="shared" si="38"/>
        <v>29.516400000000001</v>
      </c>
      <c r="H107">
        <f t="shared" si="38"/>
        <v>34.049720000000001</v>
      </c>
      <c r="I107">
        <f t="shared" si="38"/>
        <v>20.055630000000001</v>
      </c>
      <c r="J107">
        <f t="shared" si="38"/>
        <v>30.18356</v>
      </c>
      <c r="K107">
        <f t="shared" si="38"/>
        <v>553.64459999999997</v>
      </c>
      <c r="L107">
        <f t="shared" si="38"/>
        <v>451.77985999999999</v>
      </c>
      <c r="M107">
        <f t="shared" si="38"/>
        <v>0</v>
      </c>
      <c r="N107">
        <f t="shared" si="38"/>
        <v>225.49160000000001</v>
      </c>
      <c r="O107">
        <f t="shared" si="38"/>
        <v>1.7134974156890235</v>
      </c>
      <c r="P107">
        <f t="shared" si="38"/>
        <v>2.68601</v>
      </c>
      <c r="Q107">
        <f t="shared" si="38"/>
        <v>605.01418999999999</v>
      </c>
      <c r="R107">
        <f t="shared" si="38"/>
        <v>443.67968999999999</v>
      </c>
      <c r="S107">
        <f t="shared" si="38"/>
        <v>0.96109999999999995</v>
      </c>
      <c r="T107">
        <f t="shared" si="30"/>
        <v>70.929360000000003</v>
      </c>
      <c r="U107">
        <f t="shared" si="30"/>
        <v>0</v>
      </c>
      <c r="V107">
        <f t="shared" si="30"/>
        <v>118.40602</v>
      </c>
      <c r="W107">
        <f t="shared" si="39"/>
        <v>202.40704800230071</v>
      </c>
      <c r="X107">
        <f t="shared" si="40"/>
        <v>348.03518889977624</v>
      </c>
      <c r="Y107">
        <f t="shared" si="41"/>
        <v>182.86273107583489</v>
      </c>
      <c r="Z107">
        <f t="shared" si="42"/>
        <v>121.83929649417486</v>
      </c>
      <c r="AA107">
        <f t="shared" si="43"/>
        <v>144.56692148516032</v>
      </c>
    </row>
    <row r="108" spans="2:27">
      <c r="B108">
        <f t="shared" si="36"/>
        <v>134.28305</v>
      </c>
      <c r="C108">
        <f t="shared" si="37"/>
        <v>16.64948182658074</v>
      </c>
      <c r="D108">
        <f t="shared" si="38"/>
        <v>177.75928999999999</v>
      </c>
      <c r="E108">
        <f t="shared" si="38"/>
        <v>1.0241</v>
      </c>
      <c r="F108">
        <f t="shared" si="38"/>
        <v>2.6872500000000001</v>
      </c>
      <c r="G108">
        <f t="shared" si="38"/>
        <v>29.516400000000001</v>
      </c>
      <c r="H108">
        <f t="shared" si="38"/>
        <v>34.049720000000001</v>
      </c>
      <c r="I108">
        <f t="shared" si="38"/>
        <v>20.055630000000001</v>
      </c>
      <c r="J108">
        <f t="shared" si="38"/>
        <v>30.18356</v>
      </c>
      <c r="K108">
        <f t="shared" si="38"/>
        <v>553.64459999999997</v>
      </c>
      <c r="L108">
        <f t="shared" si="38"/>
        <v>451.77985999999999</v>
      </c>
      <c r="M108">
        <f t="shared" si="38"/>
        <v>0</v>
      </c>
      <c r="N108">
        <f t="shared" si="38"/>
        <v>225.49160000000001</v>
      </c>
      <c r="O108">
        <f t="shared" si="38"/>
        <v>1.7134974156890235</v>
      </c>
      <c r="P108">
        <f t="shared" si="38"/>
        <v>2.68601</v>
      </c>
      <c r="Q108">
        <f t="shared" si="38"/>
        <v>605.01418999999999</v>
      </c>
      <c r="R108">
        <f t="shared" si="38"/>
        <v>443.67968999999999</v>
      </c>
      <c r="S108">
        <f t="shared" si="38"/>
        <v>0.96109999999999995</v>
      </c>
      <c r="T108">
        <f t="shared" si="30"/>
        <v>70.929360000000003</v>
      </c>
      <c r="U108">
        <f t="shared" si="30"/>
        <v>0</v>
      </c>
      <c r="V108">
        <f t="shared" si="30"/>
        <v>118.40602</v>
      </c>
      <c r="W108">
        <f t="shared" si="39"/>
        <v>204.18790598198652</v>
      </c>
      <c r="X108">
        <f t="shared" si="40"/>
        <v>355.41368483135756</v>
      </c>
      <c r="Y108">
        <f t="shared" si="41"/>
        <v>172.08465236272232</v>
      </c>
      <c r="Z108">
        <f t="shared" si="42"/>
        <v>125.54421852821373</v>
      </c>
      <c r="AA108">
        <f t="shared" si="43"/>
        <v>142.90654395564127</v>
      </c>
    </row>
    <row r="109" spans="2:27">
      <c r="B109">
        <f t="shared" si="36"/>
        <v>134.28305</v>
      </c>
      <c r="C109">
        <f t="shared" si="37"/>
        <v>14.984533643922665</v>
      </c>
      <c r="D109">
        <f t="shared" si="38"/>
        <v>177.75928999999999</v>
      </c>
      <c r="E109">
        <f t="shared" si="38"/>
        <v>1.0241</v>
      </c>
      <c r="F109">
        <f t="shared" si="38"/>
        <v>2.6872500000000001</v>
      </c>
      <c r="G109">
        <f t="shared" si="38"/>
        <v>29.516400000000001</v>
      </c>
      <c r="H109">
        <f t="shared" si="38"/>
        <v>34.049720000000001</v>
      </c>
      <c r="I109">
        <f t="shared" si="38"/>
        <v>20.055630000000001</v>
      </c>
      <c r="J109">
        <f t="shared" si="38"/>
        <v>30.18356</v>
      </c>
      <c r="K109">
        <f t="shared" si="38"/>
        <v>553.64459999999997</v>
      </c>
      <c r="L109">
        <f t="shared" si="38"/>
        <v>451.77985999999999</v>
      </c>
      <c r="M109">
        <f t="shared" si="38"/>
        <v>0</v>
      </c>
      <c r="N109">
        <f t="shared" si="38"/>
        <v>225.49160000000001</v>
      </c>
      <c r="O109">
        <f t="shared" si="38"/>
        <v>1.7134974156890235</v>
      </c>
      <c r="P109">
        <f t="shared" si="38"/>
        <v>2.68601</v>
      </c>
      <c r="Q109">
        <f t="shared" si="38"/>
        <v>605.01418999999999</v>
      </c>
      <c r="R109">
        <f t="shared" si="38"/>
        <v>443.67968999999999</v>
      </c>
      <c r="S109">
        <f t="shared" si="38"/>
        <v>0.96109999999999995</v>
      </c>
      <c r="T109">
        <f t="shared" si="30"/>
        <v>70.929360000000003</v>
      </c>
      <c r="U109">
        <f t="shared" si="30"/>
        <v>0</v>
      </c>
      <c r="V109">
        <f t="shared" si="30"/>
        <v>118.40602</v>
      </c>
      <c r="W109">
        <f t="shared" si="39"/>
        <v>205.86348158969244</v>
      </c>
      <c r="X109">
        <f t="shared" si="40"/>
        <v>362.35597217012457</v>
      </c>
      <c r="Y109">
        <f t="shared" si="41"/>
        <v>161.64196950133663</v>
      </c>
      <c r="Z109">
        <f t="shared" si="42"/>
        <v>129.13298577779821</v>
      </c>
      <c r="AA109">
        <f t="shared" si="43"/>
        <v>141.33289247979724</v>
      </c>
    </row>
    <row r="110" spans="2:27">
      <c r="B110">
        <f t="shared" si="36"/>
        <v>134.28305</v>
      </c>
      <c r="C110">
        <f t="shared" si="37"/>
        <v>13.486080279530398</v>
      </c>
      <c r="D110">
        <f t="shared" si="38"/>
        <v>177.75928999999999</v>
      </c>
      <c r="E110">
        <f t="shared" si="38"/>
        <v>1.0241</v>
      </c>
      <c r="F110">
        <f t="shared" si="38"/>
        <v>2.6872500000000001</v>
      </c>
      <c r="G110">
        <f t="shared" si="38"/>
        <v>29.516400000000001</v>
      </c>
      <c r="H110">
        <f t="shared" si="38"/>
        <v>34.049720000000001</v>
      </c>
      <c r="I110">
        <f t="shared" si="38"/>
        <v>20.055630000000001</v>
      </c>
      <c r="J110">
        <f t="shared" si="38"/>
        <v>30.18356</v>
      </c>
      <c r="K110">
        <f t="shared" si="38"/>
        <v>553.64459999999997</v>
      </c>
      <c r="L110">
        <f t="shared" si="38"/>
        <v>451.77985999999999</v>
      </c>
      <c r="M110">
        <f t="shared" si="38"/>
        <v>0</v>
      </c>
      <c r="N110">
        <f t="shared" si="38"/>
        <v>225.49160000000001</v>
      </c>
      <c r="O110">
        <f t="shared" si="38"/>
        <v>1.7134974156890235</v>
      </c>
      <c r="P110">
        <f t="shared" si="38"/>
        <v>2.68601</v>
      </c>
      <c r="Q110">
        <f t="shared" si="38"/>
        <v>605.01418999999999</v>
      </c>
      <c r="R110">
        <f t="shared" si="38"/>
        <v>443.67968999999999</v>
      </c>
      <c r="S110">
        <f t="shared" si="38"/>
        <v>0.96109999999999995</v>
      </c>
      <c r="T110">
        <f t="shared" si="30"/>
        <v>70.929360000000003</v>
      </c>
      <c r="U110">
        <f t="shared" si="30"/>
        <v>0</v>
      </c>
      <c r="V110">
        <f t="shared" si="30"/>
        <v>118.40602</v>
      </c>
      <c r="W110">
        <f t="shared" si="39"/>
        <v>207.43501045976771</v>
      </c>
      <c r="X110">
        <f t="shared" si="40"/>
        <v>368.86717042764013</v>
      </c>
      <c r="Y110">
        <f t="shared" si="41"/>
        <v>151.57752114166226</v>
      </c>
      <c r="Z110">
        <f t="shared" si="42"/>
        <v>132.5911322588322</v>
      </c>
      <c r="AA110">
        <f t="shared" si="43"/>
        <v>139.85193388630998</v>
      </c>
    </row>
    <row r="111" spans="2:27">
      <c r="B111">
        <f t="shared" si="36"/>
        <v>134.28305</v>
      </c>
      <c r="C111">
        <f t="shared" si="37"/>
        <v>12.137472251577359</v>
      </c>
      <c r="D111">
        <f t="shared" si="38"/>
        <v>177.75928999999999</v>
      </c>
      <c r="E111">
        <f t="shared" si="38"/>
        <v>1.0241</v>
      </c>
      <c r="F111">
        <f t="shared" si="38"/>
        <v>2.6872500000000001</v>
      </c>
      <c r="G111">
        <f t="shared" si="38"/>
        <v>29.516400000000001</v>
      </c>
      <c r="H111">
        <f t="shared" si="38"/>
        <v>34.049720000000001</v>
      </c>
      <c r="I111">
        <f t="shared" si="38"/>
        <v>20.055630000000001</v>
      </c>
      <c r="J111">
        <f t="shared" si="38"/>
        <v>30.18356</v>
      </c>
      <c r="K111">
        <f t="shared" si="38"/>
        <v>553.64459999999997</v>
      </c>
      <c r="L111">
        <f t="shared" si="38"/>
        <v>451.77985999999999</v>
      </c>
      <c r="M111">
        <f t="shared" si="38"/>
        <v>0</v>
      </c>
      <c r="N111">
        <f t="shared" si="38"/>
        <v>225.49160000000001</v>
      </c>
      <c r="O111">
        <f t="shared" si="38"/>
        <v>1.7134974156890235</v>
      </c>
      <c r="P111">
        <f t="shared" si="38"/>
        <v>2.68601</v>
      </c>
      <c r="Q111">
        <f t="shared" si="38"/>
        <v>605.01418999999999</v>
      </c>
      <c r="R111">
        <f t="shared" si="38"/>
        <v>443.67968999999999</v>
      </c>
      <c r="S111">
        <f t="shared" si="38"/>
        <v>0.96109999999999995</v>
      </c>
      <c r="T111">
        <f t="shared" si="30"/>
        <v>70.929360000000003</v>
      </c>
      <c r="U111">
        <f t="shared" si="30"/>
        <v>0</v>
      </c>
      <c r="V111">
        <f t="shared" si="30"/>
        <v>118.40602</v>
      </c>
      <c r="W111">
        <f t="shared" si="39"/>
        <v>208.90457827533319</v>
      </c>
      <c r="X111">
        <f t="shared" si="40"/>
        <v>374.95592105908906</v>
      </c>
      <c r="Y111">
        <f t="shared" si="41"/>
        <v>141.92671231327094</v>
      </c>
      <c r="Z111">
        <f t="shared" si="42"/>
        <v>135.90668443570297</v>
      </c>
      <c r="AA111">
        <f t="shared" si="43"/>
        <v>138.46696016965734</v>
      </c>
    </row>
    <row r="112" spans="2:27">
      <c r="B112">
        <f t="shared" si="36"/>
        <v>134.28305</v>
      </c>
      <c r="C112">
        <f t="shared" si="37"/>
        <v>10.923725026419623</v>
      </c>
      <c r="D112">
        <f t="shared" si="38"/>
        <v>177.75928999999999</v>
      </c>
      <c r="E112">
        <f t="shared" si="38"/>
        <v>1.0241</v>
      </c>
      <c r="F112">
        <f t="shared" si="38"/>
        <v>2.6872500000000001</v>
      </c>
      <c r="G112">
        <f t="shared" si="38"/>
        <v>29.516400000000001</v>
      </c>
      <c r="H112">
        <f t="shared" si="38"/>
        <v>34.049720000000001</v>
      </c>
      <c r="I112">
        <f t="shared" si="38"/>
        <v>20.055630000000001</v>
      </c>
      <c r="J112">
        <f t="shared" si="38"/>
        <v>30.18356</v>
      </c>
      <c r="K112">
        <f t="shared" si="38"/>
        <v>553.64459999999997</v>
      </c>
      <c r="L112">
        <f t="shared" si="38"/>
        <v>451.77985999999999</v>
      </c>
      <c r="M112">
        <f t="shared" si="38"/>
        <v>0</v>
      </c>
      <c r="N112">
        <f t="shared" si="38"/>
        <v>225.49160000000001</v>
      </c>
      <c r="O112">
        <f t="shared" si="38"/>
        <v>1.7134974156890235</v>
      </c>
      <c r="P112">
        <f t="shared" si="38"/>
        <v>2.68601</v>
      </c>
      <c r="Q112">
        <f t="shared" si="38"/>
        <v>605.01418999999999</v>
      </c>
      <c r="R112">
        <f t="shared" si="38"/>
        <v>443.67968999999999</v>
      </c>
      <c r="S112">
        <f t="shared" si="38"/>
        <v>0.96109999999999995</v>
      </c>
      <c r="T112">
        <f t="shared" si="30"/>
        <v>70.929360000000003</v>
      </c>
      <c r="U112">
        <f t="shared" si="30"/>
        <v>0</v>
      </c>
      <c r="V112">
        <f t="shared" si="30"/>
        <v>118.40602</v>
      </c>
      <c r="W112">
        <f t="shared" si="39"/>
        <v>210.27498500550172</v>
      </c>
      <c r="X112">
        <f t="shared" si="40"/>
        <v>380.63382496748727</v>
      </c>
      <c r="Y112">
        <f t="shared" si="41"/>
        <v>132.7173854007608</v>
      </c>
      <c r="Z112">
        <f t="shared" si="42"/>
        <v>139.07022032397654</v>
      </c>
      <c r="AA112">
        <f t="shared" si="43"/>
        <v>137.17898947272866</v>
      </c>
    </row>
    <row r="113" spans="2:27">
      <c r="B113">
        <f t="shared" si="36"/>
        <v>134.28305</v>
      </c>
      <c r="C113">
        <f t="shared" si="37"/>
        <v>9.8313525237776602</v>
      </c>
      <c r="D113">
        <f t="shared" si="38"/>
        <v>177.75928999999999</v>
      </c>
      <c r="E113">
        <f t="shared" si="38"/>
        <v>1.0241</v>
      </c>
      <c r="F113">
        <f t="shared" si="38"/>
        <v>2.6872500000000001</v>
      </c>
      <c r="G113">
        <f t="shared" si="38"/>
        <v>29.516400000000001</v>
      </c>
      <c r="H113">
        <f t="shared" si="38"/>
        <v>34.049720000000001</v>
      </c>
      <c r="I113">
        <f t="shared" si="38"/>
        <v>20.055630000000001</v>
      </c>
      <c r="J113">
        <f t="shared" si="38"/>
        <v>30.18356</v>
      </c>
      <c r="K113">
        <f t="shared" si="38"/>
        <v>553.64459999999997</v>
      </c>
      <c r="L113">
        <f t="shared" si="38"/>
        <v>451.77985999999999</v>
      </c>
      <c r="M113">
        <f t="shared" si="38"/>
        <v>0</v>
      </c>
      <c r="N113">
        <f t="shared" si="38"/>
        <v>225.49160000000001</v>
      </c>
      <c r="O113">
        <f t="shared" si="38"/>
        <v>1.7134974156890235</v>
      </c>
      <c r="P113">
        <f t="shared" si="38"/>
        <v>2.68601</v>
      </c>
      <c r="Q113">
        <f t="shared" si="38"/>
        <v>605.01418999999999</v>
      </c>
      <c r="R113">
        <f t="shared" si="38"/>
        <v>443.67968999999999</v>
      </c>
      <c r="S113">
        <f t="shared" ref="R113:V128" si="44">S112</f>
        <v>0.96109999999999995</v>
      </c>
      <c r="T113">
        <f t="shared" si="44"/>
        <v>70.929360000000003</v>
      </c>
      <c r="U113">
        <f t="shared" si="44"/>
        <v>0</v>
      </c>
      <c r="V113">
        <f t="shared" si="44"/>
        <v>118.40602</v>
      </c>
      <c r="W113">
        <f t="shared" si="39"/>
        <v>211.54961250081266</v>
      </c>
      <c r="X113">
        <f t="shared" si="40"/>
        <v>385.91489392172946</v>
      </c>
      <c r="Y113">
        <f t="shared" si="41"/>
        <v>123.96992795068789</v>
      </c>
      <c r="Z113">
        <f t="shared" si="42"/>
        <v>142.07484362712165</v>
      </c>
      <c r="AA113">
        <f t="shared" si="43"/>
        <v>135.98716910800857</v>
      </c>
    </row>
    <row r="114" spans="2:27">
      <c r="B114">
        <f t="shared" si="36"/>
        <v>134.28305</v>
      </c>
      <c r="C114">
        <f t="shared" si="37"/>
        <v>8.8482172713998946</v>
      </c>
      <c r="D114">
        <f t="shared" ref="D114:S129" si="45">D113</f>
        <v>177.75928999999999</v>
      </c>
      <c r="E114">
        <f t="shared" si="45"/>
        <v>1.0241</v>
      </c>
      <c r="F114">
        <f t="shared" si="45"/>
        <v>2.6872500000000001</v>
      </c>
      <c r="G114">
        <f t="shared" si="45"/>
        <v>29.516400000000001</v>
      </c>
      <c r="H114">
        <f t="shared" si="45"/>
        <v>34.049720000000001</v>
      </c>
      <c r="I114">
        <f t="shared" si="45"/>
        <v>20.055630000000001</v>
      </c>
      <c r="J114">
        <f t="shared" si="45"/>
        <v>30.18356</v>
      </c>
      <c r="K114">
        <f t="shared" si="45"/>
        <v>553.64459999999997</v>
      </c>
      <c r="L114">
        <f t="shared" si="45"/>
        <v>451.77985999999999</v>
      </c>
      <c r="M114">
        <f t="shared" si="45"/>
        <v>0</v>
      </c>
      <c r="N114">
        <f t="shared" si="45"/>
        <v>225.49160000000001</v>
      </c>
      <c r="O114">
        <f t="shared" si="45"/>
        <v>1.7134974156890235</v>
      </c>
      <c r="P114">
        <f t="shared" si="45"/>
        <v>2.68601</v>
      </c>
      <c r="Q114">
        <f t="shared" si="45"/>
        <v>605.01418999999999</v>
      </c>
      <c r="R114">
        <f t="shared" si="44"/>
        <v>443.67968999999999</v>
      </c>
      <c r="S114">
        <f t="shared" si="44"/>
        <v>0.96109999999999995</v>
      </c>
      <c r="T114">
        <f t="shared" si="44"/>
        <v>70.929360000000003</v>
      </c>
      <c r="U114">
        <f t="shared" si="44"/>
        <v>0</v>
      </c>
      <c r="V114">
        <f t="shared" si="44"/>
        <v>118.40602</v>
      </c>
      <c r="W114">
        <f t="shared" si="39"/>
        <v>212.73229899487481</v>
      </c>
      <c r="X114">
        <f t="shared" si="40"/>
        <v>390.81503058861483</v>
      </c>
      <c r="Y114">
        <f t="shared" si="41"/>
        <v>115.69758802600875</v>
      </c>
      <c r="Z114">
        <f t="shared" si="42"/>
        <v>144.9160838590677</v>
      </c>
      <c r="AA114">
        <f t="shared" si="43"/>
        <v>134.88916085531346</v>
      </c>
    </row>
    <row r="115" spans="2:27">
      <c r="B115">
        <f t="shared" si="36"/>
        <v>134.28305</v>
      </c>
      <c r="C115">
        <f t="shared" si="37"/>
        <v>7.9633955442599049</v>
      </c>
      <c r="D115">
        <f t="shared" si="45"/>
        <v>177.75928999999999</v>
      </c>
      <c r="E115">
        <f t="shared" si="45"/>
        <v>1.0241</v>
      </c>
      <c r="F115">
        <f t="shared" si="45"/>
        <v>2.6872500000000001</v>
      </c>
      <c r="G115">
        <f t="shared" si="45"/>
        <v>29.516400000000001</v>
      </c>
      <c r="H115">
        <f t="shared" si="45"/>
        <v>34.049720000000001</v>
      </c>
      <c r="I115">
        <f t="shared" si="45"/>
        <v>20.055630000000001</v>
      </c>
      <c r="J115">
        <f t="shared" si="45"/>
        <v>30.18356</v>
      </c>
      <c r="K115">
        <f t="shared" si="45"/>
        <v>553.64459999999997</v>
      </c>
      <c r="L115">
        <f t="shared" si="45"/>
        <v>451.77985999999999</v>
      </c>
      <c r="M115">
        <f t="shared" si="45"/>
        <v>0</v>
      </c>
      <c r="N115">
        <f t="shared" si="45"/>
        <v>225.49160000000001</v>
      </c>
      <c r="O115">
        <f t="shared" si="45"/>
        <v>1.7134974156890235</v>
      </c>
      <c r="P115">
        <f t="shared" si="45"/>
        <v>2.68601</v>
      </c>
      <c r="Q115">
        <f t="shared" si="45"/>
        <v>605.01418999999999</v>
      </c>
      <c r="R115">
        <f t="shared" si="44"/>
        <v>443.67968999999999</v>
      </c>
      <c r="S115">
        <f t="shared" si="44"/>
        <v>0.96109999999999995</v>
      </c>
      <c r="T115">
        <f t="shared" si="44"/>
        <v>70.929360000000003</v>
      </c>
      <c r="U115">
        <f t="shared" si="44"/>
        <v>0</v>
      </c>
      <c r="V115">
        <f t="shared" si="44"/>
        <v>118.40602</v>
      </c>
      <c r="W115">
        <f t="shared" si="39"/>
        <v>213.82722309915911</v>
      </c>
      <c r="X115">
        <f t="shared" si="40"/>
        <v>395.35154789713005</v>
      </c>
      <c r="Y115">
        <f t="shared" si="41"/>
        <v>107.90695956657278</v>
      </c>
      <c r="Z115">
        <f t="shared" si="42"/>
        <v>147.59173601968411</v>
      </c>
      <c r="AA115">
        <f t="shared" si="43"/>
        <v>133.88149458427819</v>
      </c>
    </row>
    <row r="116" spans="2:27">
      <c r="B116">
        <f t="shared" si="36"/>
        <v>134.28305</v>
      </c>
      <c r="C116">
        <f t="shared" si="37"/>
        <v>7.1670559898339148</v>
      </c>
      <c r="D116">
        <f t="shared" si="45"/>
        <v>177.75928999999999</v>
      </c>
      <c r="E116">
        <f t="shared" si="45"/>
        <v>1.0241</v>
      </c>
      <c r="F116">
        <f t="shared" si="45"/>
        <v>2.6872500000000001</v>
      </c>
      <c r="G116">
        <f t="shared" si="45"/>
        <v>29.516400000000001</v>
      </c>
      <c r="H116">
        <f t="shared" si="45"/>
        <v>34.049720000000001</v>
      </c>
      <c r="I116">
        <f t="shared" si="45"/>
        <v>20.055630000000001</v>
      </c>
      <c r="J116">
        <f t="shared" si="45"/>
        <v>30.18356</v>
      </c>
      <c r="K116">
        <f t="shared" si="45"/>
        <v>553.64459999999997</v>
      </c>
      <c r="L116">
        <f t="shared" si="45"/>
        <v>451.77985999999999</v>
      </c>
      <c r="M116">
        <f t="shared" si="45"/>
        <v>0</v>
      </c>
      <c r="N116">
        <f t="shared" si="45"/>
        <v>225.49160000000001</v>
      </c>
      <c r="O116">
        <f t="shared" si="45"/>
        <v>1.7134974156890235</v>
      </c>
      <c r="P116">
        <f t="shared" si="45"/>
        <v>2.68601</v>
      </c>
      <c r="Q116">
        <f t="shared" si="45"/>
        <v>605.01418999999999</v>
      </c>
      <c r="R116">
        <f t="shared" si="44"/>
        <v>443.67968999999999</v>
      </c>
      <c r="S116">
        <f t="shared" si="44"/>
        <v>0.96109999999999995</v>
      </c>
      <c r="T116">
        <f t="shared" si="44"/>
        <v>70.929360000000003</v>
      </c>
      <c r="U116">
        <f t="shared" si="44"/>
        <v>0</v>
      </c>
      <c r="V116">
        <f t="shared" si="44"/>
        <v>118.40602</v>
      </c>
      <c r="W116">
        <f t="shared" si="39"/>
        <v>214.83879899502119</v>
      </c>
      <c r="X116">
        <f t="shared" si="40"/>
        <v>399.54273479538057</v>
      </c>
      <c r="Y116">
        <f t="shared" si="41"/>
        <v>100.59859608389068</v>
      </c>
      <c r="Z116">
        <f t="shared" si="42"/>
        <v>150.10165464226529</v>
      </c>
      <c r="AA116">
        <f t="shared" si="43"/>
        <v>132.95988160163742</v>
      </c>
    </row>
    <row r="117" spans="2:27">
      <c r="B117">
        <f t="shared" si="36"/>
        <v>134.28305</v>
      </c>
      <c r="C117">
        <f t="shared" si="37"/>
        <v>6.4503503908505238</v>
      </c>
      <c r="D117">
        <f t="shared" si="45"/>
        <v>177.75928999999999</v>
      </c>
      <c r="E117">
        <f t="shared" si="45"/>
        <v>1.0241</v>
      </c>
      <c r="F117">
        <f t="shared" si="45"/>
        <v>2.6872500000000001</v>
      </c>
      <c r="G117">
        <f t="shared" si="45"/>
        <v>29.516400000000001</v>
      </c>
      <c r="H117">
        <f t="shared" si="45"/>
        <v>34.049720000000001</v>
      </c>
      <c r="I117">
        <f t="shared" si="45"/>
        <v>20.055630000000001</v>
      </c>
      <c r="J117">
        <f t="shared" si="45"/>
        <v>30.18356</v>
      </c>
      <c r="K117">
        <f t="shared" si="45"/>
        <v>553.64459999999997</v>
      </c>
      <c r="L117">
        <f t="shared" si="45"/>
        <v>451.77985999999999</v>
      </c>
      <c r="M117">
        <f t="shared" si="45"/>
        <v>0</v>
      </c>
      <c r="N117">
        <f t="shared" si="45"/>
        <v>225.49160000000001</v>
      </c>
      <c r="O117">
        <f t="shared" si="45"/>
        <v>1.7134974156890235</v>
      </c>
      <c r="P117">
        <f t="shared" si="45"/>
        <v>2.68601</v>
      </c>
      <c r="Q117">
        <f t="shared" si="45"/>
        <v>605.01418999999999</v>
      </c>
      <c r="R117">
        <f t="shared" si="44"/>
        <v>443.67968999999999</v>
      </c>
      <c r="S117">
        <f t="shared" si="44"/>
        <v>0.96109999999999995</v>
      </c>
      <c r="T117">
        <f t="shared" si="44"/>
        <v>70.929360000000003</v>
      </c>
      <c r="U117">
        <f t="shared" si="44"/>
        <v>0</v>
      </c>
      <c r="V117">
        <f t="shared" si="44"/>
        <v>118.40602</v>
      </c>
      <c r="W117">
        <f t="shared" si="39"/>
        <v>215.77158375729167</v>
      </c>
      <c r="X117">
        <f t="shared" si="40"/>
        <v>403.4074722713404</v>
      </c>
      <c r="Y117">
        <f t="shared" si="41"/>
        <v>93.767710563315333</v>
      </c>
      <c r="Z117">
        <f t="shared" si="42"/>
        <v>152.44751706289404</v>
      </c>
      <c r="AA117">
        <f t="shared" si="43"/>
        <v>132.11948366199448</v>
      </c>
    </row>
    <row r="118" spans="2:27">
      <c r="B118">
        <f t="shared" si="36"/>
        <v>134.28305</v>
      </c>
      <c r="C118">
        <f t="shared" si="37"/>
        <v>5.8053153517654712</v>
      </c>
      <c r="D118">
        <f t="shared" si="45"/>
        <v>177.75928999999999</v>
      </c>
      <c r="E118">
        <f t="shared" si="45"/>
        <v>1.0241</v>
      </c>
      <c r="F118">
        <f t="shared" si="45"/>
        <v>2.6872500000000001</v>
      </c>
      <c r="G118">
        <f t="shared" si="45"/>
        <v>29.516400000000001</v>
      </c>
      <c r="H118">
        <f t="shared" si="45"/>
        <v>34.049720000000001</v>
      </c>
      <c r="I118">
        <f t="shared" si="45"/>
        <v>20.055630000000001</v>
      </c>
      <c r="J118">
        <f t="shared" si="45"/>
        <v>30.18356</v>
      </c>
      <c r="K118">
        <f t="shared" si="45"/>
        <v>553.64459999999997</v>
      </c>
      <c r="L118">
        <f t="shared" si="45"/>
        <v>451.77985999999999</v>
      </c>
      <c r="M118">
        <f t="shared" si="45"/>
        <v>0</v>
      </c>
      <c r="N118">
        <f t="shared" si="45"/>
        <v>225.49160000000001</v>
      </c>
      <c r="O118">
        <f t="shared" si="45"/>
        <v>1.7134974156890235</v>
      </c>
      <c r="P118">
        <f t="shared" si="45"/>
        <v>2.68601</v>
      </c>
      <c r="Q118">
        <f t="shared" si="45"/>
        <v>605.01418999999999</v>
      </c>
      <c r="R118">
        <f t="shared" si="44"/>
        <v>443.67968999999999</v>
      </c>
      <c r="S118">
        <f t="shared" si="44"/>
        <v>0.96109999999999995</v>
      </c>
      <c r="T118">
        <f t="shared" si="44"/>
        <v>70.929360000000003</v>
      </c>
      <c r="U118">
        <f t="shared" si="44"/>
        <v>0</v>
      </c>
      <c r="V118">
        <f t="shared" si="44"/>
        <v>118.40602</v>
      </c>
      <c r="W118">
        <f t="shared" si="39"/>
        <v>216.63019710473247</v>
      </c>
      <c r="X118">
        <f t="shared" si="40"/>
        <v>406.96490086090768</v>
      </c>
      <c r="Y118">
        <f t="shared" si="41"/>
        <v>87.404921951004781</v>
      </c>
      <c r="Z118">
        <f t="shared" si="42"/>
        <v>154.63256980700174</v>
      </c>
      <c r="AA118">
        <f t="shared" si="43"/>
        <v>131.35513714505311</v>
      </c>
    </row>
    <row r="119" spans="2:27">
      <c r="B119">
        <f t="shared" si="36"/>
        <v>134.28305</v>
      </c>
      <c r="C119">
        <f t="shared" si="37"/>
        <v>5.224783816588924</v>
      </c>
      <c r="D119">
        <f t="shared" si="45"/>
        <v>177.75928999999999</v>
      </c>
      <c r="E119">
        <f t="shared" si="45"/>
        <v>1.0241</v>
      </c>
      <c r="F119">
        <f t="shared" si="45"/>
        <v>2.6872500000000001</v>
      </c>
      <c r="G119">
        <f t="shared" si="45"/>
        <v>29.516400000000001</v>
      </c>
      <c r="H119">
        <f t="shared" si="45"/>
        <v>34.049720000000001</v>
      </c>
      <c r="I119">
        <f t="shared" si="45"/>
        <v>20.055630000000001</v>
      </c>
      <c r="J119">
        <f t="shared" si="45"/>
        <v>30.18356</v>
      </c>
      <c r="K119">
        <f t="shared" si="45"/>
        <v>553.64459999999997</v>
      </c>
      <c r="L119">
        <f t="shared" si="45"/>
        <v>451.77985999999999</v>
      </c>
      <c r="M119">
        <f t="shared" si="45"/>
        <v>0</v>
      </c>
      <c r="N119">
        <f t="shared" si="45"/>
        <v>225.49160000000001</v>
      </c>
      <c r="O119">
        <f t="shared" si="45"/>
        <v>1.7134974156890235</v>
      </c>
      <c r="P119">
        <f t="shared" si="45"/>
        <v>2.68601</v>
      </c>
      <c r="Q119">
        <f t="shared" si="45"/>
        <v>605.01418999999999</v>
      </c>
      <c r="R119">
        <f t="shared" si="44"/>
        <v>443.67968999999999</v>
      </c>
      <c r="S119">
        <f t="shared" si="44"/>
        <v>0.96109999999999995</v>
      </c>
      <c r="T119">
        <f t="shared" si="44"/>
        <v>70.929360000000003</v>
      </c>
      <c r="U119">
        <f t="shared" si="44"/>
        <v>0</v>
      </c>
      <c r="V119">
        <f t="shared" si="44"/>
        <v>118.40602</v>
      </c>
      <c r="W119">
        <f t="shared" si="39"/>
        <v>217.41925336805429</v>
      </c>
      <c r="X119">
        <f t="shared" si="40"/>
        <v>410.23413877607032</v>
      </c>
      <c r="Y119">
        <f t="shared" si="41"/>
        <v>81.497013227131461</v>
      </c>
      <c r="Z119">
        <f t="shared" si="42"/>
        <v>156.66137032925349</v>
      </c>
      <c r="AA119">
        <f t="shared" si="43"/>
        <v>130.66153448092314</v>
      </c>
    </row>
    <row r="120" spans="2:27">
      <c r="B120">
        <f t="shared" si="36"/>
        <v>134.28305</v>
      </c>
      <c r="C120">
        <f t="shared" si="37"/>
        <v>4.7023054349300315</v>
      </c>
      <c r="D120">
        <f t="shared" si="45"/>
        <v>177.75928999999999</v>
      </c>
      <c r="E120">
        <f t="shared" si="45"/>
        <v>1.0241</v>
      </c>
      <c r="F120">
        <f t="shared" si="45"/>
        <v>2.6872500000000001</v>
      </c>
      <c r="G120">
        <f t="shared" si="45"/>
        <v>29.516400000000001</v>
      </c>
      <c r="H120">
        <f t="shared" si="45"/>
        <v>34.049720000000001</v>
      </c>
      <c r="I120">
        <f t="shared" si="45"/>
        <v>20.055630000000001</v>
      </c>
      <c r="J120">
        <f t="shared" si="45"/>
        <v>30.18356</v>
      </c>
      <c r="K120">
        <f t="shared" si="45"/>
        <v>553.64459999999997</v>
      </c>
      <c r="L120">
        <f t="shared" si="45"/>
        <v>451.77985999999999</v>
      </c>
      <c r="M120">
        <f t="shared" si="45"/>
        <v>0</v>
      </c>
      <c r="N120">
        <f t="shared" si="45"/>
        <v>225.49160000000001</v>
      </c>
      <c r="O120">
        <f t="shared" si="45"/>
        <v>1.7134974156890235</v>
      </c>
      <c r="P120">
        <f t="shared" si="45"/>
        <v>2.68601</v>
      </c>
      <c r="Q120">
        <f t="shared" si="45"/>
        <v>605.01418999999999</v>
      </c>
      <c r="R120">
        <f t="shared" si="44"/>
        <v>443.67968999999999</v>
      </c>
      <c r="S120">
        <f t="shared" si="44"/>
        <v>0.96109999999999995</v>
      </c>
      <c r="T120">
        <f t="shared" si="44"/>
        <v>70.929360000000003</v>
      </c>
      <c r="U120">
        <f t="shared" si="44"/>
        <v>0</v>
      </c>
      <c r="V120">
        <f t="shared" si="44"/>
        <v>118.40602</v>
      </c>
      <c r="W120">
        <f t="shared" si="39"/>
        <v>218.14330508963658</v>
      </c>
      <c r="X120">
        <f t="shared" si="40"/>
        <v>413.23404822583558</v>
      </c>
      <c r="Y120">
        <f t="shared" si="41"/>
        <v>76.027671970580869</v>
      </c>
      <c r="Z120">
        <f t="shared" si="42"/>
        <v>158.53953426184862</v>
      </c>
      <c r="AA120">
        <f t="shared" si="43"/>
        <v>130.03336658820376</v>
      </c>
    </row>
    <row r="121" spans="2:27">
      <c r="B121">
        <f t="shared" si="36"/>
        <v>134.28305</v>
      </c>
      <c r="C121">
        <f t="shared" si="37"/>
        <v>4.2320748914370281</v>
      </c>
      <c r="D121">
        <f t="shared" si="45"/>
        <v>177.75928999999999</v>
      </c>
      <c r="E121">
        <f t="shared" si="45"/>
        <v>1.0241</v>
      </c>
      <c r="F121">
        <f t="shared" si="45"/>
        <v>2.6872500000000001</v>
      </c>
      <c r="G121">
        <f t="shared" si="45"/>
        <v>29.516400000000001</v>
      </c>
      <c r="H121">
        <f t="shared" si="45"/>
        <v>34.049720000000001</v>
      </c>
      <c r="I121">
        <f t="shared" si="45"/>
        <v>20.055630000000001</v>
      </c>
      <c r="J121">
        <f t="shared" si="45"/>
        <v>30.18356</v>
      </c>
      <c r="K121">
        <f t="shared" si="45"/>
        <v>553.64459999999997</v>
      </c>
      <c r="L121">
        <f t="shared" si="45"/>
        <v>451.77985999999999</v>
      </c>
      <c r="M121">
        <f t="shared" si="45"/>
        <v>0</v>
      </c>
      <c r="N121">
        <f t="shared" si="45"/>
        <v>225.49160000000001</v>
      </c>
      <c r="O121">
        <f t="shared" si="45"/>
        <v>1.7134974156890235</v>
      </c>
      <c r="P121">
        <f t="shared" si="45"/>
        <v>2.68601</v>
      </c>
      <c r="Q121">
        <f t="shared" si="45"/>
        <v>605.01418999999999</v>
      </c>
      <c r="R121">
        <f t="shared" si="44"/>
        <v>443.67968999999999</v>
      </c>
      <c r="S121">
        <f t="shared" si="44"/>
        <v>0.96109999999999995</v>
      </c>
      <c r="T121">
        <f t="shared" si="44"/>
        <v>70.929360000000003</v>
      </c>
      <c r="U121">
        <f t="shared" si="44"/>
        <v>0</v>
      </c>
      <c r="V121">
        <f t="shared" si="44"/>
        <v>118.40602</v>
      </c>
      <c r="W121">
        <f t="shared" si="39"/>
        <v>218.80679740758373</v>
      </c>
      <c r="X121">
        <f t="shared" si="40"/>
        <v>415.98304641909539</v>
      </c>
      <c r="Y121">
        <f t="shared" si="41"/>
        <v>70.978190754062496</v>
      </c>
      <c r="Z121">
        <f t="shared" si="42"/>
        <v>160.27349607658715</v>
      </c>
      <c r="AA121">
        <f t="shared" si="43"/>
        <v>129.4654310238345</v>
      </c>
    </row>
    <row r="122" spans="2:27">
      <c r="B122">
        <f t="shared" si="36"/>
        <v>134.28305</v>
      </c>
      <c r="C122">
        <f t="shared" si="37"/>
        <v>3.8088674022933255</v>
      </c>
      <c r="D122">
        <f t="shared" si="45"/>
        <v>177.75928999999999</v>
      </c>
      <c r="E122">
        <f t="shared" si="45"/>
        <v>1.0241</v>
      </c>
      <c r="F122">
        <f t="shared" si="45"/>
        <v>2.6872500000000001</v>
      </c>
      <c r="G122">
        <f t="shared" si="45"/>
        <v>29.516400000000001</v>
      </c>
      <c r="H122">
        <f t="shared" si="45"/>
        <v>34.049720000000001</v>
      </c>
      <c r="I122">
        <f t="shared" si="45"/>
        <v>20.055630000000001</v>
      </c>
      <c r="J122">
        <f t="shared" si="45"/>
        <v>30.18356</v>
      </c>
      <c r="K122">
        <f t="shared" si="45"/>
        <v>553.64459999999997</v>
      </c>
      <c r="L122">
        <f t="shared" si="45"/>
        <v>451.77985999999999</v>
      </c>
      <c r="M122">
        <f t="shared" si="45"/>
        <v>0</v>
      </c>
      <c r="N122">
        <f t="shared" si="45"/>
        <v>225.49160000000001</v>
      </c>
      <c r="O122">
        <f t="shared" si="45"/>
        <v>1.7134974156890235</v>
      </c>
      <c r="P122">
        <f t="shared" si="45"/>
        <v>2.68601</v>
      </c>
      <c r="Q122">
        <f t="shared" si="45"/>
        <v>605.01418999999999</v>
      </c>
      <c r="R122">
        <f t="shared" si="44"/>
        <v>443.67968999999999</v>
      </c>
      <c r="S122">
        <f t="shared" si="44"/>
        <v>0.96109999999999995</v>
      </c>
      <c r="T122">
        <f t="shared" si="44"/>
        <v>70.929360000000003</v>
      </c>
      <c r="U122">
        <f t="shared" si="44"/>
        <v>0</v>
      </c>
      <c r="V122">
        <f t="shared" si="44"/>
        <v>118.40602</v>
      </c>
      <c r="W122">
        <f t="shared" si="39"/>
        <v>219.41403221366224</v>
      </c>
      <c r="X122">
        <f t="shared" si="40"/>
        <v>418.49895706288248</v>
      </c>
      <c r="Y122">
        <f t="shared" si="41"/>
        <v>66.328111067711291</v>
      </c>
      <c r="Z122">
        <f t="shared" si="42"/>
        <v>161.87028885189378</v>
      </c>
      <c r="AA122">
        <f t="shared" si="43"/>
        <v>128.95271089676868</v>
      </c>
    </row>
    <row r="123" spans="2:27">
      <c r="B123">
        <f t="shared" si="36"/>
        <v>134.28305</v>
      </c>
      <c r="C123">
        <f t="shared" si="37"/>
        <v>3.4279806620639932</v>
      </c>
      <c r="D123">
        <f t="shared" si="45"/>
        <v>177.75928999999999</v>
      </c>
      <c r="E123">
        <f t="shared" si="45"/>
        <v>1.0241</v>
      </c>
      <c r="F123">
        <f t="shared" si="45"/>
        <v>2.6872500000000001</v>
      </c>
      <c r="G123">
        <f t="shared" si="45"/>
        <v>29.516400000000001</v>
      </c>
      <c r="H123">
        <f t="shared" si="45"/>
        <v>34.049720000000001</v>
      </c>
      <c r="I123">
        <f t="shared" si="45"/>
        <v>20.055630000000001</v>
      </c>
      <c r="J123">
        <f t="shared" si="45"/>
        <v>30.18356</v>
      </c>
      <c r="K123">
        <f t="shared" si="45"/>
        <v>553.64459999999997</v>
      </c>
      <c r="L123">
        <f t="shared" si="45"/>
        <v>451.77985999999999</v>
      </c>
      <c r="M123">
        <f t="shared" si="45"/>
        <v>0</v>
      </c>
      <c r="N123">
        <f t="shared" si="45"/>
        <v>225.49160000000001</v>
      </c>
      <c r="O123">
        <f t="shared" si="45"/>
        <v>1.7134974156890235</v>
      </c>
      <c r="P123">
        <f t="shared" si="45"/>
        <v>2.68601</v>
      </c>
      <c r="Q123">
        <f t="shared" si="45"/>
        <v>605.01418999999999</v>
      </c>
      <c r="R123">
        <f t="shared" si="44"/>
        <v>443.67968999999999</v>
      </c>
      <c r="S123">
        <f t="shared" si="44"/>
        <v>0.96109999999999995</v>
      </c>
      <c r="T123">
        <f t="shared" si="44"/>
        <v>70.929360000000003</v>
      </c>
      <c r="U123">
        <f t="shared" si="44"/>
        <v>0</v>
      </c>
      <c r="V123">
        <f t="shared" si="44"/>
        <v>118.40602</v>
      </c>
      <c r="W123">
        <f t="shared" si="39"/>
        <v>219.96914099206364</v>
      </c>
      <c r="X123">
        <f t="shared" si="40"/>
        <v>420.79889782724513</v>
      </c>
      <c r="Y123">
        <f t="shared" si="41"/>
        <v>62.055800316414633</v>
      </c>
      <c r="Z123">
        <f t="shared" si="42"/>
        <v>163.33734680517637</v>
      </c>
      <c r="AA123">
        <f t="shared" si="43"/>
        <v>128.49042953250324</v>
      </c>
    </row>
    <row r="124" spans="2:27">
      <c r="B124">
        <f t="shared" si="36"/>
        <v>134.28305</v>
      </c>
      <c r="C124">
        <f t="shared" si="37"/>
        <v>3.085182595857594</v>
      </c>
      <c r="D124">
        <f t="shared" si="45"/>
        <v>177.75928999999999</v>
      </c>
      <c r="E124">
        <f t="shared" si="45"/>
        <v>1.0241</v>
      </c>
      <c r="F124">
        <f t="shared" si="45"/>
        <v>2.6872500000000001</v>
      </c>
      <c r="G124">
        <f t="shared" si="45"/>
        <v>29.516400000000001</v>
      </c>
      <c r="H124">
        <f t="shared" si="45"/>
        <v>34.049720000000001</v>
      </c>
      <c r="I124">
        <f t="shared" si="45"/>
        <v>20.055630000000001</v>
      </c>
      <c r="J124">
        <f t="shared" si="45"/>
        <v>30.18356</v>
      </c>
      <c r="K124">
        <f t="shared" si="45"/>
        <v>553.64459999999997</v>
      </c>
      <c r="L124">
        <f t="shared" si="45"/>
        <v>451.77985999999999</v>
      </c>
      <c r="M124">
        <f t="shared" si="45"/>
        <v>0</v>
      </c>
      <c r="N124">
        <f t="shared" si="45"/>
        <v>225.49160000000001</v>
      </c>
      <c r="O124">
        <f t="shared" si="45"/>
        <v>1.7134974156890235</v>
      </c>
      <c r="P124">
        <f t="shared" si="45"/>
        <v>2.68601</v>
      </c>
      <c r="Q124">
        <f t="shared" si="45"/>
        <v>605.01418999999999</v>
      </c>
      <c r="R124">
        <f t="shared" si="44"/>
        <v>443.67968999999999</v>
      </c>
      <c r="S124">
        <f t="shared" si="44"/>
        <v>0.96109999999999995</v>
      </c>
      <c r="T124">
        <f t="shared" si="44"/>
        <v>70.929360000000003</v>
      </c>
      <c r="U124">
        <f t="shared" si="44"/>
        <v>0</v>
      </c>
      <c r="V124">
        <f t="shared" si="44"/>
        <v>118.40602</v>
      </c>
      <c r="W124">
        <f t="shared" si="39"/>
        <v>220.47606522628865</v>
      </c>
      <c r="X124">
        <f t="shared" si="40"/>
        <v>422.89919916655191</v>
      </c>
      <c r="Y124">
        <f t="shared" si="41"/>
        <v>58.138956496345557</v>
      </c>
      <c r="Z124">
        <f t="shared" si="42"/>
        <v>164.68233249596503</v>
      </c>
      <c r="AA124">
        <f t="shared" si="43"/>
        <v>128.07408553571707</v>
      </c>
    </row>
    <row r="125" spans="2:27">
      <c r="B125">
        <f t="shared" si="36"/>
        <v>134.28305</v>
      </c>
      <c r="C125">
        <f t="shared" si="37"/>
        <v>2.7766643362718346</v>
      </c>
      <c r="D125">
        <f t="shared" si="45"/>
        <v>177.75928999999999</v>
      </c>
      <c r="E125">
        <f t="shared" si="45"/>
        <v>1.0241</v>
      </c>
      <c r="F125">
        <f t="shared" si="45"/>
        <v>2.6872500000000001</v>
      </c>
      <c r="G125">
        <f t="shared" si="45"/>
        <v>29.516400000000001</v>
      </c>
      <c r="H125">
        <f t="shared" si="45"/>
        <v>34.049720000000001</v>
      </c>
      <c r="I125">
        <f t="shared" si="45"/>
        <v>20.055630000000001</v>
      </c>
      <c r="J125">
        <f t="shared" si="45"/>
        <v>30.18356</v>
      </c>
      <c r="K125">
        <f t="shared" si="45"/>
        <v>553.64459999999997</v>
      </c>
      <c r="L125">
        <f t="shared" si="45"/>
        <v>451.77985999999999</v>
      </c>
      <c r="M125">
        <f t="shared" si="45"/>
        <v>0</v>
      </c>
      <c r="N125">
        <f t="shared" si="45"/>
        <v>225.49160000000001</v>
      </c>
      <c r="O125">
        <f t="shared" si="45"/>
        <v>1.7134974156890235</v>
      </c>
      <c r="P125">
        <f t="shared" si="45"/>
        <v>2.68601</v>
      </c>
      <c r="Q125">
        <f t="shared" si="45"/>
        <v>605.01418999999999</v>
      </c>
      <c r="R125">
        <f t="shared" si="44"/>
        <v>443.67968999999999</v>
      </c>
      <c r="S125">
        <f t="shared" si="44"/>
        <v>0.96109999999999995</v>
      </c>
      <c r="T125">
        <f t="shared" si="44"/>
        <v>70.929360000000003</v>
      </c>
      <c r="U125">
        <f t="shared" si="44"/>
        <v>0</v>
      </c>
      <c r="V125">
        <f t="shared" si="44"/>
        <v>118.40602</v>
      </c>
      <c r="W125">
        <f t="shared" si="39"/>
        <v>220.93854328868215</v>
      </c>
      <c r="X125">
        <f t="shared" si="40"/>
        <v>424.81534999988122</v>
      </c>
      <c r="Y125">
        <f t="shared" si="41"/>
        <v>54.555039295645855</v>
      </c>
      <c r="Z125">
        <f t="shared" si="42"/>
        <v>165.91298917080081</v>
      </c>
      <c r="AA125">
        <f t="shared" si="43"/>
        <v>127.69947240012135</v>
      </c>
    </row>
    <row r="126" spans="2:27">
      <c r="B126">
        <f t="shared" si="36"/>
        <v>134.28305</v>
      </c>
      <c r="C126">
        <f t="shared" si="37"/>
        <v>2.4989979026446512</v>
      </c>
      <c r="D126">
        <f t="shared" si="45"/>
        <v>177.75928999999999</v>
      </c>
      <c r="E126">
        <f t="shared" si="45"/>
        <v>1.0241</v>
      </c>
      <c r="F126">
        <f t="shared" si="45"/>
        <v>2.6872500000000001</v>
      </c>
      <c r="G126">
        <f t="shared" si="45"/>
        <v>29.516400000000001</v>
      </c>
      <c r="H126">
        <f t="shared" si="45"/>
        <v>34.049720000000001</v>
      </c>
      <c r="I126">
        <f t="shared" si="45"/>
        <v>20.055630000000001</v>
      </c>
      <c r="J126">
        <f t="shared" si="45"/>
        <v>30.18356</v>
      </c>
      <c r="K126">
        <f t="shared" si="45"/>
        <v>553.64459999999997</v>
      </c>
      <c r="L126">
        <f t="shared" si="45"/>
        <v>451.77985999999999</v>
      </c>
      <c r="M126">
        <f t="shared" si="45"/>
        <v>0</v>
      </c>
      <c r="N126">
        <f t="shared" si="45"/>
        <v>225.49160000000001</v>
      </c>
      <c r="O126">
        <f t="shared" si="45"/>
        <v>1.7134974156890235</v>
      </c>
      <c r="P126">
        <f t="shared" si="45"/>
        <v>2.68601</v>
      </c>
      <c r="Q126">
        <f t="shared" si="45"/>
        <v>605.01418999999999</v>
      </c>
      <c r="R126">
        <f t="shared" si="44"/>
        <v>443.67968999999999</v>
      </c>
      <c r="S126">
        <f t="shared" si="44"/>
        <v>0.96109999999999995</v>
      </c>
      <c r="T126">
        <f t="shared" si="44"/>
        <v>70.929360000000003</v>
      </c>
      <c r="U126">
        <f t="shared" si="44"/>
        <v>0</v>
      </c>
      <c r="V126">
        <f t="shared" si="44"/>
        <v>118.40602</v>
      </c>
      <c r="W126">
        <f t="shared" si="39"/>
        <v>221.36010278729782</v>
      </c>
      <c r="X126">
        <f t="shared" si="40"/>
        <v>426.56196600235654</v>
      </c>
      <c r="Y126">
        <f t="shared" si="41"/>
        <v>51.281629559850586</v>
      </c>
      <c r="Z126">
        <f t="shared" si="42"/>
        <v>167.03701761367708</v>
      </c>
      <c r="AA126">
        <f t="shared" si="43"/>
        <v>127.36268624609932</v>
      </c>
    </row>
    <row r="127" spans="2:27">
      <c r="B127">
        <f t="shared" si="36"/>
        <v>134.28305</v>
      </c>
      <c r="C127">
        <f t="shared" si="37"/>
        <v>2.2490981123801861</v>
      </c>
      <c r="D127">
        <f t="shared" si="45"/>
        <v>177.75928999999999</v>
      </c>
      <c r="E127">
        <f t="shared" si="45"/>
        <v>1.0241</v>
      </c>
      <c r="F127">
        <f t="shared" si="45"/>
        <v>2.6872500000000001</v>
      </c>
      <c r="G127">
        <f t="shared" si="45"/>
        <v>29.516400000000001</v>
      </c>
      <c r="H127">
        <f t="shared" si="45"/>
        <v>34.049720000000001</v>
      </c>
      <c r="I127">
        <f t="shared" si="45"/>
        <v>20.055630000000001</v>
      </c>
      <c r="J127">
        <f t="shared" si="45"/>
        <v>30.18356</v>
      </c>
      <c r="K127">
        <f t="shared" si="45"/>
        <v>553.64459999999997</v>
      </c>
      <c r="L127">
        <f t="shared" si="45"/>
        <v>451.77985999999999</v>
      </c>
      <c r="M127">
        <f t="shared" si="45"/>
        <v>0</v>
      </c>
      <c r="N127">
        <f t="shared" si="45"/>
        <v>225.49160000000001</v>
      </c>
      <c r="O127">
        <f t="shared" si="45"/>
        <v>1.7134974156890235</v>
      </c>
      <c r="P127">
        <f t="shared" si="45"/>
        <v>2.68601</v>
      </c>
      <c r="Q127">
        <f t="shared" si="45"/>
        <v>605.01418999999999</v>
      </c>
      <c r="R127">
        <f t="shared" si="44"/>
        <v>443.67968999999999</v>
      </c>
      <c r="S127">
        <f t="shared" si="44"/>
        <v>0.96109999999999995</v>
      </c>
      <c r="T127">
        <f t="shared" si="44"/>
        <v>70.929360000000003</v>
      </c>
      <c r="U127">
        <f t="shared" si="44"/>
        <v>0</v>
      </c>
      <c r="V127">
        <f t="shared" si="44"/>
        <v>118.40602</v>
      </c>
      <c r="W127">
        <f t="shared" si="39"/>
        <v>221.74405742619541</v>
      </c>
      <c r="X127">
        <f t="shared" si="40"/>
        <v>428.15277659665071</v>
      </c>
      <c r="Y127">
        <f t="shared" si="41"/>
        <v>48.296721370046484</v>
      </c>
      <c r="Z127">
        <f t="shared" si="42"/>
        <v>168.06197606609931</v>
      </c>
      <c r="AA127">
        <f t="shared" si="43"/>
        <v>127.06012468978146</v>
      </c>
    </row>
    <row r="128" spans="2:27">
      <c r="B128">
        <f t="shared" si="36"/>
        <v>134.28305</v>
      </c>
      <c r="C128">
        <f t="shared" si="37"/>
        <v>2.0241883011421677</v>
      </c>
      <c r="D128">
        <f t="shared" si="45"/>
        <v>177.75928999999999</v>
      </c>
      <c r="E128">
        <f t="shared" si="45"/>
        <v>1.0241</v>
      </c>
      <c r="F128">
        <f t="shared" si="45"/>
        <v>2.6872500000000001</v>
      </c>
      <c r="G128">
        <f t="shared" si="45"/>
        <v>29.516400000000001</v>
      </c>
      <c r="H128">
        <f t="shared" si="45"/>
        <v>34.049720000000001</v>
      </c>
      <c r="I128">
        <f t="shared" si="45"/>
        <v>20.055630000000001</v>
      </c>
      <c r="J128">
        <f t="shared" si="45"/>
        <v>30.18356</v>
      </c>
      <c r="K128">
        <f t="shared" si="45"/>
        <v>553.64459999999997</v>
      </c>
      <c r="L128">
        <f t="shared" si="45"/>
        <v>451.77985999999999</v>
      </c>
      <c r="M128">
        <f t="shared" si="45"/>
        <v>0</v>
      </c>
      <c r="N128">
        <f t="shared" si="45"/>
        <v>225.49160000000001</v>
      </c>
      <c r="O128">
        <f t="shared" si="45"/>
        <v>1.7134974156890235</v>
      </c>
      <c r="P128">
        <f t="shared" si="45"/>
        <v>2.68601</v>
      </c>
      <c r="Q128">
        <f t="shared" si="45"/>
        <v>605.01418999999999</v>
      </c>
      <c r="R128">
        <f t="shared" si="44"/>
        <v>443.67968999999999</v>
      </c>
      <c r="S128">
        <f t="shared" si="44"/>
        <v>0.96109999999999995</v>
      </c>
      <c r="T128">
        <f t="shared" si="44"/>
        <v>70.929360000000003</v>
      </c>
      <c r="U128">
        <f t="shared" si="44"/>
        <v>0</v>
      </c>
      <c r="V128">
        <f t="shared" si="44"/>
        <v>118.40602</v>
      </c>
      <c r="W128">
        <f t="shared" si="39"/>
        <v>222.09350752866791</v>
      </c>
      <c r="X128">
        <f t="shared" si="40"/>
        <v>429.60062712083402</v>
      </c>
      <c r="Y128">
        <f t="shared" si="41"/>
        <v>45.578952505453564</v>
      </c>
      <c r="Z128">
        <f t="shared" si="42"/>
        <v>168.99520125203267</v>
      </c>
      <c r="AA128">
        <f t="shared" si="43"/>
        <v>126.78847930193979</v>
      </c>
    </row>
    <row r="129" spans="2:27">
      <c r="B129">
        <f t="shared" si="36"/>
        <v>134.28305</v>
      </c>
      <c r="C129">
        <f t="shared" si="37"/>
        <v>1.8217694710279511</v>
      </c>
      <c r="D129">
        <f t="shared" si="45"/>
        <v>177.75928999999999</v>
      </c>
      <c r="E129">
        <f t="shared" si="45"/>
        <v>1.0241</v>
      </c>
      <c r="F129">
        <f t="shared" si="45"/>
        <v>2.6872500000000001</v>
      </c>
      <c r="G129">
        <f t="shared" si="45"/>
        <v>29.516400000000001</v>
      </c>
      <c r="H129">
        <f t="shared" si="45"/>
        <v>34.049720000000001</v>
      </c>
      <c r="I129">
        <f t="shared" si="45"/>
        <v>20.055630000000001</v>
      </c>
      <c r="J129">
        <f t="shared" si="45"/>
        <v>30.18356</v>
      </c>
      <c r="K129">
        <f t="shared" si="45"/>
        <v>553.64459999999997</v>
      </c>
      <c r="L129">
        <f t="shared" si="45"/>
        <v>451.77985999999999</v>
      </c>
      <c r="M129">
        <f t="shared" si="45"/>
        <v>0</v>
      </c>
      <c r="N129">
        <f t="shared" si="45"/>
        <v>225.49160000000001</v>
      </c>
      <c r="O129">
        <f t="shared" si="45"/>
        <v>1.7134974156890235</v>
      </c>
      <c r="P129">
        <f t="shared" si="45"/>
        <v>2.68601</v>
      </c>
      <c r="Q129">
        <f t="shared" si="45"/>
        <v>605.01418999999999</v>
      </c>
      <c r="R129">
        <f t="shared" si="45"/>
        <v>443.67968999999999</v>
      </c>
      <c r="S129">
        <f t="shared" si="45"/>
        <v>0.96109999999999995</v>
      </c>
      <c r="T129">
        <f t="shared" ref="T129:V155" si="46">T128</f>
        <v>70.929360000000003</v>
      </c>
      <c r="U129">
        <f t="shared" si="46"/>
        <v>0</v>
      </c>
      <c r="V129">
        <f t="shared" si="46"/>
        <v>118.40602</v>
      </c>
      <c r="W129">
        <f t="shared" si="39"/>
        <v>222.41134347110281</v>
      </c>
      <c r="X129">
        <f t="shared" si="40"/>
        <v>430.91749305563474</v>
      </c>
      <c r="Y129">
        <f t="shared" si="41"/>
        <v>43.107779931065465</v>
      </c>
      <c r="Z129">
        <f t="shared" si="42"/>
        <v>169.84374824041041</v>
      </c>
      <c r="AA129">
        <f t="shared" si="43"/>
        <v>126.54472362449425</v>
      </c>
    </row>
    <row r="130" spans="2:27">
      <c r="B130">
        <f t="shared" si="36"/>
        <v>134.28305</v>
      </c>
      <c r="C130">
        <f t="shared" si="37"/>
        <v>1.6395925239251561</v>
      </c>
      <c r="D130">
        <f t="shared" ref="D130:S145" si="47">D129</f>
        <v>177.75928999999999</v>
      </c>
      <c r="E130">
        <f t="shared" si="47"/>
        <v>1.0241</v>
      </c>
      <c r="F130">
        <f t="shared" si="47"/>
        <v>2.6872500000000001</v>
      </c>
      <c r="G130">
        <f t="shared" si="47"/>
        <v>29.516400000000001</v>
      </c>
      <c r="H130">
        <f t="shared" si="47"/>
        <v>34.049720000000001</v>
      </c>
      <c r="I130">
        <f t="shared" si="47"/>
        <v>20.055630000000001</v>
      </c>
      <c r="J130">
        <f t="shared" si="47"/>
        <v>30.18356</v>
      </c>
      <c r="K130">
        <f t="shared" si="47"/>
        <v>553.64459999999997</v>
      </c>
      <c r="L130">
        <f t="shared" si="47"/>
        <v>451.77985999999999</v>
      </c>
      <c r="M130">
        <f t="shared" si="47"/>
        <v>0</v>
      </c>
      <c r="N130">
        <f t="shared" si="47"/>
        <v>225.49160000000001</v>
      </c>
      <c r="O130">
        <f t="shared" si="47"/>
        <v>1.7134974156890235</v>
      </c>
      <c r="P130">
        <f t="shared" si="47"/>
        <v>2.68601</v>
      </c>
      <c r="Q130">
        <f t="shared" si="47"/>
        <v>605.01418999999999</v>
      </c>
      <c r="R130">
        <f t="shared" si="47"/>
        <v>443.67968999999999</v>
      </c>
      <c r="S130">
        <f t="shared" si="47"/>
        <v>0.96109999999999995</v>
      </c>
      <c r="T130">
        <f t="shared" si="46"/>
        <v>70.929360000000003</v>
      </c>
      <c r="U130">
        <f t="shared" si="46"/>
        <v>0</v>
      </c>
      <c r="V130">
        <f t="shared" si="46"/>
        <v>118.40602</v>
      </c>
      <c r="W130">
        <f t="shared" si="39"/>
        <v>222.70025137293533</v>
      </c>
      <c r="X130">
        <f t="shared" si="40"/>
        <v>432.11450359919814</v>
      </c>
      <c r="Y130">
        <f t="shared" si="41"/>
        <v>40.863607300051683</v>
      </c>
      <c r="Z130">
        <f t="shared" si="42"/>
        <v>170.61434675483784</v>
      </c>
      <c r="AA130">
        <f t="shared" si="43"/>
        <v>126.32609828702186</v>
      </c>
    </row>
    <row r="131" spans="2:27">
      <c r="B131">
        <f t="shared" si="36"/>
        <v>134.28305</v>
      </c>
      <c r="C131">
        <f t="shared" si="37"/>
        <v>1.4756332715326406</v>
      </c>
      <c r="D131">
        <f t="shared" si="47"/>
        <v>177.75928999999999</v>
      </c>
      <c r="E131">
        <f t="shared" si="47"/>
        <v>1.0241</v>
      </c>
      <c r="F131">
        <f t="shared" si="47"/>
        <v>2.6872500000000001</v>
      </c>
      <c r="G131">
        <f t="shared" si="47"/>
        <v>29.516400000000001</v>
      </c>
      <c r="H131">
        <f t="shared" si="47"/>
        <v>34.049720000000001</v>
      </c>
      <c r="I131">
        <f t="shared" si="47"/>
        <v>20.055630000000001</v>
      </c>
      <c r="J131">
        <f t="shared" si="47"/>
        <v>30.18356</v>
      </c>
      <c r="K131">
        <f t="shared" si="47"/>
        <v>553.64459999999997</v>
      </c>
      <c r="L131">
        <f t="shared" si="47"/>
        <v>451.77985999999999</v>
      </c>
      <c r="M131">
        <f t="shared" si="47"/>
        <v>0</v>
      </c>
      <c r="N131">
        <f t="shared" si="47"/>
        <v>225.49160000000001</v>
      </c>
      <c r="O131">
        <f t="shared" si="47"/>
        <v>1.7134974156890235</v>
      </c>
      <c r="P131">
        <f t="shared" si="47"/>
        <v>2.68601</v>
      </c>
      <c r="Q131">
        <f t="shared" si="47"/>
        <v>605.01418999999999</v>
      </c>
      <c r="R131">
        <f t="shared" si="47"/>
        <v>443.67968999999999</v>
      </c>
      <c r="S131">
        <f t="shared" si="47"/>
        <v>0.96109999999999995</v>
      </c>
      <c r="T131">
        <f t="shared" si="46"/>
        <v>70.929360000000003</v>
      </c>
      <c r="U131">
        <f t="shared" si="46"/>
        <v>0</v>
      </c>
      <c r="V131">
        <f t="shared" si="46"/>
        <v>118.40602</v>
      </c>
      <c r="W131">
        <f t="shared" si="39"/>
        <v>222.96272048177357</v>
      </c>
      <c r="X131">
        <f t="shared" si="40"/>
        <v>433.20197226532406</v>
      </c>
      <c r="Y131">
        <f t="shared" si="41"/>
        <v>38.827871417945047</v>
      </c>
      <c r="Z131">
        <f t="shared" si="42"/>
        <v>171.31337155238447</v>
      </c>
      <c r="AA131">
        <f t="shared" si="43"/>
        <v>126.13009440743583</v>
      </c>
    </row>
    <row r="132" spans="2:27">
      <c r="B132">
        <f t="shared" si="36"/>
        <v>134.28305</v>
      </c>
      <c r="C132">
        <f t="shared" si="37"/>
        <v>1.3280699443793766</v>
      </c>
      <c r="D132">
        <f t="shared" si="47"/>
        <v>177.75928999999999</v>
      </c>
      <c r="E132">
        <f t="shared" si="47"/>
        <v>1.0241</v>
      </c>
      <c r="F132">
        <f t="shared" si="47"/>
        <v>2.6872500000000001</v>
      </c>
      <c r="G132">
        <f t="shared" si="47"/>
        <v>29.516400000000001</v>
      </c>
      <c r="H132">
        <f t="shared" si="47"/>
        <v>34.049720000000001</v>
      </c>
      <c r="I132">
        <f t="shared" si="47"/>
        <v>20.055630000000001</v>
      </c>
      <c r="J132">
        <f t="shared" si="47"/>
        <v>30.18356</v>
      </c>
      <c r="K132">
        <f t="shared" si="47"/>
        <v>553.64459999999997</v>
      </c>
      <c r="L132">
        <f t="shared" si="47"/>
        <v>451.77985999999999</v>
      </c>
      <c r="M132">
        <f t="shared" si="47"/>
        <v>0</v>
      </c>
      <c r="N132">
        <f t="shared" si="47"/>
        <v>225.49160000000001</v>
      </c>
      <c r="O132">
        <f t="shared" si="47"/>
        <v>1.7134974156890235</v>
      </c>
      <c r="P132">
        <f t="shared" si="47"/>
        <v>2.68601</v>
      </c>
      <c r="Q132">
        <f t="shared" si="47"/>
        <v>605.01418999999999</v>
      </c>
      <c r="R132">
        <f t="shared" si="47"/>
        <v>443.67968999999999</v>
      </c>
      <c r="S132">
        <f t="shared" si="47"/>
        <v>0.96109999999999995</v>
      </c>
      <c r="T132">
        <f t="shared" si="46"/>
        <v>70.929360000000003</v>
      </c>
      <c r="U132">
        <f t="shared" si="46"/>
        <v>0</v>
      </c>
      <c r="V132">
        <f t="shared" si="46"/>
        <v>118.40602</v>
      </c>
      <c r="W132">
        <f t="shared" si="39"/>
        <v>223.2010517798673</v>
      </c>
      <c r="X132">
        <f t="shared" si="40"/>
        <v>434.18943254200678</v>
      </c>
      <c r="Y132">
        <f t="shared" si="41"/>
        <v>36.983094294985506</v>
      </c>
      <c r="Z132">
        <f t="shared" si="42"/>
        <v>171.94682460165666</v>
      </c>
      <c r="AA132">
        <f t="shared" si="43"/>
        <v>125.95443616659961</v>
      </c>
    </row>
    <row r="133" spans="2:27">
      <c r="B133">
        <f t="shared" si="36"/>
        <v>134.28305</v>
      </c>
      <c r="C133">
        <f t="shared" si="37"/>
        <v>1.1952629499414391</v>
      </c>
      <c r="D133">
        <f t="shared" si="47"/>
        <v>177.75928999999999</v>
      </c>
      <c r="E133">
        <f t="shared" si="47"/>
        <v>1.0241</v>
      </c>
      <c r="F133">
        <f t="shared" si="47"/>
        <v>2.6872500000000001</v>
      </c>
      <c r="G133">
        <f t="shared" si="47"/>
        <v>29.516400000000001</v>
      </c>
      <c r="H133">
        <f t="shared" si="47"/>
        <v>34.049720000000001</v>
      </c>
      <c r="I133">
        <f t="shared" si="47"/>
        <v>20.055630000000001</v>
      </c>
      <c r="J133">
        <f t="shared" si="47"/>
        <v>30.18356</v>
      </c>
      <c r="K133">
        <f t="shared" si="47"/>
        <v>553.64459999999997</v>
      </c>
      <c r="L133">
        <f t="shared" si="47"/>
        <v>451.77985999999999</v>
      </c>
      <c r="M133">
        <f t="shared" si="47"/>
        <v>0</v>
      </c>
      <c r="N133">
        <f t="shared" si="47"/>
        <v>225.49160000000001</v>
      </c>
      <c r="O133">
        <f t="shared" si="47"/>
        <v>1.7134974156890235</v>
      </c>
      <c r="P133">
        <f t="shared" si="47"/>
        <v>2.68601</v>
      </c>
      <c r="Q133">
        <f t="shared" si="47"/>
        <v>605.01418999999999</v>
      </c>
      <c r="R133">
        <f t="shared" si="47"/>
        <v>443.67968999999999</v>
      </c>
      <c r="S133">
        <f t="shared" si="47"/>
        <v>0.96109999999999995</v>
      </c>
      <c r="T133">
        <f t="shared" si="46"/>
        <v>70.929360000000003</v>
      </c>
      <c r="U133">
        <f t="shared" si="46"/>
        <v>0</v>
      </c>
      <c r="V133">
        <f t="shared" si="46"/>
        <v>118.40602</v>
      </c>
      <c r="W133">
        <f t="shared" si="39"/>
        <v>223.41736741726231</v>
      </c>
      <c r="X133">
        <f t="shared" si="40"/>
        <v>435.08567697511882</v>
      </c>
      <c r="Y133">
        <f t="shared" si="41"/>
        <v>35.312906910104779</v>
      </c>
      <c r="Z133">
        <f t="shared" si="42"/>
        <v>172.52032696166032</v>
      </c>
      <c r="AA133">
        <f t="shared" si="43"/>
        <v>125.79706320969083</v>
      </c>
    </row>
    <row r="134" spans="2:27">
      <c r="B134">
        <f t="shared" si="36"/>
        <v>134.28305</v>
      </c>
      <c r="C134">
        <f t="shared" si="37"/>
        <v>1.0757366549472953</v>
      </c>
      <c r="D134">
        <f t="shared" si="47"/>
        <v>177.75928999999999</v>
      </c>
      <c r="E134">
        <f t="shared" si="47"/>
        <v>1.0241</v>
      </c>
      <c r="F134">
        <f t="shared" si="47"/>
        <v>2.6872500000000001</v>
      </c>
      <c r="G134">
        <f t="shared" si="47"/>
        <v>29.516400000000001</v>
      </c>
      <c r="H134">
        <f t="shared" si="47"/>
        <v>34.049720000000001</v>
      </c>
      <c r="I134">
        <f t="shared" si="47"/>
        <v>20.055630000000001</v>
      </c>
      <c r="J134">
        <f t="shared" si="47"/>
        <v>30.18356</v>
      </c>
      <c r="K134">
        <f t="shared" si="47"/>
        <v>553.64459999999997</v>
      </c>
      <c r="L134">
        <f t="shared" si="47"/>
        <v>451.77985999999999</v>
      </c>
      <c r="M134">
        <f t="shared" si="47"/>
        <v>0</v>
      </c>
      <c r="N134">
        <f t="shared" si="47"/>
        <v>225.49160000000001</v>
      </c>
      <c r="O134">
        <f t="shared" si="47"/>
        <v>1.7134974156890235</v>
      </c>
      <c r="P134">
        <f t="shared" si="47"/>
        <v>2.68601</v>
      </c>
      <c r="Q134">
        <f t="shared" si="47"/>
        <v>605.01418999999999</v>
      </c>
      <c r="R134">
        <f t="shared" si="47"/>
        <v>443.67968999999999</v>
      </c>
      <c r="S134">
        <f t="shared" si="47"/>
        <v>0.96109999999999995</v>
      </c>
      <c r="T134">
        <f t="shared" si="46"/>
        <v>70.929360000000003</v>
      </c>
      <c r="U134">
        <f t="shared" si="46"/>
        <v>0</v>
      </c>
      <c r="V134">
        <f t="shared" si="46"/>
        <v>118.40602</v>
      </c>
      <c r="W134">
        <f t="shared" si="39"/>
        <v>223.61362064759044</v>
      </c>
      <c r="X134">
        <f t="shared" si="40"/>
        <v>435.89879833462845</v>
      </c>
      <c r="Y134">
        <f t="shared" si="41"/>
        <v>33.802050201769234</v>
      </c>
      <c r="Z134">
        <f t="shared" si="42"/>
        <v>173.03911847080278</v>
      </c>
      <c r="AA134">
        <f t="shared" si="43"/>
        <v>125.65611333995626</v>
      </c>
    </row>
    <row r="135" spans="2:27">
      <c r="B135">
        <f t="shared" si="36"/>
        <v>134.28305</v>
      </c>
      <c r="C135">
        <f t="shared" si="37"/>
        <v>0.96816298945256585</v>
      </c>
      <c r="D135">
        <f t="shared" si="47"/>
        <v>177.75928999999999</v>
      </c>
      <c r="E135">
        <f t="shared" si="47"/>
        <v>1.0241</v>
      </c>
      <c r="F135">
        <f t="shared" si="47"/>
        <v>2.6872500000000001</v>
      </c>
      <c r="G135">
        <f t="shared" si="47"/>
        <v>29.516400000000001</v>
      </c>
      <c r="H135">
        <f t="shared" si="47"/>
        <v>34.049720000000001</v>
      </c>
      <c r="I135">
        <f t="shared" si="47"/>
        <v>20.055630000000001</v>
      </c>
      <c r="J135">
        <f t="shared" si="47"/>
        <v>30.18356</v>
      </c>
      <c r="K135">
        <f t="shared" si="47"/>
        <v>553.64459999999997</v>
      </c>
      <c r="L135">
        <f t="shared" si="47"/>
        <v>451.77985999999999</v>
      </c>
      <c r="M135">
        <f t="shared" si="47"/>
        <v>0</v>
      </c>
      <c r="N135">
        <f t="shared" si="47"/>
        <v>225.49160000000001</v>
      </c>
      <c r="O135">
        <f t="shared" si="47"/>
        <v>1.7134974156890235</v>
      </c>
      <c r="P135">
        <f t="shared" si="47"/>
        <v>2.68601</v>
      </c>
      <c r="Q135">
        <f t="shared" si="47"/>
        <v>605.01418999999999</v>
      </c>
      <c r="R135">
        <f t="shared" si="47"/>
        <v>443.67968999999999</v>
      </c>
      <c r="S135">
        <f t="shared" si="47"/>
        <v>0.96109999999999995</v>
      </c>
      <c r="T135">
        <f t="shared" si="46"/>
        <v>70.929360000000003</v>
      </c>
      <c r="U135">
        <f t="shared" si="46"/>
        <v>0</v>
      </c>
      <c r="V135">
        <f t="shared" si="46"/>
        <v>118.40602</v>
      </c>
      <c r="W135">
        <f t="shared" si="39"/>
        <v>223.79160600440457</v>
      </c>
      <c r="X135">
        <f t="shared" si="40"/>
        <v>436.63623177744904</v>
      </c>
      <c r="Y135">
        <f t="shared" si="41"/>
        <v>32.436358146212172</v>
      </c>
      <c r="Z135">
        <f t="shared" si="42"/>
        <v>173.50806357941164</v>
      </c>
      <c r="AA135">
        <f t="shared" si="43"/>
        <v>125.52990582517558</v>
      </c>
    </row>
    <row r="136" spans="2:27">
      <c r="B136">
        <f t="shared" si="36"/>
        <v>134.28305</v>
      </c>
      <c r="C136">
        <f t="shared" si="37"/>
        <v>0.87134669050730928</v>
      </c>
      <c r="D136">
        <f t="shared" si="47"/>
        <v>177.75928999999999</v>
      </c>
      <c r="E136">
        <f t="shared" si="47"/>
        <v>1.0241</v>
      </c>
      <c r="F136">
        <f t="shared" si="47"/>
        <v>2.6872500000000001</v>
      </c>
      <c r="G136">
        <f t="shared" si="47"/>
        <v>29.516400000000001</v>
      </c>
      <c r="H136">
        <f t="shared" si="47"/>
        <v>34.049720000000001</v>
      </c>
      <c r="I136">
        <f t="shared" si="47"/>
        <v>20.055630000000001</v>
      </c>
      <c r="J136">
        <f t="shared" si="47"/>
        <v>30.18356</v>
      </c>
      <c r="K136">
        <f t="shared" si="47"/>
        <v>553.64459999999997</v>
      </c>
      <c r="L136">
        <f t="shared" si="47"/>
        <v>451.77985999999999</v>
      </c>
      <c r="M136">
        <f t="shared" si="47"/>
        <v>0</v>
      </c>
      <c r="N136">
        <f t="shared" si="47"/>
        <v>225.49160000000001</v>
      </c>
      <c r="O136">
        <f t="shared" si="47"/>
        <v>1.7134974156890235</v>
      </c>
      <c r="P136">
        <f t="shared" si="47"/>
        <v>2.68601</v>
      </c>
      <c r="Q136">
        <f t="shared" si="47"/>
        <v>605.01418999999999</v>
      </c>
      <c r="R136">
        <f t="shared" si="47"/>
        <v>443.67968999999999</v>
      </c>
      <c r="S136">
        <f t="shared" si="47"/>
        <v>0.96109999999999995</v>
      </c>
      <c r="T136">
        <f t="shared" si="46"/>
        <v>70.929360000000003</v>
      </c>
      <c r="U136">
        <f t="shared" si="46"/>
        <v>0</v>
      </c>
      <c r="V136">
        <f t="shared" si="46"/>
        <v>118.40602</v>
      </c>
      <c r="W136">
        <f t="shared" si="39"/>
        <v>223.95296950956126</v>
      </c>
      <c r="X136">
        <f t="shared" si="40"/>
        <v>437.30479714306807</v>
      </c>
      <c r="Y136">
        <f t="shared" si="41"/>
        <v>31.202727125612562</v>
      </c>
      <c r="Z136">
        <f t="shared" si="42"/>
        <v>173.93166188450022</v>
      </c>
      <c r="AA136">
        <f t="shared" si="43"/>
        <v>125.41692552617884</v>
      </c>
    </row>
    <row r="137" spans="2:27">
      <c r="B137">
        <f t="shared" si="36"/>
        <v>134.28305</v>
      </c>
      <c r="C137">
        <f t="shared" si="37"/>
        <v>0.78421202145657842</v>
      </c>
      <c r="D137">
        <f t="shared" si="47"/>
        <v>177.75928999999999</v>
      </c>
      <c r="E137">
        <f t="shared" si="47"/>
        <v>1.0241</v>
      </c>
      <c r="F137">
        <f t="shared" si="47"/>
        <v>2.6872500000000001</v>
      </c>
      <c r="G137">
        <f t="shared" si="47"/>
        <v>29.516400000000001</v>
      </c>
      <c r="H137">
        <f t="shared" si="47"/>
        <v>34.049720000000001</v>
      </c>
      <c r="I137">
        <f t="shared" si="47"/>
        <v>20.055630000000001</v>
      </c>
      <c r="J137">
        <f t="shared" si="47"/>
        <v>30.18356</v>
      </c>
      <c r="K137">
        <f t="shared" si="47"/>
        <v>553.64459999999997</v>
      </c>
      <c r="L137">
        <f t="shared" si="47"/>
        <v>451.77985999999999</v>
      </c>
      <c r="M137">
        <f t="shared" si="47"/>
        <v>0</v>
      </c>
      <c r="N137">
        <f t="shared" si="47"/>
        <v>225.49160000000001</v>
      </c>
      <c r="O137">
        <f t="shared" si="47"/>
        <v>1.7134974156890235</v>
      </c>
      <c r="P137">
        <f t="shared" si="47"/>
        <v>2.68601</v>
      </c>
      <c r="Q137">
        <f t="shared" si="47"/>
        <v>605.01418999999999</v>
      </c>
      <c r="R137">
        <f t="shared" si="47"/>
        <v>443.67968999999999</v>
      </c>
      <c r="S137">
        <f t="shared" si="47"/>
        <v>0.96109999999999995</v>
      </c>
      <c r="T137">
        <f t="shared" si="46"/>
        <v>70.929360000000003</v>
      </c>
      <c r="U137">
        <f t="shared" si="46"/>
        <v>0</v>
      </c>
      <c r="V137">
        <f t="shared" si="46"/>
        <v>118.40602</v>
      </c>
      <c r="W137">
        <f t="shared" si="39"/>
        <v>224.09921875091743</v>
      </c>
      <c r="X137">
        <f t="shared" si="40"/>
        <v>437.91074070771651</v>
      </c>
      <c r="Y137">
        <f t="shared" si="41"/>
        <v>30.089075157337071</v>
      </c>
      <c r="Z137">
        <f t="shared" si="42"/>
        <v>174.31406214188837</v>
      </c>
      <c r="AA137">
        <f t="shared" si="43"/>
        <v>125.3158079734541</v>
      </c>
    </row>
    <row r="138" spans="2:27">
      <c r="B138">
        <f t="shared" si="36"/>
        <v>134.28305</v>
      </c>
      <c r="C138">
        <f t="shared" si="37"/>
        <v>0.70579081931092058</v>
      </c>
      <c r="D138">
        <f t="shared" si="47"/>
        <v>177.75928999999999</v>
      </c>
      <c r="E138">
        <f t="shared" si="47"/>
        <v>1.0241</v>
      </c>
      <c r="F138">
        <f t="shared" si="47"/>
        <v>2.6872500000000001</v>
      </c>
      <c r="G138">
        <f t="shared" si="47"/>
        <v>29.516400000000001</v>
      </c>
      <c r="H138">
        <f t="shared" si="47"/>
        <v>34.049720000000001</v>
      </c>
      <c r="I138">
        <f t="shared" si="47"/>
        <v>20.055630000000001</v>
      </c>
      <c r="J138">
        <f t="shared" si="47"/>
        <v>30.18356</v>
      </c>
      <c r="K138">
        <f t="shared" si="47"/>
        <v>553.64459999999997</v>
      </c>
      <c r="L138">
        <f t="shared" si="47"/>
        <v>451.77985999999999</v>
      </c>
      <c r="M138">
        <f t="shared" si="47"/>
        <v>0</v>
      </c>
      <c r="N138">
        <f t="shared" si="47"/>
        <v>225.49160000000001</v>
      </c>
      <c r="O138">
        <f t="shared" si="47"/>
        <v>1.7134974156890235</v>
      </c>
      <c r="P138">
        <f t="shared" si="47"/>
        <v>2.68601</v>
      </c>
      <c r="Q138">
        <f t="shared" si="47"/>
        <v>605.01418999999999</v>
      </c>
      <c r="R138">
        <f t="shared" si="47"/>
        <v>443.67968999999999</v>
      </c>
      <c r="S138">
        <f t="shared" si="47"/>
        <v>0.96109999999999995</v>
      </c>
      <c r="T138">
        <f t="shared" si="46"/>
        <v>70.929360000000003</v>
      </c>
      <c r="U138">
        <f t="shared" si="46"/>
        <v>0</v>
      </c>
      <c r="V138">
        <f t="shared" si="46"/>
        <v>118.40602</v>
      </c>
      <c r="W138">
        <f t="shared" si="39"/>
        <v>224.23173270521789</v>
      </c>
      <c r="X138">
        <f t="shared" si="40"/>
        <v>438.45977588280454</v>
      </c>
      <c r="Y138">
        <f t="shared" si="41"/>
        <v>29.084293969579019</v>
      </c>
      <c r="Z138">
        <f t="shared" si="42"/>
        <v>174.65907873160273</v>
      </c>
      <c r="AA138">
        <f t="shared" si="43"/>
        <v>125.22532545644627</v>
      </c>
    </row>
    <row r="139" spans="2:27">
      <c r="B139">
        <f t="shared" si="36"/>
        <v>134.28305</v>
      </c>
      <c r="C139">
        <f t="shared" si="37"/>
        <v>0.6352117373798285</v>
      </c>
      <c r="D139">
        <f t="shared" si="47"/>
        <v>177.75928999999999</v>
      </c>
      <c r="E139">
        <f t="shared" si="47"/>
        <v>1.0241</v>
      </c>
      <c r="F139">
        <f t="shared" si="47"/>
        <v>2.6872500000000001</v>
      </c>
      <c r="G139">
        <f t="shared" si="47"/>
        <v>29.516400000000001</v>
      </c>
      <c r="H139">
        <f t="shared" si="47"/>
        <v>34.049720000000001</v>
      </c>
      <c r="I139">
        <f t="shared" si="47"/>
        <v>20.055630000000001</v>
      </c>
      <c r="J139">
        <f t="shared" si="47"/>
        <v>30.18356</v>
      </c>
      <c r="K139">
        <f t="shared" si="47"/>
        <v>553.64459999999997</v>
      </c>
      <c r="L139">
        <f t="shared" si="47"/>
        <v>451.77985999999999</v>
      </c>
      <c r="M139">
        <f t="shared" si="47"/>
        <v>0</v>
      </c>
      <c r="N139">
        <f t="shared" si="47"/>
        <v>225.49160000000001</v>
      </c>
      <c r="O139">
        <f t="shared" si="47"/>
        <v>1.7134974156890235</v>
      </c>
      <c r="P139">
        <f t="shared" si="47"/>
        <v>2.68601</v>
      </c>
      <c r="Q139">
        <f t="shared" si="47"/>
        <v>605.01418999999999</v>
      </c>
      <c r="R139">
        <f t="shared" si="47"/>
        <v>443.67968999999999</v>
      </c>
      <c r="S139">
        <f t="shared" si="47"/>
        <v>0.96109999999999995</v>
      </c>
      <c r="T139">
        <f t="shared" si="46"/>
        <v>70.929360000000003</v>
      </c>
      <c r="U139">
        <f t="shared" si="46"/>
        <v>0</v>
      </c>
      <c r="V139">
        <f t="shared" si="46"/>
        <v>118.40602</v>
      </c>
      <c r="W139">
        <f t="shared" si="39"/>
        <v>224.35177121424925</v>
      </c>
      <c r="X139">
        <f t="shared" si="40"/>
        <v>438.95712247676329</v>
      </c>
      <c r="Y139">
        <f t="shared" si="41"/>
        <v>28.178196379462708</v>
      </c>
      <c r="Z139">
        <f t="shared" si="42"/>
        <v>174.97020973396573</v>
      </c>
      <c r="AA139">
        <f t="shared" si="43"/>
        <v>125.14437414576186</v>
      </c>
    </row>
    <row r="140" spans="2:27">
      <c r="B140">
        <f t="shared" si="36"/>
        <v>134.28305</v>
      </c>
      <c r="C140">
        <f t="shared" si="37"/>
        <v>0.57169056364184567</v>
      </c>
      <c r="D140">
        <f t="shared" si="47"/>
        <v>177.75928999999999</v>
      </c>
      <c r="E140">
        <f t="shared" si="47"/>
        <v>1.0241</v>
      </c>
      <c r="F140">
        <f t="shared" si="47"/>
        <v>2.6872500000000001</v>
      </c>
      <c r="G140">
        <f t="shared" si="47"/>
        <v>29.516400000000001</v>
      </c>
      <c r="H140">
        <f t="shared" si="47"/>
        <v>34.049720000000001</v>
      </c>
      <c r="I140">
        <f t="shared" si="47"/>
        <v>20.055630000000001</v>
      </c>
      <c r="J140">
        <f t="shared" si="47"/>
        <v>30.18356</v>
      </c>
      <c r="K140">
        <f t="shared" si="47"/>
        <v>553.64459999999997</v>
      </c>
      <c r="L140">
        <f t="shared" si="47"/>
        <v>451.77985999999999</v>
      </c>
      <c r="M140">
        <f t="shared" si="47"/>
        <v>0</v>
      </c>
      <c r="N140">
        <f t="shared" si="47"/>
        <v>225.49160000000001</v>
      </c>
      <c r="O140">
        <f t="shared" si="47"/>
        <v>1.7134974156890235</v>
      </c>
      <c r="P140">
        <f t="shared" si="47"/>
        <v>2.68601</v>
      </c>
      <c r="Q140">
        <f t="shared" si="47"/>
        <v>605.01418999999999</v>
      </c>
      <c r="R140">
        <f t="shared" si="47"/>
        <v>443.67968999999999</v>
      </c>
      <c r="S140">
        <f t="shared" si="47"/>
        <v>0.96109999999999995</v>
      </c>
      <c r="T140">
        <f t="shared" si="46"/>
        <v>70.929360000000003</v>
      </c>
      <c r="U140">
        <f t="shared" si="46"/>
        <v>0</v>
      </c>
      <c r="V140">
        <f t="shared" si="46"/>
        <v>118.40602</v>
      </c>
      <c r="W140">
        <f t="shared" si="39"/>
        <v>224.46048404888671</v>
      </c>
      <c r="X140">
        <f t="shared" si="40"/>
        <v>439.40754424943299</v>
      </c>
      <c r="Y140">
        <f t="shared" si="41"/>
        <v>27.361460961664353</v>
      </c>
      <c r="Z140">
        <f t="shared" si="42"/>
        <v>175.25065593430085</v>
      </c>
      <c r="AA140">
        <f t="shared" si="43"/>
        <v>125.07196223721245</v>
      </c>
    </row>
    <row r="141" spans="2:27">
      <c r="B141">
        <f t="shared" si="36"/>
        <v>134.28305</v>
      </c>
      <c r="C141">
        <f t="shared" si="37"/>
        <v>0.51452150727766111</v>
      </c>
      <c r="D141">
        <f t="shared" si="47"/>
        <v>177.75928999999999</v>
      </c>
      <c r="E141">
        <f t="shared" si="47"/>
        <v>1.0241</v>
      </c>
      <c r="F141">
        <f t="shared" si="47"/>
        <v>2.6872500000000001</v>
      </c>
      <c r="G141">
        <f t="shared" si="47"/>
        <v>29.516400000000001</v>
      </c>
      <c r="H141">
        <f t="shared" si="47"/>
        <v>34.049720000000001</v>
      </c>
      <c r="I141">
        <f t="shared" si="47"/>
        <v>20.055630000000001</v>
      </c>
      <c r="J141">
        <f t="shared" si="47"/>
        <v>30.18356</v>
      </c>
      <c r="K141">
        <f t="shared" si="47"/>
        <v>553.64459999999997</v>
      </c>
      <c r="L141">
        <f t="shared" si="47"/>
        <v>451.77985999999999</v>
      </c>
      <c r="M141">
        <f t="shared" si="47"/>
        <v>0</v>
      </c>
      <c r="N141">
        <f t="shared" si="47"/>
        <v>225.49160000000001</v>
      </c>
      <c r="O141">
        <f t="shared" si="47"/>
        <v>1.7134974156890235</v>
      </c>
      <c r="P141">
        <f t="shared" si="47"/>
        <v>2.68601</v>
      </c>
      <c r="Q141">
        <f t="shared" si="47"/>
        <v>605.01418999999999</v>
      </c>
      <c r="R141">
        <f t="shared" si="47"/>
        <v>443.67968999999999</v>
      </c>
      <c r="S141">
        <f t="shared" si="47"/>
        <v>0.96109999999999995</v>
      </c>
      <c r="T141">
        <f t="shared" si="46"/>
        <v>70.929360000000003</v>
      </c>
      <c r="U141">
        <f t="shared" si="46"/>
        <v>0</v>
      </c>
      <c r="V141">
        <f t="shared" si="46"/>
        <v>118.40602</v>
      </c>
      <c r="W141">
        <f t="shared" si="39"/>
        <v>224.55891951729839</v>
      </c>
      <c r="X141">
        <f t="shared" si="40"/>
        <v>439.81538457779368</v>
      </c>
      <c r="Y141">
        <f t="shared" si="41"/>
        <v>26.62557558921938</v>
      </c>
      <c r="Z141">
        <f t="shared" si="42"/>
        <v>175.50334021358182</v>
      </c>
      <c r="AA141">
        <f t="shared" si="43"/>
        <v>125.00719908528382</v>
      </c>
    </row>
    <row r="142" spans="2:27">
      <c r="B142">
        <f t="shared" si="36"/>
        <v>134.28305</v>
      </c>
      <c r="C142">
        <f t="shared" si="37"/>
        <v>0.46306935654989501</v>
      </c>
      <c r="D142">
        <f t="shared" si="47"/>
        <v>177.75928999999999</v>
      </c>
      <c r="E142">
        <f t="shared" si="47"/>
        <v>1.0241</v>
      </c>
      <c r="F142">
        <f t="shared" si="47"/>
        <v>2.6872500000000001</v>
      </c>
      <c r="G142">
        <f t="shared" si="47"/>
        <v>29.516400000000001</v>
      </c>
      <c r="H142">
        <f t="shared" si="47"/>
        <v>34.049720000000001</v>
      </c>
      <c r="I142">
        <f t="shared" si="47"/>
        <v>20.055630000000001</v>
      </c>
      <c r="J142">
        <f t="shared" si="47"/>
        <v>30.18356</v>
      </c>
      <c r="K142">
        <f t="shared" si="47"/>
        <v>553.64459999999997</v>
      </c>
      <c r="L142">
        <f t="shared" si="47"/>
        <v>451.77985999999999</v>
      </c>
      <c r="M142">
        <f t="shared" si="47"/>
        <v>0</v>
      </c>
      <c r="N142">
        <f t="shared" si="47"/>
        <v>225.49160000000001</v>
      </c>
      <c r="O142">
        <f t="shared" si="47"/>
        <v>1.7134974156890235</v>
      </c>
      <c r="P142">
        <f t="shared" si="47"/>
        <v>2.68601</v>
      </c>
      <c r="Q142">
        <f t="shared" si="47"/>
        <v>605.01418999999999</v>
      </c>
      <c r="R142">
        <f t="shared" si="47"/>
        <v>443.67968999999999</v>
      </c>
      <c r="S142">
        <f t="shared" si="47"/>
        <v>0.96109999999999995</v>
      </c>
      <c r="T142">
        <f t="shared" si="46"/>
        <v>70.929360000000003</v>
      </c>
      <c r="U142">
        <f t="shared" si="46"/>
        <v>0</v>
      </c>
      <c r="V142">
        <f t="shared" si="46"/>
        <v>118.40602</v>
      </c>
      <c r="W142">
        <f t="shared" si="39"/>
        <v>224.64803259099165</v>
      </c>
      <c r="X142">
        <f t="shared" si="40"/>
        <v>440.18460012400618</v>
      </c>
      <c r="Y142">
        <f t="shared" si="41"/>
        <v>25.962781080906673</v>
      </c>
      <c r="Z142">
        <f t="shared" si="42"/>
        <v>175.73092690149221</v>
      </c>
      <c r="AA142">
        <f t="shared" si="43"/>
        <v>124.94928527970589</v>
      </c>
    </row>
    <row r="143" spans="2:27">
      <c r="B143">
        <f t="shared" si="36"/>
        <v>134.28305</v>
      </c>
      <c r="C143">
        <f t="shared" si="37"/>
        <v>0.41676242089490551</v>
      </c>
      <c r="D143">
        <f t="shared" si="47"/>
        <v>177.75928999999999</v>
      </c>
      <c r="E143">
        <f t="shared" si="47"/>
        <v>1.0241</v>
      </c>
      <c r="F143">
        <f t="shared" si="47"/>
        <v>2.6872500000000001</v>
      </c>
      <c r="G143">
        <f t="shared" si="47"/>
        <v>29.516400000000001</v>
      </c>
      <c r="H143">
        <f t="shared" si="47"/>
        <v>34.049720000000001</v>
      </c>
      <c r="I143">
        <f t="shared" si="47"/>
        <v>20.055630000000001</v>
      </c>
      <c r="J143">
        <f t="shared" si="47"/>
        <v>30.18356</v>
      </c>
      <c r="K143">
        <f t="shared" si="47"/>
        <v>553.64459999999997</v>
      </c>
      <c r="L143">
        <f t="shared" si="47"/>
        <v>451.77985999999999</v>
      </c>
      <c r="M143">
        <f t="shared" si="47"/>
        <v>0</v>
      </c>
      <c r="N143">
        <f t="shared" si="47"/>
        <v>225.49160000000001</v>
      </c>
      <c r="O143">
        <f t="shared" si="47"/>
        <v>1.7134974156890235</v>
      </c>
      <c r="P143">
        <f t="shared" si="47"/>
        <v>2.68601</v>
      </c>
      <c r="Q143">
        <f t="shared" si="47"/>
        <v>605.01418999999999</v>
      </c>
      <c r="R143">
        <f t="shared" si="47"/>
        <v>443.67968999999999</v>
      </c>
      <c r="S143">
        <f t="shared" si="47"/>
        <v>0.96109999999999995</v>
      </c>
      <c r="T143">
        <f t="shared" si="46"/>
        <v>70.929360000000003</v>
      </c>
      <c r="U143">
        <f t="shared" si="46"/>
        <v>0</v>
      </c>
      <c r="V143">
        <f t="shared" si="46"/>
        <v>118.40602</v>
      </c>
      <c r="W143">
        <f t="shared" si="39"/>
        <v>224.72869253622227</v>
      </c>
      <c r="X143">
        <f t="shared" si="40"/>
        <v>440.51879245405974</v>
      </c>
      <c r="Y143">
        <f t="shared" si="41"/>
        <v>25.366015897077141</v>
      </c>
      <c r="Z143">
        <f t="shared" si="42"/>
        <v>175.93584076872884</v>
      </c>
      <c r="AA143">
        <f t="shared" si="43"/>
        <v>124.89750361038105</v>
      </c>
    </row>
    <row r="144" spans="2:27">
      <c r="B144">
        <f t="shared" si="36"/>
        <v>134.28305</v>
      </c>
      <c r="C144">
        <f t="shared" si="37"/>
        <v>0.37508617880541495</v>
      </c>
      <c r="D144">
        <f t="shared" si="47"/>
        <v>177.75928999999999</v>
      </c>
      <c r="E144">
        <f t="shared" si="47"/>
        <v>1.0241</v>
      </c>
      <c r="F144">
        <f t="shared" si="47"/>
        <v>2.6872500000000001</v>
      </c>
      <c r="G144">
        <f t="shared" si="47"/>
        <v>29.516400000000001</v>
      </c>
      <c r="H144">
        <f t="shared" si="47"/>
        <v>34.049720000000001</v>
      </c>
      <c r="I144">
        <f t="shared" si="47"/>
        <v>20.055630000000001</v>
      </c>
      <c r="J144">
        <f t="shared" si="47"/>
        <v>30.18356</v>
      </c>
      <c r="K144">
        <f t="shared" si="47"/>
        <v>553.64459999999997</v>
      </c>
      <c r="L144">
        <f t="shared" si="47"/>
        <v>451.77985999999999</v>
      </c>
      <c r="M144">
        <f t="shared" si="47"/>
        <v>0</v>
      </c>
      <c r="N144">
        <f t="shared" si="47"/>
        <v>225.49160000000001</v>
      </c>
      <c r="O144">
        <f t="shared" si="47"/>
        <v>1.7134974156890235</v>
      </c>
      <c r="P144">
        <f t="shared" si="47"/>
        <v>2.68601</v>
      </c>
      <c r="Q144">
        <f t="shared" si="47"/>
        <v>605.01418999999999</v>
      </c>
      <c r="R144">
        <f t="shared" si="47"/>
        <v>443.67968999999999</v>
      </c>
      <c r="S144">
        <f t="shared" si="47"/>
        <v>0.96109999999999995</v>
      </c>
      <c r="T144">
        <f t="shared" si="46"/>
        <v>70.929360000000003</v>
      </c>
      <c r="U144">
        <f t="shared" si="46"/>
        <v>0</v>
      </c>
      <c r="V144">
        <f t="shared" si="46"/>
        <v>118.40602</v>
      </c>
      <c r="W144">
        <f t="shared" si="39"/>
        <v>224.80169004910869</v>
      </c>
      <c r="X144">
        <f t="shared" si="40"/>
        <v>440.8212376001589</v>
      </c>
      <c r="Y144">
        <f t="shared" si="41"/>
        <v>24.828862582687929</v>
      </c>
      <c r="Z144">
        <f t="shared" si="42"/>
        <v>176.1202854187955</v>
      </c>
      <c r="AA144">
        <f t="shared" si="43"/>
        <v>124.85121086149395</v>
      </c>
    </row>
    <row r="145" spans="2:27">
      <c r="B145">
        <f t="shared" si="36"/>
        <v>134.28305</v>
      </c>
      <c r="C145">
        <f t="shared" si="37"/>
        <v>0.33757756092487345</v>
      </c>
      <c r="D145">
        <f t="shared" si="47"/>
        <v>177.75928999999999</v>
      </c>
      <c r="E145">
        <f t="shared" si="47"/>
        <v>1.0241</v>
      </c>
      <c r="F145">
        <f t="shared" si="47"/>
        <v>2.6872500000000001</v>
      </c>
      <c r="G145">
        <f t="shared" si="47"/>
        <v>29.516400000000001</v>
      </c>
      <c r="H145">
        <f t="shared" si="47"/>
        <v>34.049720000000001</v>
      </c>
      <c r="I145">
        <f t="shared" si="47"/>
        <v>20.055630000000001</v>
      </c>
      <c r="J145">
        <f t="shared" si="47"/>
        <v>30.18356</v>
      </c>
      <c r="K145">
        <f t="shared" si="47"/>
        <v>553.64459999999997</v>
      </c>
      <c r="L145">
        <f t="shared" si="47"/>
        <v>451.77985999999999</v>
      </c>
      <c r="M145">
        <f t="shared" si="47"/>
        <v>0</v>
      </c>
      <c r="N145">
        <f t="shared" si="47"/>
        <v>225.49160000000001</v>
      </c>
      <c r="O145">
        <f t="shared" si="47"/>
        <v>1.7134974156890235</v>
      </c>
      <c r="P145">
        <f t="shared" si="47"/>
        <v>2.68601</v>
      </c>
      <c r="Q145">
        <f t="shared" si="47"/>
        <v>605.01418999999999</v>
      </c>
      <c r="R145">
        <f t="shared" si="47"/>
        <v>443.67968999999999</v>
      </c>
      <c r="S145">
        <f t="shared" ref="R145:S155" si="48">S144</f>
        <v>0.96109999999999995</v>
      </c>
      <c r="T145">
        <f t="shared" si="46"/>
        <v>70.929360000000003</v>
      </c>
      <c r="U145">
        <f t="shared" si="46"/>
        <v>0</v>
      </c>
      <c r="V145">
        <f t="shared" si="46"/>
        <v>118.40602</v>
      </c>
      <c r="W145">
        <f t="shared" si="39"/>
        <v>224.86774390110517</v>
      </c>
      <c r="X145">
        <f t="shared" si="40"/>
        <v>441.09491359441608</v>
      </c>
      <c r="Y145">
        <f t="shared" si="41"/>
        <v>24.345496456874073</v>
      </c>
      <c r="Z145">
        <f t="shared" si="42"/>
        <v>176.28626090796999</v>
      </c>
      <c r="AA145">
        <f t="shared" si="43"/>
        <v>124.80983037405137</v>
      </c>
    </row>
    <row r="146" spans="2:27">
      <c r="B146">
        <f t="shared" si="36"/>
        <v>134.28305</v>
      </c>
      <c r="C146">
        <f t="shared" si="37"/>
        <v>0.30381980483238613</v>
      </c>
      <c r="D146">
        <f t="shared" ref="D146:Q155" si="49">D145</f>
        <v>177.75928999999999</v>
      </c>
      <c r="E146">
        <f t="shared" si="49"/>
        <v>1.0241</v>
      </c>
      <c r="F146">
        <f t="shared" si="49"/>
        <v>2.6872500000000001</v>
      </c>
      <c r="G146">
        <f t="shared" si="49"/>
        <v>29.516400000000001</v>
      </c>
      <c r="H146">
        <f t="shared" si="49"/>
        <v>34.049720000000001</v>
      </c>
      <c r="I146">
        <f t="shared" si="49"/>
        <v>20.055630000000001</v>
      </c>
      <c r="J146">
        <f t="shared" si="49"/>
        <v>30.18356</v>
      </c>
      <c r="K146">
        <f t="shared" si="49"/>
        <v>553.64459999999997</v>
      </c>
      <c r="L146">
        <f t="shared" si="49"/>
        <v>451.77985999999999</v>
      </c>
      <c r="M146">
        <f t="shared" si="49"/>
        <v>0</v>
      </c>
      <c r="N146">
        <f t="shared" si="49"/>
        <v>225.49160000000001</v>
      </c>
      <c r="O146">
        <f t="shared" si="49"/>
        <v>1.7134974156890235</v>
      </c>
      <c r="P146">
        <f t="shared" si="49"/>
        <v>2.68601</v>
      </c>
      <c r="Q146">
        <f t="shared" si="49"/>
        <v>605.01418999999999</v>
      </c>
      <c r="R146">
        <f t="shared" si="48"/>
        <v>443.67968999999999</v>
      </c>
      <c r="S146">
        <f t="shared" si="48"/>
        <v>0.96109999999999995</v>
      </c>
      <c r="T146">
        <f t="shared" si="46"/>
        <v>70.929360000000003</v>
      </c>
      <c r="U146">
        <f t="shared" si="46"/>
        <v>0</v>
      </c>
      <c r="V146">
        <f t="shared" si="46"/>
        <v>118.40602</v>
      </c>
      <c r="W146">
        <f t="shared" si="39"/>
        <v>224.92750710772594</v>
      </c>
      <c r="X146">
        <f t="shared" si="40"/>
        <v>441.34252602726571</v>
      </c>
      <c r="Y146">
        <f t="shared" si="41"/>
        <v>23.910636886902033</v>
      </c>
      <c r="Z146">
        <f t="shared" si="42"/>
        <v>176.4355804775409</v>
      </c>
      <c r="AA146">
        <f t="shared" si="43"/>
        <v>124.77284531651161</v>
      </c>
    </row>
    <row r="147" spans="2:27">
      <c r="B147">
        <f t="shared" si="36"/>
        <v>134.28305</v>
      </c>
      <c r="C147">
        <f t="shared" si="37"/>
        <v>0.27343782434914754</v>
      </c>
      <c r="D147">
        <f t="shared" si="49"/>
        <v>177.75928999999999</v>
      </c>
      <c r="E147">
        <f t="shared" si="49"/>
        <v>1.0241</v>
      </c>
      <c r="F147">
        <f t="shared" si="49"/>
        <v>2.6872500000000001</v>
      </c>
      <c r="G147">
        <f t="shared" si="49"/>
        <v>29.516400000000001</v>
      </c>
      <c r="H147">
        <f t="shared" si="49"/>
        <v>34.049720000000001</v>
      </c>
      <c r="I147">
        <f t="shared" si="49"/>
        <v>20.055630000000001</v>
      </c>
      <c r="J147">
        <f t="shared" si="49"/>
        <v>30.18356</v>
      </c>
      <c r="K147">
        <f t="shared" si="49"/>
        <v>553.64459999999997</v>
      </c>
      <c r="L147">
        <f t="shared" si="49"/>
        <v>451.77985999999999</v>
      </c>
      <c r="M147">
        <f t="shared" si="49"/>
        <v>0</v>
      </c>
      <c r="N147">
        <f t="shared" si="49"/>
        <v>225.49160000000001</v>
      </c>
      <c r="O147">
        <f t="shared" si="49"/>
        <v>1.7134974156890235</v>
      </c>
      <c r="P147">
        <f t="shared" si="49"/>
        <v>2.68601</v>
      </c>
      <c r="Q147">
        <f t="shared" si="49"/>
        <v>605.01418999999999</v>
      </c>
      <c r="R147">
        <f t="shared" si="48"/>
        <v>443.67968999999999</v>
      </c>
      <c r="S147">
        <f t="shared" si="48"/>
        <v>0.96109999999999995</v>
      </c>
      <c r="T147">
        <f t="shared" si="46"/>
        <v>70.929360000000003</v>
      </c>
      <c r="U147">
        <f t="shared" si="46"/>
        <v>0</v>
      </c>
      <c r="V147">
        <f t="shared" si="46"/>
        <v>118.40602</v>
      </c>
      <c r="W147">
        <f t="shared" si="39"/>
        <v>224.98157263795571</v>
      </c>
      <c r="X147">
        <f t="shared" si="40"/>
        <v>441.56653170283869</v>
      </c>
      <c r="Y147">
        <f t="shared" si="41"/>
        <v>23.519501355338992</v>
      </c>
      <c r="Z147">
        <f t="shared" si="42"/>
        <v>176.56988632668583</v>
      </c>
      <c r="AA147">
        <f t="shared" si="43"/>
        <v>124.73979260492082</v>
      </c>
    </row>
    <row r="148" spans="2:27">
      <c r="B148">
        <f t="shared" si="36"/>
        <v>134.28305</v>
      </c>
      <c r="C148">
        <f t="shared" si="37"/>
        <v>0.24609404191423279</v>
      </c>
      <c r="D148">
        <f t="shared" si="49"/>
        <v>177.75928999999999</v>
      </c>
      <c r="E148">
        <f t="shared" si="49"/>
        <v>1.0241</v>
      </c>
      <c r="F148">
        <f t="shared" si="49"/>
        <v>2.6872500000000001</v>
      </c>
      <c r="G148">
        <f t="shared" si="49"/>
        <v>29.516400000000001</v>
      </c>
      <c r="H148">
        <f t="shared" si="49"/>
        <v>34.049720000000001</v>
      </c>
      <c r="I148">
        <f t="shared" si="49"/>
        <v>20.055630000000001</v>
      </c>
      <c r="J148">
        <f t="shared" si="49"/>
        <v>30.18356</v>
      </c>
      <c r="K148">
        <f t="shared" si="49"/>
        <v>553.64459999999997</v>
      </c>
      <c r="L148">
        <f t="shared" si="49"/>
        <v>451.77985999999999</v>
      </c>
      <c r="M148">
        <f t="shared" si="49"/>
        <v>0</v>
      </c>
      <c r="N148">
        <f t="shared" si="49"/>
        <v>225.49160000000001</v>
      </c>
      <c r="O148">
        <f t="shared" si="49"/>
        <v>1.7134974156890235</v>
      </c>
      <c r="P148">
        <f t="shared" si="49"/>
        <v>2.68601</v>
      </c>
      <c r="Q148">
        <f t="shared" si="49"/>
        <v>605.01418999999999</v>
      </c>
      <c r="R148">
        <f t="shared" si="48"/>
        <v>443.67968999999999</v>
      </c>
      <c r="S148">
        <f t="shared" si="48"/>
        <v>0.96109999999999995</v>
      </c>
      <c r="T148">
        <f t="shared" si="46"/>
        <v>70.929360000000003</v>
      </c>
      <c r="U148">
        <f t="shared" si="46"/>
        <v>0</v>
      </c>
      <c r="V148">
        <f t="shared" si="46"/>
        <v>118.40602</v>
      </c>
      <c r="W148">
        <f t="shared" si="39"/>
        <v>225.03047868495355</v>
      </c>
      <c r="X148">
        <f t="shared" si="40"/>
        <v>441.76916047667669</v>
      </c>
      <c r="Y148">
        <f t="shared" si="41"/>
        <v>23.167762427700577</v>
      </c>
      <c r="Z148">
        <f t="shared" si="42"/>
        <v>176.69066438921897</v>
      </c>
      <c r="AA148">
        <f t="shared" si="43"/>
        <v>124.71025741662375</v>
      </c>
    </row>
    <row r="149" spans="2:27">
      <c r="B149">
        <f t="shared" si="36"/>
        <v>134.28305</v>
      </c>
      <c r="C149">
        <f t="shared" si="37"/>
        <v>0.22148463772280952</v>
      </c>
      <c r="D149">
        <f t="shared" si="49"/>
        <v>177.75928999999999</v>
      </c>
      <c r="E149">
        <f t="shared" si="49"/>
        <v>1.0241</v>
      </c>
      <c r="F149">
        <f t="shared" si="49"/>
        <v>2.6872500000000001</v>
      </c>
      <c r="G149">
        <f t="shared" si="49"/>
        <v>29.516400000000001</v>
      </c>
      <c r="H149">
        <f t="shared" si="49"/>
        <v>34.049720000000001</v>
      </c>
      <c r="I149">
        <f t="shared" si="49"/>
        <v>20.055630000000001</v>
      </c>
      <c r="J149">
        <f t="shared" si="49"/>
        <v>30.18356</v>
      </c>
      <c r="K149">
        <f t="shared" si="49"/>
        <v>553.64459999999997</v>
      </c>
      <c r="L149">
        <f t="shared" si="49"/>
        <v>451.77985999999999</v>
      </c>
      <c r="M149">
        <f t="shared" si="49"/>
        <v>0</v>
      </c>
      <c r="N149">
        <f t="shared" si="49"/>
        <v>225.49160000000001</v>
      </c>
      <c r="O149">
        <f t="shared" si="49"/>
        <v>1.7134974156890235</v>
      </c>
      <c r="P149">
        <f t="shared" si="49"/>
        <v>2.68601</v>
      </c>
      <c r="Q149">
        <f t="shared" si="49"/>
        <v>605.01418999999999</v>
      </c>
      <c r="R149">
        <f t="shared" si="48"/>
        <v>443.67968999999999</v>
      </c>
      <c r="S149">
        <f t="shared" si="48"/>
        <v>0.96109999999999995</v>
      </c>
      <c r="T149">
        <f t="shared" si="46"/>
        <v>70.929360000000003</v>
      </c>
      <c r="U149">
        <f t="shared" si="46"/>
        <v>0</v>
      </c>
      <c r="V149">
        <f t="shared" si="46"/>
        <v>118.40602</v>
      </c>
      <c r="W149">
        <f t="shared" si="39"/>
        <v>225.07471352072773</v>
      </c>
      <c r="X149">
        <f t="shared" si="40"/>
        <v>441.95243536974334</v>
      </c>
      <c r="Y149">
        <f t="shared" si="41"/>
        <v>22.851507649180942</v>
      </c>
      <c r="Z149">
        <f t="shared" si="42"/>
        <v>176.79925810443058</v>
      </c>
      <c r="AA149">
        <f t="shared" si="43"/>
        <v>124.68386824477862</v>
      </c>
    </row>
    <row r="150" spans="2:27">
      <c r="B150">
        <f t="shared" si="36"/>
        <v>134.28305</v>
      </c>
      <c r="C150">
        <f t="shared" si="37"/>
        <v>0.19933617395052858</v>
      </c>
      <c r="D150">
        <f t="shared" si="49"/>
        <v>177.75928999999999</v>
      </c>
      <c r="E150">
        <f t="shared" si="49"/>
        <v>1.0241</v>
      </c>
      <c r="F150">
        <f t="shared" si="49"/>
        <v>2.6872500000000001</v>
      </c>
      <c r="G150">
        <f t="shared" si="49"/>
        <v>29.516400000000001</v>
      </c>
      <c r="H150">
        <f t="shared" si="49"/>
        <v>34.049720000000001</v>
      </c>
      <c r="I150">
        <f t="shared" si="49"/>
        <v>20.055630000000001</v>
      </c>
      <c r="J150">
        <f t="shared" si="49"/>
        <v>30.18356</v>
      </c>
      <c r="K150">
        <f t="shared" si="49"/>
        <v>553.64459999999997</v>
      </c>
      <c r="L150">
        <f t="shared" si="49"/>
        <v>451.77985999999999</v>
      </c>
      <c r="M150">
        <f t="shared" si="49"/>
        <v>0</v>
      </c>
      <c r="N150">
        <f t="shared" si="49"/>
        <v>225.49160000000001</v>
      </c>
      <c r="O150">
        <f t="shared" si="49"/>
        <v>1.7134974156890235</v>
      </c>
      <c r="P150">
        <f t="shared" si="49"/>
        <v>2.68601</v>
      </c>
      <c r="Q150">
        <f t="shared" si="49"/>
        <v>605.01418999999999</v>
      </c>
      <c r="R150">
        <f t="shared" si="48"/>
        <v>443.67968999999999</v>
      </c>
      <c r="S150">
        <f t="shared" si="48"/>
        <v>0.96109999999999995</v>
      </c>
      <c r="T150">
        <f t="shared" si="46"/>
        <v>70.929360000000003</v>
      </c>
      <c r="U150">
        <f t="shared" si="46"/>
        <v>0</v>
      </c>
      <c r="V150">
        <f t="shared" si="46"/>
        <v>118.40602</v>
      </c>
      <c r="W150">
        <f t="shared" si="39"/>
        <v>225.11471995865645</v>
      </c>
      <c r="X150">
        <f t="shared" si="40"/>
        <v>442.11819105765409</v>
      </c>
      <c r="Y150">
        <f t="shared" si="41"/>
        <v>22.56720233933185</v>
      </c>
      <c r="Z150">
        <f t="shared" si="42"/>
        <v>176.89688119274348</v>
      </c>
      <c r="AA150">
        <f t="shared" si="43"/>
        <v>124.66029244437638</v>
      </c>
    </row>
    <row r="151" spans="2:27">
      <c r="B151">
        <f t="shared" si="36"/>
        <v>134.28305</v>
      </c>
      <c r="C151">
        <f t="shared" si="37"/>
        <v>0.17940255655547571</v>
      </c>
      <c r="D151">
        <f t="shared" si="49"/>
        <v>177.75928999999999</v>
      </c>
      <c r="E151">
        <f t="shared" si="49"/>
        <v>1.0241</v>
      </c>
      <c r="F151">
        <f t="shared" si="49"/>
        <v>2.6872500000000001</v>
      </c>
      <c r="G151">
        <f t="shared" si="49"/>
        <v>29.516400000000001</v>
      </c>
      <c r="H151">
        <f t="shared" si="49"/>
        <v>34.049720000000001</v>
      </c>
      <c r="I151">
        <f t="shared" si="49"/>
        <v>20.055630000000001</v>
      </c>
      <c r="J151">
        <f t="shared" si="49"/>
        <v>30.18356</v>
      </c>
      <c r="K151">
        <f t="shared" si="49"/>
        <v>553.64459999999997</v>
      </c>
      <c r="L151">
        <f t="shared" si="49"/>
        <v>451.77985999999999</v>
      </c>
      <c r="M151">
        <f t="shared" si="49"/>
        <v>0</v>
      </c>
      <c r="N151">
        <f t="shared" si="49"/>
        <v>225.49160000000001</v>
      </c>
      <c r="O151">
        <f t="shared" si="49"/>
        <v>1.7134974156890235</v>
      </c>
      <c r="P151">
        <f t="shared" si="49"/>
        <v>2.68601</v>
      </c>
      <c r="Q151">
        <f t="shared" si="49"/>
        <v>605.01418999999999</v>
      </c>
      <c r="R151">
        <f t="shared" si="48"/>
        <v>443.67968999999999</v>
      </c>
      <c r="S151">
        <f t="shared" si="48"/>
        <v>0.96109999999999995</v>
      </c>
      <c r="T151">
        <f t="shared" si="46"/>
        <v>70.929360000000003</v>
      </c>
      <c r="U151">
        <f t="shared" si="46"/>
        <v>0</v>
      </c>
      <c r="V151">
        <f t="shared" si="46"/>
        <v>118.40602</v>
      </c>
      <c r="W151">
        <f t="shared" si="39"/>
        <v>225.15089944824612</v>
      </c>
      <c r="X151">
        <f t="shared" si="40"/>
        <v>442.26809083618178</v>
      </c>
      <c r="Y151">
        <f t="shared" si="41"/>
        <v>22.311655209283479</v>
      </c>
      <c r="Z151">
        <f t="shared" si="42"/>
        <v>176.9846294621039</v>
      </c>
      <c r="AA151">
        <f t="shared" si="43"/>
        <v>124.63923222401849</v>
      </c>
    </row>
    <row r="152" spans="2:27">
      <c r="B152">
        <f t="shared" si="36"/>
        <v>134.28305</v>
      </c>
      <c r="C152">
        <f t="shared" si="37"/>
        <v>0.16146230089992814</v>
      </c>
      <c r="D152">
        <f t="shared" si="49"/>
        <v>177.75928999999999</v>
      </c>
      <c r="E152">
        <f t="shared" si="49"/>
        <v>1.0241</v>
      </c>
      <c r="F152">
        <f t="shared" si="49"/>
        <v>2.6872500000000001</v>
      </c>
      <c r="G152">
        <f t="shared" si="49"/>
        <v>29.516400000000001</v>
      </c>
      <c r="H152">
        <f t="shared" si="49"/>
        <v>34.049720000000001</v>
      </c>
      <c r="I152">
        <f t="shared" si="49"/>
        <v>20.055630000000001</v>
      </c>
      <c r="J152">
        <f t="shared" si="49"/>
        <v>30.18356</v>
      </c>
      <c r="K152">
        <f t="shared" si="49"/>
        <v>553.64459999999997</v>
      </c>
      <c r="L152">
        <f t="shared" si="49"/>
        <v>451.77985999999999</v>
      </c>
      <c r="M152">
        <f t="shared" si="49"/>
        <v>0</v>
      </c>
      <c r="N152">
        <f t="shared" si="49"/>
        <v>225.49160000000001</v>
      </c>
      <c r="O152">
        <f t="shared" si="49"/>
        <v>1.7134974156890235</v>
      </c>
      <c r="P152">
        <f t="shared" si="49"/>
        <v>2.68601</v>
      </c>
      <c r="Q152">
        <f t="shared" si="49"/>
        <v>605.01418999999999</v>
      </c>
      <c r="R152">
        <f t="shared" si="48"/>
        <v>443.67968999999999</v>
      </c>
      <c r="S152">
        <f t="shared" si="48"/>
        <v>0.96109999999999995</v>
      </c>
      <c r="T152">
        <f t="shared" si="46"/>
        <v>70.929360000000003</v>
      </c>
      <c r="U152">
        <f t="shared" si="46"/>
        <v>0</v>
      </c>
      <c r="V152">
        <f t="shared" si="46"/>
        <v>118.40602</v>
      </c>
      <c r="W152">
        <f t="shared" si="39"/>
        <v>225.18361582650638</v>
      </c>
      <c r="X152">
        <f t="shared" si="40"/>
        <v>442.40364216404907</v>
      </c>
      <c r="Y152">
        <f t="shared" si="41"/>
        <v>22.081986694328322</v>
      </c>
      <c r="Z152">
        <f t="shared" si="42"/>
        <v>177.06349168192867</v>
      </c>
      <c r="AA152">
        <f t="shared" si="43"/>
        <v>124.62042104127175</v>
      </c>
    </row>
    <row r="153" spans="2:27">
      <c r="B153">
        <f t="shared" si="36"/>
        <v>134.28305</v>
      </c>
      <c r="C153">
        <f t="shared" si="37"/>
        <v>0.14531607080993533</v>
      </c>
      <c r="D153">
        <f t="shared" si="49"/>
        <v>177.75928999999999</v>
      </c>
      <c r="E153">
        <f t="shared" si="49"/>
        <v>1.0241</v>
      </c>
      <c r="F153">
        <f t="shared" si="49"/>
        <v>2.6872500000000001</v>
      </c>
      <c r="G153">
        <f t="shared" si="49"/>
        <v>29.516400000000001</v>
      </c>
      <c r="H153">
        <f t="shared" si="49"/>
        <v>34.049720000000001</v>
      </c>
      <c r="I153">
        <f t="shared" si="49"/>
        <v>20.055630000000001</v>
      </c>
      <c r="J153">
        <f t="shared" si="49"/>
        <v>30.18356</v>
      </c>
      <c r="K153">
        <f t="shared" si="49"/>
        <v>553.64459999999997</v>
      </c>
      <c r="L153">
        <f t="shared" si="49"/>
        <v>451.77985999999999</v>
      </c>
      <c r="M153">
        <f t="shared" si="49"/>
        <v>0</v>
      </c>
      <c r="N153">
        <f t="shared" si="49"/>
        <v>225.49160000000001</v>
      </c>
      <c r="O153">
        <f t="shared" si="49"/>
        <v>1.7134974156890235</v>
      </c>
      <c r="P153">
        <f t="shared" si="49"/>
        <v>2.68601</v>
      </c>
      <c r="Q153">
        <f t="shared" si="49"/>
        <v>605.01418999999999</v>
      </c>
      <c r="R153">
        <f t="shared" si="48"/>
        <v>443.67968999999999</v>
      </c>
      <c r="S153">
        <f t="shared" si="48"/>
        <v>0.96109999999999995</v>
      </c>
      <c r="T153">
        <f t="shared" si="46"/>
        <v>70.929360000000003</v>
      </c>
      <c r="U153">
        <f t="shared" si="46"/>
        <v>0</v>
      </c>
      <c r="V153">
        <f t="shared" si="46"/>
        <v>118.40602</v>
      </c>
      <c r="W153">
        <f t="shared" si="39"/>
        <v>225.21319874991286</v>
      </c>
      <c r="X153">
        <f t="shared" si="40"/>
        <v>442.52621088232348</v>
      </c>
      <c r="Y153">
        <f t="shared" si="41"/>
        <v>21.875599872920773</v>
      </c>
      <c r="Z153">
        <f t="shared" si="42"/>
        <v>177.13435956890046</v>
      </c>
      <c r="AA153">
        <f t="shared" si="43"/>
        <v>124.60362036286979</v>
      </c>
    </row>
    <row r="154" spans="2:27">
      <c r="B154">
        <f t="shared" si="36"/>
        <v>134.28305</v>
      </c>
      <c r="C154">
        <f t="shared" si="37"/>
        <v>0.13078446372894181</v>
      </c>
      <c r="D154">
        <f t="shared" si="49"/>
        <v>177.75928999999999</v>
      </c>
      <c r="E154">
        <f t="shared" si="49"/>
        <v>1.0241</v>
      </c>
      <c r="F154">
        <f t="shared" si="49"/>
        <v>2.6872500000000001</v>
      </c>
      <c r="G154">
        <f t="shared" si="49"/>
        <v>29.516400000000001</v>
      </c>
      <c r="H154">
        <f t="shared" si="49"/>
        <v>34.049720000000001</v>
      </c>
      <c r="I154">
        <f t="shared" si="49"/>
        <v>20.055630000000001</v>
      </c>
      <c r="J154">
        <f t="shared" si="49"/>
        <v>30.18356</v>
      </c>
      <c r="K154">
        <f t="shared" si="49"/>
        <v>553.64459999999997</v>
      </c>
      <c r="L154">
        <f t="shared" si="49"/>
        <v>451.77985999999999</v>
      </c>
      <c r="M154">
        <f t="shared" si="49"/>
        <v>0</v>
      </c>
      <c r="N154">
        <f t="shared" si="49"/>
        <v>225.49160000000001</v>
      </c>
      <c r="O154">
        <f t="shared" si="49"/>
        <v>1.7134974156890235</v>
      </c>
      <c r="P154">
        <f t="shared" si="49"/>
        <v>2.68601</v>
      </c>
      <c r="Q154">
        <f t="shared" si="49"/>
        <v>605.01418999999999</v>
      </c>
      <c r="R154">
        <f t="shared" si="48"/>
        <v>443.67968999999999</v>
      </c>
      <c r="S154">
        <f t="shared" si="48"/>
        <v>0.96109999999999995</v>
      </c>
      <c r="T154">
        <f t="shared" si="46"/>
        <v>70.929360000000003</v>
      </c>
      <c r="U154">
        <f t="shared" si="46"/>
        <v>0</v>
      </c>
      <c r="V154">
        <f t="shared" si="46"/>
        <v>118.40602</v>
      </c>
      <c r="W154">
        <f t="shared" si="39"/>
        <v>225.23994683022474</v>
      </c>
      <c r="X154">
        <f t="shared" si="40"/>
        <v>442.63703420681662</v>
      </c>
      <c r="Y154">
        <f t="shared" si="41"/>
        <v>21.690153829284831</v>
      </c>
      <c r="Z154">
        <f t="shared" si="42"/>
        <v>177.19803693365822</v>
      </c>
      <c r="AA154">
        <f t="shared" si="43"/>
        <v>124.58861675433509</v>
      </c>
    </row>
    <row r="155" spans="2:27">
      <c r="B155">
        <f t="shared" si="36"/>
        <v>134.28305</v>
      </c>
      <c r="C155">
        <f t="shared" si="37"/>
        <v>0.11770601735604763</v>
      </c>
      <c r="D155">
        <f t="shared" si="49"/>
        <v>177.75928999999999</v>
      </c>
      <c r="E155">
        <f t="shared" si="49"/>
        <v>1.0241</v>
      </c>
      <c r="F155">
        <f t="shared" si="49"/>
        <v>2.6872500000000001</v>
      </c>
      <c r="G155">
        <f t="shared" si="49"/>
        <v>29.516400000000001</v>
      </c>
      <c r="H155">
        <f t="shared" si="49"/>
        <v>34.049720000000001</v>
      </c>
      <c r="I155">
        <f t="shared" si="49"/>
        <v>20.055630000000001</v>
      </c>
      <c r="J155">
        <f t="shared" si="49"/>
        <v>30.18356</v>
      </c>
      <c r="K155">
        <f t="shared" si="49"/>
        <v>553.64459999999997</v>
      </c>
      <c r="L155">
        <f t="shared" si="49"/>
        <v>451.77985999999999</v>
      </c>
      <c r="M155">
        <f t="shared" si="49"/>
        <v>0</v>
      </c>
      <c r="N155">
        <f t="shared" si="49"/>
        <v>225.49160000000001</v>
      </c>
      <c r="O155">
        <f t="shared" si="49"/>
        <v>1.7134974156890235</v>
      </c>
      <c r="P155">
        <f t="shared" si="49"/>
        <v>2.68601</v>
      </c>
      <c r="Q155">
        <f t="shared" si="49"/>
        <v>605.01418999999999</v>
      </c>
      <c r="R155">
        <f t="shared" si="48"/>
        <v>443.67968999999999</v>
      </c>
      <c r="S155">
        <f t="shared" si="48"/>
        <v>0.96109999999999995</v>
      </c>
      <c r="T155">
        <f t="shared" si="46"/>
        <v>70.929360000000003</v>
      </c>
      <c r="U155">
        <f t="shared" si="46"/>
        <v>0</v>
      </c>
      <c r="V155">
        <f t="shared" si="46"/>
        <v>118.40602</v>
      </c>
      <c r="W155">
        <f t="shared" si="39"/>
        <v>225.26413049651083</v>
      </c>
      <c r="X155">
        <f t="shared" si="40"/>
        <v>442.73723258610227</v>
      </c>
      <c r="Y155">
        <f t="shared" si="41"/>
        <v>21.523539309138211</v>
      </c>
      <c r="Z155">
        <f t="shared" si="42"/>
        <v>177.25524804006557</v>
      </c>
      <c r="AA155">
        <f t="shared" si="43"/>
        <v>124.57521926672365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codeName="Sheet8"/>
  <dimension ref="A2:AC155"/>
  <sheetViews>
    <sheetView zoomScale="70" zoomScaleNormal="70" workbookViewId="0">
      <selection activeCell="AB8" sqref="AB8:AB29"/>
    </sheetView>
  </sheetViews>
  <sheetFormatPr defaultRowHeight="14.4"/>
  <sheetData>
    <row r="2" spans="1:29">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61+A8</f>
        <v>103.28305</v>
      </c>
      <c r="C8" s="2">
        <v>0.33</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24" si="1">N8-((N8-V8)*((C8^S8)/((C8^S8)+(T8^S8))))</f>
        <v>224.8811319422596</v>
      </c>
      <c r="X8">
        <f t="shared" ref="X8:X24" si="2">R8-((R8-U8)*((C8^S8)/((C8^S8)+(T8^S8))))</f>
        <v>441.15038326595459</v>
      </c>
      <c r="Y8">
        <f t="shared" ref="Y8:Y24" si="3">I8-((I8-L8)*((C8^E8)/((C8^E8)+(J8^E8))))+(((I8-L8))*((C8^F8)/((C8^F8)+(K8^F8))))-(((I8-M8))*((C8^F8)/((C8^F8)+(K8^F8))))</f>
        <v>24.247865919650614</v>
      </c>
      <c r="Z8">
        <f t="shared" ref="Z8:Z24" si="4">D8-((D8-G8)*((C8^E8)/((C8^E8)+(J8^E8))))+(((D8-G8))*((C8^F8)/((C8^F8)+(K8^F8))))-(((D8-H8))*((C8^F8)/((C8^F8)+(K8^F8))))</f>
        <v>176.31978471973997</v>
      </c>
      <c r="AA8">
        <f>(Y8*((B8/(B8+Z8)))-(Y8*(((B8^O8)/((B8^O8)+(W8^O8))))))+(X8*(((B8^O8)/((B8^O8)+(W8^O8)))-(((B8^P8)/((B8^P8)+(Q8^P8))))))</f>
        <v>92.140288820426008</v>
      </c>
      <c r="AB8" s="2">
        <v>90.571820000000002</v>
      </c>
      <c r="AC8">
        <f>ABS(AA8-AB8)</f>
        <v>1.5684688204260055</v>
      </c>
    </row>
    <row r="9" spans="1:29">
      <c r="B9">
        <f>B8</f>
        <v>103.28305</v>
      </c>
      <c r="C9" s="2">
        <v>1</v>
      </c>
      <c r="D9">
        <f>D8</f>
        <v>177.75928999999999</v>
      </c>
      <c r="E9">
        <f t="shared" ref="E9:S24"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4" si="6">T8</f>
        <v>70.929360000000003</v>
      </c>
      <c r="U9">
        <f t="shared" si="6"/>
        <v>0</v>
      </c>
      <c r="V9">
        <f>V8</f>
        <v>118.40602</v>
      </c>
      <c r="W9">
        <f t="shared" si="1"/>
        <v>223.73879097350596</v>
      </c>
      <c r="X9">
        <f t="shared" si="2"/>
        <v>436.41740720240875</v>
      </c>
      <c r="Y9">
        <f t="shared" si="3"/>
        <v>32.841106972176547</v>
      </c>
      <c r="Z9">
        <f t="shared" si="4"/>
        <v>173.36908280987996</v>
      </c>
      <c r="AA9">
        <f t="shared" ref="AA9:AA24" si="7">(Y9*((B9/(B9+Z9)))-(Y9*(((B9^O9)/((B9^O9)+(W9^O9))))))+(X9*(((B9^O9)/((B9^O9)+(W9^O9)))-(((B9^P9)/((B9^P9)+(Q9^P9))))))</f>
        <v>93.287424500816527</v>
      </c>
      <c r="AB9" s="2">
        <v>90.581739999999996</v>
      </c>
      <c r="AC9">
        <f t="shared" ref="AC9:AC29" si="8">ABS(AA9-AB9)</f>
        <v>2.7056845008165311</v>
      </c>
    </row>
    <row r="10" spans="1:29">
      <c r="B10">
        <f t="shared" ref="B10:B29" si="9">B9</f>
        <v>103.28305</v>
      </c>
      <c r="C10" s="2">
        <v>3.33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220.11330868984902</v>
      </c>
      <c r="X10">
        <f t="shared" si="2"/>
        <v>421.3962170877976</v>
      </c>
      <c r="Y10">
        <f t="shared" si="3"/>
        <v>60.943242124142522</v>
      </c>
      <c r="Z10">
        <f t="shared" si="4"/>
        <v>163.71938354259254</v>
      </c>
      <c r="AA10">
        <f t="shared" si="7"/>
        <v>97.359483207195538</v>
      </c>
      <c r="AB10" s="2">
        <v>97.519660000000002</v>
      </c>
      <c r="AC10">
        <f t="shared" si="8"/>
        <v>0.16017679280446373</v>
      </c>
    </row>
    <row r="11" spans="1:29">
      <c r="B11">
        <f t="shared" si="9"/>
        <v>103.28305</v>
      </c>
      <c r="C11" s="2">
        <v>6.66</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215.49646498428697</v>
      </c>
      <c r="X11">
        <f t="shared" si="2"/>
        <v>402.26759319593265</v>
      </c>
      <c r="Y11">
        <f t="shared" si="3"/>
        <v>95.791415942334908</v>
      </c>
      <c r="Z11">
        <f t="shared" si="4"/>
        <v>151.75254315213255</v>
      </c>
      <c r="AA11">
        <f t="shared" si="7"/>
        <v>103.04797199194439</v>
      </c>
      <c r="AB11" s="2">
        <v>97.639300000000006</v>
      </c>
      <c r="AC11">
        <f t="shared" si="8"/>
        <v>5.408671991944388</v>
      </c>
    </row>
    <row r="12" spans="1:29">
      <c r="B12">
        <f t="shared" si="9"/>
        <v>103.28305</v>
      </c>
      <c r="C12" s="2">
        <v>10</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211.3501749819815</v>
      </c>
      <c r="X12">
        <f t="shared" si="2"/>
        <v>385.08857933736266</v>
      </c>
      <c r="Y12">
        <f t="shared" si="3"/>
        <v>125.35015435969693</v>
      </c>
      <c r="Z12">
        <f t="shared" si="4"/>
        <v>141.60077059927173</v>
      </c>
      <c r="AA12">
        <f t="shared" si="7"/>
        <v>108.44668296963187</v>
      </c>
      <c r="AB12" s="2">
        <v>101.79807</v>
      </c>
      <c r="AC12">
        <f t="shared" si="8"/>
        <v>6.6486129696318699</v>
      </c>
    </row>
    <row r="13" spans="1:29">
      <c r="B13">
        <f t="shared" si="9"/>
        <v>103.28305</v>
      </c>
      <c r="C13" s="2">
        <v>21</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200.12425417732857</v>
      </c>
      <c r="X13">
        <f t="shared" si="2"/>
        <v>338.5770596484096</v>
      </c>
      <c r="Y13">
        <f t="shared" si="3"/>
        <v>196.20578093693749</v>
      </c>
      <c r="Z13">
        <f t="shared" si="4"/>
        <v>117.25103921491383</v>
      </c>
      <c r="AA13">
        <f t="shared" si="7"/>
        <v>123.65199549912604</v>
      </c>
      <c r="AB13" s="2">
        <v>122.63963</v>
      </c>
      <c r="AC13">
        <f t="shared" si="8"/>
        <v>1.012365499126048</v>
      </c>
    </row>
    <row r="14" spans="1:29">
      <c r="B14">
        <f t="shared" si="9"/>
        <v>103.28305</v>
      </c>
      <c r="C14" s="2">
        <v>33.299999999999997</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190.59066458332748</v>
      </c>
      <c r="X14">
        <f t="shared" si="2"/>
        <v>299.07724953715444</v>
      </c>
      <c r="Y14">
        <f t="shared" si="3"/>
        <v>246.53281395814551</v>
      </c>
      <c r="Z14">
        <f t="shared" si="4"/>
        <v>99.914015065580386</v>
      </c>
      <c r="AA14">
        <f t="shared" si="7"/>
        <v>136.36348237113833</v>
      </c>
      <c r="AB14" s="2">
        <v>124.49843</v>
      </c>
      <c r="AC14">
        <f t="shared" si="8"/>
        <v>11.865052371138333</v>
      </c>
    </row>
    <row r="15" spans="1:29">
      <c r="B15">
        <f t="shared" si="9"/>
        <v>103.28305</v>
      </c>
      <c r="C15" s="2">
        <v>45</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183.4734285303457</v>
      </c>
      <c r="X15">
        <f t="shared" si="2"/>
        <v>269.58893667893597</v>
      </c>
      <c r="Y15">
        <f t="shared" si="3"/>
        <v>278.9240372415033</v>
      </c>
      <c r="Z15">
        <f t="shared" si="4"/>
        <v>88.693528713131485</v>
      </c>
      <c r="AA15">
        <f t="shared" si="7"/>
        <v>145.20524575166996</v>
      </c>
      <c r="AB15" s="2">
        <v>134.98473000000001</v>
      </c>
      <c r="AC15">
        <f t="shared" si="8"/>
        <v>10.22051575166995</v>
      </c>
    </row>
    <row r="16" spans="1:29">
      <c r="B16">
        <f t="shared" si="9"/>
        <v>103.28305</v>
      </c>
      <c r="C16" s="2">
        <v>66.599999999999994</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173.568786816228</v>
      </c>
      <c r="X16">
        <f t="shared" si="2"/>
        <v>228.55177401631781</v>
      </c>
      <c r="Y16">
        <f t="shared" si="3"/>
        <v>317.38022479116802</v>
      </c>
      <c r="Z16">
        <f t="shared" si="4"/>
        <v>75.159064888012793</v>
      </c>
      <c r="AA16">
        <f t="shared" si="7"/>
        <v>155.8688424607775</v>
      </c>
      <c r="AB16" s="2">
        <v>154.72709</v>
      </c>
      <c r="AC16">
        <f t="shared" si="8"/>
        <v>1.1417524607774965</v>
      </c>
    </row>
    <row r="17" spans="2:29">
      <c r="B17">
        <f t="shared" si="9"/>
        <v>103.28305</v>
      </c>
      <c r="C17" s="2">
        <v>100</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163.19032523723257</v>
      </c>
      <c r="X17">
        <f t="shared" si="2"/>
        <v>185.55146887676869</v>
      </c>
      <c r="Y17">
        <f t="shared" si="3"/>
        <v>349.38419897422858</v>
      </c>
      <c r="Z17">
        <f t="shared" si="4"/>
        <v>63.17597507987179</v>
      </c>
      <c r="AA17">
        <f t="shared" si="7"/>
        <v>163.82779395746238</v>
      </c>
      <c r="AB17" s="2">
        <v>164.28677999999999</v>
      </c>
      <c r="AC17">
        <f t="shared" si="8"/>
        <v>0.45898604253761732</v>
      </c>
    </row>
    <row r="18" spans="2:29">
      <c r="B18">
        <f t="shared" si="9"/>
        <v>103.28305</v>
      </c>
      <c r="C18" s="2">
        <v>333</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138.16091115519868</v>
      </c>
      <c r="X18">
        <f t="shared" si="2"/>
        <v>81.848965880581659</v>
      </c>
      <c r="Y18">
        <f t="shared" si="3"/>
        <v>325.93690993080895</v>
      </c>
      <c r="Z18">
        <f t="shared" si="4"/>
        <v>42.119938659685893</v>
      </c>
      <c r="AA18">
        <f t="shared" si="7"/>
        <v>138.57995046688291</v>
      </c>
      <c r="AB18" s="2">
        <v>167.93969999999999</v>
      </c>
      <c r="AC18">
        <f t="shared" si="8"/>
        <v>29.359749533117082</v>
      </c>
    </row>
    <row r="19" spans="2:29">
      <c r="B19">
        <f t="shared" si="9"/>
        <v>103.28305</v>
      </c>
      <c r="C19" s="2">
        <v>450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133.91584412945753</v>
      </c>
      <c r="X19">
        <f t="shared" si="2"/>
        <v>64.260696554216054</v>
      </c>
      <c r="Y19">
        <f t="shared" si="3"/>
        <v>261.69495334801547</v>
      </c>
      <c r="Z19">
        <f t="shared" si="4"/>
        <v>39.933221292424371</v>
      </c>
      <c r="AA19">
        <f t="shared" si="7"/>
        <v>111.068861579838</v>
      </c>
      <c r="AB19" s="2">
        <v>100.08158</v>
      </c>
      <c r="AC19">
        <f t="shared" si="8"/>
        <v>10.987281579837997</v>
      </c>
    </row>
    <row r="20" spans="2:29">
      <c r="B20">
        <f t="shared" si="9"/>
        <v>103.28305</v>
      </c>
      <c r="C20" s="2">
        <v>666</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129.5535514641868</v>
      </c>
      <c r="X20">
        <f t="shared" si="2"/>
        <v>46.186734986126396</v>
      </c>
      <c r="Y20">
        <f t="shared" si="3"/>
        <v>153.50841024409016</v>
      </c>
      <c r="Z20">
        <f t="shared" si="4"/>
        <v>38.318502912771081</v>
      </c>
      <c r="AA20">
        <f t="shared" si="7"/>
        <v>68.199803649968786</v>
      </c>
      <c r="AB20" s="2">
        <v>89.872450000000001</v>
      </c>
      <c r="AC20">
        <f t="shared" si="8"/>
        <v>21.672646350031215</v>
      </c>
    </row>
    <row r="21" spans="2:29">
      <c r="B21">
        <f t="shared" si="9"/>
        <v>103.28305</v>
      </c>
      <c r="C21" s="2">
        <v>800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127.91262348828862</v>
      </c>
      <c r="X21">
        <f t="shared" si="2"/>
        <v>39.388000593887739</v>
      </c>
      <c r="Y21">
        <f t="shared" si="3"/>
        <v>107.92420183336156</v>
      </c>
      <c r="Z21">
        <f t="shared" si="4"/>
        <v>37.815060085908243</v>
      </c>
      <c r="AA21">
        <f t="shared" si="7"/>
        <v>50.603217544829107</v>
      </c>
      <c r="AB21" s="2">
        <v>32.507510000000003</v>
      </c>
      <c r="AC21">
        <f t="shared" si="8"/>
        <v>18.095707544829104</v>
      </c>
    </row>
    <row r="22" spans="2:29">
      <c r="B22">
        <f t="shared" si="9"/>
        <v>103.28305</v>
      </c>
      <c r="C22" s="2">
        <v>1000</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126.21135834889303</v>
      </c>
      <c r="X22">
        <f t="shared" si="2"/>
        <v>32.339275736116576</v>
      </c>
      <c r="Y22">
        <f t="shared" si="3"/>
        <v>64.94776250736345</v>
      </c>
      <c r="Z22">
        <f t="shared" si="4"/>
        <v>37.282575986471244</v>
      </c>
      <c r="AA22">
        <f t="shared" si="7"/>
        <v>33.912672553876234</v>
      </c>
      <c r="AB22" s="2">
        <v>39.330309999999997</v>
      </c>
      <c r="AC22">
        <f t="shared" si="8"/>
        <v>5.4176374461237629</v>
      </c>
    </row>
    <row r="23" spans="2:29">
      <c r="B23">
        <f t="shared" si="9"/>
        <v>103.28305</v>
      </c>
      <c r="C23" s="2">
        <v>1800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122.98671187532314</v>
      </c>
      <c r="X23">
        <f t="shared" si="2"/>
        <v>18.978838712260711</v>
      </c>
      <c r="Y23">
        <f t="shared" si="3"/>
        <v>11.778866426221249</v>
      </c>
      <c r="Z23">
        <f t="shared" si="4"/>
        <v>36.085558933367935</v>
      </c>
      <c r="AA23">
        <f t="shared" si="7"/>
        <v>11.631434354388244</v>
      </c>
      <c r="AB23" s="2">
        <v>4.8467399999999996</v>
      </c>
      <c r="AC23">
        <f t="shared" si="8"/>
        <v>6.7846943543882441</v>
      </c>
    </row>
    <row r="24" spans="2:29">
      <c r="B24">
        <f t="shared" si="9"/>
        <v>103.28305</v>
      </c>
      <c r="C24" s="2">
        <v>3333</v>
      </c>
      <c r="D24">
        <f t="shared" si="10"/>
        <v>177.75928999999999</v>
      </c>
      <c r="E24">
        <f t="shared" si="5"/>
        <v>1.0241</v>
      </c>
      <c r="F24">
        <f t="shared" si="5"/>
        <v>2.6872500000000001</v>
      </c>
      <c r="G24">
        <f t="shared" si="5"/>
        <v>29.516400000000001</v>
      </c>
      <c r="H24">
        <f t="shared" si="5"/>
        <v>34.049720000000001</v>
      </c>
      <c r="I24">
        <f t="shared" si="5"/>
        <v>20.055630000000001</v>
      </c>
      <c r="J24">
        <f t="shared" si="5"/>
        <v>30.18356</v>
      </c>
      <c r="K24">
        <f t="shared" si="5"/>
        <v>553.64459999999997</v>
      </c>
      <c r="L24">
        <f t="shared" si="5"/>
        <v>451.77985999999999</v>
      </c>
      <c r="M24">
        <f t="shared" si="5"/>
        <v>0</v>
      </c>
      <c r="N24">
        <f t="shared" si="5"/>
        <v>225.49160000000001</v>
      </c>
      <c r="O24">
        <f t="shared" si="5"/>
        <v>1.7134974156890235</v>
      </c>
      <c r="P24">
        <f t="shared" si="5"/>
        <v>2.68601</v>
      </c>
      <c r="Q24">
        <f t="shared" si="5"/>
        <v>605.01418999999999</v>
      </c>
      <c r="R24">
        <f t="shared" si="5"/>
        <v>443.67968999999999</v>
      </c>
      <c r="S24">
        <f t="shared" si="5"/>
        <v>0.96109999999999995</v>
      </c>
      <c r="T24">
        <f t="shared" si="6"/>
        <v>70.929360000000003</v>
      </c>
      <c r="U24">
        <f t="shared" si="6"/>
        <v>0</v>
      </c>
      <c r="V24">
        <f t="shared" si="6"/>
        <v>118.40602</v>
      </c>
      <c r="W24">
        <f t="shared" si="1"/>
        <v>120.9892202186723</v>
      </c>
      <c r="X24">
        <f t="shared" si="2"/>
        <v>10.702780637957574</v>
      </c>
      <c r="Y24">
        <f t="shared" si="3"/>
        <v>0.13866957205375741</v>
      </c>
      <c r="Z24">
        <f t="shared" si="4"/>
        <v>35.202561382173002</v>
      </c>
      <c r="AA24">
        <f t="shared" si="7"/>
        <v>4.5818247185656285</v>
      </c>
      <c r="AB24" s="2">
        <v>2.7907299999999999</v>
      </c>
      <c r="AC24">
        <f t="shared" si="8"/>
        <v>1.7910947185656285</v>
      </c>
    </row>
    <row r="25" spans="2:29">
      <c r="B25">
        <f t="shared" si="9"/>
        <v>103.28305</v>
      </c>
      <c r="C25" s="2">
        <v>6666</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25" si="11">T24</f>
        <v>70.929360000000003</v>
      </c>
      <c r="U25">
        <f t="shared" si="11"/>
        <v>0</v>
      </c>
      <c r="V25">
        <f t="shared" si="11"/>
        <v>118.40602</v>
      </c>
      <c r="W25">
        <f t="shared" ref="W25:W29" si="12">N25-((N25-V25)*((C25^S25)/((C25^S25)+(T25^S25))))</f>
        <v>119.74867147510524</v>
      </c>
      <c r="X25">
        <f t="shared" ref="X25:X29" si="13">R25-((R25-U25)*((C25^S25)/((C25^S25)+(T25^S25))))</f>
        <v>5.5629076319401065</v>
      </c>
      <c r="Y25">
        <f t="shared" ref="Y25:Y29" si="14">I25-((I25-L25)*((C25^E25)/((C25^E25)+(J25^E25))))+(((I25-L25))*((C25^F25)/((C25^F25)+(K25^F25))))-(((I25-M25))*((C25^F25)/((C25^F25)+(K25^F25))))</f>
        <v>-1.1466790246536824</v>
      </c>
      <c r="Z25">
        <f t="shared" ref="Z25:Z29" si="15">D25-((D25-G25)*((C25^E25)/((C25^E25)+(J25^E25))))+(((D25-G25))*((C25^F25)/((C25^F25)+(K25^F25))))-(((D25-H25))*((C25^F25)/((C25^F25)+(K25^F25))))</f>
        <v>34.631105250587041</v>
      </c>
      <c r="AA25">
        <f t="shared" ref="AA25:AA29" si="16">(Y25*((B25/(B25+Z25)))-(Y25*(((B25^O25)/((B25^O25)+(W25^O25))))))+(X25*(((B25^O25)/((B25^O25)+(W25^O25)))-(((B25^P25)/((B25^P25)+(Q25^P25))))))</f>
        <v>2.0253573548765287</v>
      </c>
      <c r="AB25" s="2">
        <v>0.10208</v>
      </c>
      <c r="AC25">
        <f t="shared" si="8"/>
        <v>1.9232773548765287</v>
      </c>
    </row>
    <row r="26" spans="2:29">
      <c r="B26">
        <f t="shared" si="9"/>
        <v>103.28305</v>
      </c>
      <c r="C26" s="2">
        <v>10000</v>
      </c>
      <c r="D26">
        <f t="shared" ref="D26:V29" si="17">D25</f>
        <v>177.75928999999999</v>
      </c>
      <c r="E26">
        <f t="shared" si="17"/>
        <v>1.0241</v>
      </c>
      <c r="F26">
        <f t="shared" si="17"/>
        <v>2.6872500000000001</v>
      </c>
      <c r="G26">
        <f t="shared" si="17"/>
        <v>29.516400000000001</v>
      </c>
      <c r="H26">
        <f t="shared" si="17"/>
        <v>34.049720000000001</v>
      </c>
      <c r="I26">
        <f t="shared" si="17"/>
        <v>20.055630000000001</v>
      </c>
      <c r="J26">
        <f t="shared" si="17"/>
        <v>30.18356</v>
      </c>
      <c r="K26">
        <f t="shared" si="17"/>
        <v>553.64459999999997</v>
      </c>
      <c r="L26">
        <f t="shared" si="17"/>
        <v>451.77985999999999</v>
      </c>
      <c r="M26">
        <f t="shared" si="17"/>
        <v>0</v>
      </c>
      <c r="N26">
        <f t="shared" si="17"/>
        <v>225.49160000000001</v>
      </c>
      <c r="O26">
        <f t="shared" si="17"/>
        <v>1.7134974156890235</v>
      </c>
      <c r="P26">
        <f t="shared" si="17"/>
        <v>2.68601</v>
      </c>
      <c r="Q26">
        <f t="shared" si="17"/>
        <v>605.01418999999999</v>
      </c>
      <c r="R26">
        <f t="shared" si="17"/>
        <v>443.67968999999999</v>
      </c>
      <c r="S26">
        <f t="shared" si="17"/>
        <v>0.96109999999999995</v>
      </c>
      <c r="T26">
        <f t="shared" si="17"/>
        <v>70.929360000000003</v>
      </c>
      <c r="U26">
        <f t="shared" si="17"/>
        <v>0</v>
      </c>
      <c r="V26">
        <f t="shared" si="17"/>
        <v>118.40602</v>
      </c>
      <c r="W26">
        <f t="shared" si="12"/>
        <v>119.31895851731409</v>
      </c>
      <c r="X26">
        <f t="shared" si="13"/>
        <v>3.7825100106940113</v>
      </c>
      <c r="Y26">
        <f t="shared" si="14"/>
        <v>-0.94060985340241388</v>
      </c>
      <c r="Z26">
        <f t="shared" si="15"/>
        <v>34.435851879333853</v>
      </c>
      <c r="AA26">
        <f t="shared" si="16"/>
        <v>1.3331120744065992</v>
      </c>
      <c r="AB26" s="2">
        <v>-1.41923</v>
      </c>
      <c r="AC26">
        <f t="shared" si="8"/>
        <v>2.7523420744065992</v>
      </c>
    </row>
    <row r="27" spans="2:29">
      <c r="B27">
        <f t="shared" si="9"/>
        <v>103.28305</v>
      </c>
      <c r="C27" s="2">
        <v>21000</v>
      </c>
      <c r="D27">
        <f t="shared" si="17"/>
        <v>177.75928999999999</v>
      </c>
      <c r="E27">
        <f t="shared" si="17"/>
        <v>1.0241</v>
      </c>
      <c r="F27">
        <f t="shared" si="17"/>
        <v>2.6872500000000001</v>
      </c>
      <c r="G27">
        <f t="shared" si="17"/>
        <v>29.516400000000001</v>
      </c>
      <c r="H27">
        <f t="shared" si="17"/>
        <v>34.049720000000001</v>
      </c>
      <c r="I27">
        <f t="shared" si="17"/>
        <v>20.055630000000001</v>
      </c>
      <c r="J27">
        <f t="shared" si="17"/>
        <v>30.18356</v>
      </c>
      <c r="K27">
        <f t="shared" si="17"/>
        <v>553.64459999999997</v>
      </c>
      <c r="L27">
        <f t="shared" si="17"/>
        <v>451.77985999999999</v>
      </c>
      <c r="M27">
        <f t="shared" si="17"/>
        <v>0</v>
      </c>
      <c r="N27">
        <f t="shared" si="17"/>
        <v>225.49160000000001</v>
      </c>
      <c r="O27">
        <f t="shared" si="17"/>
        <v>1.7134974156890235</v>
      </c>
      <c r="P27">
        <f t="shared" si="17"/>
        <v>2.68601</v>
      </c>
      <c r="Q27">
        <f t="shared" si="17"/>
        <v>605.01418999999999</v>
      </c>
      <c r="R27">
        <f t="shared" si="17"/>
        <v>443.67968999999999</v>
      </c>
      <c r="S27">
        <f t="shared" si="17"/>
        <v>0.96109999999999995</v>
      </c>
      <c r="T27">
        <f t="shared" si="17"/>
        <v>70.929360000000003</v>
      </c>
      <c r="U27">
        <f t="shared" si="17"/>
        <v>0</v>
      </c>
      <c r="V27">
        <f t="shared" si="17"/>
        <v>118.40602</v>
      </c>
      <c r="W27">
        <f t="shared" si="12"/>
        <v>118.85543592573056</v>
      </c>
      <c r="X27">
        <f t="shared" si="13"/>
        <v>1.8620314575426846</v>
      </c>
      <c r="Y27">
        <f t="shared" si="14"/>
        <v>-0.50351553688643591</v>
      </c>
      <c r="Z27">
        <f t="shared" si="15"/>
        <v>34.231217220639138</v>
      </c>
      <c r="AA27">
        <f t="shared" si="16"/>
        <v>0.64697310613437531</v>
      </c>
      <c r="AB27" s="2">
        <v>-0.63527999999999996</v>
      </c>
      <c r="AC27">
        <f t="shared" si="8"/>
        <v>1.2822531061343754</v>
      </c>
    </row>
    <row r="28" spans="2:29">
      <c r="B28">
        <f t="shared" si="9"/>
        <v>103.28305</v>
      </c>
      <c r="C28" s="2">
        <v>33000</v>
      </c>
      <c r="D28">
        <f t="shared" si="17"/>
        <v>177.75928999999999</v>
      </c>
      <c r="E28">
        <f t="shared" si="17"/>
        <v>1.0241</v>
      </c>
      <c r="F28">
        <f t="shared" si="17"/>
        <v>2.6872500000000001</v>
      </c>
      <c r="G28">
        <f t="shared" si="17"/>
        <v>29.516400000000001</v>
      </c>
      <c r="H28">
        <f t="shared" si="17"/>
        <v>34.049720000000001</v>
      </c>
      <c r="I28">
        <f t="shared" si="17"/>
        <v>20.055630000000001</v>
      </c>
      <c r="J28">
        <f t="shared" si="17"/>
        <v>30.18356</v>
      </c>
      <c r="K28">
        <f t="shared" si="17"/>
        <v>553.64459999999997</v>
      </c>
      <c r="L28">
        <f t="shared" si="17"/>
        <v>451.77985999999999</v>
      </c>
      <c r="M28">
        <f t="shared" si="17"/>
        <v>0</v>
      </c>
      <c r="N28">
        <f t="shared" si="17"/>
        <v>225.49160000000001</v>
      </c>
      <c r="O28">
        <f t="shared" si="17"/>
        <v>1.7134974156890235</v>
      </c>
      <c r="P28">
        <f t="shared" si="17"/>
        <v>2.68601</v>
      </c>
      <c r="Q28">
        <f t="shared" si="17"/>
        <v>605.01418999999999</v>
      </c>
      <c r="R28">
        <f t="shared" si="17"/>
        <v>443.67968999999999</v>
      </c>
      <c r="S28">
        <f t="shared" si="17"/>
        <v>0.96109999999999995</v>
      </c>
      <c r="T28">
        <f t="shared" si="17"/>
        <v>70.929360000000003</v>
      </c>
      <c r="U28">
        <f t="shared" si="17"/>
        <v>0</v>
      </c>
      <c r="V28">
        <f t="shared" si="17"/>
        <v>118.40602</v>
      </c>
      <c r="W28">
        <f t="shared" si="12"/>
        <v>118.69751583668148</v>
      </c>
      <c r="X28">
        <f t="shared" si="13"/>
        <v>1.2077329408415949</v>
      </c>
      <c r="Y28">
        <f t="shared" si="14"/>
        <v>-0.32568377337295473</v>
      </c>
      <c r="Z28">
        <f t="shared" si="15"/>
        <v>34.164105096253166</v>
      </c>
      <c r="AA28">
        <f t="shared" si="16"/>
        <v>0.42065534252071202</v>
      </c>
      <c r="AB28" s="2">
        <v>-0.32971</v>
      </c>
      <c r="AC28">
        <f t="shared" si="8"/>
        <v>0.75036534252071196</v>
      </c>
    </row>
    <row r="29" spans="2:29">
      <c r="B29">
        <f t="shared" si="9"/>
        <v>103.28305</v>
      </c>
      <c r="C29" s="2">
        <v>100000</v>
      </c>
      <c r="D29">
        <f t="shared" si="17"/>
        <v>177.75928999999999</v>
      </c>
      <c r="E29">
        <f t="shared" si="17"/>
        <v>1.0241</v>
      </c>
      <c r="F29">
        <f t="shared" si="17"/>
        <v>2.6872500000000001</v>
      </c>
      <c r="G29">
        <f t="shared" si="17"/>
        <v>29.516400000000001</v>
      </c>
      <c r="H29">
        <f t="shared" si="17"/>
        <v>34.049720000000001</v>
      </c>
      <c r="I29">
        <f t="shared" si="17"/>
        <v>20.055630000000001</v>
      </c>
      <c r="J29">
        <f t="shared" si="17"/>
        <v>30.18356</v>
      </c>
      <c r="K29">
        <f t="shared" si="17"/>
        <v>553.64459999999997</v>
      </c>
      <c r="L29">
        <f t="shared" si="17"/>
        <v>451.77985999999999</v>
      </c>
      <c r="M29">
        <f t="shared" si="17"/>
        <v>0</v>
      </c>
      <c r="N29">
        <f t="shared" si="17"/>
        <v>225.49160000000001</v>
      </c>
      <c r="O29">
        <f t="shared" si="17"/>
        <v>1.7134974156890235</v>
      </c>
      <c r="P29">
        <f t="shared" si="17"/>
        <v>2.68601</v>
      </c>
      <c r="Q29">
        <f t="shared" si="17"/>
        <v>605.01418999999999</v>
      </c>
      <c r="R29">
        <f t="shared" si="17"/>
        <v>443.67968999999999</v>
      </c>
      <c r="S29">
        <f t="shared" si="17"/>
        <v>0.96109999999999995</v>
      </c>
      <c r="T29">
        <f t="shared" si="17"/>
        <v>70.929360000000003</v>
      </c>
      <c r="U29">
        <f t="shared" si="17"/>
        <v>0</v>
      </c>
      <c r="V29">
        <f t="shared" si="17"/>
        <v>118.40602</v>
      </c>
      <c r="W29">
        <f t="shared" si="12"/>
        <v>118.50663243678628</v>
      </c>
      <c r="X29">
        <f t="shared" si="13"/>
        <v>0.41685999892314385</v>
      </c>
      <c r="Y29">
        <f t="shared" si="14"/>
        <v>-0.10677028772848729</v>
      </c>
      <c r="Z29">
        <f t="shared" si="15"/>
        <v>34.086511955211051</v>
      </c>
      <c r="AA29">
        <f t="shared" si="16"/>
        <v>0.14725705364070574</v>
      </c>
      <c r="AB29" s="2">
        <v>-0.14030000000000001</v>
      </c>
      <c r="AC29">
        <f t="shared" si="8"/>
        <v>0.28755705364070572</v>
      </c>
    </row>
    <row r="30" spans="2:29">
      <c r="AC30">
        <f>SUM(AC8:AC29)</f>
        <v>142.29489365934467</v>
      </c>
    </row>
    <row r="32" spans="2:29">
      <c r="B32">
        <f>B8</f>
        <v>103.28305</v>
      </c>
      <c r="C32">
        <v>50000</v>
      </c>
      <c r="D32">
        <f>D8</f>
        <v>177.75928999999999</v>
      </c>
      <c r="E32">
        <f t="shared" ref="E32:R32" si="18">E8</f>
        <v>1.0241</v>
      </c>
      <c r="F32">
        <f t="shared" si="18"/>
        <v>2.6872500000000001</v>
      </c>
      <c r="G32">
        <f t="shared" si="18"/>
        <v>29.516400000000001</v>
      </c>
      <c r="H32">
        <f t="shared" si="18"/>
        <v>34.049720000000001</v>
      </c>
      <c r="I32">
        <f t="shared" si="18"/>
        <v>20.055630000000001</v>
      </c>
      <c r="J32">
        <f t="shared" si="18"/>
        <v>30.18356</v>
      </c>
      <c r="K32">
        <f t="shared" si="18"/>
        <v>553.64459999999997</v>
      </c>
      <c r="L32">
        <f t="shared" si="18"/>
        <v>451.77985999999999</v>
      </c>
      <c r="M32">
        <f t="shared" si="18"/>
        <v>0</v>
      </c>
      <c r="N32">
        <f t="shared" si="18"/>
        <v>225.49160000000001</v>
      </c>
      <c r="O32">
        <f t="shared" si="18"/>
        <v>1.7134974156890235</v>
      </c>
      <c r="P32">
        <f t="shared" si="18"/>
        <v>2.68601</v>
      </c>
      <c r="Q32">
        <f t="shared" si="18"/>
        <v>605.01418999999999</v>
      </c>
      <c r="R32">
        <f t="shared" si="18"/>
        <v>443.67968999999999</v>
      </c>
      <c r="S32">
        <f>S8</f>
        <v>0.96109999999999995</v>
      </c>
      <c r="T32">
        <f t="shared" ref="T32:V32" si="19">T8</f>
        <v>70.929360000000003</v>
      </c>
      <c r="U32">
        <f t="shared" si="19"/>
        <v>0</v>
      </c>
      <c r="V32">
        <f t="shared" si="19"/>
        <v>118.40602</v>
      </c>
      <c r="W32">
        <f>N32-((N32-V32)*((C32^S32)/((C32^S32)+(T32^S32))))</f>
        <v>118.60171757153289</v>
      </c>
      <c r="X32">
        <f>R32-((R32-U32)*((C32^S32)/((C32^S32)+(T32^S32))))</f>
        <v>0.81081913990158228</v>
      </c>
      <c r="Y32">
        <f>I32-((I32-L32)*((C32^E32)/((C32^E32)+(J32^E32))))+(((I32-L32))*((C32^F32)/((C32^F32)+(K32^F32))))-(((I32-M32))*((C32^F32)/((C32^F32)+(K32^F32))))</f>
        <v>-0.21536555215166686</v>
      </c>
      <c r="Z32">
        <f>D32-((D32-G32)*((C32^E32)/((C32^E32)+(J32^E32))))+(((D32-G32))*((C32^F32)/((C32^F32)+(K32^F32))))-(((D32-H32))*((C32^F32)/((C32^F32)+(K32^F32))))</f>
        <v>34.124507026249717</v>
      </c>
      <c r="AA32">
        <f>(Y32*((B32/(B32+Z32)))-(Y32*(((B32^O32)/((B32^O32)+(W32^O32))))))+(X32*(((B32^O32)/((B32^O32)+(W32^O32)))-(((B32^P32)/((B32^P32)+(Q32^P32))))))</f>
        <v>0.28373353510229854</v>
      </c>
    </row>
    <row r="33" spans="2:27">
      <c r="B33">
        <f>B32</f>
        <v>103.28305</v>
      </c>
      <c r="C33">
        <f>C32*0.9</f>
        <v>45000</v>
      </c>
      <c r="D33">
        <f>D32</f>
        <v>177.75928999999999</v>
      </c>
      <c r="E33">
        <f t="shared" ref="E33:S48" si="20">E32</f>
        <v>1.0241</v>
      </c>
      <c r="F33">
        <f t="shared" si="20"/>
        <v>2.6872500000000001</v>
      </c>
      <c r="G33">
        <f t="shared" si="20"/>
        <v>29.516400000000001</v>
      </c>
      <c r="H33">
        <f t="shared" si="20"/>
        <v>34.049720000000001</v>
      </c>
      <c r="I33">
        <f t="shared" si="20"/>
        <v>20.055630000000001</v>
      </c>
      <c r="J33">
        <f t="shared" si="20"/>
        <v>30.18356</v>
      </c>
      <c r="K33">
        <f t="shared" si="20"/>
        <v>553.64459999999997</v>
      </c>
      <c r="L33">
        <f t="shared" si="20"/>
        <v>451.77985999999999</v>
      </c>
      <c r="M33">
        <f t="shared" si="20"/>
        <v>0</v>
      </c>
      <c r="N33">
        <f t="shared" si="20"/>
        <v>225.49160000000001</v>
      </c>
      <c r="O33">
        <f t="shared" si="20"/>
        <v>1.7134974156890235</v>
      </c>
      <c r="P33">
        <f t="shared" si="20"/>
        <v>2.68601</v>
      </c>
      <c r="Q33">
        <f t="shared" si="20"/>
        <v>605.01418999999999</v>
      </c>
      <c r="R33">
        <f t="shared" si="20"/>
        <v>443.67968999999999</v>
      </c>
      <c r="S33">
        <f>S32</f>
        <v>0.96109999999999995</v>
      </c>
      <c r="T33">
        <f t="shared" ref="T33:V48" si="21">T32</f>
        <v>70.929360000000003</v>
      </c>
      <c r="U33">
        <f t="shared" si="21"/>
        <v>0</v>
      </c>
      <c r="V33">
        <f t="shared" si="21"/>
        <v>118.40602</v>
      </c>
      <c r="W33">
        <f>N33-((N33-V33)*((C33^S33)/((C33^S33)+(T33^S33))))</f>
        <v>118.62253021456458</v>
      </c>
      <c r="X33">
        <f>R33-((R33-U33)*((C33^S33)/((C33^S33)+(T33^S33))))</f>
        <v>0.89705061017406251</v>
      </c>
      <c r="Y33">
        <f>I33-((I33-L33)*((C33^E33)/((C33^E33)+(J33^E33))))+(((I33-L33))*((C33^F33)/((C33^F33)+(K33^F33))))-(((I33-M33))*((C33^F33)/((C33^F33)+(K33^F33))))</f>
        <v>-0.23935439003257741</v>
      </c>
      <c r="Z33">
        <f>D33-((D33-G33)*((C33^E33)/((C33^E33)+(J33^E33))))+(((D33-G33))*((C33^F33)/((C33^F33)+(K33^F33))))-(((D33-H33))*((C33^F33)/((C33^F33)+(K33^F33))))</f>
        <v>34.133017801261474</v>
      </c>
      <c r="AA33">
        <f>(Y33*((B33/(B33+Z33)))-(Y33*(((B33^O33)/((B33^O33)+(W33^O33))))))+(X33*(((B33^O33)/((B33^O33)+(W33^O33)))-(((B33^P33)/((B33^P33)+(Q33^P33))))))</f>
        <v>0.31349894386980925</v>
      </c>
    </row>
    <row r="34" spans="2:27">
      <c r="B34">
        <f t="shared" ref="B34:B97" si="22">B33</f>
        <v>103.28305</v>
      </c>
      <c r="C34">
        <f t="shared" ref="C34:C97" si="23">C33*0.9</f>
        <v>40500</v>
      </c>
      <c r="D34">
        <f t="shared" ref="D34:S49" si="24">D33</f>
        <v>177.75928999999999</v>
      </c>
      <c r="E34">
        <f t="shared" si="20"/>
        <v>1.0241</v>
      </c>
      <c r="F34">
        <f t="shared" si="20"/>
        <v>2.6872500000000001</v>
      </c>
      <c r="G34">
        <f t="shared" si="20"/>
        <v>29.516400000000001</v>
      </c>
      <c r="H34">
        <f t="shared" si="20"/>
        <v>34.049720000000001</v>
      </c>
      <c r="I34">
        <f t="shared" si="20"/>
        <v>20.055630000000001</v>
      </c>
      <c r="J34">
        <f t="shared" si="20"/>
        <v>30.18356</v>
      </c>
      <c r="K34">
        <f t="shared" si="20"/>
        <v>553.64459999999997</v>
      </c>
      <c r="L34">
        <f t="shared" si="20"/>
        <v>451.77985999999999</v>
      </c>
      <c r="M34">
        <f t="shared" si="20"/>
        <v>0</v>
      </c>
      <c r="N34">
        <f t="shared" si="20"/>
        <v>225.49160000000001</v>
      </c>
      <c r="O34">
        <f t="shared" si="20"/>
        <v>1.7134974156890235</v>
      </c>
      <c r="P34">
        <f t="shared" si="20"/>
        <v>2.68601</v>
      </c>
      <c r="Q34">
        <f t="shared" si="20"/>
        <v>605.01418999999999</v>
      </c>
      <c r="R34">
        <f t="shared" si="20"/>
        <v>443.67968999999999</v>
      </c>
      <c r="S34">
        <f t="shared" si="20"/>
        <v>0.96109999999999995</v>
      </c>
      <c r="T34">
        <f t="shared" si="21"/>
        <v>70.929360000000003</v>
      </c>
      <c r="U34">
        <f t="shared" si="21"/>
        <v>0</v>
      </c>
      <c r="V34">
        <f t="shared" si="21"/>
        <v>118.40602</v>
      </c>
      <c r="W34">
        <f t="shared" ref="W34:W97" si="25">N34-((N34-V34)*((C34^S34)/((C34^S34)+(T34^S34))))</f>
        <v>118.64555134397311</v>
      </c>
      <c r="X34">
        <f t="shared" ref="X34:X97" si="26">R34-((R34-U34)*((C34^S34)/((C34^S34)+(T34^S34))))</f>
        <v>0.99243233719488444</v>
      </c>
      <c r="Y34">
        <f t="shared" ref="Y34:Y97" si="27">I34-((I34-L34)*((C34^E34)/((C34^E34)+(J34^E34))))+(((I34-L34))*((C34^F34)/((C34^F34)+(K34^F34))))-(((I34-M34))*((C34^F34)/((C34^F34)+(K34^F34))))</f>
        <v>-0.26589793896787484</v>
      </c>
      <c r="Z34">
        <f t="shared" ref="Z34:Z97" si="28">D34-((D34-G34)*((C34^E34)/((C34^E34)+(J34^E34))))+(((D34-G34))*((C34^F34)/((C34^F34)+(K34^F34))))-(((D34-H34))*((C34^F34)/((C34^F34)+(K34^F34))))</f>
        <v>34.142495349515883</v>
      </c>
      <c r="AA34">
        <f t="shared" ref="AA34:AA97" si="29">(Y34*((B34/(B34+Z34)))-(Y34*(((B34^O34)/((B34^O34)+(W34^O34))))))+(X34*(((B34^O34)/((B34^O34)+(W34^O34)))-(((B34^P34)/((B34^P34)+(Q34^P34))))))</f>
        <v>0.34640367007320438</v>
      </c>
    </row>
    <row r="35" spans="2:27">
      <c r="B35">
        <f t="shared" si="22"/>
        <v>103.28305</v>
      </c>
      <c r="C35">
        <f t="shared" si="23"/>
        <v>36450</v>
      </c>
      <c r="D35">
        <f t="shared" si="24"/>
        <v>177.75928999999999</v>
      </c>
      <c r="E35">
        <f t="shared" si="20"/>
        <v>1.0241</v>
      </c>
      <c r="F35">
        <f t="shared" si="20"/>
        <v>2.6872500000000001</v>
      </c>
      <c r="G35">
        <f t="shared" si="20"/>
        <v>29.516400000000001</v>
      </c>
      <c r="H35">
        <f t="shared" si="20"/>
        <v>34.049720000000001</v>
      </c>
      <c r="I35">
        <f t="shared" si="20"/>
        <v>20.055630000000001</v>
      </c>
      <c r="J35">
        <f t="shared" si="20"/>
        <v>30.18356</v>
      </c>
      <c r="K35">
        <f t="shared" si="20"/>
        <v>553.64459999999997</v>
      </c>
      <c r="L35">
        <f t="shared" si="20"/>
        <v>451.77985999999999</v>
      </c>
      <c r="M35">
        <f t="shared" si="20"/>
        <v>0</v>
      </c>
      <c r="N35">
        <f t="shared" si="20"/>
        <v>225.49160000000001</v>
      </c>
      <c r="O35">
        <f t="shared" si="20"/>
        <v>1.7134974156890235</v>
      </c>
      <c r="P35">
        <f t="shared" si="20"/>
        <v>2.68601</v>
      </c>
      <c r="Q35">
        <f t="shared" si="20"/>
        <v>605.01418999999999</v>
      </c>
      <c r="R35">
        <f t="shared" si="20"/>
        <v>443.67968999999999</v>
      </c>
      <c r="S35">
        <f t="shared" si="20"/>
        <v>0.96109999999999995</v>
      </c>
      <c r="T35">
        <f t="shared" si="21"/>
        <v>70.929360000000003</v>
      </c>
      <c r="U35">
        <f t="shared" si="21"/>
        <v>0</v>
      </c>
      <c r="V35">
        <f t="shared" si="21"/>
        <v>118.40602</v>
      </c>
      <c r="W35">
        <f t="shared" si="25"/>
        <v>118.67101419777117</v>
      </c>
      <c r="X35">
        <f t="shared" si="26"/>
        <v>1.0979306786115899</v>
      </c>
      <c r="Y35">
        <f t="shared" si="27"/>
        <v>-0.29522915357642887</v>
      </c>
      <c r="Z35">
        <f t="shared" si="28"/>
        <v>34.153048968724022</v>
      </c>
      <c r="AA35">
        <f t="shared" si="29"/>
        <v>0.38278708252017457</v>
      </c>
    </row>
    <row r="36" spans="2:27">
      <c r="B36">
        <f t="shared" si="22"/>
        <v>103.28305</v>
      </c>
      <c r="C36">
        <f t="shared" si="23"/>
        <v>32805</v>
      </c>
      <c r="D36">
        <f t="shared" si="24"/>
        <v>177.75928999999999</v>
      </c>
      <c r="E36">
        <f t="shared" si="20"/>
        <v>1.0241</v>
      </c>
      <c r="F36">
        <f t="shared" si="20"/>
        <v>2.6872500000000001</v>
      </c>
      <c r="G36">
        <f t="shared" si="20"/>
        <v>29.516400000000001</v>
      </c>
      <c r="H36">
        <f t="shared" si="20"/>
        <v>34.049720000000001</v>
      </c>
      <c r="I36">
        <f t="shared" si="20"/>
        <v>20.055630000000001</v>
      </c>
      <c r="J36">
        <f t="shared" si="20"/>
        <v>30.18356</v>
      </c>
      <c r="K36">
        <f t="shared" si="20"/>
        <v>553.64459999999997</v>
      </c>
      <c r="L36">
        <f t="shared" si="20"/>
        <v>451.77985999999999</v>
      </c>
      <c r="M36">
        <f t="shared" si="20"/>
        <v>0</v>
      </c>
      <c r="N36">
        <f t="shared" si="20"/>
        <v>225.49160000000001</v>
      </c>
      <c r="O36">
        <f t="shared" si="20"/>
        <v>1.7134974156890235</v>
      </c>
      <c r="P36">
        <f t="shared" si="20"/>
        <v>2.68601</v>
      </c>
      <c r="Q36">
        <f t="shared" si="20"/>
        <v>605.01418999999999</v>
      </c>
      <c r="R36">
        <f t="shared" si="20"/>
        <v>443.67968999999999</v>
      </c>
      <c r="S36">
        <f t="shared" si="20"/>
        <v>0.96109999999999995</v>
      </c>
      <c r="T36">
        <f t="shared" si="21"/>
        <v>70.929360000000003</v>
      </c>
      <c r="U36">
        <f t="shared" si="21"/>
        <v>0</v>
      </c>
      <c r="V36">
        <f t="shared" si="21"/>
        <v>118.40602</v>
      </c>
      <c r="W36">
        <f t="shared" si="25"/>
        <v>118.69917639771062</v>
      </c>
      <c r="X36">
        <f t="shared" si="26"/>
        <v>1.2146130193978024</v>
      </c>
      <c r="Y36">
        <f t="shared" si="27"/>
        <v>-0.32758858177348671</v>
      </c>
      <c r="Z36">
        <f t="shared" si="28"/>
        <v>34.164800154623293</v>
      </c>
      <c r="AA36">
        <f t="shared" si="29"/>
        <v>0.42302843906946702</v>
      </c>
    </row>
    <row r="37" spans="2:27">
      <c r="B37">
        <f t="shared" si="22"/>
        <v>103.28305</v>
      </c>
      <c r="C37">
        <f t="shared" si="23"/>
        <v>29524.5</v>
      </c>
      <c r="D37">
        <f t="shared" si="24"/>
        <v>177.75928999999999</v>
      </c>
      <c r="E37">
        <f t="shared" si="20"/>
        <v>1.0241</v>
      </c>
      <c r="F37">
        <f t="shared" si="20"/>
        <v>2.6872500000000001</v>
      </c>
      <c r="G37">
        <f t="shared" si="20"/>
        <v>29.516400000000001</v>
      </c>
      <c r="H37">
        <f t="shared" si="20"/>
        <v>34.049720000000001</v>
      </c>
      <c r="I37">
        <f t="shared" si="20"/>
        <v>20.055630000000001</v>
      </c>
      <c r="J37">
        <f t="shared" si="20"/>
        <v>30.18356</v>
      </c>
      <c r="K37">
        <f t="shared" si="20"/>
        <v>553.64459999999997</v>
      </c>
      <c r="L37">
        <f t="shared" si="20"/>
        <v>451.77985999999999</v>
      </c>
      <c r="M37">
        <f t="shared" si="20"/>
        <v>0</v>
      </c>
      <c r="N37">
        <f t="shared" si="20"/>
        <v>225.49160000000001</v>
      </c>
      <c r="O37">
        <f t="shared" si="20"/>
        <v>1.7134974156890235</v>
      </c>
      <c r="P37">
        <f t="shared" si="20"/>
        <v>2.68601</v>
      </c>
      <c r="Q37">
        <f t="shared" si="20"/>
        <v>605.01418999999999</v>
      </c>
      <c r="R37">
        <f t="shared" si="20"/>
        <v>443.67968999999999</v>
      </c>
      <c r="S37">
        <f t="shared" si="20"/>
        <v>0.96109999999999995</v>
      </c>
      <c r="T37">
        <f t="shared" si="21"/>
        <v>70.929360000000003</v>
      </c>
      <c r="U37">
        <f t="shared" si="21"/>
        <v>0</v>
      </c>
      <c r="V37">
        <f t="shared" si="21"/>
        <v>118.40602</v>
      </c>
      <c r="W37">
        <f t="shared" si="25"/>
        <v>118.73032244283486</v>
      </c>
      <c r="X37">
        <f t="shared" si="26"/>
        <v>1.3436581032032109</v>
      </c>
      <c r="Y37">
        <f t="shared" si="27"/>
        <v>-0.36321904710127484</v>
      </c>
      <c r="Z37">
        <f t="shared" si="28"/>
        <v>34.177883913167165</v>
      </c>
      <c r="AA37">
        <f t="shared" si="29"/>
        <v>0.46755268590298171</v>
      </c>
    </row>
    <row r="38" spans="2:27">
      <c r="B38">
        <f t="shared" si="22"/>
        <v>103.28305</v>
      </c>
      <c r="C38">
        <f t="shared" si="23"/>
        <v>26572.05</v>
      </c>
      <c r="D38">
        <f t="shared" si="24"/>
        <v>177.75928999999999</v>
      </c>
      <c r="E38">
        <f t="shared" si="20"/>
        <v>1.0241</v>
      </c>
      <c r="F38">
        <f t="shared" si="20"/>
        <v>2.6872500000000001</v>
      </c>
      <c r="G38">
        <f t="shared" si="20"/>
        <v>29.516400000000001</v>
      </c>
      <c r="H38">
        <f t="shared" si="20"/>
        <v>34.049720000000001</v>
      </c>
      <c r="I38">
        <f t="shared" si="20"/>
        <v>20.055630000000001</v>
      </c>
      <c r="J38">
        <f t="shared" si="20"/>
        <v>30.18356</v>
      </c>
      <c r="K38">
        <f t="shared" si="20"/>
        <v>553.64459999999997</v>
      </c>
      <c r="L38">
        <f t="shared" si="20"/>
        <v>451.77985999999999</v>
      </c>
      <c r="M38">
        <f t="shared" si="20"/>
        <v>0</v>
      </c>
      <c r="N38">
        <f t="shared" si="20"/>
        <v>225.49160000000001</v>
      </c>
      <c r="O38">
        <f t="shared" si="20"/>
        <v>1.7134974156890235</v>
      </c>
      <c r="P38">
        <f t="shared" si="20"/>
        <v>2.68601</v>
      </c>
      <c r="Q38">
        <f t="shared" si="20"/>
        <v>605.01418999999999</v>
      </c>
      <c r="R38">
        <f t="shared" si="20"/>
        <v>443.67968999999999</v>
      </c>
      <c r="S38">
        <f t="shared" si="20"/>
        <v>0.96109999999999995</v>
      </c>
      <c r="T38">
        <f t="shared" si="21"/>
        <v>70.929360000000003</v>
      </c>
      <c r="U38">
        <f t="shared" si="21"/>
        <v>0</v>
      </c>
      <c r="V38">
        <f t="shared" si="21"/>
        <v>118.40602</v>
      </c>
      <c r="W38">
        <f t="shared" si="25"/>
        <v>118.76476644553364</v>
      </c>
      <c r="X38">
        <f t="shared" si="26"/>
        <v>1.4863673684446326</v>
      </c>
      <c r="Y38">
        <f t="shared" si="27"/>
        <v>-0.40235770708482477</v>
      </c>
      <c r="Z38">
        <f t="shared" si="28"/>
        <v>34.192450198237054</v>
      </c>
      <c r="AA38">
        <f t="shared" si="29"/>
        <v>0.51683743849035801</v>
      </c>
    </row>
    <row r="39" spans="2:27">
      <c r="B39">
        <f t="shared" si="22"/>
        <v>103.28305</v>
      </c>
      <c r="C39">
        <f t="shared" si="23"/>
        <v>23914.845000000001</v>
      </c>
      <c r="D39">
        <f t="shared" si="24"/>
        <v>177.75928999999999</v>
      </c>
      <c r="E39">
        <f t="shared" si="20"/>
        <v>1.0241</v>
      </c>
      <c r="F39">
        <f t="shared" si="20"/>
        <v>2.6872500000000001</v>
      </c>
      <c r="G39">
        <f t="shared" si="20"/>
        <v>29.516400000000001</v>
      </c>
      <c r="H39">
        <f t="shared" si="20"/>
        <v>34.049720000000001</v>
      </c>
      <c r="I39">
        <f t="shared" si="20"/>
        <v>20.055630000000001</v>
      </c>
      <c r="J39">
        <f t="shared" si="20"/>
        <v>30.18356</v>
      </c>
      <c r="K39">
        <f t="shared" si="20"/>
        <v>553.64459999999997</v>
      </c>
      <c r="L39">
        <f t="shared" si="20"/>
        <v>451.77985999999999</v>
      </c>
      <c r="M39">
        <f t="shared" si="20"/>
        <v>0</v>
      </c>
      <c r="N39">
        <f t="shared" si="20"/>
        <v>225.49160000000001</v>
      </c>
      <c r="O39">
        <f t="shared" si="20"/>
        <v>1.7134974156890235</v>
      </c>
      <c r="P39">
        <f t="shared" si="20"/>
        <v>2.68601</v>
      </c>
      <c r="Q39">
        <f t="shared" si="20"/>
        <v>605.01418999999999</v>
      </c>
      <c r="R39">
        <f t="shared" si="20"/>
        <v>443.67968999999999</v>
      </c>
      <c r="S39">
        <f t="shared" si="20"/>
        <v>0.96109999999999995</v>
      </c>
      <c r="T39">
        <f t="shared" si="21"/>
        <v>70.929360000000003</v>
      </c>
      <c r="U39">
        <f t="shared" si="21"/>
        <v>0</v>
      </c>
      <c r="V39">
        <f t="shared" si="21"/>
        <v>118.40602</v>
      </c>
      <c r="W39">
        <f t="shared" si="25"/>
        <v>118.80285513084409</v>
      </c>
      <c r="X39">
        <f t="shared" si="26"/>
        <v>1.6441773750865423</v>
      </c>
      <c r="Y39">
        <f t="shared" si="27"/>
        <v>-0.44522453015687091</v>
      </c>
      <c r="Z39">
        <f t="shared" si="28"/>
        <v>34.208665481675268</v>
      </c>
      <c r="AA39">
        <f t="shared" si="29"/>
        <v>0.57142146549128525</v>
      </c>
    </row>
    <row r="40" spans="2:27">
      <c r="B40">
        <f t="shared" si="22"/>
        <v>103.28305</v>
      </c>
      <c r="C40">
        <f t="shared" si="23"/>
        <v>21523.360500000003</v>
      </c>
      <c r="D40">
        <f t="shared" si="24"/>
        <v>177.75928999999999</v>
      </c>
      <c r="E40">
        <f t="shared" si="20"/>
        <v>1.0241</v>
      </c>
      <c r="F40">
        <f t="shared" si="20"/>
        <v>2.6872500000000001</v>
      </c>
      <c r="G40">
        <f t="shared" si="20"/>
        <v>29.516400000000001</v>
      </c>
      <c r="H40">
        <f t="shared" si="20"/>
        <v>34.049720000000001</v>
      </c>
      <c r="I40">
        <f t="shared" si="20"/>
        <v>20.055630000000001</v>
      </c>
      <c r="J40">
        <f t="shared" si="20"/>
        <v>30.18356</v>
      </c>
      <c r="K40">
        <f t="shared" si="20"/>
        <v>553.64459999999997</v>
      </c>
      <c r="L40">
        <f t="shared" si="20"/>
        <v>451.77985999999999</v>
      </c>
      <c r="M40">
        <f t="shared" si="20"/>
        <v>0</v>
      </c>
      <c r="N40">
        <f t="shared" si="20"/>
        <v>225.49160000000001</v>
      </c>
      <c r="O40">
        <f t="shared" si="20"/>
        <v>1.7134974156890235</v>
      </c>
      <c r="P40">
        <f t="shared" si="20"/>
        <v>2.68601</v>
      </c>
      <c r="Q40">
        <f t="shared" si="20"/>
        <v>605.01418999999999</v>
      </c>
      <c r="R40">
        <f t="shared" si="20"/>
        <v>443.67968999999999</v>
      </c>
      <c r="S40">
        <f t="shared" si="20"/>
        <v>0.96109999999999995</v>
      </c>
      <c r="T40">
        <f t="shared" si="21"/>
        <v>70.929360000000003</v>
      </c>
      <c r="U40">
        <f t="shared" si="21"/>
        <v>0</v>
      </c>
      <c r="V40">
        <f t="shared" si="21"/>
        <v>118.40602</v>
      </c>
      <c r="W40">
        <f t="shared" si="25"/>
        <v>118.84497112084996</v>
      </c>
      <c r="X40">
        <f t="shared" si="26"/>
        <v>1.8186734126468309</v>
      </c>
      <c r="Y40">
        <f t="shared" si="27"/>
        <v>-0.4920059101010068</v>
      </c>
      <c r="Z40">
        <f t="shared" si="28"/>
        <v>34.226714460850616</v>
      </c>
      <c r="AA40">
        <f t="shared" si="29"/>
        <v>0.63191509715110783</v>
      </c>
    </row>
    <row r="41" spans="2:27">
      <c r="B41">
        <f t="shared" si="22"/>
        <v>103.28305</v>
      </c>
      <c r="C41">
        <f t="shared" si="23"/>
        <v>19371.024450000004</v>
      </c>
      <c r="D41">
        <f t="shared" si="24"/>
        <v>177.75928999999999</v>
      </c>
      <c r="E41">
        <f t="shared" si="20"/>
        <v>1.0241</v>
      </c>
      <c r="F41">
        <f t="shared" si="20"/>
        <v>2.6872500000000001</v>
      </c>
      <c r="G41">
        <f t="shared" si="20"/>
        <v>29.516400000000001</v>
      </c>
      <c r="H41">
        <f t="shared" si="20"/>
        <v>34.049720000000001</v>
      </c>
      <c r="I41">
        <f t="shared" si="20"/>
        <v>20.055630000000001</v>
      </c>
      <c r="J41">
        <f t="shared" si="20"/>
        <v>30.18356</v>
      </c>
      <c r="K41">
        <f t="shared" si="20"/>
        <v>553.64459999999997</v>
      </c>
      <c r="L41">
        <f t="shared" si="20"/>
        <v>451.77985999999999</v>
      </c>
      <c r="M41">
        <f t="shared" si="20"/>
        <v>0</v>
      </c>
      <c r="N41">
        <f t="shared" si="20"/>
        <v>225.49160000000001</v>
      </c>
      <c r="O41">
        <f t="shared" si="20"/>
        <v>1.7134974156890235</v>
      </c>
      <c r="P41">
        <f t="shared" si="20"/>
        <v>2.68601</v>
      </c>
      <c r="Q41">
        <f t="shared" si="20"/>
        <v>605.01418999999999</v>
      </c>
      <c r="R41">
        <f t="shared" si="20"/>
        <v>443.67968999999999</v>
      </c>
      <c r="S41">
        <f t="shared" si="20"/>
        <v>0.96109999999999995</v>
      </c>
      <c r="T41">
        <f t="shared" si="21"/>
        <v>70.929360000000003</v>
      </c>
      <c r="U41">
        <f t="shared" si="21"/>
        <v>0</v>
      </c>
      <c r="V41">
        <f t="shared" si="21"/>
        <v>118.40602</v>
      </c>
      <c r="W41">
        <f t="shared" si="25"/>
        <v>118.8915365270208</v>
      </c>
      <c r="X41">
        <f t="shared" si="26"/>
        <v>2.0116043840680504</v>
      </c>
      <c r="Y41">
        <f t="shared" si="27"/>
        <v>-0.5428317069339812</v>
      </c>
      <c r="Z41">
        <f t="shared" si="28"/>
        <v>34.246801906443295</v>
      </c>
      <c r="AA41">
        <f t="shared" si="29"/>
        <v>0.69901311274878131</v>
      </c>
    </row>
    <row r="42" spans="2:27">
      <c r="B42">
        <f t="shared" si="22"/>
        <v>103.28305</v>
      </c>
      <c r="C42">
        <f t="shared" si="23"/>
        <v>17433.922005000004</v>
      </c>
      <c r="D42">
        <f t="shared" si="24"/>
        <v>177.75928999999999</v>
      </c>
      <c r="E42">
        <f t="shared" si="20"/>
        <v>1.0241</v>
      </c>
      <c r="F42">
        <f t="shared" si="20"/>
        <v>2.6872500000000001</v>
      </c>
      <c r="G42">
        <f t="shared" si="20"/>
        <v>29.516400000000001</v>
      </c>
      <c r="H42">
        <f t="shared" si="20"/>
        <v>34.049720000000001</v>
      </c>
      <c r="I42">
        <f t="shared" si="20"/>
        <v>20.055630000000001</v>
      </c>
      <c r="J42">
        <f t="shared" si="20"/>
        <v>30.18356</v>
      </c>
      <c r="K42">
        <f t="shared" si="20"/>
        <v>553.64459999999997</v>
      </c>
      <c r="L42">
        <f t="shared" si="20"/>
        <v>451.77985999999999</v>
      </c>
      <c r="M42">
        <f t="shared" si="20"/>
        <v>0</v>
      </c>
      <c r="N42">
        <f t="shared" si="20"/>
        <v>225.49160000000001</v>
      </c>
      <c r="O42">
        <f t="shared" si="20"/>
        <v>1.7134974156890235</v>
      </c>
      <c r="P42">
        <f t="shared" si="20"/>
        <v>2.68601</v>
      </c>
      <c r="Q42">
        <f t="shared" si="20"/>
        <v>605.01418999999999</v>
      </c>
      <c r="R42">
        <f t="shared" si="20"/>
        <v>443.67968999999999</v>
      </c>
      <c r="S42">
        <f t="shared" si="20"/>
        <v>0.96109999999999995</v>
      </c>
      <c r="T42">
        <f t="shared" si="21"/>
        <v>70.929360000000003</v>
      </c>
      <c r="U42">
        <f t="shared" si="21"/>
        <v>0</v>
      </c>
      <c r="V42">
        <f t="shared" si="21"/>
        <v>118.40602</v>
      </c>
      <c r="W42">
        <f t="shared" si="25"/>
        <v>118.94301687414989</v>
      </c>
      <c r="X42">
        <f t="shared" si="26"/>
        <v>2.224899063476073</v>
      </c>
      <c r="Y42">
        <f t="shared" si="27"/>
        <v>-0.59774343225041449</v>
      </c>
      <c r="Z42">
        <f t="shared" si="28"/>
        <v>34.269154649348764</v>
      </c>
      <c r="AA42">
        <f t="shared" si="29"/>
        <v>0.77351083804880549</v>
      </c>
    </row>
    <row r="43" spans="2:27">
      <c r="B43">
        <f t="shared" si="22"/>
        <v>103.28305</v>
      </c>
      <c r="C43">
        <f t="shared" si="23"/>
        <v>15690.529804500004</v>
      </c>
      <c r="D43">
        <f t="shared" si="24"/>
        <v>177.75928999999999</v>
      </c>
      <c r="E43">
        <f t="shared" si="20"/>
        <v>1.0241</v>
      </c>
      <c r="F43">
        <f t="shared" si="20"/>
        <v>2.6872500000000001</v>
      </c>
      <c r="G43">
        <f t="shared" si="20"/>
        <v>29.516400000000001</v>
      </c>
      <c r="H43">
        <f t="shared" si="20"/>
        <v>34.049720000000001</v>
      </c>
      <c r="I43">
        <f t="shared" si="20"/>
        <v>20.055630000000001</v>
      </c>
      <c r="J43">
        <f t="shared" si="20"/>
        <v>30.18356</v>
      </c>
      <c r="K43">
        <f t="shared" si="20"/>
        <v>553.64459999999997</v>
      </c>
      <c r="L43">
        <f t="shared" si="20"/>
        <v>451.77985999999999</v>
      </c>
      <c r="M43">
        <f t="shared" si="20"/>
        <v>0</v>
      </c>
      <c r="N43">
        <f t="shared" si="20"/>
        <v>225.49160000000001</v>
      </c>
      <c r="O43">
        <f t="shared" si="20"/>
        <v>1.7134974156890235</v>
      </c>
      <c r="P43">
        <f t="shared" si="20"/>
        <v>2.68601</v>
      </c>
      <c r="Q43">
        <f t="shared" si="20"/>
        <v>605.01418999999999</v>
      </c>
      <c r="R43">
        <f t="shared" si="20"/>
        <v>443.67968999999999</v>
      </c>
      <c r="S43">
        <f t="shared" si="20"/>
        <v>0.96109999999999995</v>
      </c>
      <c r="T43">
        <f t="shared" si="21"/>
        <v>70.929360000000003</v>
      </c>
      <c r="U43">
        <f t="shared" si="21"/>
        <v>0</v>
      </c>
      <c r="V43">
        <f t="shared" si="21"/>
        <v>118.40602</v>
      </c>
      <c r="W43">
        <f t="shared" si="25"/>
        <v>118.99992538011274</v>
      </c>
      <c r="X43">
        <f t="shared" si="26"/>
        <v>2.4606838281844716</v>
      </c>
      <c r="Y43">
        <f t="shared" si="27"/>
        <v>-0.65665053996649192</v>
      </c>
      <c r="Z43">
        <f t="shared" si="28"/>
        <v>34.294023700079862</v>
      </c>
      <c r="AA43">
        <f t="shared" si="29"/>
        <v>0.85632441761373124</v>
      </c>
    </row>
    <row r="44" spans="2:27">
      <c r="B44">
        <f t="shared" si="22"/>
        <v>103.28305</v>
      </c>
      <c r="C44">
        <f t="shared" si="23"/>
        <v>14121.476824050003</v>
      </c>
      <c r="D44">
        <f t="shared" si="24"/>
        <v>177.75928999999999</v>
      </c>
      <c r="E44">
        <f t="shared" si="20"/>
        <v>1.0241</v>
      </c>
      <c r="F44">
        <f t="shared" si="20"/>
        <v>2.6872500000000001</v>
      </c>
      <c r="G44">
        <f t="shared" si="20"/>
        <v>29.516400000000001</v>
      </c>
      <c r="H44">
        <f t="shared" si="20"/>
        <v>34.049720000000001</v>
      </c>
      <c r="I44">
        <f t="shared" si="20"/>
        <v>20.055630000000001</v>
      </c>
      <c r="J44">
        <f t="shared" si="20"/>
        <v>30.18356</v>
      </c>
      <c r="K44">
        <f t="shared" si="20"/>
        <v>553.64459999999997</v>
      </c>
      <c r="L44">
        <f t="shared" si="20"/>
        <v>451.77985999999999</v>
      </c>
      <c r="M44">
        <f t="shared" si="20"/>
        <v>0</v>
      </c>
      <c r="N44">
        <f t="shared" si="20"/>
        <v>225.49160000000001</v>
      </c>
      <c r="O44">
        <f t="shared" si="20"/>
        <v>1.7134974156890235</v>
      </c>
      <c r="P44">
        <f t="shared" si="20"/>
        <v>2.68601</v>
      </c>
      <c r="Q44">
        <f t="shared" si="20"/>
        <v>605.01418999999999</v>
      </c>
      <c r="R44">
        <f t="shared" si="20"/>
        <v>443.67968999999999</v>
      </c>
      <c r="S44">
        <f t="shared" si="20"/>
        <v>0.96109999999999995</v>
      </c>
      <c r="T44">
        <f t="shared" si="21"/>
        <v>70.929360000000003</v>
      </c>
      <c r="U44">
        <f t="shared" si="21"/>
        <v>0</v>
      </c>
      <c r="V44">
        <f t="shared" si="21"/>
        <v>118.40602</v>
      </c>
      <c r="W44">
        <f t="shared" si="25"/>
        <v>119.06282761588969</v>
      </c>
      <c r="X44">
        <f t="shared" si="26"/>
        <v>2.7213019662178226</v>
      </c>
      <c r="Y44">
        <f t="shared" si="27"/>
        <v>-0.71927078065299099</v>
      </c>
      <c r="Z44">
        <f t="shared" si="28"/>
        <v>34.32168648620916</v>
      </c>
      <c r="AA44">
        <f t="shared" si="29"/>
        <v>0.94851653687354198</v>
      </c>
    </row>
    <row r="45" spans="2:27">
      <c r="B45">
        <f t="shared" si="22"/>
        <v>103.28305</v>
      </c>
      <c r="C45">
        <f t="shared" si="23"/>
        <v>12709.329141645003</v>
      </c>
      <c r="D45">
        <f t="shared" si="24"/>
        <v>177.75928999999999</v>
      </c>
      <c r="E45">
        <f t="shared" si="20"/>
        <v>1.0241</v>
      </c>
      <c r="F45">
        <f t="shared" si="20"/>
        <v>2.6872500000000001</v>
      </c>
      <c r="G45">
        <f t="shared" si="20"/>
        <v>29.516400000000001</v>
      </c>
      <c r="H45">
        <f t="shared" si="20"/>
        <v>34.049720000000001</v>
      </c>
      <c r="I45">
        <f t="shared" si="20"/>
        <v>20.055630000000001</v>
      </c>
      <c r="J45">
        <f t="shared" si="20"/>
        <v>30.18356</v>
      </c>
      <c r="K45">
        <f t="shared" si="20"/>
        <v>553.64459999999997</v>
      </c>
      <c r="L45">
        <f t="shared" si="20"/>
        <v>451.77985999999999</v>
      </c>
      <c r="M45">
        <f t="shared" si="20"/>
        <v>0</v>
      </c>
      <c r="N45">
        <f t="shared" si="20"/>
        <v>225.49160000000001</v>
      </c>
      <c r="O45">
        <f t="shared" si="20"/>
        <v>1.7134974156890235</v>
      </c>
      <c r="P45">
        <f t="shared" si="20"/>
        <v>2.68601</v>
      </c>
      <c r="Q45">
        <f t="shared" si="20"/>
        <v>605.01418999999999</v>
      </c>
      <c r="R45">
        <f t="shared" si="20"/>
        <v>443.67968999999999</v>
      </c>
      <c r="S45">
        <f t="shared" si="20"/>
        <v>0.96109999999999995</v>
      </c>
      <c r="T45">
        <f t="shared" si="21"/>
        <v>70.929360000000003</v>
      </c>
      <c r="U45">
        <f t="shared" si="21"/>
        <v>0</v>
      </c>
      <c r="V45">
        <f t="shared" si="21"/>
        <v>118.40602</v>
      </c>
      <c r="W45">
        <f t="shared" si="25"/>
        <v>119.1323465700543</v>
      </c>
      <c r="X45">
        <f t="shared" si="26"/>
        <v>3.0093346596287915</v>
      </c>
      <c r="Y45">
        <f t="shared" si="27"/>
        <v>-0.785049251528811</v>
      </c>
      <c r="Z45">
        <f t="shared" si="28"/>
        <v>34.352449182445383</v>
      </c>
      <c r="AA45">
        <f t="shared" si="29"/>
        <v>1.0513292794552709</v>
      </c>
    </row>
    <row r="46" spans="2:27">
      <c r="B46">
        <f t="shared" si="22"/>
        <v>103.28305</v>
      </c>
      <c r="C46">
        <f t="shared" si="23"/>
        <v>11438.396227480504</v>
      </c>
      <c r="D46">
        <f t="shared" si="24"/>
        <v>177.75928999999999</v>
      </c>
      <c r="E46">
        <f t="shared" si="20"/>
        <v>1.0241</v>
      </c>
      <c r="F46">
        <f t="shared" si="20"/>
        <v>2.6872500000000001</v>
      </c>
      <c r="G46">
        <f t="shared" si="20"/>
        <v>29.516400000000001</v>
      </c>
      <c r="H46">
        <f t="shared" si="20"/>
        <v>34.049720000000001</v>
      </c>
      <c r="I46">
        <f t="shared" si="20"/>
        <v>20.055630000000001</v>
      </c>
      <c r="J46">
        <f t="shared" si="20"/>
        <v>30.18356</v>
      </c>
      <c r="K46">
        <f t="shared" si="20"/>
        <v>553.64459999999997</v>
      </c>
      <c r="L46">
        <f t="shared" si="20"/>
        <v>451.77985999999999</v>
      </c>
      <c r="M46">
        <f t="shared" si="20"/>
        <v>0</v>
      </c>
      <c r="N46">
        <f t="shared" si="20"/>
        <v>225.49160000000001</v>
      </c>
      <c r="O46">
        <f t="shared" si="20"/>
        <v>1.7134974156890235</v>
      </c>
      <c r="P46">
        <f t="shared" si="20"/>
        <v>2.68601</v>
      </c>
      <c r="Q46">
        <f t="shared" si="20"/>
        <v>605.01418999999999</v>
      </c>
      <c r="R46">
        <f t="shared" si="20"/>
        <v>443.67968999999999</v>
      </c>
      <c r="S46">
        <f t="shared" si="20"/>
        <v>0.96109999999999995</v>
      </c>
      <c r="T46">
        <f t="shared" si="21"/>
        <v>70.929360000000003</v>
      </c>
      <c r="U46">
        <f t="shared" si="21"/>
        <v>0</v>
      </c>
      <c r="V46">
        <f t="shared" si="21"/>
        <v>118.40602</v>
      </c>
      <c r="W46">
        <f t="shared" si="25"/>
        <v>119.20916814108703</v>
      </c>
      <c r="X46">
        <f t="shared" si="26"/>
        <v>3.3276237403912887</v>
      </c>
      <c r="Y46">
        <f t="shared" si="27"/>
        <v>-0.85304902368419988</v>
      </c>
      <c r="Z46">
        <f t="shared" si="28"/>
        <v>34.38664909285572</v>
      </c>
      <c r="AA46">
        <f t="shared" si="29"/>
        <v>1.1662263483736086</v>
      </c>
    </row>
    <row r="47" spans="2:27">
      <c r="B47">
        <f t="shared" si="22"/>
        <v>103.28305</v>
      </c>
      <c r="C47">
        <f t="shared" si="23"/>
        <v>10294.556604732454</v>
      </c>
      <c r="D47">
        <f t="shared" si="24"/>
        <v>177.75928999999999</v>
      </c>
      <c r="E47">
        <f t="shared" si="20"/>
        <v>1.0241</v>
      </c>
      <c r="F47">
        <f t="shared" si="20"/>
        <v>2.6872500000000001</v>
      </c>
      <c r="G47">
        <f t="shared" si="20"/>
        <v>29.516400000000001</v>
      </c>
      <c r="H47">
        <f t="shared" si="20"/>
        <v>34.049720000000001</v>
      </c>
      <c r="I47">
        <f t="shared" si="20"/>
        <v>20.055630000000001</v>
      </c>
      <c r="J47">
        <f t="shared" si="20"/>
        <v>30.18356</v>
      </c>
      <c r="K47">
        <f t="shared" si="20"/>
        <v>553.64459999999997</v>
      </c>
      <c r="L47">
        <f t="shared" si="20"/>
        <v>451.77985999999999</v>
      </c>
      <c r="M47">
        <f t="shared" si="20"/>
        <v>0</v>
      </c>
      <c r="N47">
        <f t="shared" si="20"/>
        <v>225.49160000000001</v>
      </c>
      <c r="O47">
        <f t="shared" si="20"/>
        <v>1.7134974156890235</v>
      </c>
      <c r="P47">
        <f t="shared" si="20"/>
        <v>2.68601</v>
      </c>
      <c r="Q47">
        <f t="shared" si="20"/>
        <v>605.01418999999999</v>
      </c>
      <c r="R47">
        <f t="shared" si="20"/>
        <v>443.67968999999999</v>
      </c>
      <c r="S47">
        <f t="shared" si="20"/>
        <v>0.96109999999999995</v>
      </c>
      <c r="T47">
        <f t="shared" si="21"/>
        <v>70.929360000000003</v>
      </c>
      <c r="U47">
        <f t="shared" si="21"/>
        <v>0</v>
      </c>
      <c r="V47">
        <f t="shared" si="21"/>
        <v>118.40602</v>
      </c>
      <c r="W47">
        <f t="shared" si="25"/>
        <v>119.29404707925511</v>
      </c>
      <c r="X47">
        <f t="shared" si="26"/>
        <v>3.6792963089476416</v>
      </c>
      <c r="Y47">
        <f t="shared" si="27"/>
        <v>-0.92180392293127866</v>
      </c>
      <c r="Z47">
        <f t="shared" si="28"/>
        <v>34.424657024206113</v>
      </c>
      <c r="AA47">
        <f t="shared" si="29"/>
        <v>1.2949475966729334</v>
      </c>
    </row>
    <row r="48" spans="2:27">
      <c r="B48">
        <f t="shared" si="22"/>
        <v>103.28305</v>
      </c>
      <c r="C48">
        <f t="shared" si="23"/>
        <v>9265.1009442592094</v>
      </c>
      <c r="D48">
        <f t="shared" si="24"/>
        <v>177.75928999999999</v>
      </c>
      <c r="E48">
        <f t="shared" si="20"/>
        <v>1.0241</v>
      </c>
      <c r="F48">
        <f t="shared" si="20"/>
        <v>2.6872500000000001</v>
      </c>
      <c r="G48">
        <f t="shared" si="20"/>
        <v>29.516400000000001</v>
      </c>
      <c r="H48">
        <f t="shared" si="20"/>
        <v>34.049720000000001</v>
      </c>
      <c r="I48">
        <f t="shared" si="20"/>
        <v>20.055630000000001</v>
      </c>
      <c r="J48">
        <f t="shared" si="20"/>
        <v>30.18356</v>
      </c>
      <c r="K48">
        <f t="shared" si="20"/>
        <v>553.64459999999997</v>
      </c>
      <c r="L48">
        <f t="shared" si="20"/>
        <v>451.77985999999999</v>
      </c>
      <c r="M48">
        <f t="shared" si="20"/>
        <v>0</v>
      </c>
      <c r="N48">
        <f t="shared" si="20"/>
        <v>225.49160000000001</v>
      </c>
      <c r="O48">
        <f t="shared" si="20"/>
        <v>1.7134974156890235</v>
      </c>
      <c r="P48">
        <f t="shared" si="20"/>
        <v>2.68601</v>
      </c>
      <c r="Q48">
        <f t="shared" si="20"/>
        <v>605.01418999999999</v>
      </c>
      <c r="R48">
        <f t="shared" si="20"/>
        <v>443.67968999999999</v>
      </c>
      <c r="S48">
        <f t="shared" si="20"/>
        <v>0.96109999999999995</v>
      </c>
      <c r="T48">
        <f t="shared" si="21"/>
        <v>70.929360000000003</v>
      </c>
      <c r="U48">
        <f t="shared" si="21"/>
        <v>0</v>
      </c>
      <c r="V48">
        <f t="shared" si="21"/>
        <v>118.40602</v>
      </c>
      <c r="W48">
        <f t="shared" si="25"/>
        <v>119.38781339719729</v>
      </c>
      <c r="X48">
        <f t="shared" si="26"/>
        <v>4.0677912947060122</v>
      </c>
      <c r="Y48">
        <f t="shared" si="27"/>
        <v>-0.98912101453721846</v>
      </c>
      <c r="Z48">
        <f t="shared" si="28"/>
        <v>34.466879561690916</v>
      </c>
      <c r="AA48">
        <f t="shared" si="29"/>
        <v>1.4395797571856102</v>
      </c>
    </row>
    <row r="49" spans="2:27">
      <c r="B49">
        <f t="shared" si="22"/>
        <v>103.28305</v>
      </c>
      <c r="C49">
        <f t="shared" si="23"/>
        <v>8338.5908498332883</v>
      </c>
      <c r="D49">
        <f t="shared" si="24"/>
        <v>177.75928999999999</v>
      </c>
      <c r="E49">
        <f t="shared" si="24"/>
        <v>1.0241</v>
      </c>
      <c r="F49">
        <f t="shared" si="24"/>
        <v>2.6872500000000001</v>
      </c>
      <c r="G49">
        <f t="shared" si="24"/>
        <v>29.516400000000001</v>
      </c>
      <c r="H49">
        <f t="shared" si="24"/>
        <v>34.049720000000001</v>
      </c>
      <c r="I49">
        <f t="shared" si="24"/>
        <v>20.055630000000001</v>
      </c>
      <c r="J49">
        <f t="shared" si="24"/>
        <v>30.18356</v>
      </c>
      <c r="K49">
        <f t="shared" si="24"/>
        <v>553.64459999999997</v>
      </c>
      <c r="L49">
        <f t="shared" si="24"/>
        <v>451.77985999999999</v>
      </c>
      <c r="M49">
        <f t="shared" si="24"/>
        <v>0</v>
      </c>
      <c r="N49">
        <f t="shared" si="24"/>
        <v>225.49160000000001</v>
      </c>
      <c r="O49">
        <f t="shared" si="24"/>
        <v>1.7134974156890235</v>
      </c>
      <c r="P49">
        <f t="shared" si="24"/>
        <v>2.68601</v>
      </c>
      <c r="Q49">
        <f t="shared" si="24"/>
        <v>605.01418999999999</v>
      </c>
      <c r="R49">
        <f t="shared" si="24"/>
        <v>443.67968999999999</v>
      </c>
      <c r="S49">
        <f t="shared" si="24"/>
        <v>0.96109999999999995</v>
      </c>
      <c r="T49">
        <f t="shared" ref="T49:V112" si="30">T48</f>
        <v>70.929360000000003</v>
      </c>
      <c r="U49">
        <f t="shared" si="30"/>
        <v>0</v>
      </c>
      <c r="V49">
        <f t="shared" si="30"/>
        <v>118.40602</v>
      </c>
      <c r="W49">
        <f t="shared" si="25"/>
        <v>119.49137926451645</v>
      </c>
      <c r="X49">
        <f t="shared" si="26"/>
        <v>4.4968880218913796</v>
      </c>
      <c r="Y49">
        <f t="shared" si="27"/>
        <v>-1.0518163859062781</v>
      </c>
      <c r="Z49">
        <f t="shared" si="28"/>
        <v>34.513761121332209</v>
      </c>
      <c r="AA49">
        <f t="shared" si="29"/>
        <v>1.6026484996486827</v>
      </c>
    </row>
    <row r="50" spans="2:27">
      <c r="B50">
        <f t="shared" si="22"/>
        <v>103.28305</v>
      </c>
      <c r="C50">
        <f t="shared" si="23"/>
        <v>7504.7317648499593</v>
      </c>
      <c r="D50">
        <f t="shared" ref="D50:S65" si="31">D49</f>
        <v>177.75928999999999</v>
      </c>
      <c r="E50">
        <f t="shared" si="31"/>
        <v>1.0241</v>
      </c>
      <c r="F50">
        <f t="shared" si="31"/>
        <v>2.6872500000000001</v>
      </c>
      <c r="G50">
        <f t="shared" si="31"/>
        <v>29.516400000000001</v>
      </c>
      <c r="H50">
        <f t="shared" si="31"/>
        <v>34.049720000000001</v>
      </c>
      <c r="I50">
        <f t="shared" si="31"/>
        <v>20.055630000000001</v>
      </c>
      <c r="J50">
        <f t="shared" si="31"/>
        <v>30.18356</v>
      </c>
      <c r="K50">
        <f t="shared" si="31"/>
        <v>553.64459999999997</v>
      </c>
      <c r="L50">
        <f t="shared" si="31"/>
        <v>451.77985999999999</v>
      </c>
      <c r="M50">
        <f t="shared" si="31"/>
        <v>0</v>
      </c>
      <c r="N50">
        <f t="shared" si="31"/>
        <v>225.49160000000001</v>
      </c>
      <c r="O50">
        <f t="shared" si="31"/>
        <v>1.7134974156890235</v>
      </c>
      <c r="P50">
        <f t="shared" si="31"/>
        <v>2.68601</v>
      </c>
      <c r="Q50">
        <f t="shared" si="31"/>
        <v>605.01418999999999</v>
      </c>
      <c r="R50">
        <f t="shared" si="31"/>
        <v>443.67968999999999</v>
      </c>
      <c r="S50">
        <f t="shared" si="31"/>
        <v>0.96109999999999995</v>
      </c>
      <c r="T50">
        <f t="shared" si="30"/>
        <v>70.929360000000003</v>
      </c>
      <c r="U50">
        <f t="shared" si="30"/>
        <v>0</v>
      </c>
      <c r="V50">
        <f t="shared" si="30"/>
        <v>118.40602</v>
      </c>
      <c r="W50">
        <f t="shared" si="25"/>
        <v>119.60574639631588</v>
      </c>
      <c r="X50">
        <f t="shared" si="26"/>
        <v>4.9707368219161481</v>
      </c>
      <c r="Y50">
        <f t="shared" si="27"/>
        <v>-1.105362677897805</v>
      </c>
      <c r="Z50">
        <f t="shared" si="28"/>
        <v>34.565785604400958</v>
      </c>
      <c r="AA50">
        <f t="shared" si="29"/>
        <v>1.7872385602935059</v>
      </c>
    </row>
    <row r="51" spans="2:27">
      <c r="B51">
        <f t="shared" si="22"/>
        <v>103.28305</v>
      </c>
      <c r="C51">
        <f t="shared" si="23"/>
        <v>6754.2585883649635</v>
      </c>
      <c r="D51">
        <f t="shared" si="31"/>
        <v>177.75928999999999</v>
      </c>
      <c r="E51">
        <f t="shared" si="31"/>
        <v>1.0241</v>
      </c>
      <c r="F51">
        <f t="shared" si="31"/>
        <v>2.6872500000000001</v>
      </c>
      <c r="G51">
        <f t="shared" si="31"/>
        <v>29.516400000000001</v>
      </c>
      <c r="H51">
        <f t="shared" si="31"/>
        <v>34.049720000000001</v>
      </c>
      <c r="I51">
        <f t="shared" si="31"/>
        <v>20.055630000000001</v>
      </c>
      <c r="J51">
        <f t="shared" si="31"/>
        <v>30.18356</v>
      </c>
      <c r="K51">
        <f t="shared" si="31"/>
        <v>553.64459999999997</v>
      </c>
      <c r="L51">
        <f t="shared" si="31"/>
        <v>451.77985999999999</v>
      </c>
      <c r="M51">
        <f t="shared" si="31"/>
        <v>0</v>
      </c>
      <c r="N51">
        <f t="shared" si="31"/>
        <v>225.49160000000001</v>
      </c>
      <c r="O51">
        <f t="shared" si="31"/>
        <v>1.7134974156890235</v>
      </c>
      <c r="P51">
        <f t="shared" si="31"/>
        <v>2.68601</v>
      </c>
      <c r="Q51">
        <f t="shared" si="31"/>
        <v>605.01418999999999</v>
      </c>
      <c r="R51">
        <f t="shared" si="31"/>
        <v>443.67968999999999</v>
      </c>
      <c r="S51">
        <f t="shared" si="31"/>
        <v>0.96109999999999995</v>
      </c>
      <c r="T51">
        <f t="shared" si="30"/>
        <v>70.929360000000003</v>
      </c>
      <c r="U51">
        <f t="shared" si="30"/>
        <v>0</v>
      </c>
      <c r="V51">
        <f t="shared" si="30"/>
        <v>118.40602</v>
      </c>
      <c r="W51">
        <f t="shared" si="25"/>
        <v>119.73201393836823</v>
      </c>
      <c r="X51">
        <f t="shared" si="26"/>
        <v>5.4938917034123165</v>
      </c>
      <c r="Y51">
        <f t="shared" si="27"/>
        <v>-1.1434201792188468</v>
      </c>
      <c r="Z51">
        <f t="shared" si="28"/>
        <v>34.623477415212903</v>
      </c>
      <c r="AA51">
        <f t="shared" si="29"/>
        <v>1.9971507852923094</v>
      </c>
    </row>
    <row r="52" spans="2:27">
      <c r="B52">
        <f t="shared" si="22"/>
        <v>103.28305</v>
      </c>
      <c r="C52">
        <f t="shared" si="23"/>
        <v>6078.8327295284671</v>
      </c>
      <c r="D52">
        <f t="shared" si="31"/>
        <v>177.75928999999999</v>
      </c>
      <c r="E52">
        <f t="shared" si="31"/>
        <v>1.0241</v>
      </c>
      <c r="F52">
        <f t="shared" si="31"/>
        <v>2.6872500000000001</v>
      </c>
      <c r="G52">
        <f t="shared" si="31"/>
        <v>29.516400000000001</v>
      </c>
      <c r="H52">
        <f t="shared" si="31"/>
        <v>34.049720000000001</v>
      </c>
      <c r="I52">
        <f t="shared" si="31"/>
        <v>20.055630000000001</v>
      </c>
      <c r="J52">
        <f t="shared" si="31"/>
        <v>30.18356</v>
      </c>
      <c r="K52">
        <f t="shared" si="31"/>
        <v>553.64459999999997</v>
      </c>
      <c r="L52">
        <f t="shared" si="31"/>
        <v>451.77985999999999</v>
      </c>
      <c r="M52">
        <f t="shared" si="31"/>
        <v>0</v>
      </c>
      <c r="N52">
        <f t="shared" si="31"/>
        <v>225.49160000000001</v>
      </c>
      <c r="O52">
        <f t="shared" si="31"/>
        <v>1.7134974156890235</v>
      </c>
      <c r="P52">
        <f t="shared" si="31"/>
        <v>2.68601</v>
      </c>
      <c r="Q52">
        <f t="shared" si="31"/>
        <v>605.01418999999999</v>
      </c>
      <c r="R52">
        <f t="shared" si="31"/>
        <v>443.67968999999999</v>
      </c>
      <c r="S52">
        <f t="shared" si="31"/>
        <v>0.96109999999999995</v>
      </c>
      <c r="T52">
        <f t="shared" si="30"/>
        <v>70.929360000000003</v>
      </c>
      <c r="U52">
        <f t="shared" si="30"/>
        <v>0</v>
      </c>
      <c r="V52">
        <f t="shared" si="30"/>
        <v>118.40602</v>
      </c>
      <c r="W52">
        <f t="shared" si="25"/>
        <v>119.87138684206947</v>
      </c>
      <c r="X52">
        <f t="shared" si="26"/>
        <v>6.0713450515528393</v>
      </c>
      <c r="Y52">
        <f t="shared" si="27"/>
        <v>-1.1572148254527725</v>
      </c>
      <c r="Z52">
        <f t="shared" si="28"/>
        <v>34.687401521025805</v>
      </c>
      <c r="AA52">
        <f t="shared" si="29"/>
        <v>2.2371076214664445</v>
      </c>
    </row>
    <row r="53" spans="2:27">
      <c r="B53">
        <f t="shared" si="22"/>
        <v>103.28305</v>
      </c>
      <c r="C53">
        <f t="shared" si="23"/>
        <v>5470.9494565756204</v>
      </c>
      <c r="D53">
        <f t="shared" si="31"/>
        <v>177.75928999999999</v>
      </c>
      <c r="E53">
        <f t="shared" si="31"/>
        <v>1.0241</v>
      </c>
      <c r="F53">
        <f t="shared" si="31"/>
        <v>2.6872500000000001</v>
      </c>
      <c r="G53">
        <f t="shared" si="31"/>
        <v>29.516400000000001</v>
      </c>
      <c r="H53">
        <f t="shared" si="31"/>
        <v>34.049720000000001</v>
      </c>
      <c r="I53">
        <f t="shared" si="31"/>
        <v>20.055630000000001</v>
      </c>
      <c r="J53">
        <f t="shared" si="31"/>
        <v>30.18356</v>
      </c>
      <c r="K53">
        <f t="shared" si="31"/>
        <v>553.64459999999997</v>
      </c>
      <c r="L53">
        <f t="shared" si="31"/>
        <v>451.77985999999999</v>
      </c>
      <c r="M53">
        <f t="shared" si="31"/>
        <v>0</v>
      </c>
      <c r="N53">
        <f t="shared" si="31"/>
        <v>225.49160000000001</v>
      </c>
      <c r="O53">
        <f t="shared" si="31"/>
        <v>1.7134974156890235</v>
      </c>
      <c r="P53">
        <f t="shared" si="31"/>
        <v>2.68601</v>
      </c>
      <c r="Q53">
        <f t="shared" si="31"/>
        <v>605.01418999999999</v>
      </c>
      <c r="R53">
        <f t="shared" si="31"/>
        <v>443.67968999999999</v>
      </c>
      <c r="S53">
        <f t="shared" si="31"/>
        <v>0.96109999999999995</v>
      </c>
      <c r="T53">
        <f t="shared" si="30"/>
        <v>70.929360000000003</v>
      </c>
      <c r="U53">
        <f t="shared" si="30"/>
        <v>0</v>
      </c>
      <c r="V53">
        <f t="shared" si="30"/>
        <v>118.40602</v>
      </c>
      <c r="W53">
        <f t="shared" si="25"/>
        <v>120.02518471003432</v>
      </c>
      <c r="X53">
        <f t="shared" si="26"/>
        <v>6.7085642773468521</v>
      </c>
      <c r="Y53">
        <f t="shared" si="27"/>
        <v>-1.1347157860560522</v>
      </c>
      <c r="Z53">
        <f t="shared" si="28"/>
        <v>34.758162127887999</v>
      </c>
      <c r="AA53">
        <f t="shared" si="29"/>
        <v>2.5130219986191</v>
      </c>
    </row>
    <row r="54" spans="2:27">
      <c r="B54">
        <f t="shared" si="22"/>
        <v>103.28305</v>
      </c>
      <c r="C54">
        <f t="shared" si="23"/>
        <v>4923.8545109180586</v>
      </c>
      <c r="D54">
        <f t="shared" si="31"/>
        <v>177.75928999999999</v>
      </c>
      <c r="E54">
        <f t="shared" si="31"/>
        <v>1.0241</v>
      </c>
      <c r="F54">
        <f t="shared" si="31"/>
        <v>2.6872500000000001</v>
      </c>
      <c r="G54">
        <f t="shared" si="31"/>
        <v>29.516400000000001</v>
      </c>
      <c r="H54">
        <f t="shared" si="31"/>
        <v>34.049720000000001</v>
      </c>
      <c r="I54">
        <f t="shared" si="31"/>
        <v>20.055630000000001</v>
      </c>
      <c r="J54">
        <f t="shared" si="31"/>
        <v>30.18356</v>
      </c>
      <c r="K54">
        <f t="shared" si="31"/>
        <v>553.64459999999997</v>
      </c>
      <c r="L54">
        <f t="shared" si="31"/>
        <v>451.77985999999999</v>
      </c>
      <c r="M54">
        <f t="shared" si="31"/>
        <v>0</v>
      </c>
      <c r="N54">
        <f t="shared" si="31"/>
        <v>225.49160000000001</v>
      </c>
      <c r="O54">
        <f t="shared" si="31"/>
        <v>1.7134974156890235</v>
      </c>
      <c r="P54">
        <f t="shared" si="31"/>
        <v>2.68601</v>
      </c>
      <c r="Q54">
        <f t="shared" si="31"/>
        <v>605.01418999999999</v>
      </c>
      <c r="R54">
        <f t="shared" si="31"/>
        <v>443.67968999999999</v>
      </c>
      <c r="S54">
        <f t="shared" si="31"/>
        <v>0.96109999999999995</v>
      </c>
      <c r="T54">
        <f t="shared" si="30"/>
        <v>70.929360000000003</v>
      </c>
      <c r="U54">
        <f t="shared" si="30"/>
        <v>0</v>
      </c>
      <c r="V54">
        <f t="shared" si="30"/>
        <v>118.40602</v>
      </c>
      <c r="W54">
        <f t="shared" si="25"/>
        <v>120.19485107759611</v>
      </c>
      <c r="X54">
        <f t="shared" si="26"/>
        <v>7.4115302729854875</v>
      </c>
      <c r="Y54">
        <f t="shared" si="27"/>
        <v>-1.0595522017138741</v>
      </c>
      <c r="Z54">
        <f t="shared" si="28"/>
        <v>34.836399416206092</v>
      </c>
      <c r="AA54">
        <f t="shared" si="29"/>
        <v>2.8323487868463673</v>
      </c>
    </row>
    <row r="55" spans="2:27">
      <c r="B55">
        <f t="shared" si="22"/>
        <v>103.28305</v>
      </c>
      <c r="C55">
        <f t="shared" si="23"/>
        <v>4431.4690598262532</v>
      </c>
      <c r="D55">
        <f t="shared" si="31"/>
        <v>177.75928999999999</v>
      </c>
      <c r="E55">
        <f t="shared" si="31"/>
        <v>1.0241</v>
      </c>
      <c r="F55">
        <f t="shared" si="31"/>
        <v>2.6872500000000001</v>
      </c>
      <c r="G55">
        <f t="shared" si="31"/>
        <v>29.516400000000001</v>
      </c>
      <c r="H55">
        <f t="shared" si="31"/>
        <v>34.049720000000001</v>
      </c>
      <c r="I55">
        <f t="shared" si="31"/>
        <v>20.055630000000001</v>
      </c>
      <c r="J55">
        <f t="shared" si="31"/>
        <v>30.18356</v>
      </c>
      <c r="K55">
        <f t="shared" si="31"/>
        <v>553.64459999999997</v>
      </c>
      <c r="L55">
        <f t="shared" si="31"/>
        <v>451.77985999999999</v>
      </c>
      <c r="M55">
        <f t="shared" si="31"/>
        <v>0</v>
      </c>
      <c r="N55">
        <f t="shared" si="31"/>
        <v>225.49160000000001</v>
      </c>
      <c r="O55">
        <f t="shared" si="31"/>
        <v>1.7134974156890235</v>
      </c>
      <c r="P55">
        <f t="shared" si="31"/>
        <v>2.68601</v>
      </c>
      <c r="Q55">
        <f t="shared" si="31"/>
        <v>605.01418999999999</v>
      </c>
      <c r="R55">
        <f t="shared" si="31"/>
        <v>443.67968999999999</v>
      </c>
      <c r="S55">
        <f t="shared" si="31"/>
        <v>0.96109999999999995</v>
      </c>
      <c r="T55">
        <f t="shared" si="30"/>
        <v>70.929360000000003</v>
      </c>
      <c r="U55">
        <f t="shared" si="30"/>
        <v>0</v>
      </c>
      <c r="V55">
        <f t="shared" si="30"/>
        <v>118.40602</v>
      </c>
      <c r="W55">
        <f t="shared" si="25"/>
        <v>120.38196307598012</v>
      </c>
      <c r="X55">
        <f t="shared" si="26"/>
        <v>8.1867774485463656</v>
      </c>
      <c r="Y55">
        <f t="shared" si="27"/>
        <v>-0.90959300040766777</v>
      </c>
      <c r="Z55">
        <f t="shared" si="28"/>
        <v>34.922783623797955</v>
      </c>
      <c r="AA55">
        <f t="shared" si="29"/>
        <v>3.2045431301023761</v>
      </c>
    </row>
    <row r="56" spans="2:27">
      <c r="B56">
        <f t="shared" si="22"/>
        <v>103.28305</v>
      </c>
      <c r="C56">
        <f t="shared" si="23"/>
        <v>3988.3221538436278</v>
      </c>
      <c r="D56">
        <f t="shared" si="31"/>
        <v>177.75928999999999</v>
      </c>
      <c r="E56">
        <f t="shared" si="31"/>
        <v>1.0241</v>
      </c>
      <c r="F56">
        <f t="shared" si="31"/>
        <v>2.6872500000000001</v>
      </c>
      <c r="G56">
        <f t="shared" si="31"/>
        <v>29.516400000000001</v>
      </c>
      <c r="H56">
        <f t="shared" si="31"/>
        <v>34.049720000000001</v>
      </c>
      <c r="I56">
        <f t="shared" si="31"/>
        <v>20.055630000000001</v>
      </c>
      <c r="J56">
        <f t="shared" si="31"/>
        <v>30.18356</v>
      </c>
      <c r="K56">
        <f t="shared" si="31"/>
        <v>553.64459999999997</v>
      </c>
      <c r="L56">
        <f t="shared" si="31"/>
        <v>451.77985999999999</v>
      </c>
      <c r="M56">
        <f t="shared" si="31"/>
        <v>0</v>
      </c>
      <c r="N56">
        <f t="shared" si="31"/>
        <v>225.49160000000001</v>
      </c>
      <c r="O56">
        <f t="shared" si="31"/>
        <v>1.7134974156890235</v>
      </c>
      <c r="P56">
        <f t="shared" si="31"/>
        <v>2.68601</v>
      </c>
      <c r="Q56">
        <f t="shared" si="31"/>
        <v>605.01418999999999</v>
      </c>
      <c r="R56">
        <f t="shared" si="31"/>
        <v>443.67968999999999</v>
      </c>
      <c r="S56">
        <f t="shared" si="31"/>
        <v>0.96109999999999995</v>
      </c>
      <c r="T56">
        <f t="shared" si="30"/>
        <v>70.929360000000003</v>
      </c>
      <c r="U56">
        <f t="shared" si="30"/>
        <v>0</v>
      </c>
      <c r="V56">
        <f t="shared" si="30"/>
        <v>118.40602</v>
      </c>
      <c r="W56">
        <f t="shared" si="25"/>
        <v>120.58824139885951</v>
      </c>
      <c r="X56">
        <f t="shared" si="26"/>
        <v>9.0414350256808689</v>
      </c>
      <c r="Y56">
        <f t="shared" si="27"/>
        <v>-0.65509604551074219</v>
      </c>
      <c r="Z56">
        <f t="shared" si="28"/>
        <v>35.01800558674617</v>
      </c>
      <c r="AA56">
        <f t="shared" si="29"/>
        <v>3.6416558611743652</v>
      </c>
    </row>
    <row r="57" spans="2:27">
      <c r="B57">
        <f t="shared" si="22"/>
        <v>103.28305</v>
      </c>
      <c r="C57">
        <f t="shared" si="23"/>
        <v>3589.489938459265</v>
      </c>
      <c r="D57">
        <f t="shared" si="31"/>
        <v>177.75928999999999</v>
      </c>
      <c r="E57">
        <f t="shared" si="31"/>
        <v>1.0241</v>
      </c>
      <c r="F57">
        <f t="shared" si="31"/>
        <v>2.6872500000000001</v>
      </c>
      <c r="G57">
        <f t="shared" si="31"/>
        <v>29.516400000000001</v>
      </c>
      <c r="H57">
        <f t="shared" si="31"/>
        <v>34.049720000000001</v>
      </c>
      <c r="I57">
        <f t="shared" si="31"/>
        <v>20.055630000000001</v>
      </c>
      <c r="J57">
        <f t="shared" si="31"/>
        <v>30.18356</v>
      </c>
      <c r="K57">
        <f t="shared" si="31"/>
        <v>553.64459999999997</v>
      </c>
      <c r="L57">
        <f t="shared" si="31"/>
        <v>451.77985999999999</v>
      </c>
      <c r="M57">
        <f t="shared" si="31"/>
        <v>0</v>
      </c>
      <c r="N57">
        <f t="shared" si="31"/>
        <v>225.49160000000001</v>
      </c>
      <c r="O57">
        <f t="shared" si="31"/>
        <v>1.7134974156890235</v>
      </c>
      <c r="P57">
        <f t="shared" si="31"/>
        <v>2.68601</v>
      </c>
      <c r="Q57">
        <f t="shared" si="31"/>
        <v>605.01418999999999</v>
      </c>
      <c r="R57">
        <f t="shared" si="31"/>
        <v>443.67968999999999</v>
      </c>
      <c r="S57">
        <f t="shared" si="31"/>
        <v>0.96109999999999995</v>
      </c>
      <c r="T57">
        <f t="shared" si="30"/>
        <v>70.929360000000003</v>
      </c>
      <c r="U57">
        <f t="shared" si="30"/>
        <v>0</v>
      </c>
      <c r="V57">
        <f t="shared" si="30"/>
        <v>118.40602</v>
      </c>
      <c r="W57">
        <f t="shared" si="25"/>
        <v>120.81556046465765</v>
      </c>
      <c r="X57">
        <f t="shared" si="26"/>
        <v>9.9832691423230244</v>
      </c>
      <c r="Y57">
        <f t="shared" si="27"/>
        <v>-0.25631468154767134</v>
      </c>
      <c r="Z57">
        <f t="shared" si="28"/>
        <v>35.122762664469519</v>
      </c>
      <c r="AA57">
        <f t="shared" si="29"/>
        <v>4.1591024988448613</v>
      </c>
    </row>
    <row r="58" spans="2:27">
      <c r="B58">
        <f t="shared" si="22"/>
        <v>103.28305</v>
      </c>
      <c r="C58">
        <f t="shared" si="23"/>
        <v>3230.5409446133385</v>
      </c>
      <c r="D58">
        <f t="shared" si="31"/>
        <v>177.75928999999999</v>
      </c>
      <c r="E58">
        <f t="shared" si="31"/>
        <v>1.0241</v>
      </c>
      <c r="F58">
        <f t="shared" si="31"/>
        <v>2.6872500000000001</v>
      </c>
      <c r="G58">
        <f t="shared" si="31"/>
        <v>29.516400000000001</v>
      </c>
      <c r="H58">
        <f t="shared" si="31"/>
        <v>34.049720000000001</v>
      </c>
      <c r="I58">
        <f t="shared" si="31"/>
        <v>20.055630000000001</v>
      </c>
      <c r="J58">
        <f t="shared" si="31"/>
        <v>30.18356</v>
      </c>
      <c r="K58">
        <f t="shared" si="31"/>
        <v>553.64459999999997</v>
      </c>
      <c r="L58">
        <f t="shared" si="31"/>
        <v>451.77985999999999</v>
      </c>
      <c r="M58">
        <f t="shared" si="31"/>
        <v>0</v>
      </c>
      <c r="N58">
        <f t="shared" si="31"/>
        <v>225.49160000000001</v>
      </c>
      <c r="O58">
        <f t="shared" si="31"/>
        <v>1.7134974156890235</v>
      </c>
      <c r="P58">
        <f t="shared" si="31"/>
        <v>2.68601</v>
      </c>
      <c r="Q58">
        <f t="shared" si="31"/>
        <v>605.01418999999999</v>
      </c>
      <c r="R58">
        <f t="shared" si="31"/>
        <v>443.67968999999999</v>
      </c>
      <c r="S58">
        <f t="shared" si="31"/>
        <v>0.96109999999999995</v>
      </c>
      <c r="T58">
        <f t="shared" si="30"/>
        <v>70.929360000000003</v>
      </c>
      <c r="U58">
        <f t="shared" si="30"/>
        <v>0</v>
      </c>
      <c r="V58">
        <f t="shared" si="30"/>
        <v>118.40602</v>
      </c>
      <c r="W58">
        <f t="shared" si="25"/>
        <v>121.06595863157848</v>
      </c>
      <c r="X58">
        <f t="shared" si="26"/>
        <v>11.020725175861799</v>
      </c>
      <c r="Y58">
        <f t="shared" si="27"/>
        <v>0.33956544829088031</v>
      </c>
      <c r="Z58">
        <f t="shared" si="28"/>
        <v>35.237738819883987</v>
      </c>
      <c r="AA58">
        <f t="shared" si="29"/>
        <v>4.7766480432795166</v>
      </c>
    </row>
    <row r="59" spans="2:27">
      <c r="B59">
        <f t="shared" si="22"/>
        <v>103.28305</v>
      </c>
      <c r="C59">
        <f t="shared" si="23"/>
        <v>2907.4868501520045</v>
      </c>
      <c r="D59">
        <f t="shared" si="31"/>
        <v>177.75928999999999</v>
      </c>
      <c r="E59">
        <f t="shared" si="31"/>
        <v>1.0241</v>
      </c>
      <c r="F59">
        <f t="shared" si="31"/>
        <v>2.6872500000000001</v>
      </c>
      <c r="G59">
        <f t="shared" si="31"/>
        <v>29.516400000000001</v>
      </c>
      <c r="H59">
        <f t="shared" si="31"/>
        <v>34.049720000000001</v>
      </c>
      <c r="I59">
        <f t="shared" si="31"/>
        <v>20.055630000000001</v>
      </c>
      <c r="J59">
        <f t="shared" si="31"/>
        <v>30.18356</v>
      </c>
      <c r="K59">
        <f t="shared" si="31"/>
        <v>553.64459999999997</v>
      </c>
      <c r="L59">
        <f t="shared" si="31"/>
        <v>451.77985999999999</v>
      </c>
      <c r="M59">
        <f t="shared" si="31"/>
        <v>0</v>
      </c>
      <c r="N59">
        <f t="shared" si="31"/>
        <v>225.49160000000001</v>
      </c>
      <c r="O59">
        <f t="shared" si="31"/>
        <v>1.7134974156890235</v>
      </c>
      <c r="P59">
        <f t="shared" si="31"/>
        <v>2.68601</v>
      </c>
      <c r="Q59">
        <f t="shared" si="31"/>
        <v>605.01418999999999</v>
      </c>
      <c r="R59">
        <f t="shared" si="31"/>
        <v>443.67968999999999</v>
      </c>
      <c r="S59">
        <f t="shared" si="31"/>
        <v>0.96109999999999995</v>
      </c>
      <c r="T59">
        <f t="shared" si="30"/>
        <v>70.929360000000003</v>
      </c>
      <c r="U59">
        <f t="shared" si="30"/>
        <v>0</v>
      </c>
      <c r="V59">
        <f t="shared" si="30"/>
        <v>118.40602</v>
      </c>
      <c r="W59">
        <f t="shared" si="25"/>
        <v>121.34164828016856</v>
      </c>
      <c r="X59">
        <f t="shared" si="26"/>
        <v>12.162969517468355</v>
      </c>
      <c r="Y59">
        <f t="shared" si="27"/>
        <v>1.2022916136795345</v>
      </c>
      <c r="Z59">
        <f t="shared" si="28"/>
        <v>35.363577568274593</v>
      </c>
      <c r="AA59">
        <f t="shared" si="29"/>
        <v>5.5196529046700746</v>
      </c>
    </row>
    <row r="60" spans="2:27">
      <c r="B60">
        <f t="shared" si="22"/>
        <v>103.28305</v>
      </c>
      <c r="C60">
        <f t="shared" si="23"/>
        <v>2616.7381651368041</v>
      </c>
      <c r="D60">
        <f t="shared" si="31"/>
        <v>177.75928999999999</v>
      </c>
      <c r="E60">
        <f t="shared" si="31"/>
        <v>1.0241</v>
      </c>
      <c r="F60">
        <f t="shared" si="31"/>
        <v>2.6872500000000001</v>
      </c>
      <c r="G60">
        <f t="shared" si="31"/>
        <v>29.516400000000001</v>
      </c>
      <c r="H60">
        <f t="shared" si="31"/>
        <v>34.049720000000001</v>
      </c>
      <c r="I60">
        <f t="shared" si="31"/>
        <v>20.055630000000001</v>
      </c>
      <c r="J60">
        <f t="shared" si="31"/>
        <v>30.18356</v>
      </c>
      <c r="K60">
        <f t="shared" si="31"/>
        <v>553.64459999999997</v>
      </c>
      <c r="L60">
        <f t="shared" si="31"/>
        <v>451.77985999999999</v>
      </c>
      <c r="M60">
        <f t="shared" si="31"/>
        <v>0</v>
      </c>
      <c r="N60">
        <f t="shared" si="31"/>
        <v>225.49160000000001</v>
      </c>
      <c r="O60">
        <f t="shared" si="31"/>
        <v>1.7134974156890235</v>
      </c>
      <c r="P60">
        <f t="shared" si="31"/>
        <v>2.68601</v>
      </c>
      <c r="Q60">
        <f t="shared" si="31"/>
        <v>605.01418999999999</v>
      </c>
      <c r="R60">
        <f t="shared" si="31"/>
        <v>443.67968999999999</v>
      </c>
      <c r="S60">
        <f t="shared" si="31"/>
        <v>0.96109999999999995</v>
      </c>
      <c r="T60">
        <f t="shared" si="30"/>
        <v>70.929360000000003</v>
      </c>
      <c r="U60">
        <f t="shared" si="30"/>
        <v>0</v>
      </c>
      <c r="V60">
        <f t="shared" si="30"/>
        <v>118.40602</v>
      </c>
      <c r="W60">
        <f t="shared" si="25"/>
        <v>121.64502552852457</v>
      </c>
      <c r="X60">
        <f t="shared" si="26"/>
        <v>13.419929824389669</v>
      </c>
      <c r="Y60">
        <f t="shared" si="27"/>
        <v>2.4233257582675662</v>
      </c>
      <c r="Z60">
        <f t="shared" si="28"/>
        <v>35.500846678762969</v>
      </c>
      <c r="AA60">
        <f t="shared" si="29"/>
        <v>6.4206220162238417</v>
      </c>
    </row>
    <row r="61" spans="2:27">
      <c r="B61">
        <f t="shared" si="22"/>
        <v>103.28305</v>
      </c>
      <c r="C61">
        <f t="shared" si="23"/>
        <v>2355.0643486231238</v>
      </c>
      <c r="D61">
        <f t="shared" si="31"/>
        <v>177.75928999999999</v>
      </c>
      <c r="E61">
        <f t="shared" si="31"/>
        <v>1.0241</v>
      </c>
      <c r="F61">
        <f t="shared" si="31"/>
        <v>2.6872500000000001</v>
      </c>
      <c r="G61">
        <f t="shared" si="31"/>
        <v>29.516400000000001</v>
      </c>
      <c r="H61">
        <f t="shared" si="31"/>
        <v>34.049720000000001</v>
      </c>
      <c r="I61">
        <f t="shared" si="31"/>
        <v>20.055630000000001</v>
      </c>
      <c r="J61">
        <f t="shared" si="31"/>
        <v>30.18356</v>
      </c>
      <c r="K61">
        <f t="shared" si="31"/>
        <v>553.64459999999997</v>
      </c>
      <c r="L61">
        <f t="shared" si="31"/>
        <v>451.77985999999999</v>
      </c>
      <c r="M61">
        <f t="shared" si="31"/>
        <v>0</v>
      </c>
      <c r="N61">
        <f t="shared" si="31"/>
        <v>225.49160000000001</v>
      </c>
      <c r="O61">
        <f t="shared" si="31"/>
        <v>1.7134974156890235</v>
      </c>
      <c r="P61">
        <f t="shared" si="31"/>
        <v>2.68601</v>
      </c>
      <c r="Q61">
        <f t="shared" si="31"/>
        <v>605.01418999999999</v>
      </c>
      <c r="R61">
        <f t="shared" si="31"/>
        <v>443.67968999999999</v>
      </c>
      <c r="S61">
        <f t="shared" si="31"/>
        <v>0.96109999999999995</v>
      </c>
      <c r="T61">
        <f t="shared" si="30"/>
        <v>70.929360000000003</v>
      </c>
      <c r="U61">
        <f t="shared" si="30"/>
        <v>0</v>
      </c>
      <c r="V61">
        <f t="shared" si="30"/>
        <v>118.40602</v>
      </c>
      <c r="W61">
        <f t="shared" si="25"/>
        <v>121.97867928744205</v>
      </c>
      <c r="X61">
        <f t="shared" si="26"/>
        <v>14.802332537470591</v>
      </c>
      <c r="Y61">
        <f t="shared" si="27"/>
        <v>4.1215942319351448</v>
      </c>
      <c r="Z61">
        <f t="shared" si="28"/>
        <v>35.649994133700176</v>
      </c>
      <c r="AA61">
        <f t="shared" si="29"/>
        <v>7.5210827779134508</v>
      </c>
    </row>
    <row r="62" spans="2:27">
      <c r="B62">
        <f t="shared" si="22"/>
        <v>103.28305</v>
      </c>
      <c r="C62">
        <f t="shared" si="23"/>
        <v>2119.5579137608115</v>
      </c>
      <c r="D62">
        <f t="shared" si="31"/>
        <v>177.75928999999999</v>
      </c>
      <c r="E62">
        <f t="shared" si="31"/>
        <v>1.0241</v>
      </c>
      <c r="F62">
        <f t="shared" si="31"/>
        <v>2.6872500000000001</v>
      </c>
      <c r="G62">
        <f t="shared" si="31"/>
        <v>29.516400000000001</v>
      </c>
      <c r="H62">
        <f t="shared" si="31"/>
        <v>34.049720000000001</v>
      </c>
      <c r="I62">
        <f t="shared" si="31"/>
        <v>20.055630000000001</v>
      </c>
      <c r="J62">
        <f t="shared" si="31"/>
        <v>30.18356</v>
      </c>
      <c r="K62">
        <f t="shared" si="31"/>
        <v>553.64459999999997</v>
      </c>
      <c r="L62">
        <f t="shared" si="31"/>
        <v>451.77985999999999</v>
      </c>
      <c r="M62">
        <f t="shared" si="31"/>
        <v>0</v>
      </c>
      <c r="N62">
        <f t="shared" si="31"/>
        <v>225.49160000000001</v>
      </c>
      <c r="O62">
        <f t="shared" si="31"/>
        <v>1.7134974156890235</v>
      </c>
      <c r="P62">
        <f t="shared" si="31"/>
        <v>2.68601</v>
      </c>
      <c r="Q62">
        <f t="shared" si="31"/>
        <v>605.01418999999999</v>
      </c>
      <c r="R62">
        <f t="shared" si="31"/>
        <v>443.67968999999999</v>
      </c>
      <c r="S62">
        <f t="shared" si="31"/>
        <v>0.96109999999999995</v>
      </c>
      <c r="T62">
        <f t="shared" si="30"/>
        <v>70.929360000000003</v>
      </c>
      <c r="U62">
        <f t="shared" si="30"/>
        <v>0</v>
      </c>
      <c r="V62">
        <f t="shared" si="30"/>
        <v>118.40602</v>
      </c>
      <c r="W62">
        <f t="shared" si="25"/>
        <v>122.34539929643593</v>
      </c>
      <c r="X62">
        <f t="shared" si="26"/>
        <v>16.321736176197703</v>
      </c>
      <c r="Y62">
        <f t="shared" si="27"/>
        <v>6.4501122047295461</v>
      </c>
      <c r="Z62">
        <f t="shared" si="28"/>
        <v>35.811296287247302</v>
      </c>
      <c r="AA62">
        <f t="shared" si="29"/>
        <v>8.8737768104762669</v>
      </c>
    </row>
    <row r="63" spans="2:27">
      <c r="B63">
        <f t="shared" si="22"/>
        <v>103.28305</v>
      </c>
      <c r="C63">
        <f t="shared" si="23"/>
        <v>1907.6021223847304</v>
      </c>
      <c r="D63">
        <f t="shared" si="31"/>
        <v>177.75928999999999</v>
      </c>
      <c r="E63">
        <f t="shared" si="31"/>
        <v>1.0241</v>
      </c>
      <c r="F63">
        <f t="shared" si="31"/>
        <v>2.6872500000000001</v>
      </c>
      <c r="G63">
        <f t="shared" si="31"/>
        <v>29.516400000000001</v>
      </c>
      <c r="H63">
        <f t="shared" si="31"/>
        <v>34.049720000000001</v>
      </c>
      <c r="I63">
        <f t="shared" si="31"/>
        <v>20.055630000000001</v>
      </c>
      <c r="J63">
        <f t="shared" si="31"/>
        <v>30.18356</v>
      </c>
      <c r="K63">
        <f t="shared" si="31"/>
        <v>553.64459999999997</v>
      </c>
      <c r="L63">
        <f t="shared" si="31"/>
        <v>451.77985999999999</v>
      </c>
      <c r="M63">
        <f t="shared" si="31"/>
        <v>0</v>
      </c>
      <c r="N63">
        <f t="shared" si="31"/>
        <v>225.49160000000001</v>
      </c>
      <c r="O63">
        <f t="shared" si="31"/>
        <v>1.7134974156890235</v>
      </c>
      <c r="P63">
        <f t="shared" si="31"/>
        <v>2.68601</v>
      </c>
      <c r="Q63">
        <f t="shared" si="31"/>
        <v>605.01418999999999</v>
      </c>
      <c r="R63">
        <f t="shared" si="31"/>
        <v>443.67968999999999</v>
      </c>
      <c r="S63">
        <f t="shared" si="31"/>
        <v>0.96109999999999995</v>
      </c>
      <c r="T63">
        <f t="shared" si="30"/>
        <v>70.929360000000003</v>
      </c>
      <c r="U63">
        <f t="shared" si="30"/>
        <v>0</v>
      </c>
      <c r="V63">
        <f t="shared" si="30"/>
        <v>118.40602</v>
      </c>
      <c r="W63">
        <f t="shared" si="25"/>
        <v>122.74818270653441</v>
      </c>
      <c r="X63">
        <f t="shared" si="26"/>
        <v>17.990558612697896</v>
      </c>
      <c r="Y63">
        <f t="shared" si="27"/>
        <v>9.6031085576952968</v>
      </c>
      <c r="Z63">
        <f t="shared" si="28"/>
        <v>35.984801961587863</v>
      </c>
      <c r="AA63">
        <f t="shared" si="29"/>
        <v>10.545068349529709</v>
      </c>
    </row>
    <row r="64" spans="2:27">
      <c r="B64">
        <f t="shared" si="22"/>
        <v>103.28305</v>
      </c>
      <c r="C64">
        <f t="shared" si="23"/>
        <v>1716.8419101462573</v>
      </c>
      <c r="D64">
        <f t="shared" si="31"/>
        <v>177.75928999999999</v>
      </c>
      <c r="E64">
        <f t="shared" si="31"/>
        <v>1.0241</v>
      </c>
      <c r="F64">
        <f t="shared" si="31"/>
        <v>2.6872500000000001</v>
      </c>
      <c r="G64">
        <f t="shared" si="31"/>
        <v>29.516400000000001</v>
      </c>
      <c r="H64">
        <f t="shared" si="31"/>
        <v>34.049720000000001</v>
      </c>
      <c r="I64">
        <f t="shared" si="31"/>
        <v>20.055630000000001</v>
      </c>
      <c r="J64">
        <f t="shared" si="31"/>
        <v>30.18356</v>
      </c>
      <c r="K64">
        <f t="shared" si="31"/>
        <v>553.64459999999997</v>
      </c>
      <c r="L64">
        <f t="shared" si="31"/>
        <v>451.77985999999999</v>
      </c>
      <c r="M64">
        <f t="shared" si="31"/>
        <v>0</v>
      </c>
      <c r="N64">
        <f t="shared" si="31"/>
        <v>225.49160000000001</v>
      </c>
      <c r="O64">
        <f t="shared" si="31"/>
        <v>1.7134974156890235</v>
      </c>
      <c r="P64">
        <f t="shared" si="31"/>
        <v>2.68601</v>
      </c>
      <c r="Q64">
        <f t="shared" si="31"/>
        <v>605.01418999999999</v>
      </c>
      <c r="R64">
        <f t="shared" si="31"/>
        <v>443.67968999999999</v>
      </c>
      <c r="S64">
        <f t="shared" si="31"/>
        <v>0.96109999999999995</v>
      </c>
      <c r="T64">
        <f t="shared" si="30"/>
        <v>70.929360000000003</v>
      </c>
      <c r="U64">
        <f t="shared" si="30"/>
        <v>0</v>
      </c>
      <c r="V64">
        <f t="shared" si="30"/>
        <v>118.40602</v>
      </c>
      <c r="W64">
        <f t="shared" si="25"/>
        <v>123.19023869240603</v>
      </c>
      <c r="X64">
        <f t="shared" si="26"/>
        <v>19.822096180820154</v>
      </c>
      <c r="Y64">
        <f t="shared" si="27"/>
        <v>13.822786416801307</v>
      </c>
      <c r="Z64">
        <f t="shared" si="28"/>
        <v>36.170281114067251</v>
      </c>
      <c r="AA64">
        <f t="shared" si="29"/>
        <v>12.617324321711411</v>
      </c>
    </row>
    <row r="65" spans="2:27">
      <c r="B65">
        <f t="shared" si="22"/>
        <v>103.28305</v>
      </c>
      <c r="C65">
        <f t="shared" si="23"/>
        <v>1545.1577191316317</v>
      </c>
      <c r="D65">
        <f t="shared" si="31"/>
        <v>177.75928999999999</v>
      </c>
      <c r="E65">
        <f t="shared" si="31"/>
        <v>1.0241</v>
      </c>
      <c r="F65">
        <f t="shared" si="31"/>
        <v>2.6872500000000001</v>
      </c>
      <c r="G65">
        <f t="shared" si="31"/>
        <v>29.516400000000001</v>
      </c>
      <c r="H65">
        <f t="shared" si="31"/>
        <v>34.049720000000001</v>
      </c>
      <c r="I65">
        <f t="shared" si="31"/>
        <v>20.055630000000001</v>
      </c>
      <c r="J65">
        <f t="shared" si="31"/>
        <v>30.18356</v>
      </c>
      <c r="K65">
        <f t="shared" si="31"/>
        <v>553.64459999999997</v>
      </c>
      <c r="L65">
        <f t="shared" si="31"/>
        <v>451.77985999999999</v>
      </c>
      <c r="M65">
        <f t="shared" si="31"/>
        <v>0</v>
      </c>
      <c r="N65">
        <f t="shared" si="31"/>
        <v>225.49160000000001</v>
      </c>
      <c r="O65">
        <f t="shared" si="31"/>
        <v>1.7134974156890235</v>
      </c>
      <c r="P65">
        <f t="shared" si="31"/>
        <v>2.68601</v>
      </c>
      <c r="Q65">
        <f t="shared" si="31"/>
        <v>605.01418999999999</v>
      </c>
      <c r="R65">
        <f t="shared" si="31"/>
        <v>443.67968999999999</v>
      </c>
      <c r="S65">
        <f t="shared" ref="R65:S80" si="32">S64</f>
        <v>0.96109999999999995</v>
      </c>
      <c r="T65">
        <f t="shared" si="30"/>
        <v>70.929360000000003</v>
      </c>
      <c r="U65">
        <f t="shared" si="30"/>
        <v>0</v>
      </c>
      <c r="V65">
        <f t="shared" si="30"/>
        <v>118.40602</v>
      </c>
      <c r="W65">
        <f t="shared" si="25"/>
        <v>123.67499048571663</v>
      </c>
      <c r="X65">
        <f t="shared" si="26"/>
        <v>21.830532100791743</v>
      </c>
      <c r="Y65">
        <f t="shared" si="27"/>
        <v>19.404073438032484</v>
      </c>
      <c r="Z65">
        <f t="shared" si="28"/>
        <v>36.367194509616041</v>
      </c>
      <c r="AA65">
        <f t="shared" si="29"/>
        <v>15.190778983378426</v>
      </c>
    </row>
    <row r="66" spans="2:27">
      <c r="B66">
        <f t="shared" si="22"/>
        <v>103.28305</v>
      </c>
      <c r="C66">
        <f t="shared" si="23"/>
        <v>1390.6419472184684</v>
      </c>
      <c r="D66">
        <f t="shared" ref="D66:S81" si="33">D65</f>
        <v>177.75928999999999</v>
      </c>
      <c r="E66">
        <f t="shared" si="33"/>
        <v>1.0241</v>
      </c>
      <c r="F66">
        <f t="shared" si="33"/>
        <v>2.6872500000000001</v>
      </c>
      <c r="G66">
        <f t="shared" si="33"/>
        <v>29.516400000000001</v>
      </c>
      <c r="H66">
        <f t="shared" si="33"/>
        <v>34.049720000000001</v>
      </c>
      <c r="I66">
        <f t="shared" si="33"/>
        <v>20.055630000000001</v>
      </c>
      <c r="J66">
        <f t="shared" si="33"/>
        <v>30.18356</v>
      </c>
      <c r="K66">
        <f t="shared" si="33"/>
        <v>553.64459999999997</v>
      </c>
      <c r="L66">
        <f t="shared" si="33"/>
        <v>451.77985999999999</v>
      </c>
      <c r="M66">
        <f t="shared" si="33"/>
        <v>0</v>
      </c>
      <c r="N66">
        <f t="shared" si="33"/>
        <v>225.49160000000001</v>
      </c>
      <c r="O66">
        <f t="shared" si="33"/>
        <v>1.7134974156890235</v>
      </c>
      <c r="P66">
        <f t="shared" si="33"/>
        <v>2.68601</v>
      </c>
      <c r="Q66">
        <f t="shared" si="33"/>
        <v>605.01418999999999</v>
      </c>
      <c r="R66">
        <f t="shared" si="32"/>
        <v>443.67968999999999</v>
      </c>
      <c r="S66">
        <f t="shared" si="32"/>
        <v>0.96109999999999995</v>
      </c>
      <c r="T66">
        <f t="shared" si="30"/>
        <v>70.929360000000003</v>
      </c>
      <c r="U66">
        <f t="shared" si="30"/>
        <v>0</v>
      </c>
      <c r="V66">
        <f t="shared" si="30"/>
        <v>118.40602</v>
      </c>
      <c r="W66">
        <f t="shared" si="25"/>
        <v>124.20607412550581</v>
      </c>
      <c r="X66">
        <f t="shared" si="26"/>
        <v>24.030931301746136</v>
      </c>
      <c r="Y66">
        <f t="shared" si="27"/>
        <v>26.694597135831224</v>
      </c>
      <c r="Z66">
        <f t="shared" si="28"/>
        <v>36.574712013446032</v>
      </c>
      <c r="AA66">
        <f t="shared" si="29"/>
        <v>18.384036697332675</v>
      </c>
    </row>
    <row r="67" spans="2:27">
      <c r="B67">
        <f t="shared" si="22"/>
        <v>103.28305</v>
      </c>
      <c r="C67">
        <f t="shared" si="23"/>
        <v>1251.5777524966215</v>
      </c>
      <c r="D67">
        <f t="shared" si="33"/>
        <v>177.75928999999999</v>
      </c>
      <c r="E67">
        <f t="shared" si="33"/>
        <v>1.0241</v>
      </c>
      <c r="F67">
        <f t="shared" si="33"/>
        <v>2.6872500000000001</v>
      </c>
      <c r="G67">
        <f t="shared" si="33"/>
        <v>29.516400000000001</v>
      </c>
      <c r="H67">
        <f t="shared" si="33"/>
        <v>34.049720000000001</v>
      </c>
      <c r="I67">
        <f t="shared" si="33"/>
        <v>20.055630000000001</v>
      </c>
      <c r="J67">
        <f t="shared" si="33"/>
        <v>30.18356</v>
      </c>
      <c r="K67">
        <f t="shared" si="33"/>
        <v>553.64459999999997</v>
      </c>
      <c r="L67">
        <f t="shared" si="33"/>
        <v>451.77985999999999</v>
      </c>
      <c r="M67">
        <f t="shared" si="33"/>
        <v>0</v>
      </c>
      <c r="N67">
        <f t="shared" si="33"/>
        <v>225.49160000000001</v>
      </c>
      <c r="O67">
        <f t="shared" si="33"/>
        <v>1.7134974156890235</v>
      </c>
      <c r="P67">
        <f t="shared" si="33"/>
        <v>2.68601</v>
      </c>
      <c r="Q67">
        <f t="shared" si="33"/>
        <v>605.01418999999999</v>
      </c>
      <c r="R67">
        <f t="shared" si="32"/>
        <v>443.67968999999999</v>
      </c>
      <c r="S67">
        <f t="shared" si="32"/>
        <v>0.96109999999999995</v>
      </c>
      <c r="T67">
        <f t="shared" si="30"/>
        <v>70.929360000000003</v>
      </c>
      <c r="U67">
        <f t="shared" si="30"/>
        <v>0</v>
      </c>
      <c r="V67">
        <f t="shared" si="30"/>
        <v>118.40602</v>
      </c>
      <c r="W67">
        <f t="shared" si="25"/>
        <v>124.78733312283408</v>
      </c>
      <c r="X67">
        <f t="shared" si="26"/>
        <v>26.43921831615387</v>
      </c>
      <c r="Y67">
        <f t="shared" si="27"/>
        <v>36.085744272335006</v>
      </c>
      <c r="Z67">
        <f t="shared" si="28"/>
        <v>36.791820871731034</v>
      </c>
      <c r="AA67">
        <f t="shared" si="29"/>
        <v>22.331900082997258</v>
      </c>
    </row>
    <row r="68" spans="2:27">
      <c r="B68">
        <f t="shared" si="22"/>
        <v>103.28305</v>
      </c>
      <c r="C68">
        <f t="shared" si="23"/>
        <v>1126.4199772469594</v>
      </c>
      <c r="D68">
        <f t="shared" si="33"/>
        <v>177.75928999999999</v>
      </c>
      <c r="E68">
        <f t="shared" si="33"/>
        <v>1.0241</v>
      </c>
      <c r="F68">
        <f t="shared" si="33"/>
        <v>2.6872500000000001</v>
      </c>
      <c r="G68">
        <f t="shared" si="33"/>
        <v>29.516400000000001</v>
      </c>
      <c r="H68">
        <f t="shared" si="33"/>
        <v>34.049720000000001</v>
      </c>
      <c r="I68">
        <f t="shared" si="33"/>
        <v>20.055630000000001</v>
      </c>
      <c r="J68">
        <f t="shared" si="33"/>
        <v>30.18356</v>
      </c>
      <c r="K68">
        <f t="shared" si="33"/>
        <v>553.64459999999997</v>
      </c>
      <c r="L68">
        <f t="shared" si="33"/>
        <v>451.77985999999999</v>
      </c>
      <c r="M68">
        <f t="shared" si="33"/>
        <v>0</v>
      </c>
      <c r="N68">
        <f t="shared" si="33"/>
        <v>225.49160000000001</v>
      </c>
      <c r="O68">
        <f t="shared" si="33"/>
        <v>1.7134974156890235</v>
      </c>
      <c r="P68">
        <f t="shared" si="33"/>
        <v>2.68601</v>
      </c>
      <c r="Q68">
        <f t="shared" si="33"/>
        <v>605.01418999999999</v>
      </c>
      <c r="R68">
        <f t="shared" si="32"/>
        <v>443.67968999999999</v>
      </c>
      <c r="S68">
        <f t="shared" si="32"/>
        <v>0.96109999999999995</v>
      </c>
      <c r="T68">
        <f t="shared" si="30"/>
        <v>70.929360000000003</v>
      </c>
      <c r="U68">
        <f t="shared" si="30"/>
        <v>0</v>
      </c>
      <c r="V68">
        <f t="shared" si="30"/>
        <v>118.40602</v>
      </c>
      <c r="W68">
        <f t="shared" si="25"/>
        <v>125.422808140436</v>
      </c>
      <c r="X68">
        <f t="shared" si="26"/>
        <v>29.072134520299755</v>
      </c>
      <c r="Y68">
        <f t="shared" si="27"/>
        <v>47.989406111378827</v>
      </c>
      <c r="Z68">
        <f t="shared" si="28"/>
        <v>37.017577892821095</v>
      </c>
      <c r="AA68">
        <f t="shared" si="29"/>
        <v>27.178732581209118</v>
      </c>
    </row>
    <row r="69" spans="2:27">
      <c r="B69">
        <f t="shared" si="22"/>
        <v>103.28305</v>
      </c>
      <c r="C69">
        <f t="shared" si="23"/>
        <v>1013.7779795222635</v>
      </c>
      <c r="D69">
        <f t="shared" si="33"/>
        <v>177.75928999999999</v>
      </c>
      <c r="E69">
        <f t="shared" si="33"/>
        <v>1.0241</v>
      </c>
      <c r="F69">
        <f t="shared" si="33"/>
        <v>2.6872500000000001</v>
      </c>
      <c r="G69">
        <f t="shared" si="33"/>
        <v>29.516400000000001</v>
      </c>
      <c r="H69">
        <f t="shared" si="33"/>
        <v>34.049720000000001</v>
      </c>
      <c r="I69">
        <f t="shared" si="33"/>
        <v>20.055630000000001</v>
      </c>
      <c r="J69">
        <f t="shared" si="33"/>
        <v>30.18356</v>
      </c>
      <c r="K69">
        <f t="shared" si="33"/>
        <v>553.64459999999997</v>
      </c>
      <c r="L69">
        <f t="shared" si="33"/>
        <v>451.77985999999999</v>
      </c>
      <c r="M69">
        <f t="shared" si="33"/>
        <v>0</v>
      </c>
      <c r="N69">
        <f t="shared" si="33"/>
        <v>225.49160000000001</v>
      </c>
      <c r="O69">
        <f t="shared" si="33"/>
        <v>1.7134974156890235</v>
      </c>
      <c r="P69">
        <f t="shared" si="33"/>
        <v>2.68601</v>
      </c>
      <c r="Q69">
        <f t="shared" si="33"/>
        <v>605.01418999999999</v>
      </c>
      <c r="R69">
        <f t="shared" si="32"/>
        <v>443.67968999999999</v>
      </c>
      <c r="S69">
        <f t="shared" si="32"/>
        <v>0.96109999999999995</v>
      </c>
      <c r="T69">
        <f t="shared" si="30"/>
        <v>70.929360000000003</v>
      </c>
      <c r="U69">
        <f t="shared" si="30"/>
        <v>0</v>
      </c>
      <c r="V69">
        <f t="shared" si="30"/>
        <v>118.40602</v>
      </c>
      <c r="W69">
        <f t="shared" si="25"/>
        <v>126.11672069981752</v>
      </c>
      <c r="X69">
        <f t="shared" si="26"/>
        <v>31.94717062911576</v>
      </c>
      <c r="Y69">
        <f t="shared" si="27"/>
        <v>62.794762244629496</v>
      </c>
      <c r="Z69">
        <f t="shared" si="28"/>
        <v>37.251561855457737</v>
      </c>
      <c r="AA69">
        <f t="shared" si="29"/>
        <v>33.065330315915183</v>
      </c>
    </row>
    <row r="70" spans="2:27">
      <c r="B70">
        <f t="shared" si="22"/>
        <v>103.28305</v>
      </c>
      <c r="C70">
        <f t="shared" si="23"/>
        <v>912.40018157003715</v>
      </c>
      <c r="D70">
        <f t="shared" si="33"/>
        <v>177.75928999999999</v>
      </c>
      <c r="E70">
        <f t="shared" si="33"/>
        <v>1.0241</v>
      </c>
      <c r="F70">
        <f t="shared" si="33"/>
        <v>2.6872500000000001</v>
      </c>
      <c r="G70">
        <f t="shared" si="33"/>
        <v>29.516400000000001</v>
      </c>
      <c r="H70">
        <f t="shared" si="33"/>
        <v>34.049720000000001</v>
      </c>
      <c r="I70">
        <f t="shared" si="33"/>
        <v>20.055630000000001</v>
      </c>
      <c r="J70">
        <f t="shared" si="33"/>
        <v>30.18356</v>
      </c>
      <c r="K70">
        <f t="shared" si="33"/>
        <v>553.64459999999997</v>
      </c>
      <c r="L70">
        <f t="shared" si="33"/>
        <v>451.77985999999999</v>
      </c>
      <c r="M70">
        <f t="shared" si="33"/>
        <v>0</v>
      </c>
      <c r="N70">
        <f t="shared" si="33"/>
        <v>225.49160000000001</v>
      </c>
      <c r="O70">
        <f t="shared" si="33"/>
        <v>1.7134974156890235</v>
      </c>
      <c r="P70">
        <f t="shared" si="33"/>
        <v>2.68601</v>
      </c>
      <c r="Q70">
        <f t="shared" si="33"/>
        <v>605.01418999999999</v>
      </c>
      <c r="R70">
        <f t="shared" si="32"/>
        <v>443.67968999999999</v>
      </c>
      <c r="S70">
        <f t="shared" si="32"/>
        <v>0.96109999999999995</v>
      </c>
      <c r="T70">
        <f t="shared" si="30"/>
        <v>70.929360000000003</v>
      </c>
      <c r="U70">
        <f t="shared" si="30"/>
        <v>0</v>
      </c>
      <c r="V70">
        <f t="shared" si="30"/>
        <v>118.40602</v>
      </c>
      <c r="W70">
        <f t="shared" si="25"/>
        <v>126.87344985638376</v>
      </c>
      <c r="X70">
        <f t="shared" si="26"/>
        <v>35.08247005597849</v>
      </c>
      <c r="Y70">
        <f t="shared" si="27"/>
        <v>80.801717712004873</v>
      </c>
      <c r="Z70">
        <f t="shared" si="28"/>
        <v>37.494559670000996</v>
      </c>
      <c r="AA70">
        <f t="shared" si="29"/>
        <v>40.1077636519286</v>
      </c>
    </row>
    <row r="71" spans="2:27">
      <c r="B71">
        <f t="shared" si="22"/>
        <v>103.28305</v>
      </c>
      <c r="C71">
        <f t="shared" si="23"/>
        <v>821.1601634130335</v>
      </c>
      <c r="D71">
        <f t="shared" si="33"/>
        <v>177.75928999999999</v>
      </c>
      <c r="E71">
        <f t="shared" si="33"/>
        <v>1.0241</v>
      </c>
      <c r="F71">
        <f t="shared" si="33"/>
        <v>2.6872500000000001</v>
      </c>
      <c r="G71">
        <f t="shared" si="33"/>
        <v>29.516400000000001</v>
      </c>
      <c r="H71">
        <f t="shared" si="33"/>
        <v>34.049720000000001</v>
      </c>
      <c r="I71">
        <f t="shared" si="33"/>
        <v>20.055630000000001</v>
      </c>
      <c r="J71">
        <f t="shared" si="33"/>
        <v>30.18356</v>
      </c>
      <c r="K71">
        <f t="shared" si="33"/>
        <v>553.64459999999997</v>
      </c>
      <c r="L71">
        <f t="shared" si="33"/>
        <v>451.77985999999999</v>
      </c>
      <c r="M71">
        <f t="shared" si="33"/>
        <v>0</v>
      </c>
      <c r="N71">
        <f t="shared" si="33"/>
        <v>225.49160000000001</v>
      </c>
      <c r="O71">
        <f t="shared" si="33"/>
        <v>1.7134974156890235</v>
      </c>
      <c r="P71">
        <f t="shared" si="33"/>
        <v>2.68601</v>
      </c>
      <c r="Q71">
        <f t="shared" si="33"/>
        <v>605.01418999999999</v>
      </c>
      <c r="R71">
        <f t="shared" si="32"/>
        <v>443.67968999999999</v>
      </c>
      <c r="S71">
        <f t="shared" si="32"/>
        <v>0.96109999999999995</v>
      </c>
      <c r="T71">
        <f t="shared" si="30"/>
        <v>70.929360000000003</v>
      </c>
      <c r="U71">
        <f t="shared" si="30"/>
        <v>0</v>
      </c>
      <c r="V71">
        <f t="shared" si="30"/>
        <v>118.40602</v>
      </c>
      <c r="W71">
        <f t="shared" si="25"/>
        <v>127.69750073826221</v>
      </c>
      <c r="X71">
        <f t="shared" si="26"/>
        <v>38.496698561964649</v>
      </c>
      <c r="Y71">
        <f t="shared" si="27"/>
        <v>102.13409805843547</v>
      </c>
      <c r="Z71">
        <f t="shared" si="28"/>
        <v>37.749454575221421</v>
      </c>
      <c r="AA71">
        <f t="shared" si="29"/>
        <v>48.368476825881601</v>
      </c>
    </row>
    <row r="72" spans="2:27">
      <c r="B72">
        <f t="shared" si="22"/>
        <v>103.28305</v>
      </c>
      <c r="C72">
        <f t="shared" si="23"/>
        <v>739.04414707173021</v>
      </c>
      <c r="D72">
        <f t="shared" si="33"/>
        <v>177.75928999999999</v>
      </c>
      <c r="E72">
        <f t="shared" si="33"/>
        <v>1.0241</v>
      </c>
      <c r="F72">
        <f t="shared" si="33"/>
        <v>2.6872500000000001</v>
      </c>
      <c r="G72">
        <f t="shared" si="33"/>
        <v>29.516400000000001</v>
      </c>
      <c r="H72">
        <f t="shared" si="33"/>
        <v>34.049720000000001</v>
      </c>
      <c r="I72">
        <f t="shared" si="33"/>
        <v>20.055630000000001</v>
      </c>
      <c r="J72">
        <f t="shared" si="33"/>
        <v>30.18356</v>
      </c>
      <c r="K72">
        <f t="shared" si="33"/>
        <v>553.64459999999997</v>
      </c>
      <c r="L72">
        <f t="shared" si="33"/>
        <v>451.77985999999999</v>
      </c>
      <c r="M72">
        <f t="shared" si="33"/>
        <v>0</v>
      </c>
      <c r="N72">
        <f t="shared" si="33"/>
        <v>225.49160000000001</v>
      </c>
      <c r="O72">
        <f t="shared" si="33"/>
        <v>1.7134974156890235</v>
      </c>
      <c r="P72">
        <f t="shared" si="33"/>
        <v>2.68601</v>
      </c>
      <c r="Q72">
        <f t="shared" si="33"/>
        <v>605.01418999999999</v>
      </c>
      <c r="R72">
        <f t="shared" si="32"/>
        <v>443.67968999999999</v>
      </c>
      <c r="S72">
        <f t="shared" si="32"/>
        <v>0.96109999999999995</v>
      </c>
      <c r="T72">
        <f t="shared" si="30"/>
        <v>70.929360000000003</v>
      </c>
      <c r="U72">
        <f t="shared" si="30"/>
        <v>0</v>
      </c>
      <c r="V72">
        <f t="shared" si="30"/>
        <v>118.40602</v>
      </c>
      <c r="W72">
        <f t="shared" si="25"/>
        <v>128.5934638393399</v>
      </c>
      <c r="X72">
        <f t="shared" si="26"/>
        <v>42.208875597729786</v>
      </c>
      <c r="Y72">
        <f t="shared" si="27"/>
        <v>126.6469639937951</v>
      </c>
      <c r="Z72">
        <f t="shared" si="28"/>
        <v>38.02217155493679</v>
      </c>
      <c r="AA72">
        <f t="shared" si="29"/>
        <v>57.823489188875122</v>
      </c>
    </row>
    <row r="73" spans="2:27">
      <c r="B73">
        <f t="shared" si="22"/>
        <v>103.28305</v>
      </c>
      <c r="C73">
        <f t="shared" si="23"/>
        <v>665.13973236455718</v>
      </c>
      <c r="D73">
        <f t="shared" si="33"/>
        <v>177.75928999999999</v>
      </c>
      <c r="E73">
        <f t="shared" si="33"/>
        <v>1.0241</v>
      </c>
      <c r="F73">
        <f t="shared" si="33"/>
        <v>2.6872500000000001</v>
      </c>
      <c r="G73">
        <f t="shared" si="33"/>
        <v>29.516400000000001</v>
      </c>
      <c r="H73">
        <f t="shared" si="33"/>
        <v>34.049720000000001</v>
      </c>
      <c r="I73">
        <f t="shared" si="33"/>
        <v>20.055630000000001</v>
      </c>
      <c r="J73">
        <f t="shared" si="33"/>
        <v>30.18356</v>
      </c>
      <c r="K73">
        <f t="shared" si="33"/>
        <v>553.64459999999997</v>
      </c>
      <c r="L73">
        <f t="shared" si="33"/>
        <v>451.77985999999999</v>
      </c>
      <c r="M73">
        <f t="shared" si="33"/>
        <v>0</v>
      </c>
      <c r="N73">
        <f t="shared" si="33"/>
        <v>225.49160000000001</v>
      </c>
      <c r="O73">
        <f t="shared" si="33"/>
        <v>1.7134974156890235</v>
      </c>
      <c r="P73">
        <f t="shared" si="33"/>
        <v>2.68601</v>
      </c>
      <c r="Q73">
        <f t="shared" si="33"/>
        <v>605.01418999999999</v>
      </c>
      <c r="R73">
        <f t="shared" si="32"/>
        <v>443.67968999999999</v>
      </c>
      <c r="S73">
        <f t="shared" si="32"/>
        <v>0.96109999999999995</v>
      </c>
      <c r="T73">
        <f t="shared" si="30"/>
        <v>70.929360000000003</v>
      </c>
      <c r="U73">
        <f t="shared" si="30"/>
        <v>0</v>
      </c>
      <c r="V73">
        <f t="shared" si="30"/>
        <v>118.40602</v>
      </c>
      <c r="W73">
        <f t="shared" si="25"/>
        <v>129.56596400675295</v>
      </c>
      <c r="X73">
        <f t="shared" si="26"/>
        <v>46.238162947182218</v>
      </c>
      <c r="Y73">
        <f t="shared" si="27"/>
        <v>153.8554945684331</v>
      </c>
      <c r="Z73">
        <f t="shared" si="28"/>
        <v>38.322403674835215</v>
      </c>
      <c r="AA73">
        <f t="shared" si="29"/>
        <v>68.334203659689948</v>
      </c>
    </row>
    <row r="74" spans="2:27">
      <c r="B74">
        <f t="shared" si="22"/>
        <v>103.28305</v>
      </c>
      <c r="C74">
        <f t="shared" si="23"/>
        <v>598.62575912810144</v>
      </c>
      <c r="D74">
        <f t="shared" si="33"/>
        <v>177.75928999999999</v>
      </c>
      <c r="E74">
        <f t="shared" si="33"/>
        <v>1.0241</v>
      </c>
      <c r="F74">
        <f t="shared" si="33"/>
        <v>2.6872500000000001</v>
      </c>
      <c r="G74">
        <f t="shared" si="33"/>
        <v>29.516400000000001</v>
      </c>
      <c r="H74">
        <f t="shared" si="33"/>
        <v>34.049720000000001</v>
      </c>
      <c r="I74">
        <f t="shared" si="33"/>
        <v>20.055630000000001</v>
      </c>
      <c r="J74">
        <f t="shared" si="33"/>
        <v>30.18356</v>
      </c>
      <c r="K74">
        <f t="shared" si="33"/>
        <v>553.64459999999997</v>
      </c>
      <c r="L74">
        <f t="shared" si="33"/>
        <v>451.77985999999999</v>
      </c>
      <c r="M74">
        <f t="shared" si="33"/>
        <v>0</v>
      </c>
      <c r="N74">
        <f t="shared" si="33"/>
        <v>225.49160000000001</v>
      </c>
      <c r="O74">
        <f t="shared" si="33"/>
        <v>1.7134974156890235</v>
      </c>
      <c r="P74">
        <f t="shared" si="33"/>
        <v>2.68601</v>
      </c>
      <c r="Q74">
        <f t="shared" si="33"/>
        <v>605.01418999999999</v>
      </c>
      <c r="R74">
        <f t="shared" si="32"/>
        <v>443.67968999999999</v>
      </c>
      <c r="S74">
        <f t="shared" si="32"/>
        <v>0.96109999999999995</v>
      </c>
      <c r="T74">
        <f t="shared" si="30"/>
        <v>70.929360000000003</v>
      </c>
      <c r="U74">
        <f t="shared" si="30"/>
        <v>0</v>
      </c>
      <c r="V74">
        <f t="shared" si="30"/>
        <v>118.40602</v>
      </c>
      <c r="W74">
        <f t="shared" si="25"/>
        <v>130.61959818457805</v>
      </c>
      <c r="X74">
        <f t="shared" si="26"/>
        <v>50.603606785566797</v>
      </c>
      <c r="Y74">
        <f t="shared" si="27"/>
        <v>182.91997940489634</v>
      </c>
      <c r="Z74">
        <f t="shared" si="28"/>
        <v>38.663771697988167</v>
      </c>
      <c r="AA74">
        <f t="shared" si="29"/>
        <v>79.635763684746252</v>
      </c>
    </row>
    <row r="75" spans="2:27">
      <c r="B75">
        <f t="shared" si="22"/>
        <v>103.28305</v>
      </c>
      <c r="C75">
        <f t="shared" si="23"/>
        <v>538.76318321529129</v>
      </c>
      <c r="D75">
        <f t="shared" si="33"/>
        <v>177.75928999999999</v>
      </c>
      <c r="E75">
        <f t="shared" si="33"/>
        <v>1.0241</v>
      </c>
      <c r="F75">
        <f t="shared" si="33"/>
        <v>2.6872500000000001</v>
      </c>
      <c r="G75">
        <f t="shared" si="33"/>
        <v>29.516400000000001</v>
      </c>
      <c r="H75">
        <f t="shared" si="33"/>
        <v>34.049720000000001</v>
      </c>
      <c r="I75">
        <f t="shared" si="33"/>
        <v>20.055630000000001</v>
      </c>
      <c r="J75">
        <f t="shared" si="33"/>
        <v>30.18356</v>
      </c>
      <c r="K75">
        <f t="shared" si="33"/>
        <v>553.64459999999997</v>
      </c>
      <c r="L75">
        <f t="shared" si="33"/>
        <v>451.77985999999999</v>
      </c>
      <c r="M75">
        <f t="shared" si="33"/>
        <v>0</v>
      </c>
      <c r="N75">
        <f t="shared" si="33"/>
        <v>225.49160000000001</v>
      </c>
      <c r="O75">
        <f t="shared" si="33"/>
        <v>1.7134974156890235</v>
      </c>
      <c r="P75">
        <f t="shared" si="33"/>
        <v>2.68601</v>
      </c>
      <c r="Q75">
        <f t="shared" si="33"/>
        <v>605.01418999999999</v>
      </c>
      <c r="R75">
        <f t="shared" si="32"/>
        <v>443.67968999999999</v>
      </c>
      <c r="S75">
        <f t="shared" si="32"/>
        <v>0.96109999999999995</v>
      </c>
      <c r="T75">
        <f t="shared" si="30"/>
        <v>70.929360000000003</v>
      </c>
      <c r="U75">
        <f t="shared" si="30"/>
        <v>0</v>
      </c>
      <c r="V75">
        <f t="shared" si="30"/>
        <v>118.40602</v>
      </c>
      <c r="W75">
        <f t="shared" si="25"/>
        <v>131.75886118668566</v>
      </c>
      <c r="X75">
        <f t="shared" si="26"/>
        <v>55.323830139668928</v>
      </c>
      <c r="Y75">
        <f t="shared" si="27"/>
        <v>212.71275894463685</v>
      </c>
      <c r="Z75">
        <f t="shared" si="28"/>
        <v>39.063156452476889</v>
      </c>
      <c r="AA75">
        <f t="shared" si="29"/>
        <v>91.352567980665015</v>
      </c>
    </row>
    <row r="76" spans="2:27">
      <c r="B76">
        <f t="shared" si="22"/>
        <v>103.28305</v>
      </c>
      <c r="C76">
        <f t="shared" si="23"/>
        <v>484.88686489376215</v>
      </c>
      <c r="D76">
        <f t="shared" si="33"/>
        <v>177.75928999999999</v>
      </c>
      <c r="E76">
        <f t="shared" si="33"/>
        <v>1.0241</v>
      </c>
      <c r="F76">
        <f t="shared" si="33"/>
        <v>2.6872500000000001</v>
      </c>
      <c r="G76">
        <f t="shared" si="33"/>
        <v>29.516400000000001</v>
      </c>
      <c r="H76">
        <f t="shared" si="33"/>
        <v>34.049720000000001</v>
      </c>
      <c r="I76">
        <f t="shared" si="33"/>
        <v>20.055630000000001</v>
      </c>
      <c r="J76">
        <f t="shared" si="33"/>
        <v>30.18356</v>
      </c>
      <c r="K76">
        <f t="shared" si="33"/>
        <v>553.64459999999997</v>
      </c>
      <c r="L76">
        <f t="shared" si="33"/>
        <v>451.77985999999999</v>
      </c>
      <c r="M76">
        <f t="shared" si="33"/>
        <v>0</v>
      </c>
      <c r="N76">
        <f t="shared" si="33"/>
        <v>225.49160000000001</v>
      </c>
      <c r="O76">
        <f t="shared" si="33"/>
        <v>1.7134974156890235</v>
      </c>
      <c r="P76">
        <f t="shared" si="33"/>
        <v>2.68601</v>
      </c>
      <c r="Q76">
        <f t="shared" si="33"/>
        <v>605.01418999999999</v>
      </c>
      <c r="R76">
        <f t="shared" si="32"/>
        <v>443.67968999999999</v>
      </c>
      <c r="S76">
        <f t="shared" si="32"/>
        <v>0.96109999999999995</v>
      </c>
      <c r="T76">
        <f t="shared" si="30"/>
        <v>70.929360000000003</v>
      </c>
      <c r="U76">
        <f t="shared" si="30"/>
        <v>0</v>
      </c>
      <c r="V76">
        <f t="shared" si="30"/>
        <v>118.40602</v>
      </c>
      <c r="W76">
        <f t="shared" si="25"/>
        <v>132.98805909014135</v>
      </c>
      <c r="X76">
        <f t="shared" si="26"/>
        <v>60.41667405715873</v>
      </c>
      <c r="Y76">
        <f t="shared" si="27"/>
        <v>241.96525926331259</v>
      </c>
      <c r="Z76">
        <f t="shared" si="28"/>
        <v>39.539221086609416</v>
      </c>
      <c r="AA76">
        <f t="shared" si="29"/>
        <v>103.04333114881881</v>
      </c>
    </row>
    <row r="77" spans="2:27">
      <c r="B77">
        <f t="shared" si="22"/>
        <v>103.28305</v>
      </c>
      <c r="C77">
        <f t="shared" si="23"/>
        <v>436.39817840438593</v>
      </c>
      <c r="D77">
        <f t="shared" si="33"/>
        <v>177.75928999999999</v>
      </c>
      <c r="E77">
        <f t="shared" si="33"/>
        <v>1.0241</v>
      </c>
      <c r="F77">
        <f t="shared" si="33"/>
        <v>2.6872500000000001</v>
      </c>
      <c r="G77">
        <f t="shared" si="33"/>
        <v>29.516400000000001</v>
      </c>
      <c r="H77">
        <f t="shared" si="33"/>
        <v>34.049720000000001</v>
      </c>
      <c r="I77">
        <f t="shared" si="33"/>
        <v>20.055630000000001</v>
      </c>
      <c r="J77">
        <f t="shared" si="33"/>
        <v>30.18356</v>
      </c>
      <c r="K77">
        <f t="shared" si="33"/>
        <v>553.64459999999997</v>
      </c>
      <c r="L77">
        <f t="shared" si="33"/>
        <v>451.77985999999999</v>
      </c>
      <c r="M77">
        <f t="shared" si="33"/>
        <v>0</v>
      </c>
      <c r="N77">
        <f t="shared" si="33"/>
        <v>225.49160000000001</v>
      </c>
      <c r="O77">
        <f t="shared" si="33"/>
        <v>1.7134974156890235</v>
      </c>
      <c r="P77">
        <f t="shared" si="33"/>
        <v>2.68601</v>
      </c>
      <c r="Q77">
        <f t="shared" si="33"/>
        <v>605.01418999999999</v>
      </c>
      <c r="R77">
        <f t="shared" si="32"/>
        <v>443.67968999999999</v>
      </c>
      <c r="S77">
        <f t="shared" si="32"/>
        <v>0.96109999999999995</v>
      </c>
      <c r="T77">
        <f t="shared" si="30"/>
        <v>70.929360000000003</v>
      </c>
      <c r="U77">
        <f t="shared" si="30"/>
        <v>0</v>
      </c>
      <c r="V77">
        <f t="shared" si="30"/>
        <v>118.40602</v>
      </c>
      <c r="W77">
        <f t="shared" si="25"/>
        <v>134.31121028128774</v>
      </c>
      <c r="X77">
        <f t="shared" si="26"/>
        <v>65.898787618209326</v>
      </c>
      <c r="Y77">
        <f t="shared" si="27"/>
        <v>269.45790112650496</v>
      </c>
      <c r="Z77">
        <f t="shared" si="28"/>
        <v>40.110495011504959</v>
      </c>
      <c r="AA77">
        <f t="shared" si="29"/>
        <v>114.2655729453753</v>
      </c>
    </row>
    <row r="78" spans="2:27">
      <c r="B78">
        <f t="shared" si="22"/>
        <v>103.28305</v>
      </c>
      <c r="C78">
        <f t="shared" si="23"/>
        <v>392.75836056394735</v>
      </c>
      <c r="D78">
        <f t="shared" si="33"/>
        <v>177.75928999999999</v>
      </c>
      <c r="E78">
        <f t="shared" si="33"/>
        <v>1.0241</v>
      </c>
      <c r="F78">
        <f t="shared" si="33"/>
        <v>2.6872500000000001</v>
      </c>
      <c r="G78">
        <f t="shared" si="33"/>
        <v>29.516400000000001</v>
      </c>
      <c r="H78">
        <f t="shared" si="33"/>
        <v>34.049720000000001</v>
      </c>
      <c r="I78">
        <f t="shared" si="33"/>
        <v>20.055630000000001</v>
      </c>
      <c r="J78">
        <f t="shared" si="33"/>
        <v>30.18356</v>
      </c>
      <c r="K78">
        <f t="shared" si="33"/>
        <v>553.64459999999997</v>
      </c>
      <c r="L78">
        <f t="shared" si="33"/>
        <v>451.77985999999999</v>
      </c>
      <c r="M78">
        <f t="shared" si="33"/>
        <v>0</v>
      </c>
      <c r="N78">
        <f t="shared" si="33"/>
        <v>225.49160000000001</v>
      </c>
      <c r="O78">
        <f t="shared" si="33"/>
        <v>1.7134974156890235</v>
      </c>
      <c r="P78">
        <f t="shared" si="33"/>
        <v>2.68601</v>
      </c>
      <c r="Q78">
        <f t="shared" si="33"/>
        <v>605.01418999999999</v>
      </c>
      <c r="R78">
        <f t="shared" si="32"/>
        <v>443.67968999999999</v>
      </c>
      <c r="S78">
        <f t="shared" si="32"/>
        <v>0.96109999999999995</v>
      </c>
      <c r="T78">
        <f t="shared" si="30"/>
        <v>70.929360000000003</v>
      </c>
      <c r="U78">
        <f t="shared" si="30"/>
        <v>0</v>
      </c>
      <c r="V78">
        <f t="shared" si="30"/>
        <v>118.40602</v>
      </c>
      <c r="W78">
        <f t="shared" si="25"/>
        <v>135.73193475974145</v>
      </c>
      <c r="X78">
        <f t="shared" si="26"/>
        <v>71.785169297010043</v>
      </c>
      <c r="Y78">
        <f t="shared" si="27"/>
        <v>294.19442300808936</v>
      </c>
      <c r="Z78">
        <f t="shared" si="28"/>
        <v>40.793604245469858</v>
      </c>
      <c r="AA78">
        <f t="shared" si="29"/>
        <v>124.63992319828733</v>
      </c>
    </row>
    <row r="79" spans="2:27">
      <c r="B79">
        <f t="shared" si="22"/>
        <v>103.28305</v>
      </c>
      <c r="C79">
        <f t="shared" si="23"/>
        <v>353.48252450755263</v>
      </c>
      <c r="D79">
        <f t="shared" si="33"/>
        <v>177.75928999999999</v>
      </c>
      <c r="E79">
        <f t="shared" si="33"/>
        <v>1.0241</v>
      </c>
      <c r="F79">
        <f t="shared" si="33"/>
        <v>2.6872500000000001</v>
      </c>
      <c r="G79">
        <f t="shared" si="33"/>
        <v>29.516400000000001</v>
      </c>
      <c r="H79">
        <f t="shared" si="33"/>
        <v>34.049720000000001</v>
      </c>
      <c r="I79">
        <f t="shared" si="33"/>
        <v>20.055630000000001</v>
      </c>
      <c r="J79">
        <f t="shared" si="33"/>
        <v>30.18356</v>
      </c>
      <c r="K79">
        <f t="shared" si="33"/>
        <v>553.64459999999997</v>
      </c>
      <c r="L79">
        <f t="shared" si="33"/>
        <v>451.77985999999999</v>
      </c>
      <c r="M79">
        <f t="shared" si="33"/>
        <v>0</v>
      </c>
      <c r="N79">
        <f t="shared" si="33"/>
        <v>225.49160000000001</v>
      </c>
      <c r="O79">
        <f t="shared" si="33"/>
        <v>1.7134974156890235</v>
      </c>
      <c r="P79">
        <f t="shared" si="33"/>
        <v>2.68601</v>
      </c>
      <c r="Q79">
        <f t="shared" si="33"/>
        <v>605.01418999999999</v>
      </c>
      <c r="R79">
        <f t="shared" si="32"/>
        <v>443.67968999999999</v>
      </c>
      <c r="S79">
        <f t="shared" si="32"/>
        <v>0.96109999999999995</v>
      </c>
      <c r="T79">
        <f t="shared" si="30"/>
        <v>70.929360000000003</v>
      </c>
      <c r="U79">
        <f t="shared" si="30"/>
        <v>0</v>
      </c>
      <c r="V79">
        <f t="shared" si="30"/>
        <v>118.40602</v>
      </c>
      <c r="W79">
        <f t="shared" si="25"/>
        <v>137.25333301266392</v>
      </c>
      <c r="X79">
        <f t="shared" si="26"/>
        <v>78.088665110575107</v>
      </c>
      <c r="Y79">
        <f t="shared" si="27"/>
        <v>315.51006063143791</v>
      </c>
      <c r="Z79">
        <f t="shared" si="28"/>
        <v>41.602153381055572</v>
      </c>
      <c r="AA79">
        <f t="shared" si="29"/>
        <v>133.89476436435285</v>
      </c>
    </row>
    <row r="80" spans="2:27">
      <c r="B80">
        <f t="shared" si="22"/>
        <v>103.28305</v>
      </c>
      <c r="C80">
        <f t="shared" si="23"/>
        <v>318.13427205679739</v>
      </c>
      <c r="D80">
        <f t="shared" si="33"/>
        <v>177.75928999999999</v>
      </c>
      <c r="E80">
        <f t="shared" si="33"/>
        <v>1.0241</v>
      </c>
      <c r="F80">
        <f t="shared" si="33"/>
        <v>2.6872500000000001</v>
      </c>
      <c r="G80">
        <f t="shared" si="33"/>
        <v>29.516400000000001</v>
      </c>
      <c r="H80">
        <f t="shared" si="33"/>
        <v>34.049720000000001</v>
      </c>
      <c r="I80">
        <f t="shared" si="33"/>
        <v>20.055630000000001</v>
      </c>
      <c r="J80">
        <f t="shared" si="33"/>
        <v>30.18356</v>
      </c>
      <c r="K80">
        <f t="shared" si="33"/>
        <v>553.64459999999997</v>
      </c>
      <c r="L80">
        <f t="shared" si="33"/>
        <v>451.77985999999999</v>
      </c>
      <c r="M80">
        <f t="shared" si="33"/>
        <v>0</v>
      </c>
      <c r="N80">
        <f t="shared" si="33"/>
        <v>225.49160000000001</v>
      </c>
      <c r="O80">
        <f t="shared" si="33"/>
        <v>1.7134974156890235</v>
      </c>
      <c r="P80">
        <f t="shared" si="33"/>
        <v>2.68601</v>
      </c>
      <c r="Q80">
        <f t="shared" si="33"/>
        <v>605.01418999999999</v>
      </c>
      <c r="R80">
        <f t="shared" si="32"/>
        <v>443.67968999999999</v>
      </c>
      <c r="S80">
        <f t="shared" si="32"/>
        <v>0.96109999999999995</v>
      </c>
      <c r="T80">
        <f t="shared" si="30"/>
        <v>70.929360000000003</v>
      </c>
      <c r="U80">
        <f t="shared" si="30"/>
        <v>0</v>
      </c>
      <c r="V80">
        <f t="shared" si="30"/>
        <v>118.40602</v>
      </c>
      <c r="W80">
        <f t="shared" si="25"/>
        <v>138.87785660246732</v>
      </c>
      <c r="X80">
        <f t="shared" si="26"/>
        <v>84.819432434444991</v>
      </c>
      <c r="Y80">
        <f t="shared" si="27"/>
        <v>333.09435449197167</v>
      </c>
      <c r="Z80">
        <f t="shared" si="28"/>
        <v>42.546449879076675</v>
      </c>
      <c r="AA80">
        <f t="shared" si="29"/>
        <v>141.88139480702671</v>
      </c>
    </row>
    <row r="81" spans="2:27">
      <c r="B81">
        <f t="shared" si="22"/>
        <v>103.28305</v>
      </c>
      <c r="C81">
        <f t="shared" si="23"/>
        <v>286.32084485111767</v>
      </c>
      <c r="D81">
        <f t="shared" si="33"/>
        <v>177.75928999999999</v>
      </c>
      <c r="E81">
        <f t="shared" si="33"/>
        <v>1.0241</v>
      </c>
      <c r="F81">
        <f t="shared" si="33"/>
        <v>2.6872500000000001</v>
      </c>
      <c r="G81">
        <f t="shared" si="33"/>
        <v>29.516400000000001</v>
      </c>
      <c r="H81">
        <f t="shared" si="33"/>
        <v>34.049720000000001</v>
      </c>
      <c r="I81">
        <f t="shared" si="33"/>
        <v>20.055630000000001</v>
      </c>
      <c r="J81">
        <f t="shared" si="33"/>
        <v>30.18356</v>
      </c>
      <c r="K81">
        <f t="shared" si="33"/>
        <v>553.64459999999997</v>
      </c>
      <c r="L81">
        <f t="shared" si="33"/>
        <v>451.77985999999999</v>
      </c>
      <c r="M81">
        <f t="shared" si="33"/>
        <v>0</v>
      </c>
      <c r="N81">
        <f t="shared" si="33"/>
        <v>225.49160000000001</v>
      </c>
      <c r="O81">
        <f t="shared" si="33"/>
        <v>1.7134974156890235</v>
      </c>
      <c r="P81">
        <f t="shared" si="33"/>
        <v>2.68601</v>
      </c>
      <c r="Q81">
        <f t="shared" si="33"/>
        <v>605.01418999999999</v>
      </c>
      <c r="R81">
        <f t="shared" si="33"/>
        <v>443.67968999999999</v>
      </c>
      <c r="S81">
        <f t="shared" si="33"/>
        <v>0.96109999999999995</v>
      </c>
      <c r="T81">
        <f t="shared" si="30"/>
        <v>70.929360000000003</v>
      </c>
      <c r="U81">
        <f t="shared" si="30"/>
        <v>0</v>
      </c>
      <c r="V81">
        <f t="shared" si="30"/>
        <v>118.40602</v>
      </c>
      <c r="W81">
        <f t="shared" si="25"/>
        <v>140.60717353953169</v>
      </c>
      <c r="X81">
        <f t="shared" si="26"/>
        <v>91.984382211515538</v>
      </c>
      <c r="Y81">
        <f t="shared" si="27"/>
        <v>346.943105040023</v>
      </c>
      <c r="Z81">
        <f t="shared" si="28"/>
        <v>43.63392267084528</v>
      </c>
      <c r="AA81">
        <f t="shared" si="29"/>
        <v>148.56235928177722</v>
      </c>
    </row>
    <row r="82" spans="2:27">
      <c r="B82">
        <f t="shared" si="22"/>
        <v>103.28305</v>
      </c>
      <c r="C82">
        <f t="shared" si="23"/>
        <v>257.68876036600591</v>
      </c>
      <c r="D82">
        <f t="shared" ref="D82:S97" si="34">D81</f>
        <v>177.75928999999999</v>
      </c>
      <c r="E82">
        <f t="shared" si="34"/>
        <v>1.0241</v>
      </c>
      <c r="F82">
        <f t="shared" si="34"/>
        <v>2.6872500000000001</v>
      </c>
      <c r="G82">
        <f t="shared" si="34"/>
        <v>29.516400000000001</v>
      </c>
      <c r="H82">
        <f t="shared" si="34"/>
        <v>34.049720000000001</v>
      </c>
      <c r="I82">
        <f t="shared" si="34"/>
        <v>20.055630000000001</v>
      </c>
      <c r="J82">
        <f t="shared" si="34"/>
        <v>30.18356</v>
      </c>
      <c r="K82">
        <f t="shared" si="34"/>
        <v>553.64459999999997</v>
      </c>
      <c r="L82">
        <f t="shared" si="34"/>
        <v>451.77985999999999</v>
      </c>
      <c r="M82">
        <f t="shared" si="34"/>
        <v>0</v>
      </c>
      <c r="N82">
        <f t="shared" si="34"/>
        <v>225.49160000000001</v>
      </c>
      <c r="O82">
        <f t="shared" si="34"/>
        <v>1.7134974156890235</v>
      </c>
      <c r="P82">
        <f t="shared" si="34"/>
        <v>2.68601</v>
      </c>
      <c r="Q82">
        <f t="shared" si="34"/>
        <v>605.01418999999999</v>
      </c>
      <c r="R82">
        <f t="shared" si="34"/>
        <v>443.67968999999999</v>
      </c>
      <c r="S82">
        <f t="shared" si="34"/>
        <v>0.96109999999999995</v>
      </c>
      <c r="T82">
        <f t="shared" si="30"/>
        <v>70.929360000000003</v>
      </c>
      <c r="U82">
        <f t="shared" si="30"/>
        <v>0</v>
      </c>
      <c r="V82">
        <f t="shared" si="30"/>
        <v>118.40602</v>
      </c>
      <c r="W82">
        <f t="shared" si="25"/>
        <v>142.44203249268236</v>
      </c>
      <c r="X82">
        <f t="shared" si="26"/>
        <v>99.586616345444781</v>
      </c>
      <c r="Y82">
        <f t="shared" si="27"/>
        <v>357.27226528181677</v>
      </c>
      <c r="Z82">
        <f t="shared" si="28"/>
        <v>44.869903743861713</v>
      </c>
      <c r="AA82">
        <f t="shared" si="29"/>
        <v>153.98364769285257</v>
      </c>
    </row>
    <row r="83" spans="2:27">
      <c r="B83">
        <f t="shared" si="22"/>
        <v>103.28305</v>
      </c>
      <c r="C83">
        <f t="shared" si="23"/>
        <v>231.91988432940533</v>
      </c>
      <c r="D83">
        <f t="shared" si="34"/>
        <v>177.75928999999999</v>
      </c>
      <c r="E83">
        <f t="shared" si="34"/>
        <v>1.0241</v>
      </c>
      <c r="F83">
        <f t="shared" si="34"/>
        <v>2.6872500000000001</v>
      </c>
      <c r="G83">
        <f t="shared" si="34"/>
        <v>29.516400000000001</v>
      </c>
      <c r="H83">
        <f t="shared" si="34"/>
        <v>34.049720000000001</v>
      </c>
      <c r="I83">
        <f t="shared" si="34"/>
        <v>20.055630000000001</v>
      </c>
      <c r="J83">
        <f t="shared" si="34"/>
        <v>30.18356</v>
      </c>
      <c r="K83">
        <f t="shared" si="34"/>
        <v>553.64459999999997</v>
      </c>
      <c r="L83">
        <f t="shared" si="34"/>
        <v>451.77985999999999</v>
      </c>
      <c r="M83">
        <f t="shared" si="34"/>
        <v>0</v>
      </c>
      <c r="N83">
        <f t="shared" si="34"/>
        <v>225.49160000000001</v>
      </c>
      <c r="O83">
        <f t="shared" si="34"/>
        <v>1.7134974156890235</v>
      </c>
      <c r="P83">
        <f t="shared" si="34"/>
        <v>2.68601</v>
      </c>
      <c r="Q83">
        <f t="shared" si="34"/>
        <v>605.01418999999999</v>
      </c>
      <c r="R83">
        <f t="shared" si="34"/>
        <v>443.67968999999999</v>
      </c>
      <c r="S83">
        <f t="shared" si="34"/>
        <v>0.96109999999999995</v>
      </c>
      <c r="T83">
        <f t="shared" si="30"/>
        <v>70.929360000000003</v>
      </c>
      <c r="U83">
        <f t="shared" si="30"/>
        <v>0</v>
      </c>
      <c r="V83">
        <f t="shared" si="30"/>
        <v>118.40602</v>
      </c>
      <c r="W83">
        <f t="shared" si="25"/>
        <v>144.382130858745</v>
      </c>
      <c r="X83">
        <f t="shared" si="26"/>
        <v>107.62488108308906</v>
      </c>
      <c r="Y83">
        <f t="shared" si="27"/>
        <v>364.42603117357766</v>
      </c>
      <c r="Z83">
        <f t="shared" si="28"/>
        <v>46.258446864221135</v>
      </c>
      <c r="AA83">
        <f t="shared" si="29"/>
        <v>158.24264639400229</v>
      </c>
    </row>
    <row r="84" spans="2:27">
      <c r="B84">
        <f t="shared" si="22"/>
        <v>103.28305</v>
      </c>
      <c r="C84">
        <f t="shared" si="23"/>
        <v>208.72789589646482</v>
      </c>
      <c r="D84">
        <f t="shared" si="34"/>
        <v>177.75928999999999</v>
      </c>
      <c r="E84">
        <f t="shared" si="34"/>
        <v>1.0241</v>
      </c>
      <c r="F84">
        <f t="shared" si="34"/>
        <v>2.6872500000000001</v>
      </c>
      <c r="G84">
        <f t="shared" si="34"/>
        <v>29.516400000000001</v>
      </c>
      <c r="H84">
        <f t="shared" si="34"/>
        <v>34.049720000000001</v>
      </c>
      <c r="I84">
        <f t="shared" si="34"/>
        <v>20.055630000000001</v>
      </c>
      <c r="J84">
        <f t="shared" si="34"/>
        <v>30.18356</v>
      </c>
      <c r="K84">
        <f t="shared" si="34"/>
        <v>553.64459999999997</v>
      </c>
      <c r="L84">
        <f t="shared" si="34"/>
        <v>451.77985999999999</v>
      </c>
      <c r="M84">
        <f t="shared" si="34"/>
        <v>0</v>
      </c>
      <c r="N84">
        <f t="shared" si="34"/>
        <v>225.49160000000001</v>
      </c>
      <c r="O84">
        <f t="shared" si="34"/>
        <v>1.7134974156890235</v>
      </c>
      <c r="P84">
        <f t="shared" si="34"/>
        <v>2.68601</v>
      </c>
      <c r="Q84">
        <f t="shared" si="34"/>
        <v>605.01418999999999</v>
      </c>
      <c r="R84">
        <f t="shared" si="34"/>
        <v>443.67968999999999</v>
      </c>
      <c r="S84">
        <f t="shared" si="34"/>
        <v>0.96109999999999995</v>
      </c>
      <c r="T84">
        <f t="shared" si="30"/>
        <v>70.929360000000003</v>
      </c>
      <c r="U84">
        <f t="shared" si="30"/>
        <v>0</v>
      </c>
      <c r="V84">
        <f t="shared" si="30"/>
        <v>118.40602</v>
      </c>
      <c r="W84">
        <f t="shared" si="25"/>
        <v>146.42599258318532</v>
      </c>
      <c r="X84">
        <f t="shared" si="26"/>
        <v>116.09306079787928</v>
      </c>
      <c r="Y84">
        <f t="shared" si="27"/>
        <v>368.79995681280229</v>
      </c>
      <c r="Z84">
        <f t="shared" si="28"/>
        <v>47.802972669035015</v>
      </c>
      <c r="AA84">
        <f t="shared" si="29"/>
        <v>161.46022780215011</v>
      </c>
    </row>
    <row r="85" spans="2:27">
      <c r="B85">
        <f t="shared" si="22"/>
        <v>103.28305</v>
      </c>
      <c r="C85">
        <f t="shared" si="23"/>
        <v>187.85510630681833</v>
      </c>
      <c r="D85">
        <f t="shared" si="34"/>
        <v>177.75928999999999</v>
      </c>
      <c r="E85">
        <f t="shared" si="34"/>
        <v>1.0241</v>
      </c>
      <c r="F85">
        <f t="shared" si="34"/>
        <v>2.6872500000000001</v>
      </c>
      <c r="G85">
        <f t="shared" si="34"/>
        <v>29.516400000000001</v>
      </c>
      <c r="H85">
        <f t="shared" si="34"/>
        <v>34.049720000000001</v>
      </c>
      <c r="I85">
        <f t="shared" si="34"/>
        <v>20.055630000000001</v>
      </c>
      <c r="J85">
        <f t="shared" si="34"/>
        <v>30.18356</v>
      </c>
      <c r="K85">
        <f t="shared" si="34"/>
        <v>553.64459999999997</v>
      </c>
      <c r="L85">
        <f t="shared" si="34"/>
        <v>451.77985999999999</v>
      </c>
      <c r="M85">
        <f t="shared" si="34"/>
        <v>0</v>
      </c>
      <c r="N85">
        <f t="shared" si="34"/>
        <v>225.49160000000001</v>
      </c>
      <c r="O85">
        <f t="shared" si="34"/>
        <v>1.7134974156890235</v>
      </c>
      <c r="P85">
        <f t="shared" si="34"/>
        <v>2.68601</v>
      </c>
      <c r="Q85">
        <f t="shared" si="34"/>
        <v>605.01418999999999</v>
      </c>
      <c r="R85">
        <f t="shared" si="34"/>
        <v>443.67968999999999</v>
      </c>
      <c r="S85">
        <f t="shared" si="34"/>
        <v>0.96109999999999995</v>
      </c>
      <c r="T85">
        <f t="shared" si="30"/>
        <v>70.929360000000003</v>
      </c>
      <c r="U85">
        <f t="shared" si="30"/>
        <v>0</v>
      </c>
      <c r="V85">
        <f t="shared" si="30"/>
        <v>118.40602</v>
      </c>
      <c r="W85">
        <f t="shared" si="25"/>
        <v>148.57086229525922</v>
      </c>
      <c r="X85">
        <f t="shared" si="26"/>
        <v>124.97973936789151</v>
      </c>
      <c r="Y85">
        <f t="shared" si="27"/>
        <v>370.7871119938921</v>
      </c>
      <c r="Z85">
        <f t="shared" si="28"/>
        <v>49.506658482930014</v>
      </c>
      <c r="AA85">
        <f t="shared" si="29"/>
        <v>163.76070745849466</v>
      </c>
    </row>
    <row r="86" spans="2:27">
      <c r="B86">
        <f t="shared" si="22"/>
        <v>103.28305</v>
      </c>
      <c r="C86">
        <f t="shared" si="23"/>
        <v>169.06959567613649</v>
      </c>
      <c r="D86">
        <f t="shared" si="34"/>
        <v>177.75928999999999</v>
      </c>
      <c r="E86">
        <f t="shared" si="34"/>
        <v>1.0241</v>
      </c>
      <c r="F86">
        <f t="shared" si="34"/>
        <v>2.6872500000000001</v>
      </c>
      <c r="G86">
        <f t="shared" si="34"/>
        <v>29.516400000000001</v>
      </c>
      <c r="H86">
        <f t="shared" si="34"/>
        <v>34.049720000000001</v>
      </c>
      <c r="I86">
        <f t="shared" si="34"/>
        <v>20.055630000000001</v>
      </c>
      <c r="J86">
        <f t="shared" si="34"/>
        <v>30.18356</v>
      </c>
      <c r="K86">
        <f t="shared" si="34"/>
        <v>553.64459999999997</v>
      </c>
      <c r="L86">
        <f t="shared" si="34"/>
        <v>451.77985999999999</v>
      </c>
      <c r="M86">
        <f t="shared" si="34"/>
        <v>0</v>
      </c>
      <c r="N86">
        <f t="shared" si="34"/>
        <v>225.49160000000001</v>
      </c>
      <c r="O86">
        <f t="shared" si="34"/>
        <v>1.7134974156890235</v>
      </c>
      <c r="P86">
        <f t="shared" si="34"/>
        <v>2.68601</v>
      </c>
      <c r="Q86">
        <f t="shared" si="34"/>
        <v>605.01418999999999</v>
      </c>
      <c r="R86">
        <f t="shared" si="34"/>
        <v>443.67968999999999</v>
      </c>
      <c r="S86">
        <f t="shared" si="34"/>
        <v>0.96109999999999995</v>
      </c>
      <c r="T86">
        <f t="shared" si="30"/>
        <v>70.929360000000003</v>
      </c>
      <c r="U86">
        <f t="shared" si="30"/>
        <v>0</v>
      </c>
      <c r="V86">
        <f t="shared" si="30"/>
        <v>118.40602</v>
      </c>
      <c r="W86">
        <f t="shared" si="25"/>
        <v>150.81262268337281</v>
      </c>
      <c r="X86">
        <f t="shared" si="26"/>
        <v>134.26785784334385</v>
      </c>
      <c r="Y86">
        <f t="shared" si="27"/>
        <v>370.74641668235046</v>
      </c>
      <c r="Z86">
        <f t="shared" si="28"/>
        <v>51.372581208930036</v>
      </c>
      <c r="AA86">
        <f t="shared" si="29"/>
        <v>165.2598714543326</v>
      </c>
    </row>
    <row r="87" spans="2:27">
      <c r="B87">
        <f t="shared" si="22"/>
        <v>103.28305</v>
      </c>
      <c r="C87">
        <f t="shared" si="23"/>
        <v>152.16263610852283</v>
      </c>
      <c r="D87">
        <f t="shared" si="34"/>
        <v>177.75928999999999</v>
      </c>
      <c r="E87">
        <f t="shared" si="34"/>
        <v>1.0241</v>
      </c>
      <c r="F87">
        <f t="shared" si="34"/>
        <v>2.6872500000000001</v>
      </c>
      <c r="G87">
        <f t="shared" si="34"/>
        <v>29.516400000000001</v>
      </c>
      <c r="H87">
        <f t="shared" si="34"/>
        <v>34.049720000000001</v>
      </c>
      <c r="I87">
        <f t="shared" si="34"/>
        <v>20.055630000000001</v>
      </c>
      <c r="J87">
        <f t="shared" si="34"/>
        <v>30.18356</v>
      </c>
      <c r="K87">
        <f t="shared" si="34"/>
        <v>553.64459999999997</v>
      </c>
      <c r="L87">
        <f t="shared" si="34"/>
        <v>451.77985999999999</v>
      </c>
      <c r="M87">
        <f t="shared" si="34"/>
        <v>0</v>
      </c>
      <c r="N87">
        <f t="shared" si="34"/>
        <v>225.49160000000001</v>
      </c>
      <c r="O87">
        <f t="shared" si="34"/>
        <v>1.7134974156890235</v>
      </c>
      <c r="P87">
        <f t="shared" si="34"/>
        <v>2.68601</v>
      </c>
      <c r="Q87">
        <f t="shared" si="34"/>
        <v>605.01418999999999</v>
      </c>
      <c r="R87">
        <f t="shared" si="34"/>
        <v>443.67968999999999</v>
      </c>
      <c r="S87">
        <f t="shared" si="34"/>
        <v>0.96109999999999995</v>
      </c>
      <c r="T87">
        <f t="shared" si="30"/>
        <v>70.929360000000003</v>
      </c>
      <c r="U87">
        <f t="shared" si="30"/>
        <v>0</v>
      </c>
      <c r="V87">
        <f t="shared" si="30"/>
        <v>118.40602</v>
      </c>
      <c r="W87">
        <f t="shared" si="25"/>
        <v>153.14574198275577</v>
      </c>
      <c r="X87">
        <f t="shared" si="26"/>
        <v>143.9344968761925</v>
      </c>
      <c r="Y87">
        <f t="shared" si="27"/>
        <v>368.98816871498781</v>
      </c>
      <c r="Z87">
        <f t="shared" si="28"/>
        <v>53.403664135166231</v>
      </c>
      <c r="AA87">
        <f t="shared" si="29"/>
        <v>166.05947262809917</v>
      </c>
    </row>
    <row r="88" spans="2:27">
      <c r="B88">
        <f t="shared" si="22"/>
        <v>103.28305</v>
      </c>
      <c r="C88">
        <f t="shared" si="23"/>
        <v>136.94637249767055</v>
      </c>
      <c r="D88">
        <f t="shared" si="34"/>
        <v>177.75928999999999</v>
      </c>
      <c r="E88">
        <f t="shared" si="34"/>
        <v>1.0241</v>
      </c>
      <c r="F88">
        <f t="shared" si="34"/>
        <v>2.6872500000000001</v>
      </c>
      <c r="G88">
        <f t="shared" si="34"/>
        <v>29.516400000000001</v>
      </c>
      <c r="H88">
        <f t="shared" si="34"/>
        <v>34.049720000000001</v>
      </c>
      <c r="I88">
        <f t="shared" si="34"/>
        <v>20.055630000000001</v>
      </c>
      <c r="J88">
        <f t="shared" si="34"/>
        <v>30.18356</v>
      </c>
      <c r="K88">
        <f t="shared" si="34"/>
        <v>553.64459999999997</v>
      </c>
      <c r="L88">
        <f t="shared" si="34"/>
        <v>451.77985999999999</v>
      </c>
      <c r="M88">
        <f t="shared" si="34"/>
        <v>0</v>
      </c>
      <c r="N88">
        <f t="shared" si="34"/>
        <v>225.49160000000001</v>
      </c>
      <c r="O88">
        <f t="shared" si="34"/>
        <v>1.7134974156890235</v>
      </c>
      <c r="P88">
        <f t="shared" si="34"/>
        <v>2.68601</v>
      </c>
      <c r="Q88">
        <f t="shared" si="34"/>
        <v>605.01418999999999</v>
      </c>
      <c r="R88">
        <f t="shared" si="34"/>
        <v>443.67968999999999</v>
      </c>
      <c r="S88">
        <f t="shared" si="34"/>
        <v>0.96109999999999995</v>
      </c>
      <c r="T88">
        <f t="shared" si="30"/>
        <v>70.929360000000003</v>
      </c>
      <c r="U88">
        <f t="shared" si="30"/>
        <v>0</v>
      </c>
      <c r="V88">
        <f t="shared" si="30"/>
        <v>118.40602</v>
      </c>
      <c r="W88">
        <f t="shared" si="25"/>
        <v>155.56325788951227</v>
      </c>
      <c r="X88">
        <f t="shared" si="26"/>
        <v>153.95081007242106</v>
      </c>
      <c r="Y88">
        <f t="shared" si="27"/>
        <v>365.77103324173663</v>
      </c>
      <c r="Z88">
        <f t="shared" si="28"/>
        <v>55.602487488714495</v>
      </c>
      <c r="AA88">
        <f t="shared" si="29"/>
        <v>166.24611910210774</v>
      </c>
    </row>
    <row r="89" spans="2:27">
      <c r="B89">
        <f t="shared" si="22"/>
        <v>103.28305</v>
      </c>
      <c r="C89">
        <f t="shared" si="23"/>
        <v>123.2517352479035</v>
      </c>
      <c r="D89">
        <f t="shared" si="34"/>
        <v>177.75928999999999</v>
      </c>
      <c r="E89">
        <f t="shared" si="34"/>
        <v>1.0241</v>
      </c>
      <c r="F89">
        <f t="shared" si="34"/>
        <v>2.6872500000000001</v>
      </c>
      <c r="G89">
        <f t="shared" si="34"/>
        <v>29.516400000000001</v>
      </c>
      <c r="H89">
        <f t="shared" si="34"/>
        <v>34.049720000000001</v>
      </c>
      <c r="I89">
        <f t="shared" si="34"/>
        <v>20.055630000000001</v>
      </c>
      <c r="J89">
        <f t="shared" si="34"/>
        <v>30.18356</v>
      </c>
      <c r="K89">
        <f t="shared" si="34"/>
        <v>553.64459999999997</v>
      </c>
      <c r="L89">
        <f t="shared" si="34"/>
        <v>451.77985999999999</v>
      </c>
      <c r="M89">
        <f t="shared" si="34"/>
        <v>0</v>
      </c>
      <c r="N89">
        <f t="shared" si="34"/>
        <v>225.49160000000001</v>
      </c>
      <c r="O89">
        <f t="shared" si="34"/>
        <v>1.7134974156890235</v>
      </c>
      <c r="P89">
        <f t="shared" si="34"/>
        <v>2.68601</v>
      </c>
      <c r="Q89">
        <f t="shared" si="34"/>
        <v>605.01418999999999</v>
      </c>
      <c r="R89">
        <f t="shared" si="34"/>
        <v>443.67968999999999</v>
      </c>
      <c r="S89">
        <f t="shared" si="34"/>
        <v>0.96109999999999995</v>
      </c>
      <c r="T89">
        <f t="shared" si="30"/>
        <v>70.929360000000003</v>
      </c>
      <c r="U89">
        <f t="shared" si="30"/>
        <v>0</v>
      </c>
      <c r="V89">
        <f t="shared" si="30"/>
        <v>118.40602</v>
      </c>
      <c r="W89">
        <f t="shared" si="25"/>
        <v>158.05680309894962</v>
      </c>
      <c r="X89">
        <f t="shared" si="26"/>
        <v>164.28212980309019</v>
      </c>
      <c r="Y89">
        <f t="shared" si="27"/>
        <v>361.30567766446677</v>
      </c>
      <c r="Z89">
        <f t="shared" si="28"/>
        <v>57.971015173072225</v>
      </c>
      <c r="AA89">
        <f t="shared" si="29"/>
        <v>165.89271494054941</v>
      </c>
    </row>
    <row r="90" spans="2:27">
      <c r="B90">
        <f t="shared" si="22"/>
        <v>103.28305</v>
      </c>
      <c r="C90">
        <f t="shared" si="23"/>
        <v>110.92656172311315</v>
      </c>
      <c r="D90">
        <f t="shared" si="34"/>
        <v>177.75928999999999</v>
      </c>
      <c r="E90">
        <f t="shared" si="34"/>
        <v>1.0241</v>
      </c>
      <c r="F90">
        <f t="shared" si="34"/>
        <v>2.6872500000000001</v>
      </c>
      <c r="G90">
        <f t="shared" si="34"/>
        <v>29.516400000000001</v>
      </c>
      <c r="H90">
        <f t="shared" si="34"/>
        <v>34.049720000000001</v>
      </c>
      <c r="I90">
        <f t="shared" si="34"/>
        <v>20.055630000000001</v>
      </c>
      <c r="J90">
        <f t="shared" si="34"/>
        <v>30.18356</v>
      </c>
      <c r="K90">
        <f t="shared" si="34"/>
        <v>553.64459999999997</v>
      </c>
      <c r="L90">
        <f t="shared" si="34"/>
        <v>451.77985999999999</v>
      </c>
      <c r="M90">
        <f t="shared" si="34"/>
        <v>0</v>
      </c>
      <c r="N90">
        <f t="shared" si="34"/>
        <v>225.49160000000001</v>
      </c>
      <c r="O90">
        <f t="shared" si="34"/>
        <v>1.7134974156890235</v>
      </c>
      <c r="P90">
        <f t="shared" si="34"/>
        <v>2.68601</v>
      </c>
      <c r="Q90">
        <f t="shared" si="34"/>
        <v>605.01418999999999</v>
      </c>
      <c r="R90">
        <f t="shared" si="34"/>
        <v>443.67968999999999</v>
      </c>
      <c r="S90">
        <f t="shared" si="34"/>
        <v>0.96109999999999995</v>
      </c>
      <c r="T90">
        <f t="shared" si="30"/>
        <v>70.929360000000003</v>
      </c>
      <c r="U90">
        <f t="shared" si="30"/>
        <v>0</v>
      </c>
      <c r="V90">
        <f t="shared" si="30"/>
        <v>118.40602</v>
      </c>
      <c r="W90">
        <f t="shared" si="25"/>
        <v>160.6166759889984</v>
      </c>
      <c r="X90">
        <f t="shared" si="26"/>
        <v>174.88826006167642</v>
      </c>
      <c r="Y90">
        <f t="shared" si="27"/>
        <v>355.76162233686358</v>
      </c>
      <c r="Z90">
        <f t="shared" si="28"/>
        <v>60.510278249021248</v>
      </c>
      <c r="AA90">
        <f t="shared" si="29"/>
        <v>165.06109082965281</v>
      </c>
    </row>
    <row r="91" spans="2:27">
      <c r="B91">
        <f t="shared" si="22"/>
        <v>103.28305</v>
      </c>
      <c r="C91">
        <f t="shared" si="23"/>
        <v>99.833905550801845</v>
      </c>
      <c r="D91">
        <f t="shared" si="34"/>
        <v>177.75928999999999</v>
      </c>
      <c r="E91">
        <f t="shared" si="34"/>
        <v>1.0241</v>
      </c>
      <c r="F91">
        <f t="shared" si="34"/>
        <v>2.6872500000000001</v>
      </c>
      <c r="G91">
        <f t="shared" si="34"/>
        <v>29.516400000000001</v>
      </c>
      <c r="H91">
        <f t="shared" si="34"/>
        <v>34.049720000000001</v>
      </c>
      <c r="I91">
        <f t="shared" si="34"/>
        <v>20.055630000000001</v>
      </c>
      <c r="J91">
        <f t="shared" si="34"/>
        <v>30.18356</v>
      </c>
      <c r="K91">
        <f t="shared" si="34"/>
        <v>553.64459999999997</v>
      </c>
      <c r="L91">
        <f t="shared" si="34"/>
        <v>451.77985999999999</v>
      </c>
      <c r="M91">
        <f t="shared" si="34"/>
        <v>0</v>
      </c>
      <c r="N91">
        <f t="shared" si="34"/>
        <v>225.49160000000001</v>
      </c>
      <c r="O91">
        <f t="shared" si="34"/>
        <v>1.7134974156890235</v>
      </c>
      <c r="P91">
        <f t="shared" si="34"/>
        <v>2.68601</v>
      </c>
      <c r="Q91">
        <f t="shared" si="34"/>
        <v>605.01418999999999</v>
      </c>
      <c r="R91">
        <f t="shared" si="34"/>
        <v>443.67968999999999</v>
      </c>
      <c r="S91">
        <f t="shared" si="34"/>
        <v>0.96109999999999995</v>
      </c>
      <c r="T91">
        <f t="shared" si="30"/>
        <v>70.929360000000003</v>
      </c>
      <c r="U91">
        <f t="shared" si="30"/>
        <v>0</v>
      </c>
      <c r="V91">
        <f t="shared" si="30"/>
        <v>118.40602</v>
      </c>
      <c r="W91">
        <f t="shared" si="25"/>
        <v>163.23195779158493</v>
      </c>
      <c r="X91">
        <f t="shared" si="26"/>
        <v>185.72396193147284</v>
      </c>
      <c r="Y91">
        <f t="shared" si="27"/>
        <v>349.27513748649193</v>
      </c>
      <c r="Z91">
        <f t="shared" si="28"/>
        <v>63.22004525124791</v>
      </c>
      <c r="AA91">
        <f t="shared" si="29"/>
        <v>163.80493165273322</v>
      </c>
    </row>
    <row r="92" spans="2:27">
      <c r="B92">
        <f t="shared" si="22"/>
        <v>103.28305</v>
      </c>
      <c r="C92">
        <f t="shared" si="23"/>
        <v>89.850514995721667</v>
      </c>
      <c r="D92">
        <f t="shared" si="34"/>
        <v>177.75928999999999</v>
      </c>
      <c r="E92">
        <f t="shared" si="34"/>
        <v>1.0241</v>
      </c>
      <c r="F92">
        <f t="shared" si="34"/>
        <v>2.6872500000000001</v>
      </c>
      <c r="G92">
        <f t="shared" si="34"/>
        <v>29.516400000000001</v>
      </c>
      <c r="H92">
        <f t="shared" si="34"/>
        <v>34.049720000000001</v>
      </c>
      <c r="I92">
        <f t="shared" si="34"/>
        <v>20.055630000000001</v>
      </c>
      <c r="J92">
        <f t="shared" si="34"/>
        <v>30.18356</v>
      </c>
      <c r="K92">
        <f t="shared" si="34"/>
        <v>553.64459999999997</v>
      </c>
      <c r="L92">
        <f t="shared" si="34"/>
        <v>451.77985999999999</v>
      </c>
      <c r="M92">
        <f t="shared" si="34"/>
        <v>0</v>
      </c>
      <c r="N92">
        <f t="shared" si="34"/>
        <v>225.49160000000001</v>
      </c>
      <c r="O92">
        <f t="shared" si="34"/>
        <v>1.7134974156890235</v>
      </c>
      <c r="P92">
        <f t="shared" si="34"/>
        <v>2.68601</v>
      </c>
      <c r="Q92">
        <f t="shared" si="34"/>
        <v>605.01418999999999</v>
      </c>
      <c r="R92">
        <f t="shared" si="34"/>
        <v>443.67968999999999</v>
      </c>
      <c r="S92">
        <f t="shared" si="34"/>
        <v>0.96109999999999995</v>
      </c>
      <c r="T92">
        <f t="shared" si="30"/>
        <v>70.929360000000003</v>
      </c>
      <c r="U92">
        <f t="shared" si="30"/>
        <v>0</v>
      </c>
      <c r="V92">
        <f t="shared" si="30"/>
        <v>118.40602</v>
      </c>
      <c r="W92">
        <f t="shared" si="25"/>
        <v>165.89067504357797</v>
      </c>
      <c r="X92">
        <f t="shared" si="26"/>
        <v>196.73962665647056</v>
      </c>
      <c r="Y92">
        <f t="shared" si="27"/>
        <v>341.95695353776836</v>
      </c>
      <c r="Z92">
        <f t="shared" si="28"/>
        <v>66.098502193926464</v>
      </c>
      <c r="AA92">
        <f t="shared" si="29"/>
        <v>162.17247492431582</v>
      </c>
    </row>
    <row r="93" spans="2:27">
      <c r="B93">
        <f t="shared" si="22"/>
        <v>103.28305</v>
      </c>
      <c r="C93">
        <f t="shared" si="23"/>
        <v>80.865463496149502</v>
      </c>
      <c r="D93">
        <f t="shared" si="34"/>
        <v>177.75928999999999</v>
      </c>
      <c r="E93">
        <f t="shared" si="34"/>
        <v>1.0241</v>
      </c>
      <c r="F93">
        <f t="shared" si="34"/>
        <v>2.6872500000000001</v>
      </c>
      <c r="G93">
        <f t="shared" si="34"/>
        <v>29.516400000000001</v>
      </c>
      <c r="H93">
        <f t="shared" si="34"/>
        <v>34.049720000000001</v>
      </c>
      <c r="I93">
        <f t="shared" si="34"/>
        <v>20.055630000000001</v>
      </c>
      <c r="J93">
        <f t="shared" si="34"/>
        <v>30.18356</v>
      </c>
      <c r="K93">
        <f t="shared" si="34"/>
        <v>553.64459999999997</v>
      </c>
      <c r="L93">
        <f t="shared" si="34"/>
        <v>451.77985999999999</v>
      </c>
      <c r="M93">
        <f t="shared" si="34"/>
        <v>0</v>
      </c>
      <c r="N93">
        <f t="shared" si="34"/>
        <v>225.49160000000001</v>
      </c>
      <c r="O93">
        <f t="shared" si="34"/>
        <v>1.7134974156890235</v>
      </c>
      <c r="P93">
        <f t="shared" si="34"/>
        <v>2.68601</v>
      </c>
      <c r="Q93">
        <f t="shared" si="34"/>
        <v>605.01418999999999</v>
      </c>
      <c r="R93">
        <f t="shared" si="34"/>
        <v>443.67968999999999</v>
      </c>
      <c r="S93">
        <f t="shared" si="34"/>
        <v>0.96109999999999995</v>
      </c>
      <c r="T93">
        <f t="shared" si="30"/>
        <v>70.929360000000003</v>
      </c>
      <c r="U93">
        <f t="shared" si="30"/>
        <v>0</v>
      </c>
      <c r="V93">
        <f t="shared" si="30"/>
        <v>118.40602</v>
      </c>
      <c r="W93">
        <f t="shared" si="25"/>
        <v>168.58000337420839</v>
      </c>
      <c r="X93">
        <f t="shared" si="26"/>
        <v>207.88211997856232</v>
      </c>
      <c r="Y93">
        <f t="shared" si="27"/>
        <v>333.89916771221738</v>
      </c>
      <c r="Z93">
        <f t="shared" si="28"/>
        <v>69.141960869479618</v>
      </c>
      <c r="AA93">
        <f t="shared" si="29"/>
        <v>160.20870961087618</v>
      </c>
    </row>
    <row r="94" spans="2:27">
      <c r="B94">
        <f t="shared" si="22"/>
        <v>103.28305</v>
      </c>
      <c r="C94">
        <f t="shared" si="23"/>
        <v>72.778917146534553</v>
      </c>
      <c r="D94">
        <f t="shared" si="34"/>
        <v>177.75928999999999</v>
      </c>
      <c r="E94">
        <f t="shared" si="34"/>
        <v>1.0241</v>
      </c>
      <c r="F94">
        <f t="shared" si="34"/>
        <v>2.6872500000000001</v>
      </c>
      <c r="G94">
        <f t="shared" si="34"/>
        <v>29.516400000000001</v>
      </c>
      <c r="H94">
        <f t="shared" si="34"/>
        <v>34.049720000000001</v>
      </c>
      <c r="I94">
        <f t="shared" si="34"/>
        <v>20.055630000000001</v>
      </c>
      <c r="J94">
        <f t="shared" si="34"/>
        <v>30.18356</v>
      </c>
      <c r="K94">
        <f t="shared" si="34"/>
        <v>553.64459999999997</v>
      </c>
      <c r="L94">
        <f t="shared" si="34"/>
        <v>451.77985999999999</v>
      </c>
      <c r="M94">
        <f t="shared" si="34"/>
        <v>0</v>
      </c>
      <c r="N94">
        <f t="shared" si="34"/>
        <v>225.49160000000001</v>
      </c>
      <c r="O94">
        <f t="shared" si="34"/>
        <v>1.7134974156890235</v>
      </c>
      <c r="P94">
        <f t="shared" si="34"/>
        <v>2.68601</v>
      </c>
      <c r="Q94">
        <f t="shared" si="34"/>
        <v>605.01418999999999</v>
      </c>
      <c r="R94">
        <f t="shared" si="34"/>
        <v>443.67968999999999</v>
      </c>
      <c r="S94">
        <f t="shared" si="34"/>
        <v>0.96109999999999995</v>
      </c>
      <c r="T94">
        <f t="shared" si="30"/>
        <v>70.929360000000003</v>
      </c>
      <c r="U94">
        <f t="shared" si="30"/>
        <v>0</v>
      </c>
      <c r="V94">
        <f t="shared" si="30"/>
        <v>118.40602</v>
      </c>
      <c r="W94">
        <f t="shared" si="25"/>
        <v>171.28650600335098</v>
      </c>
      <c r="X94">
        <f t="shared" si="26"/>
        <v>219.09577028967021</v>
      </c>
      <c r="Y94">
        <f t="shared" si="27"/>
        <v>325.18109756574199</v>
      </c>
      <c r="Z94">
        <f t="shared" si="28"/>
        <v>72.344611795843434</v>
      </c>
      <c r="AA94">
        <f t="shared" si="29"/>
        <v>157.95697069145206</v>
      </c>
    </row>
    <row r="95" spans="2:27">
      <c r="B95">
        <f t="shared" si="22"/>
        <v>103.28305</v>
      </c>
      <c r="C95">
        <f t="shared" si="23"/>
        <v>65.501025431881104</v>
      </c>
      <c r="D95">
        <f t="shared" si="34"/>
        <v>177.75928999999999</v>
      </c>
      <c r="E95">
        <f t="shared" si="34"/>
        <v>1.0241</v>
      </c>
      <c r="F95">
        <f t="shared" si="34"/>
        <v>2.6872500000000001</v>
      </c>
      <c r="G95">
        <f t="shared" si="34"/>
        <v>29.516400000000001</v>
      </c>
      <c r="H95">
        <f t="shared" si="34"/>
        <v>34.049720000000001</v>
      </c>
      <c r="I95">
        <f t="shared" si="34"/>
        <v>20.055630000000001</v>
      </c>
      <c r="J95">
        <f t="shared" si="34"/>
        <v>30.18356</v>
      </c>
      <c r="K95">
        <f t="shared" si="34"/>
        <v>553.64459999999997</v>
      </c>
      <c r="L95">
        <f t="shared" si="34"/>
        <v>451.77985999999999</v>
      </c>
      <c r="M95">
        <f t="shared" si="34"/>
        <v>0</v>
      </c>
      <c r="N95">
        <f t="shared" si="34"/>
        <v>225.49160000000001</v>
      </c>
      <c r="O95">
        <f t="shared" si="34"/>
        <v>1.7134974156890235</v>
      </c>
      <c r="P95">
        <f t="shared" si="34"/>
        <v>2.68601</v>
      </c>
      <c r="Q95">
        <f t="shared" si="34"/>
        <v>605.01418999999999</v>
      </c>
      <c r="R95">
        <f t="shared" si="34"/>
        <v>443.67968999999999</v>
      </c>
      <c r="S95">
        <f t="shared" si="34"/>
        <v>0.96109999999999995</v>
      </c>
      <c r="T95">
        <f t="shared" si="30"/>
        <v>70.929360000000003</v>
      </c>
      <c r="U95">
        <f t="shared" si="30"/>
        <v>0</v>
      </c>
      <c r="V95">
        <f t="shared" si="30"/>
        <v>118.40602</v>
      </c>
      <c r="W95">
        <f t="shared" si="25"/>
        <v>173.99639795003475</v>
      </c>
      <c r="X95">
        <f t="shared" si="26"/>
        <v>230.32346330714424</v>
      </c>
      <c r="Y95">
        <f t="shared" si="27"/>
        <v>315.87403256383192</v>
      </c>
      <c r="Z95">
        <f t="shared" si="28"/>
        <v>75.698336832805907</v>
      </c>
      <c r="AA95">
        <f t="shared" si="29"/>
        <v>155.45992768335873</v>
      </c>
    </row>
    <row r="96" spans="2:27">
      <c r="B96">
        <f t="shared" si="22"/>
        <v>103.28305</v>
      </c>
      <c r="C96">
        <f t="shared" si="23"/>
        <v>58.950922888692993</v>
      </c>
      <c r="D96">
        <f t="shared" si="34"/>
        <v>177.75928999999999</v>
      </c>
      <c r="E96">
        <f t="shared" si="34"/>
        <v>1.0241</v>
      </c>
      <c r="F96">
        <f t="shared" si="34"/>
        <v>2.6872500000000001</v>
      </c>
      <c r="G96">
        <f t="shared" si="34"/>
        <v>29.516400000000001</v>
      </c>
      <c r="H96">
        <f t="shared" si="34"/>
        <v>34.049720000000001</v>
      </c>
      <c r="I96">
        <f t="shared" si="34"/>
        <v>20.055630000000001</v>
      </c>
      <c r="J96">
        <f t="shared" si="34"/>
        <v>30.18356</v>
      </c>
      <c r="K96">
        <f t="shared" si="34"/>
        <v>553.64459999999997</v>
      </c>
      <c r="L96">
        <f t="shared" si="34"/>
        <v>451.77985999999999</v>
      </c>
      <c r="M96">
        <f t="shared" si="34"/>
        <v>0</v>
      </c>
      <c r="N96">
        <f t="shared" si="34"/>
        <v>225.49160000000001</v>
      </c>
      <c r="O96">
        <f t="shared" si="34"/>
        <v>1.7134974156890235</v>
      </c>
      <c r="P96">
        <f t="shared" si="34"/>
        <v>2.68601</v>
      </c>
      <c r="Q96">
        <f t="shared" si="34"/>
        <v>605.01418999999999</v>
      </c>
      <c r="R96">
        <f t="shared" si="34"/>
        <v>443.67968999999999</v>
      </c>
      <c r="S96">
        <f t="shared" si="34"/>
        <v>0.96109999999999995</v>
      </c>
      <c r="T96">
        <f t="shared" si="30"/>
        <v>70.929360000000003</v>
      </c>
      <c r="U96">
        <f t="shared" si="30"/>
        <v>0</v>
      </c>
      <c r="V96">
        <f t="shared" si="30"/>
        <v>118.40602</v>
      </c>
      <c r="W96">
        <f t="shared" si="25"/>
        <v>176.69582512503777</v>
      </c>
      <c r="X96">
        <f t="shared" si="26"/>
        <v>241.5077984172768</v>
      </c>
      <c r="Y96">
        <f t="shared" si="27"/>
        <v>306.04493281980598</v>
      </c>
      <c r="Z96">
        <f t="shared" si="28"/>
        <v>79.192595151688266</v>
      </c>
      <c r="AA96">
        <f t="shared" si="29"/>
        <v>152.76002693571868</v>
      </c>
    </row>
    <row r="97" spans="2:27">
      <c r="B97">
        <f t="shared" si="22"/>
        <v>103.28305</v>
      </c>
      <c r="C97">
        <f t="shared" si="23"/>
        <v>53.055830599823693</v>
      </c>
      <c r="D97">
        <f t="shared" si="34"/>
        <v>177.75928999999999</v>
      </c>
      <c r="E97">
        <f t="shared" si="34"/>
        <v>1.0241</v>
      </c>
      <c r="F97">
        <f t="shared" si="34"/>
        <v>2.6872500000000001</v>
      </c>
      <c r="G97">
        <f t="shared" si="34"/>
        <v>29.516400000000001</v>
      </c>
      <c r="H97">
        <f t="shared" si="34"/>
        <v>34.049720000000001</v>
      </c>
      <c r="I97">
        <f t="shared" si="34"/>
        <v>20.055630000000001</v>
      </c>
      <c r="J97">
        <f t="shared" si="34"/>
        <v>30.18356</v>
      </c>
      <c r="K97">
        <f t="shared" si="34"/>
        <v>553.64459999999997</v>
      </c>
      <c r="L97">
        <f t="shared" si="34"/>
        <v>451.77985999999999</v>
      </c>
      <c r="M97">
        <f t="shared" si="34"/>
        <v>0</v>
      </c>
      <c r="N97">
        <f t="shared" si="34"/>
        <v>225.49160000000001</v>
      </c>
      <c r="O97">
        <f t="shared" si="34"/>
        <v>1.7134974156890235</v>
      </c>
      <c r="P97">
        <f t="shared" si="34"/>
        <v>2.68601</v>
      </c>
      <c r="Q97">
        <f t="shared" si="34"/>
        <v>605.01418999999999</v>
      </c>
      <c r="R97">
        <f t="shared" si="34"/>
        <v>443.67968999999999</v>
      </c>
      <c r="S97">
        <f t="shared" ref="S97" si="35">S96</f>
        <v>0.96109999999999995</v>
      </c>
      <c r="T97">
        <f t="shared" si="30"/>
        <v>70.929360000000003</v>
      </c>
      <c r="U97">
        <f t="shared" si="30"/>
        <v>0</v>
      </c>
      <c r="V97">
        <f t="shared" si="30"/>
        <v>118.40602</v>
      </c>
      <c r="W97">
        <f t="shared" si="25"/>
        <v>179.37114640020741</v>
      </c>
      <c r="X97">
        <f t="shared" si="26"/>
        <v>252.59225735206206</v>
      </c>
      <c r="Y97">
        <f t="shared" si="27"/>
        <v>295.75916503836714</v>
      </c>
      <c r="Z97">
        <f t="shared" si="28"/>
        <v>82.814394243143425</v>
      </c>
      <c r="AA97">
        <f t="shared" si="29"/>
        <v>149.89948238307346</v>
      </c>
    </row>
    <row r="98" spans="2:27">
      <c r="B98">
        <f t="shared" ref="B98:B155" si="36">B97</f>
        <v>103.28305</v>
      </c>
      <c r="C98">
        <f t="shared" ref="C98:C155" si="37">C97*0.9</f>
        <v>47.750247539841325</v>
      </c>
      <c r="D98">
        <f t="shared" ref="D98:S113" si="38">D97</f>
        <v>177.75928999999999</v>
      </c>
      <c r="E98">
        <f t="shared" si="38"/>
        <v>1.0241</v>
      </c>
      <c r="F98">
        <f t="shared" si="38"/>
        <v>2.6872500000000001</v>
      </c>
      <c r="G98">
        <f t="shared" si="38"/>
        <v>29.516400000000001</v>
      </c>
      <c r="H98">
        <f t="shared" si="38"/>
        <v>34.049720000000001</v>
      </c>
      <c r="I98">
        <f t="shared" si="38"/>
        <v>20.055630000000001</v>
      </c>
      <c r="J98">
        <f t="shared" si="38"/>
        <v>30.18356</v>
      </c>
      <c r="K98">
        <f t="shared" si="38"/>
        <v>553.64459999999997</v>
      </c>
      <c r="L98">
        <f t="shared" si="38"/>
        <v>451.77985999999999</v>
      </c>
      <c r="M98">
        <f t="shared" si="38"/>
        <v>0</v>
      </c>
      <c r="N98">
        <f t="shared" si="38"/>
        <v>225.49160000000001</v>
      </c>
      <c r="O98">
        <f t="shared" si="38"/>
        <v>1.7134974156890235</v>
      </c>
      <c r="P98">
        <f t="shared" si="38"/>
        <v>2.68601</v>
      </c>
      <c r="Q98">
        <f t="shared" si="38"/>
        <v>605.01418999999999</v>
      </c>
      <c r="R98">
        <f t="shared" si="38"/>
        <v>443.67968999999999</v>
      </c>
      <c r="S98">
        <f t="shared" si="38"/>
        <v>0.96109999999999995</v>
      </c>
      <c r="T98">
        <f t="shared" si="30"/>
        <v>70.929360000000003</v>
      </c>
      <c r="U98">
        <f t="shared" si="30"/>
        <v>0</v>
      </c>
      <c r="V98">
        <f t="shared" si="30"/>
        <v>118.40602</v>
      </c>
      <c r="W98">
        <f t="shared" ref="W98:W155" si="39">N98-((N98-V98)*((C98^S98)/((C98^S98)+(T98^S98))))</f>
        <v>182.00920652882735</v>
      </c>
      <c r="X98">
        <f t="shared" ref="X98:X155" si="40">R98-((R98-U98)*((C98^S98)/((C98^S98)+(T98^S98))))</f>
        <v>263.52233495977976</v>
      </c>
      <c r="Y98">
        <f t="shared" ref="Y98:Y155" si="41">I98-((I98-L98)*((C98^E98)/((C98^E98)+(J98^E98))))+(((I98-L98))*((C98^F98)/((C98^F98)+(K98^F98))))-(((I98-M98))*((C98^F98)/((C98^F98)+(K98^F98))))</f>
        <v>285.08237831362487</v>
      </c>
      <c r="Z98">
        <f t="shared" ref="Z98:Z155" si="42">D98-((D98-G98)*((C98^E98)/((C98^E98)+(J98^E98))))+(((D98-G98))*((C98^F98)/((C98^F98)+(K98^F98))))-(((D98-H98))*((C98^F98)/((C98^F98)+(K98^F98))))</f>
        <v>86.548354594338292</v>
      </c>
      <c r="AA98">
        <f t="shared" ref="AA98:AA155" si="43">(Y98*((B98/(B98+Z98)))-(Y98*(((B98^O98)/((B98^O98)+(W98^O98))))))+(X98*(((B98^O98)/((B98^O98)+(W98^O98)))-(((B98^P98)/((B98^P98)+(Q98^P98))))))</f>
        <v>146.91992648379087</v>
      </c>
    </row>
    <row r="99" spans="2:27">
      <c r="B99">
        <f t="shared" si="36"/>
        <v>103.28305</v>
      </c>
      <c r="C99">
        <f t="shared" si="37"/>
        <v>42.975222785857191</v>
      </c>
      <c r="D99">
        <f t="shared" si="38"/>
        <v>177.75928999999999</v>
      </c>
      <c r="E99">
        <f t="shared" si="38"/>
        <v>1.0241</v>
      </c>
      <c r="F99">
        <f t="shared" si="38"/>
        <v>2.6872500000000001</v>
      </c>
      <c r="G99">
        <f t="shared" si="38"/>
        <v>29.516400000000001</v>
      </c>
      <c r="H99">
        <f t="shared" si="38"/>
        <v>34.049720000000001</v>
      </c>
      <c r="I99">
        <f t="shared" si="38"/>
        <v>20.055630000000001</v>
      </c>
      <c r="J99">
        <f t="shared" si="38"/>
        <v>30.18356</v>
      </c>
      <c r="K99">
        <f t="shared" si="38"/>
        <v>553.64459999999997</v>
      </c>
      <c r="L99">
        <f t="shared" si="38"/>
        <v>451.77985999999999</v>
      </c>
      <c r="M99">
        <f t="shared" si="38"/>
        <v>0</v>
      </c>
      <c r="N99">
        <f t="shared" si="38"/>
        <v>225.49160000000001</v>
      </c>
      <c r="O99">
        <f t="shared" si="38"/>
        <v>1.7134974156890235</v>
      </c>
      <c r="P99">
        <f t="shared" si="38"/>
        <v>2.68601</v>
      </c>
      <c r="Q99">
        <f t="shared" si="38"/>
        <v>605.01418999999999</v>
      </c>
      <c r="R99">
        <f t="shared" si="38"/>
        <v>443.67968999999999</v>
      </c>
      <c r="S99">
        <f t="shared" si="38"/>
        <v>0.96109999999999995</v>
      </c>
      <c r="T99">
        <f t="shared" si="30"/>
        <v>70.929360000000003</v>
      </c>
      <c r="U99">
        <f t="shared" si="30"/>
        <v>0</v>
      </c>
      <c r="V99">
        <f t="shared" si="30"/>
        <v>118.40602</v>
      </c>
      <c r="W99">
        <f t="shared" si="39"/>
        <v>184.59758846015691</v>
      </c>
      <c r="X99">
        <f t="shared" si="40"/>
        <v>274.24658460099107</v>
      </c>
      <c r="Y99">
        <f t="shared" si="41"/>
        <v>274.08162356993387</v>
      </c>
      <c r="Z99">
        <f t="shared" si="42"/>
        <v>90.376872436654281</v>
      </c>
      <c r="AA99">
        <f t="shared" si="43"/>
        <v>143.8618373172788</v>
      </c>
    </row>
    <row r="100" spans="2:27">
      <c r="B100">
        <f t="shared" si="36"/>
        <v>103.28305</v>
      </c>
      <c r="C100">
        <f t="shared" si="37"/>
        <v>38.677700507271474</v>
      </c>
      <c r="D100">
        <f t="shared" si="38"/>
        <v>177.75928999999999</v>
      </c>
      <c r="E100">
        <f t="shared" si="38"/>
        <v>1.0241</v>
      </c>
      <c r="F100">
        <f t="shared" si="38"/>
        <v>2.6872500000000001</v>
      </c>
      <c r="G100">
        <f t="shared" si="38"/>
        <v>29.516400000000001</v>
      </c>
      <c r="H100">
        <f t="shared" si="38"/>
        <v>34.049720000000001</v>
      </c>
      <c r="I100">
        <f t="shared" si="38"/>
        <v>20.055630000000001</v>
      </c>
      <c r="J100">
        <f t="shared" si="38"/>
        <v>30.18356</v>
      </c>
      <c r="K100">
        <f t="shared" si="38"/>
        <v>553.64459999999997</v>
      </c>
      <c r="L100">
        <f t="shared" si="38"/>
        <v>451.77985999999999</v>
      </c>
      <c r="M100">
        <f t="shared" si="38"/>
        <v>0</v>
      </c>
      <c r="N100">
        <f t="shared" si="38"/>
        <v>225.49160000000001</v>
      </c>
      <c r="O100">
        <f t="shared" si="38"/>
        <v>1.7134974156890235</v>
      </c>
      <c r="P100">
        <f t="shared" si="38"/>
        <v>2.68601</v>
      </c>
      <c r="Q100">
        <f t="shared" si="38"/>
        <v>605.01418999999999</v>
      </c>
      <c r="R100">
        <f t="shared" si="38"/>
        <v>443.67968999999999</v>
      </c>
      <c r="S100">
        <f t="shared" si="38"/>
        <v>0.96109999999999995</v>
      </c>
      <c r="T100">
        <f t="shared" si="30"/>
        <v>70.929360000000003</v>
      </c>
      <c r="U100">
        <f t="shared" si="30"/>
        <v>0</v>
      </c>
      <c r="V100">
        <f t="shared" si="30"/>
        <v>118.40602</v>
      </c>
      <c r="W100">
        <f t="shared" si="39"/>
        <v>187.1248350732719</v>
      </c>
      <c r="X100">
        <f t="shared" si="40"/>
        <v>284.7175368418101</v>
      </c>
      <c r="Y100">
        <f t="shared" si="41"/>
        <v>262.82581895302718</v>
      </c>
      <c r="Z100">
        <f t="shared" si="42"/>
        <v>94.280379691816336</v>
      </c>
      <c r="AA100">
        <f t="shared" si="43"/>
        <v>140.76385235465114</v>
      </c>
    </row>
    <row r="101" spans="2:27">
      <c r="B101">
        <f t="shared" si="36"/>
        <v>103.28305</v>
      </c>
      <c r="C101">
        <f t="shared" si="37"/>
        <v>34.809930456544329</v>
      </c>
      <c r="D101">
        <f t="shared" si="38"/>
        <v>177.75928999999999</v>
      </c>
      <c r="E101">
        <f t="shared" si="38"/>
        <v>1.0241</v>
      </c>
      <c r="F101">
        <f t="shared" si="38"/>
        <v>2.6872500000000001</v>
      </c>
      <c r="G101">
        <f t="shared" si="38"/>
        <v>29.516400000000001</v>
      </c>
      <c r="H101">
        <f t="shared" si="38"/>
        <v>34.049720000000001</v>
      </c>
      <c r="I101">
        <f t="shared" si="38"/>
        <v>20.055630000000001</v>
      </c>
      <c r="J101">
        <f t="shared" si="38"/>
        <v>30.18356</v>
      </c>
      <c r="K101">
        <f t="shared" si="38"/>
        <v>553.64459999999997</v>
      </c>
      <c r="L101">
        <f t="shared" si="38"/>
        <v>451.77985999999999</v>
      </c>
      <c r="M101">
        <f t="shared" si="38"/>
        <v>0</v>
      </c>
      <c r="N101">
        <f t="shared" si="38"/>
        <v>225.49160000000001</v>
      </c>
      <c r="O101">
        <f t="shared" si="38"/>
        <v>1.7134974156890235</v>
      </c>
      <c r="P101">
        <f t="shared" si="38"/>
        <v>2.68601</v>
      </c>
      <c r="Q101">
        <f t="shared" si="38"/>
        <v>605.01418999999999</v>
      </c>
      <c r="R101">
        <f t="shared" si="38"/>
        <v>443.67968999999999</v>
      </c>
      <c r="S101">
        <f t="shared" si="38"/>
        <v>0.96109999999999995</v>
      </c>
      <c r="T101">
        <f t="shared" si="30"/>
        <v>70.929360000000003</v>
      </c>
      <c r="U101">
        <f t="shared" si="30"/>
        <v>0</v>
      </c>
      <c r="V101">
        <f t="shared" si="30"/>
        <v>118.40602</v>
      </c>
      <c r="W101">
        <f t="shared" si="39"/>
        <v>189.58063248992099</v>
      </c>
      <c r="X101">
        <f t="shared" si="40"/>
        <v>294.89245896037801</v>
      </c>
      <c r="Y101">
        <f t="shared" si="41"/>
        <v>251.38566314422812</v>
      </c>
      <c r="Z101">
        <f t="shared" si="42"/>
        <v>98.237694290479666</v>
      </c>
      <c r="AA101">
        <f t="shared" si="43"/>
        <v>137.66206652605388</v>
      </c>
    </row>
    <row r="102" spans="2:27">
      <c r="B102">
        <f t="shared" si="36"/>
        <v>103.28305</v>
      </c>
      <c r="C102">
        <f t="shared" si="37"/>
        <v>31.328937410889896</v>
      </c>
      <c r="D102">
        <f t="shared" si="38"/>
        <v>177.75928999999999</v>
      </c>
      <c r="E102">
        <f t="shared" si="38"/>
        <v>1.0241</v>
      </c>
      <c r="F102">
        <f t="shared" si="38"/>
        <v>2.6872500000000001</v>
      </c>
      <c r="G102">
        <f t="shared" si="38"/>
        <v>29.516400000000001</v>
      </c>
      <c r="H102">
        <f t="shared" si="38"/>
        <v>34.049720000000001</v>
      </c>
      <c r="I102">
        <f t="shared" si="38"/>
        <v>20.055630000000001</v>
      </c>
      <c r="J102">
        <f t="shared" si="38"/>
        <v>30.18356</v>
      </c>
      <c r="K102">
        <f t="shared" si="38"/>
        <v>553.64459999999997</v>
      </c>
      <c r="L102">
        <f t="shared" si="38"/>
        <v>451.77985999999999</v>
      </c>
      <c r="M102">
        <f t="shared" si="38"/>
        <v>0</v>
      </c>
      <c r="N102">
        <f t="shared" si="38"/>
        <v>225.49160000000001</v>
      </c>
      <c r="O102">
        <f t="shared" si="38"/>
        <v>1.7134974156890235</v>
      </c>
      <c r="P102">
        <f t="shared" si="38"/>
        <v>2.68601</v>
      </c>
      <c r="Q102">
        <f t="shared" si="38"/>
        <v>605.01418999999999</v>
      </c>
      <c r="R102">
        <f t="shared" si="38"/>
        <v>443.67968999999999</v>
      </c>
      <c r="S102">
        <f t="shared" si="38"/>
        <v>0.96109999999999995</v>
      </c>
      <c r="T102">
        <f t="shared" si="30"/>
        <v>70.929360000000003</v>
      </c>
      <c r="U102">
        <f t="shared" si="30"/>
        <v>0</v>
      </c>
      <c r="V102">
        <f t="shared" si="30"/>
        <v>118.40602</v>
      </c>
      <c r="W102">
        <f t="shared" si="39"/>
        <v>191.95594969025314</v>
      </c>
      <c r="X102">
        <f t="shared" si="40"/>
        <v>304.73393340628411</v>
      </c>
      <c r="Y102">
        <f t="shared" si="41"/>
        <v>239.83310007713044</v>
      </c>
      <c r="Z102">
        <f t="shared" si="42"/>
        <v>102.22644794362763</v>
      </c>
      <c r="AA102">
        <f t="shared" si="43"/>
        <v>134.58939401604405</v>
      </c>
    </row>
    <row r="103" spans="2:27">
      <c r="B103">
        <f t="shared" si="36"/>
        <v>103.28305</v>
      </c>
      <c r="C103">
        <f t="shared" si="37"/>
        <v>28.196043669800908</v>
      </c>
      <c r="D103">
        <f t="shared" si="38"/>
        <v>177.75928999999999</v>
      </c>
      <c r="E103">
        <f t="shared" si="38"/>
        <v>1.0241</v>
      </c>
      <c r="F103">
        <f t="shared" si="38"/>
        <v>2.6872500000000001</v>
      </c>
      <c r="G103">
        <f t="shared" si="38"/>
        <v>29.516400000000001</v>
      </c>
      <c r="H103">
        <f t="shared" si="38"/>
        <v>34.049720000000001</v>
      </c>
      <c r="I103">
        <f t="shared" si="38"/>
        <v>20.055630000000001</v>
      </c>
      <c r="J103">
        <f t="shared" si="38"/>
        <v>30.18356</v>
      </c>
      <c r="K103">
        <f t="shared" si="38"/>
        <v>553.64459999999997</v>
      </c>
      <c r="L103">
        <f t="shared" si="38"/>
        <v>451.77985999999999</v>
      </c>
      <c r="M103">
        <f t="shared" si="38"/>
        <v>0</v>
      </c>
      <c r="N103">
        <f t="shared" si="38"/>
        <v>225.49160000000001</v>
      </c>
      <c r="O103">
        <f t="shared" si="38"/>
        <v>1.7134974156890235</v>
      </c>
      <c r="P103">
        <f t="shared" si="38"/>
        <v>2.68601</v>
      </c>
      <c r="Q103">
        <f t="shared" si="38"/>
        <v>605.01418999999999</v>
      </c>
      <c r="R103">
        <f t="shared" si="38"/>
        <v>443.67968999999999</v>
      </c>
      <c r="S103">
        <f t="shared" si="38"/>
        <v>0.96109999999999995</v>
      </c>
      <c r="T103">
        <f t="shared" si="30"/>
        <v>70.929360000000003</v>
      </c>
      <c r="U103">
        <f t="shared" si="30"/>
        <v>0</v>
      </c>
      <c r="V103">
        <f t="shared" si="30"/>
        <v>118.40602</v>
      </c>
      <c r="W103">
        <f t="shared" si="39"/>
        <v>194.2431318958555</v>
      </c>
      <c r="X103">
        <f t="shared" si="40"/>
        <v>314.2102447075365</v>
      </c>
      <c r="Y103">
        <f t="shared" si="41"/>
        <v>228.24044088291643</v>
      </c>
      <c r="Z103">
        <f t="shared" si="42"/>
        <v>106.22357285625201</v>
      </c>
      <c r="AA103">
        <f t="shared" si="43"/>
        <v>131.57505193703565</v>
      </c>
    </row>
    <row r="104" spans="2:27">
      <c r="B104">
        <f t="shared" si="36"/>
        <v>103.28305</v>
      </c>
      <c r="C104">
        <f t="shared" si="37"/>
        <v>25.376439302820817</v>
      </c>
      <c r="D104">
        <f t="shared" si="38"/>
        <v>177.75928999999999</v>
      </c>
      <c r="E104">
        <f t="shared" si="38"/>
        <v>1.0241</v>
      </c>
      <c r="F104">
        <f t="shared" si="38"/>
        <v>2.6872500000000001</v>
      </c>
      <c r="G104">
        <f t="shared" si="38"/>
        <v>29.516400000000001</v>
      </c>
      <c r="H104">
        <f t="shared" si="38"/>
        <v>34.049720000000001</v>
      </c>
      <c r="I104">
        <f t="shared" si="38"/>
        <v>20.055630000000001</v>
      </c>
      <c r="J104">
        <f t="shared" si="38"/>
        <v>30.18356</v>
      </c>
      <c r="K104">
        <f t="shared" si="38"/>
        <v>553.64459999999997</v>
      </c>
      <c r="L104">
        <f t="shared" si="38"/>
        <v>451.77985999999999</v>
      </c>
      <c r="M104">
        <f t="shared" si="38"/>
        <v>0</v>
      </c>
      <c r="N104">
        <f t="shared" si="38"/>
        <v>225.49160000000001</v>
      </c>
      <c r="O104">
        <f t="shared" si="38"/>
        <v>1.7134974156890235</v>
      </c>
      <c r="P104">
        <f t="shared" si="38"/>
        <v>2.68601</v>
      </c>
      <c r="Q104">
        <f t="shared" si="38"/>
        <v>605.01418999999999</v>
      </c>
      <c r="R104">
        <f t="shared" si="38"/>
        <v>443.67968999999999</v>
      </c>
      <c r="S104">
        <f t="shared" si="38"/>
        <v>0.96109999999999995</v>
      </c>
      <c r="T104">
        <f t="shared" si="30"/>
        <v>70.929360000000003</v>
      </c>
      <c r="U104">
        <f t="shared" si="30"/>
        <v>0</v>
      </c>
      <c r="V104">
        <f t="shared" si="30"/>
        <v>118.40602</v>
      </c>
      <c r="W104">
        <f t="shared" si="39"/>
        <v>196.43594785250792</v>
      </c>
      <c r="X104">
        <f t="shared" si="40"/>
        <v>323.29557537366918</v>
      </c>
      <c r="Y104">
        <f t="shared" si="41"/>
        <v>216.6792503428758</v>
      </c>
      <c r="Z104">
        <f t="shared" si="42"/>
        <v>110.20582443158264</v>
      </c>
      <c r="AA104">
        <f t="shared" si="43"/>
        <v>128.64420189379095</v>
      </c>
    </row>
    <row r="105" spans="2:27">
      <c r="B105">
        <f t="shared" si="36"/>
        <v>103.28305</v>
      </c>
      <c r="C105">
        <f t="shared" si="37"/>
        <v>22.838795372538737</v>
      </c>
      <c r="D105">
        <f t="shared" si="38"/>
        <v>177.75928999999999</v>
      </c>
      <c r="E105">
        <f t="shared" si="38"/>
        <v>1.0241</v>
      </c>
      <c r="F105">
        <f t="shared" si="38"/>
        <v>2.6872500000000001</v>
      </c>
      <c r="G105">
        <f t="shared" si="38"/>
        <v>29.516400000000001</v>
      </c>
      <c r="H105">
        <f t="shared" si="38"/>
        <v>34.049720000000001</v>
      </c>
      <c r="I105">
        <f t="shared" si="38"/>
        <v>20.055630000000001</v>
      </c>
      <c r="J105">
        <f t="shared" si="38"/>
        <v>30.18356</v>
      </c>
      <c r="K105">
        <f t="shared" si="38"/>
        <v>553.64459999999997</v>
      </c>
      <c r="L105">
        <f t="shared" si="38"/>
        <v>451.77985999999999</v>
      </c>
      <c r="M105">
        <f t="shared" si="38"/>
        <v>0</v>
      </c>
      <c r="N105">
        <f t="shared" si="38"/>
        <v>225.49160000000001</v>
      </c>
      <c r="O105">
        <f t="shared" si="38"/>
        <v>1.7134974156890235</v>
      </c>
      <c r="P105">
        <f t="shared" si="38"/>
        <v>2.68601</v>
      </c>
      <c r="Q105">
        <f t="shared" si="38"/>
        <v>605.01418999999999</v>
      </c>
      <c r="R105">
        <f t="shared" si="38"/>
        <v>443.67968999999999</v>
      </c>
      <c r="S105">
        <f t="shared" si="38"/>
        <v>0.96109999999999995</v>
      </c>
      <c r="T105">
        <f t="shared" si="30"/>
        <v>70.929360000000003</v>
      </c>
      <c r="U105">
        <f t="shared" si="30"/>
        <v>0</v>
      </c>
      <c r="V105">
        <f t="shared" si="30"/>
        <v>118.40602</v>
      </c>
      <c r="W105">
        <f t="shared" si="39"/>
        <v>198.52959352546534</v>
      </c>
      <c r="X105">
        <f t="shared" si="40"/>
        <v>331.97002120612945</v>
      </c>
      <c r="Y105">
        <f t="shared" si="41"/>
        <v>205.21910390449179</v>
      </c>
      <c r="Z105">
        <f t="shared" si="42"/>
        <v>114.1503142693801</v>
      </c>
      <c r="AA105">
        <f t="shared" si="43"/>
        <v>125.81776452199338</v>
      </c>
    </row>
    <row r="106" spans="2:27">
      <c r="B106">
        <f t="shared" si="36"/>
        <v>103.28305</v>
      </c>
      <c r="C106">
        <f t="shared" si="37"/>
        <v>20.554915835284863</v>
      </c>
      <c r="D106">
        <f t="shared" si="38"/>
        <v>177.75928999999999</v>
      </c>
      <c r="E106">
        <f t="shared" si="38"/>
        <v>1.0241</v>
      </c>
      <c r="F106">
        <f t="shared" si="38"/>
        <v>2.6872500000000001</v>
      </c>
      <c r="G106">
        <f t="shared" si="38"/>
        <v>29.516400000000001</v>
      </c>
      <c r="H106">
        <f t="shared" si="38"/>
        <v>34.049720000000001</v>
      </c>
      <c r="I106">
        <f t="shared" si="38"/>
        <v>20.055630000000001</v>
      </c>
      <c r="J106">
        <f t="shared" si="38"/>
        <v>30.18356</v>
      </c>
      <c r="K106">
        <f t="shared" si="38"/>
        <v>553.64459999999997</v>
      </c>
      <c r="L106">
        <f t="shared" si="38"/>
        <v>451.77985999999999</v>
      </c>
      <c r="M106">
        <f t="shared" si="38"/>
        <v>0</v>
      </c>
      <c r="N106">
        <f t="shared" si="38"/>
        <v>225.49160000000001</v>
      </c>
      <c r="O106">
        <f t="shared" si="38"/>
        <v>1.7134974156890235</v>
      </c>
      <c r="P106">
        <f t="shared" si="38"/>
        <v>2.68601</v>
      </c>
      <c r="Q106">
        <f t="shared" si="38"/>
        <v>605.01418999999999</v>
      </c>
      <c r="R106">
        <f t="shared" si="38"/>
        <v>443.67968999999999</v>
      </c>
      <c r="S106">
        <f t="shared" si="38"/>
        <v>0.96109999999999995</v>
      </c>
      <c r="T106">
        <f t="shared" si="30"/>
        <v>70.929360000000003</v>
      </c>
      <c r="U106">
        <f t="shared" si="30"/>
        <v>0</v>
      </c>
      <c r="V106">
        <f t="shared" si="30"/>
        <v>118.40602</v>
      </c>
      <c r="W106">
        <f t="shared" si="39"/>
        <v>200.52065665359663</v>
      </c>
      <c r="X106">
        <f t="shared" si="40"/>
        <v>340.21944443808763</v>
      </c>
      <c r="Y106">
        <f t="shared" si="41"/>
        <v>193.92631607151864</v>
      </c>
      <c r="Z106">
        <f t="shared" si="42"/>
        <v>118.03502706770881</v>
      </c>
      <c r="AA106">
        <f t="shared" si="43"/>
        <v>123.1124040356863</v>
      </c>
    </row>
    <row r="107" spans="2:27">
      <c r="B107">
        <f t="shared" si="36"/>
        <v>103.28305</v>
      </c>
      <c r="C107">
        <f t="shared" si="37"/>
        <v>18.499424251756377</v>
      </c>
      <c r="D107">
        <f t="shared" si="38"/>
        <v>177.75928999999999</v>
      </c>
      <c r="E107">
        <f t="shared" si="38"/>
        <v>1.0241</v>
      </c>
      <c r="F107">
        <f t="shared" si="38"/>
        <v>2.6872500000000001</v>
      </c>
      <c r="G107">
        <f t="shared" si="38"/>
        <v>29.516400000000001</v>
      </c>
      <c r="H107">
        <f t="shared" si="38"/>
        <v>34.049720000000001</v>
      </c>
      <c r="I107">
        <f t="shared" si="38"/>
        <v>20.055630000000001</v>
      </c>
      <c r="J107">
        <f t="shared" si="38"/>
        <v>30.18356</v>
      </c>
      <c r="K107">
        <f t="shared" si="38"/>
        <v>553.64459999999997</v>
      </c>
      <c r="L107">
        <f t="shared" si="38"/>
        <v>451.77985999999999</v>
      </c>
      <c r="M107">
        <f t="shared" si="38"/>
        <v>0</v>
      </c>
      <c r="N107">
        <f t="shared" si="38"/>
        <v>225.49160000000001</v>
      </c>
      <c r="O107">
        <f t="shared" si="38"/>
        <v>1.7134974156890235</v>
      </c>
      <c r="P107">
        <f t="shared" si="38"/>
        <v>2.68601</v>
      </c>
      <c r="Q107">
        <f t="shared" si="38"/>
        <v>605.01418999999999</v>
      </c>
      <c r="R107">
        <f t="shared" si="38"/>
        <v>443.67968999999999</v>
      </c>
      <c r="S107">
        <f t="shared" si="38"/>
        <v>0.96109999999999995</v>
      </c>
      <c r="T107">
        <f t="shared" si="30"/>
        <v>70.929360000000003</v>
      </c>
      <c r="U107">
        <f t="shared" si="30"/>
        <v>0</v>
      </c>
      <c r="V107">
        <f t="shared" si="30"/>
        <v>118.40602</v>
      </c>
      <c r="W107">
        <f t="shared" si="39"/>
        <v>202.40704800230071</v>
      </c>
      <c r="X107">
        <f t="shared" si="40"/>
        <v>348.03518889977624</v>
      </c>
      <c r="Y107">
        <f t="shared" si="41"/>
        <v>182.86273107583489</v>
      </c>
      <c r="Z107">
        <f t="shared" si="42"/>
        <v>121.83929649417486</v>
      </c>
      <c r="AA107">
        <f t="shared" si="43"/>
        <v>120.54066577749413</v>
      </c>
    </row>
    <row r="108" spans="2:27">
      <c r="B108">
        <f t="shared" si="36"/>
        <v>103.28305</v>
      </c>
      <c r="C108">
        <f t="shared" si="37"/>
        <v>16.64948182658074</v>
      </c>
      <c r="D108">
        <f t="shared" si="38"/>
        <v>177.75928999999999</v>
      </c>
      <c r="E108">
        <f t="shared" si="38"/>
        <v>1.0241</v>
      </c>
      <c r="F108">
        <f t="shared" si="38"/>
        <v>2.6872500000000001</v>
      </c>
      <c r="G108">
        <f t="shared" si="38"/>
        <v>29.516400000000001</v>
      </c>
      <c r="H108">
        <f t="shared" si="38"/>
        <v>34.049720000000001</v>
      </c>
      <c r="I108">
        <f t="shared" si="38"/>
        <v>20.055630000000001</v>
      </c>
      <c r="J108">
        <f t="shared" si="38"/>
        <v>30.18356</v>
      </c>
      <c r="K108">
        <f t="shared" si="38"/>
        <v>553.64459999999997</v>
      </c>
      <c r="L108">
        <f t="shared" si="38"/>
        <v>451.77985999999999</v>
      </c>
      <c r="M108">
        <f t="shared" si="38"/>
        <v>0</v>
      </c>
      <c r="N108">
        <f t="shared" si="38"/>
        <v>225.49160000000001</v>
      </c>
      <c r="O108">
        <f t="shared" si="38"/>
        <v>1.7134974156890235</v>
      </c>
      <c r="P108">
        <f t="shared" si="38"/>
        <v>2.68601</v>
      </c>
      <c r="Q108">
        <f t="shared" si="38"/>
        <v>605.01418999999999</v>
      </c>
      <c r="R108">
        <f t="shared" si="38"/>
        <v>443.67968999999999</v>
      </c>
      <c r="S108">
        <f t="shared" si="38"/>
        <v>0.96109999999999995</v>
      </c>
      <c r="T108">
        <f t="shared" si="30"/>
        <v>70.929360000000003</v>
      </c>
      <c r="U108">
        <f t="shared" si="30"/>
        <v>0</v>
      </c>
      <c r="V108">
        <f t="shared" si="30"/>
        <v>118.40602</v>
      </c>
      <c r="W108">
        <f t="shared" si="39"/>
        <v>204.18790598198652</v>
      </c>
      <c r="X108">
        <f t="shared" si="40"/>
        <v>355.41368483135756</v>
      </c>
      <c r="Y108">
        <f t="shared" si="41"/>
        <v>172.08465236272232</v>
      </c>
      <c r="Z108">
        <f t="shared" si="42"/>
        <v>125.54421852821373</v>
      </c>
      <c r="AA108">
        <f t="shared" si="43"/>
        <v>118.11124024416488</v>
      </c>
    </row>
    <row r="109" spans="2:27">
      <c r="B109">
        <f t="shared" si="36"/>
        <v>103.28305</v>
      </c>
      <c r="C109">
        <f t="shared" si="37"/>
        <v>14.984533643922665</v>
      </c>
      <c r="D109">
        <f t="shared" si="38"/>
        <v>177.75928999999999</v>
      </c>
      <c r="E109">
        <f t="shared" si="38"/>
        <v>1.0241</v>
      </c>
      <c r="F109">
        <f t="shared" si="38"/>
        <v>2.6872500000000001</v>
      </c>
      <c r="G109">
        <f t="shared" si="38"/>
        <v>29.516400000000001</v>
      </c>
      <c r="H109">
        <f t="shared" si="38"/>
        <v>34.049720000000001</v>
      </c>
      <c r="I109">
        <f t="shared" si="38"/>
        <v>20.055630000000001</v>
      </c>
      <c r="J109">
        <f t="shared" si="38"/>
        <v>30.18356</v>
      </c>
      <c r="K109">
        <f t="shared" si="38"/>
        <v>553.64459999999997</v>
      </c>
      <c r="L109">
        <f t="shared" si="38"/>
        <v>451.77985999999999</v>
      </c>
      <c r="M109">
        <f t="shared" si="38"/>
        <v>0</v>
      </c>
      <c r="N109">
        <f t="shared" si="38"/>
        <v>225.49160000000001</v>
      </c>
      <c r="O109">
        <f t="shared" si="38"/>
        <v>1.7134974156890235</v>
      </c>
      <c r="P109">
        <f t="shared" si="38"/>
        <v>2.68601</v>
      </c>
      <c r="Q109">
        <f t="shared" si="38"/>
        <v>605.01418999999999</v>
      </c>
      <c r="R109">
        <f t="shared" si="38"/>
        <v>443.67968999999999</v>
      </c>
      <c r="S109">
        <f t="shared" si="38"/>
        <v>0.96109999999999995</v>
      </c>
      <c r="T109">
        <f t="shared" si="30"/>
        <v>70.929360000000003</v>
      </c>
      <c r="U109">
        <f t="shared" si="30"/>
        <v>0</v>
      </c>
      <c r="V109">
        <f t="shared" si="30"/>
        <v>118.40602</v>
      </c>
      <c r="W109">
        <f t="shared" si="39"/>
        <v>205.86348158969244</v>
      </c>
      <c r="X109">
        <f t="shared" si="40"/>
        <v>362.35597217012457</v>
      </c>
      <c r="Y109">
        <f t="shared" si="41"/>
        <v>161.64196950133663</v>
      </c>
      <c r="Z109">
        <f t="shared" si="42"/>
        <v>129.13298577779821</v>
      </c>
      <c r="AA109">
        <f t="shared" si="43"/>
        <v>115.8293219927381</v>
      </c>
    </row>
    <row r="110" spans="2:27">
      <c r="B110">
        <f t="shared" si="36"/>
        <v>103.28305</v>
      </c>
      <c r="C110">
        <f t="shared" si="37"/>
        <v>13.486080279530398</v>
      </c>
      <c r="D110">
        <f t="shared" si="38"/>
        <v>177.75928999999999</v>
      </c>
      <c r="E110">
        <f t="shared" si="38"/>
        <v>1.0241</v>
      </c>
      <c r="F110">
        <f t="shared" si="38"/>
        <v>2.6872500000000001</v>
      </c>
      <c r="G110">
        <f t="shared" si="38"/>
        <v>29.516400000000001</v>
      </c>
      <c r="H110">
        <f t="shared" si="38"/>
        <v>34.049720000000001</v>
      </c>
      <c r="I110">
        <f t="shared" si="38"/>
        <v>20.055630000000001</v>
      </c>
      <c r="J110">
        <f t="shared" si="38"/>
        <v>30.18356</v>
      </c>
      <c r="K110">
        <f t="shared" si="38"/>
        <v>553.64459999999997</v>
      </c>
      <c r="L110">
        <f t="shared" si="38"/>
        <v>451.77985999999999</v>
      </c>
      <c r="M110">
        <f t="shared" si="38"/>
        <v>0</v>
      </c>
      <c r="N110">
        <f t="shared" si="38"/>
        <v>225.49160000000001</v>
      </c>
      <c r="O110">
        <f t="shared" si="38"/>
        <v>1.7134974156890235</v>
      </c>
      <c r="P110">
        <f t="shared" si="38"/>
        <v>2.68601</v>
      </c>
      <c r="Q110">
        <f t="shared" si="38"/>
        <v>605.01418999999999</v>
      </c>
      <c r="R110">
        <f t="shared" si="38"/>
        <v>443.67968999999999</v>
      </c>
      <c r="S110">
        <f t="shared" si="38"/>
        <v>0.96109999999999995</v>
      </c>
      <c r="T110">
        <f t="shared" si="30"/>
        <v>70.929360000000003</v>
      </c>
      <c r="U110">
        <f t="shared" si="30"/>
        <v>0</v>
      </c>
      <c r="V110">
        <f t="shared" si="30"/>
        <v>118.40602</v>
      </c>
      <c r="W110">
        <f t="shared" si="39"/>
        <v>207.43501045976771</v>
      </c>
      <c r="X110">
        <f t="shared" si="40"/>
        <v>368.86717042764013</v>
      </c>
      <c r="Y110">
        <f t="shared" si="41"/>
        <v>151.57752114166226</v>
      </c>
      <c r="Z110">
        <f t="shared" si="42"/>
        <v>132.5911322588322</v>
      </c>
      <c r="AA110">
        <f t="shared" si="43"/>
        <v>113.6970306926768</v>
      </c>
    </row>
    <row r="111" spans="2:27">
      <c r="B111">
        <f t="shared" si="36"/>
        <v>103.28305</v>
      </c>
      <c r="C111">
        <f t="shared" si="37"/>
        <v>12.137472251577359</v>
      </c>
      <c r="D111">
        <f t="shared" si="38"/>
        <v>177.75928999999999</v>
      </c>
      <c r="E111">
        <f t="shared" si="38"/>
        <v>1.0241</v>
      </c>
      <c r="F111">
        <f t="shared" si="38"/>
        <v>2.6872500000000001</v>
      </c>
      <c r="G111">
        <f t="shared" si="38"/>
        <v>29.516400000000001</v>
      </c>
      <c r="H111">
        <f t="shared" si="38"/>
        <v>34.049720000000001</v>
      </c>
      <c r="I111">
        <f t="shared" si="38"/>
        <v>20.055630000000001</v>
      </c>
      <c r="J111">
        <f t="shared" si="38"/>
        <v>30.18356</v>
      </c>
      <c r="K111">
        <f t="shared" si="38"/>
        <v>553.64459999999997</v>
      </c>
      <c r="L111">
        <f t="shared" si="38"/>
        <v>451.77985999999999</v>
      </c>
      <c r="M111">
        <f t="shared" si="38"/>
        <v>0</v>
      </c>
      <c r="N111">
        <f t="shared" si="38"/>
        <v>225.49160000000001</v>
      </c>
      <c r="O111">
        <f t="shared" si="38"/>
        <v>1.7134974156890235</v>
      </c>
      <c r="P111">
        <f t="shared" si="38"/>
        <v>2.68601</v>
      </c>
      <c r="Q111">
        <f t="shared" si="38"/>
        <v>605.01418999999999</v>
      </c>
      <c r="R111">
        <f t="shared" si="38"/>
        <v>443.67968999999999</v>
      </c>
      <c r="S111">
        <f t="shared" si="38"/>
        <v>0.96109999999999995</v>
      </c>
      <c r="T111">
        <f t="shared" si="30"/>
        <v>70.929360000000003</v>
      </c>
      <c r="U111">
        <f t="shared" si="30"/>
        <v>0</v>
      </c>
      <c r="V111">
        <f t="shared" si="30"/>
        <v>118.40602</v>
      </c>
      <c r="W111">
        <f t="shared" si="39"/>
        <v>208.90457827533319</v>
      </c>
      <c r="X111">
        <f t="shared" si="40"/>
        <v>374.95592105908906</v>
      </c>
      <c r="Y111">
        <f t="shared" si="41"/>
        <v>141.92671231327094</v>
      </c>
      <c r="Z111">
        <f t="shared" si="42"/>
        <v>135.90668443570297</v>
      </c>
      <c r="AA111">
        <f t="shared" si="43"/>
        <v>111.7138635493592</v>
      </c>
    </row>
    <row r="112" spans="2:27">
      <c r="B112">
        <f t="shared" si="36"/>
        <v>103.28305</v>
      </c>
      <c r="C112">
        <f t="shared" si="37"/>
        <v>10.923725026419623</v>
      </c>
      <c r="D112">
        <f t="shared" si="38"/>
        <v>177.75928999999999</v>
      </c>
      <c r="E112">
        <f t="shared" si="38"/>
        <v>1.0241</v>
      </c>
      <c r="F112">
        <f t="shared" si="38"/>
        <v>2.6872500000000001</v>
      </c>
      <c r="G112">
        <f t="shared" si="38"/>
        <v>29.516400000000001</v>
      </c>
      <c r="H112">
        <f t="shared" si="38"/>
        <v>34.049720000000001</v>
      </c>
      <c r="I112">
        <f t="shared" si="38"/>
        <v>20.055630000000001</v>
      </c>
      <c r="J112">
        <f t="shared" si="38"/>
        <v>30.18356</v>
      </c>
      <c r="K112">
        <f t="shared" si="38"/>
        <v>553.64459999999997</v>
      </c>
      <c r="L112">
        <f t="shared" si="38"/>
        <v>451.77985999999999</v>
      </c>
      <c r="M112">
        <f t="shared" si="38"/>
        <v>0</v>
      </c>
      <c r="N112">
        <f t="shared" si="38"/>
        <v>225.49160000000001</v>
      </c>
      <c r="O112">
        <f t="shared" si="38"/>
        <v>1.7134974156890235</v>
      </c>
      <c r="P112">
        <f t="shared" si="38"/>
        <v>2.68601</v>
      </c>
      <c r="Q112">
        <f t="shared" si="38"/>
        <v>605.01418999999999</v>
      </c>
      <c r="R112">
        <f t="shared" si="38"/>
        <v>443.67968999999999</v>
      </c>
      <c r="S112">
        <f t="shared" si="38"/>
        <v>0.96109999999999995</v>
      </c>
      <c r="T112">
        <f t="shared" si="30"/>
        <v>70.929360000000003</v>
      </c>
      <c r="U112">
        <f t="shared" si="30"/>
        <v>0</v>
      </c>
      <c r="V112">
        <f t="shared" si="30"/>
        <v>118.40602</v>
      </c>
      <c r="W112">
        <f t="shared" si="39"/>
        <v>210.27498500550172</v>
      </c>
      <c r="X112">
        <f t="shared" si="40"/>
        <v>380.63382496748727</v>
      </c>
      <c r="Y112">
        <f t="shared" si="41"/>
        <v>132.7173854007608</v>
      </c>
      <c r="Z112">
        <f t="shared" si="42"/>
        <v>139.07022032397654</v>
      </c>
      <c r="AA112">
        <f t="shared" si="43"/>
        <v>109.87715242648764</v>
      </c>
    </row>
    <row r="113" spans="2:27">
      <c r="B113">
        <f t="shared" si="36"/>
        <v>103.28305</v>
      </c>
      <c r="C113">
        <f t="shared" si="37"/>
        <v>9.8313525237776602</v>
      </c>
      <c r="D113">
        <f t="shared" si="38"/>
        <v>177.75928999999999</v>
      </c>
      <c r="E113">
        <f t="shared" si="38"/>
        <v>1.0241</v>
      </c>
      <c r="F113">
        <f t="shared" si="38"/>
        <v>2.6872500000000001</v>
      </c>
      <c r="G113">
        <f t="shared" si="38"/>
        <v>29.516400000000001</v>
      </c>
      <c r="H113">
        <f t="shared" si="38"/>
        <v>34.049720000000001</v>
      </c>
      <c r="I113">
        <f t="shared" si="38"/>
        <v>20.055630000000001</v>
      </c>
      <c r="J113">
        <f t="shared" si="38"/>
        <v>30.18356</v>
      </c>
      <c r="K113">
        <f t="shared" si="38"/>
        <v>553.64459999999997</v>
      </c>
      <c r="L113">
        <f t="shared" si="38"/>
        <v>451.77985999999999</v>
      </c>
      <c r="M113">
        <f t="shared" si="38"/>
        <v>0</v>
      </c>
      <c r="N113">
        <f t="shared" si="38"/>
        <v>225.49160000000001</v>
      </c>
      <c r="O113">
        <f t="shared" si="38"/>
        <v>1.7134974156890235</v>
      </c>
      <c r="P113">
        <f t="shared" si="38"/>
        <v>2.68601</v>
      </c>
      <c r="Q113">
        <f t="shared" si="38"/>
        <v>605.01418999999999</v>
      </c>
      <c r="R113">
        <f t="shared" si="38"/>
        <v>443.67968999999999</v>
      </c>
      <c r="S113">
        <f t="shared" ref="R113:V128" si="44">S112</f>
        <v>0.96109999999999995</v>
      </c>
      <c r="T113">
        <f t="shared" si="44"/>
        <v>70.929360000000003</v>
      </c>
      <c r="U113">
        <f t="shared" si="44"/>
        <v>0</v>
      </c>
      <c r="V113">
        <f t="shared" si="44"/>
        <v>118.40602</v>
      </c>
      <c r="W113">
        <f t="shared" si="39"/>
        <v>211.54961250081266</v>
      </c>
      <c r="X113">
        <f t="shared" si="40"/>
        <v>385.91489392172946</v>
      </c>
      <c r="Y113">
        <f t="shared" si="41"/>
        <v>123.96992795068789</v>
      </c>
      <c r="Z113">
        <f t="shared" si="42"/>
        <v>142.07484362712165</v>
      </c>
      <c r="AA113">
        <f t="shared" si="43"/>
        <v>108.18250429884898</v>
      </c>
    </row>
    <row r="114" spans="2:27">
      <c r="B114">
        <f t="shared" si="36"/>
        <v>103.28305</v>
      </c>
      <c r="C114">
        <f t="shared" si="37"/>
        <v>8.8482172713998946</v>
      </c>
      <c r="D114">
        <f t="shared" ref="D114:S129" si="45">D113</f>
        <v>177.75928999999999</v>
      </c>
      <c r="E114">
        <f t="shared" si="45"/>
        <v>1.0241</v>
      </c>
      <c r="F114">
        <f t="shared" si="45"/>
        <v>2.6872500000000001</v>
      </c>
      <c r="G114">
        <f t="shared" si="45"/>
        <v>29.516400000000001</v>
      </c>
      <c r="H114">
        <f t="shared" si="45"/>
        <v>34.049720000000001</v>
      </c>
      <c r="I114">
        <f t="shared" si="45"/>
        <v>20.055630000000001</v>
      </c>
      <c r="J114">
        <f t="shared" si="45"/>
        <v>30.18356</v>
      </c>
      <c r="K114">
        <f t="shared" si="45"/>
        <v>553.64459999999997</v>
      </c>
      <c r="L114">
        <f t="shared" si="45"/>
        <v>451.77985999999999</v>
      </c>
      <c r="M114">
        <f t="shared" si="45"/>
        <v>0</v>
      </c>
      <c r="N114">
        <f t="shared" si="45"/>
        <v>225.49160000000001</v>
      </c>
      <c r="O114">
        <f t="shared" si="45"/>
        <v>1.7134974156890235</v>
      </c>
      <c r="P114">
        <f t="shared" si="45"/>
        <v>2.68601</v>
      </c>
      <c r="Q114">
        <f t="shared" si="45"/>
        <v>605.01418999999999</v>
      </c>
      <c r="R114">
        <f t="shared" si="44"/>
        <v>443.67968999999999</v>
      </c>
      <c r="S114">
        <f t="shared" si="44"/>
        <v>0.96109999999999995</v>
      </c>
      <c r="T114">
        <f t="shared" si="44"/>
        <v>70.929360000000003</v>
      </c>
      <c r="U114">
        <f t="shared" si="44"/>
        <v>0</v>
      </c>
      <c r="V114">
        <f t="shared" si="44"/>
        <v>118.40602</v>
      </c>
      <c r="W114">
        <f t="shared" si="39"/>
        <v>212.73229899487481</v>
      </c>
      <c r="X114">
        <f t="shared" si="40"/>
        <v>390.81503058861483</v>
      </c>
      <c r="Y114">
        <f t="shared" si="41"/>
        <v>115.69758802600875</v>
      </c>
      <c r="Z114">
        <f t="shared" si="42"/>
        <v>144.9160838590677</v>
      </c>
      <c r="AA114">
        <f t="shared" si="43"/>
        <v>106.62420935788268</v>
      </c>
    </row>
    <row r="115" spans="2:27">
      <c r="B115">
        <f t="shared" si="36"/>
        <v>103.28305</v>
      </c>
      <c r="C115">
        <f t="shared" si="37"/>
        <v>7.9633955442599049</v>
      </c>
      <c r="D115">
        <f t="shared" si="45"/>
        <v>177.75928999999999</v>
      </c>
      <c r="E115">
        <f t="shared" si="45"/>
        <v>1.0241</v>
      </c>
      <c r="F115">
        <f t="shared" si="45"/>
        <v>2.6872500000000001</v>
      </c>
      <c r="G115">
        <f t="shared" si="45"/>
        <v>29.516400000000001</v>
      </c>
      <c r="H115">
        <f t="shared" si="45"/>
        <v>34.049720000000001</v>
      </c>
      <c r="I115">
        <f t="shared" si="45"/>
        <v>20.055630000000001</v>
      </c>
      <c r="J115">
        <f t="shared" si="45"/>
        <v>30.18356</v>
      </c>
      <c r="K115">
        <f t="shared" si="45"/>
        <v>553.64459999999997</v>
      </c>
      <c r="L115">
        <f t="shared" si="45"/>
        <v>451.77985999999999</v>
      </c>
      <c r="M115">
        <f t="shared" si="45"/>
        <v>0</v>
      </c>
      <c r="N115">
        <f t="shared" si="45"/>
        <v>225.49160000000001</v>
      </c>
      <c r="O115">
        <f t="shared" si="45"/>
        <v>1.7134974156890235</v>
      </c>
      <c r="P115">
        <f t="shared" si="45"/>
        <v>2.68601</v>
      </c>
      <c r="Q115">
        <f t="shared" si="45"/>
        <v>605.01418999999999</v>
      </c>
      <c r="R115">
        <f t="shared" si="44"/>
        <v>443.67968999999999</v>
      </c>
      <c r="S115">
        <f t="shared" si="44"/>
        <v>0.96109999999999995</v>
      </c>
      <c r="T115">
        <f t="shared" si="44"/>
        <v>70.929360000000003</v>
      </c>
      <c r="U115">
        <f t="shared" si="44"/>
        <v>0</v>
      </c>
      <c r="V115">
        <f t="shared" si="44"/>
        <v>118.40602</v>
      </c>
      <c r="W115">
        <f t="shared" si="39"/>
        <v>213.82722309915911</v>
      </c>
      <c r="X115">
        <f t="shared" si="40"/>
        <v>395.35154789713005</v>
      </c>
      <c r="Y115">
        <f t="shared" si="41"/>
        <v>107.90695956657278</v>
      </c>
      <c r="Z115">
        <f t="shared" si="42"/>
        <v>147.59173601968411</v>
      </c>
      <c r="AA115">
        <f t="shared" si="43"/>
        <v>105.19560654368046</v>
      </c>
    </row>
    <row r="116" spans="2:27">
      <c r="B116">
        <f t="shared" si="36"/>
        <v>103.28305</v>
      </c>
      <c r="C116">
        <f t="shared" si="37"/>
        <v>7.1670559898339148</v>
      </c>
      <c r="D116">
        <f t="shared" si="45"/>
        <v>177.75928999999999</v>
      </c>
      <c r="E116">
        <f t="shared" si="45"/>
        <v>1.0241</v>
      </c>
      <c r="F116">
        <f t="shared" si="45"/>
        <v>2.6872500000000001</v>
      </c>
      <c r="G116">
        <f t="shared" si="45"/>
        <v>29.516400000000001</v>
      </c>
      <c r="H116">
        <f t="shared" si="45"/>
        <v>34.049720000000001</v>
      </c>
      <c r="I116">
        <f t="shared" si="45"/>
        <v>20.055630000000001</v>
      </c>
      <c r="J116">
        <f t="shared" si="45"/>
        <v>30.18356</v>
      </c>
      <c r="K116">
        <f t="shared" si="45"/>
        <v>553.64459999999997</v>
      </c>
      <c r="L116">
        <f t="shared" si="45"/>
        <v>451.77985999999999</v>
      </c>
      <c r="M116">
        <f t="shared" si="45"/>
        <v>0</v>
      </c>
      <c r="N116">
        <f t="shared" si="45"/>
        <v>225.49160000000001</v>
      </c>
      <c r="O116">
        <f t="shared" si="45"/>
        <v>1.7134974156890235</v>
      </c>
      <c r="P116">
        <f t="shared" si="45"/>
        <v>2.68601</v>
      </c>
      <c r="Q116">
        <f t="shared" si="45"/>
        <v>605.01418999999999</v>
      </c>
      <c r="R116">
        <f t="shared" si="44"/>
        <v>443.67968999999999</v>
      </c>
      <c r="S116">
        <f t="shared" si="44"/>
        <v>0.96109999999999995</v>
      </c>
      <c r="T116">
        <f t="shared" si="44"/>
        <v>70.929360000000003</v>
      </c>
      <c r="U116">
        <f t="shared" si="44"/>
        <v>0</v>
      </c>
      <c r="V116">
        <f t="shared" si="44"/>
        <v>118.40602</v>
      </c>
      <c r="W116">
        <f t="shared" si="39"/>
        <v>214.83879899502119</v>
      </c>
      <c r="X116">
        <f t="shared" si="40"/>
        <v>399.54273479538057</v>
      </c>
      <c r="Y116">
        <f t="shared" si="41"/>
        <v>100.59859608389068</v>
      </c>
      <c r="Z116">
        <f t="shared" si="42"/>
        <v>150.10165464226529</v>
      </c>
      <c r="AA116">
        <f t="shared" si="43"/>
        <v>103.88940106799609</v>
      </c>
    </row>
    <row r="117" spans="2:27">
      <c r="B117">
        <f t="shared" si="36"/>
        <v>103.28305</v>
      </c>
      <c r="C117">
        <f t="shared" si="37"/>
        <v>6.4503503908505238</v>
      </c>
      <c r="D117">
        <f t="shared" si="45"/>
        <v>177.75928999999999</v>
      </c>
      <c r="E117">
        <f t="shared" si="45"/>
        <v>1.0241</v>
      </c>
      <c r="F117">
        <f t="shared" si="45"/>
        <v>2.6872500000000001</v>
      </c>
      <c r="G117">
        <f t="shared" si="45"/>
        <v>29.516400000000001</v>
      </c>
      <c r="H117">
        <f t="shared" si="45"/>
        <v>34.049720000000001</v>
      </c>
      <c r="I117">
        <f t="shared" si="45"/>
        <v>20.055630000000001</v>
      </c>
      <c r="J117">
        <f t="shared" si="45"/>
        <v>30.18356</v>
      </c>
      <c r="K117">
        <f t="shared" si="45"/>
        <v>553.64459999999997</v>
      </c>
      <c r="L117">
        <f t="shared" si="45"/>
        <v>451.77985999999999</v>
      </c>
      <c r="M117">
        <f t="shared" si="45"/>
        <v>0</v>
      </c>
      <c r="N117">
        <f t="shared" si="45"/>
        <v>225.49160000000001</v>
      </c>
      <c r="O117">
        <f t="shared" si="45"/>
        <v>1.7134974156890235</v>
      </c>
      <c r="P117">
        <f t="shared" si="45"/>
        <v>2.68601</v>
      </c>
      <c r="Q117">
        <f t="shared" si="45"/>
        <v>605.01418999999999</v>
      </c>
      <c r="R117">
        <f t="shared" si="44"/>
        <v>443.67968999999999</v>
      </c>
      <c r="S117">
        <f t="shared" si="44"/>
        <v>0.96109999999999995</v>
      </c>
      <c r="T117">
        <f t="shared" si="44"/>
        <v>70.929360000000003</v>
      </c>
      <c r="U117">
        <f t="shared" si="44"/>
        <v>0</v>
      </c>
      <c r="V117">
        <f t="shared" si="44"/>
        <v>118.40602</v>
      </c>
      <c r="W117">
        <f t="shared" si="39"/>
        <v>215.77158375729167</v>
      </c>
      <c r="X117">
        <f t="shared" si="40"/>
        <v>403.4074722713404</v>
      </c>
      <c r="Y117">
        <f t="shared" si="41"/>
        <v>93.767710563315333</v>
      </c>
      <c r="Z117">
        <f t="shared" si="42"/>
        <v>152.44751706289404</v>
      </c>
      <c r="AA117">
        <f t="shared" si="43"/>
        <v>102.69793239586468</v>
      </c>
    </row>
    <row r="118" spans="2:27">
      <c r="B118">
        <f t="shared" si="36"/>
        <v>103.28305</v>
      </c>
      <c r="C118">
        <f t="shared" si="37"/>
        <v>5.8053153517654712</v>
      </c>
      <c r="D118">
        <f t="shared" si="45"/>
        <v>177.75928999999999</v>
      </c>
      <c r="E118">
        <f t="shared" si="45"/>
        <v>1.0241</v>
      </c>
      <c r="F118">
        <f t="shared" si="45"/>
        <v>2.6872500000000001</v>
      </c>
      <c r="G118">
        <f t="shared" si="45"/>
        <v>29.516400000000001</v>
      </c>
      <c r="H118">
        <f t="shared" si="45"/>
        <v>34.049720000000001</v>
      </c>
      <c r="I118">
        <f t="shared" si="45"/>
        <v>20.055630000000001</v>
      </c>
      <c r="J118">
        <f t="shared" si="45"/>
        <v>30.18356</v>
      </c>
      <c r="K118">
        <f t="shared" si="45"/>
        <v>553.64459999999997</v>
      </c>
      <c r="L118">
        <f t="shared" si="45"/>
        <v>451.77985999999999</v>
      </c>
      <c r="M118">
        <f t="shared" si="45"/>
        <v>0</v>
      </c>
      <c r="N118">
        <f t="shared" si="45"/>
        <v>225.49160000000001</v>
      </c>
      <c r="O118">
        <f t="shared" si="45"/>
        <v>1.7134974156890235</v>
      </c>
      <c r="P118">
        <f t="shared" si="45"/>
        <v>2.68601</v>
      </c>
      <c r="Q118">
        <f t="shared" si="45"/>
        <v>605.01418999999999</v>
      </c>
      <c r="R118">
        <f t="shared" si="44"/>
        <v>443.67968999999999</v>
      </c>
      <c r="S118">
        <f t="shared" si="44"/>
        <v>0.96109999999999995</v>
      </c>
      <c r="T118">
        <f t="shared" si="44"/>
        <v>70.929360000000003</v>
      </c>
      <c r="U118">
        <f t="shared" si="44"/>
        <v>0</v>
      </c>
      <c r="V118">
        <f t="shared" si="44"/>
        <v>118.40602</v>
      </c>
      <c r="W118">
        <f t="shared" si="39"/>
        <v>216.63019710473247</v>
      </c>
      <c r="X118">
        <f t="shared" si="40"/>
        <v>406.96490086090768</v>
      </c>
      <c r="Y118">
        <f t="shared" si="41"/>
        <v>87.404921951004781</v>
      </c>
      <c r="Z118">
        <f t="shared" si="42"/>
        <v>154.63256980700174</v>
      </c>
      <c r="AA118">
        <f t="shared" si="43"/>
        <v>101.61339409903718</v>
      </c>
    </row>
    <row r="119" spans="2:27">
      <c r="B119">
        <f t="shared" si="36"/>
        <v>103.28305</v>
      </c>
      <c r="C119">
        <f t="shared" si="37"/>
        <v>5.224783816588924</v>
      </c>
      <c r="D119">
        <f t="shared" si="45"/>
        <v>177.75928999999999</v>
      </c>
      <c r="E119">
        <f t="shared" si="45"/>
        <v>1.0241</v>
      </c>
      <c r="F119">
        <f t="shared" si="45"/>
        <v>2.6872500000000001</v>
      </c>
      <c r="G119">
        <f t="shared" si="45"/>
        <v>29.516400000000001</v>
      </c>
      <c r="H119">
        <f t="shared" si="45"/>
        <v>34.049720000000001</v>
      </c>
      <c r="I119">
        <f t="shared" si="45"/>
        <v>20.055630000000001</v>
      </c>
      <c r="J119">
        <f t="shared" si="45"/>
        <v>30.18356</v>
      </c>
      <c r="K119">
        <f t="shared" si="45"/>
        <v>553.64459999999997</v>
      </c>
      <c r="L119">
        <f t="shared" si="45"/>
        <v>451.77985999999999</v>
      </c>
      <c r="M119">
        <f t="shared" si="45"/>
        <v>0</v>
      </c>
      <c r="N119">
        <f t="shared" si="45"/>
        <v>225.49160000000001</v>
      </c>
      <c r="O119">
        <f t="shared" si="45"/>
        <v>1.7134974156890235</v>
      </c>
      <c r="P119">
        <f t="shared" si="45"/>
        <v>2.68601</v>
      </c>
      <c r="Q119">
        <f t="shared" si="45"/>
        <v>605.01418999999999</v>
      </c>
      <c r="R119">
        <f t="shared" si="44"/>
        <v>443.67968999999999</v>
      </c>
      <c r="S119">
        <f t="shared" si="44"/>
        <v>0.96109999999999995</v>
      </c>
      <c r="T119">
        <f t="shared" si="44"/>
        <v>70.929360000000003</v>
      </c>
      <c r="U119">
        <f t="shared" si="44"/>
        <v>0</v>
      </c>
      <c r="V119">
        <f t="shared" si="44"/>
        <v>118.40602</v>
      </c>
      <c r="W119">
        <f t="shared" si="39"/>
        <v>217.41925336805429</v>
      </c>
      <c r="X119">
        <f t="shared" si="40"/>
        <v>410.23413877607032</v>
      </c>
      <c r="Y119">
        <f t="shared" si="41"/>
        <v>81.497013227131461</v>
      </c>
      <c r="Z119">
        <f t="shared" si="42"/>
        <v>156.66137032925349</v>
      </c>
      <c r="AA119">
        <f t="shared" si="43"/>
        <v>100.62800902792196</v>
      </c>
    </row>
    <row r="120" spans="2:27">
      <c r="B120">
        <f t="shared" si="36"/>
        <v>103.28305</v>
      </c>
      <c r="C120">
        <f t="shared" si="37"/>
        <v>4.7023054349300315</v>
      </c>
      <c r="D120">
        <f t="shared" si="45"/>
        <v>177.75928999999999</v>
      </c>
      <c r="E120">
        <f t="shared" si="45"/>
        <v>1.0241</v>
      </c>
      <c r="F120">
        <f t="shared" si="45"/>
        <v>2.6872500000000001</v>
      </c>
      <c r="G120">
        <f t="shared" si="45"/>
        <v>29.516400000000001</v>
      </c>
      <c r="H120">
        <f t="shared" si="45"/>
        <v>34.049720000000001</v>
      </c>
      <c r="I120">
        <f t="shared" si="45"/>
        <v>20.055630000000001</v>
      </c>
      <c r="J120">
        <f t="shared" si="45"/>
        <v>30.18356</v>
      </c>
      <c r="K120">
        <f t="shared" si="45"/>
        <v>553.64459999999997</v>
      </c>
      <c r="L120">
        <f t="shared" si="45"/>
        <v>451.77985999999999</v>
      </c>
      <c r="M120">
        <f t="shared" si="45"/>
        <v>0</v>
      </c>
      <c r="N120">
        <f t="shared" si="45"/>
        <v>225.49160000000001</v>
      </c>
      <c r="O120">
        <f t="shared" si="45"/>
        <v>1.7134974156890235</v>
      </c>
      <c r="P120">
        <f t="shared" si="45"/>
        <v>2.68601</v>
      </c>
      <c r="Q120">
        <f t="shared" si="45"/>
        <v>605.01418999999999</v>
      </c>
      <c r="R120">
        <f t="shared" si="44"/>
        <v>443.67968999999999</v>
      </c>
      <c r="S120">
        <f t="shared" si="44"/>
        <v>0.96109999999999995</v>
      </c>
      <c r="T120">
        <f t="shared" si="44"/>
        <v>70.929360000000003</v>
      </c>
      <c r="U120">
        <f t="shared" si="44"/>
        <v>0</v>
      </c>
      <c r="V120">
        <f t="shared" si="44"/>
        <v>118.40602</v>
      </c>
      <c r="W120">
        <f t="shared" si="39"/>
        <v>218.14330508963658</v>
      </c>
      <c r="X120">
        <f t="shared" si="40"/>
        <v>413.23404822583558</v>
      </c>
      <c r="Y120">
        <f t="shared" si="41"/>
        <v>76.027671970580869</v>
      </c>
      <c r="Z120">
        <f t="shared" si="42"/>
        <v>158.53953426184862</v>
      </c>
      <c r="AA120">
        <f t="shared" si="43"/>
        <v>99.734164487166254</v>
      </c>
    </row>
    <row r="121" spans="2:27">
      <c r="B121">
        <f t="shared" si="36"/>
        <v>103.28305</v>
      </c>
      <c r="C121">
        <f t="shared" si="37"/>
        <v>4.2320748914370281</v>
      </c>
      <c r="D121">
        <f t="shared" si="45"/>
        <v>177.75928999999999</v>
      </c>
      <c r="E121">
        <f t="shared" si="45"/>
        <v>1.0241</v>
      </c>
      <c r="F121">
        <f t="shared" si="45"/>
        <v>2.6872500000000001</v>
      </c>
      <c r="G121">
        <f t="shared" si="45"/>
        <v>29.516400000000001</v>
      </c>
      <c r="H121">
        <f t="shared" si="45"/>
        <v>34.049720000000001</v>
      </c>
      <c r="I121">
        <f t="shared" si="45"/>
        <v>20.055630000000001</v>
      </c>
      <c r="J121">
        <f t="shared" si="45"/>
        <v>30.18356</v>
      </c>
      <c r="K121">
        <f t="shared" si="45"/>
        <v>553.64459999999997</v>
      </c>
      <c r="L121">
        <f t="shared" si="45"/>
        <v>451.77985999999999</v>
      </c>
      <c r="M121">
        <f t="shared" si="45"/>
        <v>0</v>
      </c>
      <c r="N121">
        <f t="shared" si="45"/>
        <v>225.49160000000001</v>
      </c>
      <c r="O121">
        <f t="shared" si="45"/>
        <v>1.7134974156890235</v>
      </c>
      <c r="P121">
        <f t="shared" si="45"/>
        <v>2.68601</v>
      </c>
      <c r="Q121">
        <f t="shared" si="45"/>
        <v>605.01418999999999</v>
      </c>
      <c r="R121">
        <f t="shared" si="44"/>
        <v>443.67968999999999</v>
      </c>
      <c r="S121">
        <f t="shared" si="44"/>
        <v>0.96109999999999995</v>
      </c>
      <c r="T121">
        <f t="shared" si="44"/>
        <v>70.929360000000003</v>
      </c>
      <c r="U121">
        <f t="shared" si="44"/>
        <v>0</v>
      </c>
      <c r="V121">
        <f t="shared" si="44"/>
        <v>118.40602</v>
      </c>
      <c r="W121">
        <f t="shared" si="39"/>
        <v>218.80679740758373</v>
      </c>
      <c r="X121">
        <f t="shared" si="40"/>
        <v>415.98304641909539</v>
      </c>
      <c r="Y121">
        <f t="shared" si="41"/>
        <v>70.978190754062496</v>
      </c>
      <c r="Z121">
        <f t="shared" si="42"/>
        <v>160.27349607658715</v>
      </c>
      <c r="AA121">
        <f t="shared" si="43"/>
        <v>98.924512695265406</v>
      </c>
    </row>
    <row r="122" spans="2:27">
      <c r="B122">
        <f t="shared" si="36"/>
        <v>103.28305</v>
      </c>
      <c r="C122">
        <f t="shared" si="37"/>
        <v>3.8088674022933255</v>
      </c>
      <c r="D122">
        <f t="shared" si="45"/>
        <v>177.75928999999999</v>
      </c>
      <c r="E122">
        <f t="shared" si="45"/>
        <v>1.0241</v>
      </c>
      <c r="F122">
        <f t="shared" si="45"/>
        <v>2.6872500000000001</v>
      </c>
      <c r="G122">
        <f t="shared" si="45"/>
        <v>29.516400000000001</v>
      </c>
      <c r="H122">
        <f t="shared" si="45"/>
        <v>34.049720000000001</v>
      </c>
      <c r="I122">
        <f t="shared" si="45"/>
        <v>20.055630000000001</v>
      </c>
      <c r="J122">
        <f t="shared" si="45"/>
        <v>30.18356</v>
      </c>
      <c r="K122">
        <f t="shared" si="45"/>
        <v>553.64459999999997</v>
      </c>
      <c r="L122">
        <f t="shared" si="45"/>
        <v>451.77985999999999</v>
      </c>
      <c r="M122">
        <f t="shared" si="45"/>
        <v>0</v>
      </c>
      <c r="N122">
        <f t="shared" si="45"/>
        <v>225.49160000000001</v>
      </c>
      <c r="O122">
        <f t="shared" si="45"/>
        <v>1.7134974156890235</v>
      </c>
      <c r="P122">
        <f t="shared" si="45"/>
        <v>2.68601</v>
      </c>
      <c r="Q122">
        <f t="shared" si="45"/>
        <v>605.01418999999999</v>
      </c>
      <c r="R122">
        <f t="shared" si="44"/>
        <v>443.67968999999999</v>
      </c>
      <c r="S122">
        <f t="shared" si="44"/>
        <v>0.96109999999999995</v>
      </c>
      <c r="T122">
        <f t="shared" si="44"/>
        <v>70.929360000000003</v>
      </c>
      <c r="U122">
        <f t="shared" si="44"/>
        <v>0</v>
      </c>
      <c r="V122">
        <f t="shared" si="44"/>
        <v>118.40602</v>
      </c>
      <c r="W122">
        <f t="shared" si="39"/>
        <v>219.41403221366224</v>
      </c>
      <c r="X122">
        <f t="shared" si="40"/>
        <v>418.49895706288248</v>
      </c>
      <c r="Y122">
        <f t="shared" si="41"/>
        <v>66.328111067711291</v>
      </c>
      <c r="Z122">
        <f t="shared" si="42"/>
        <v>161.87028885189378</v>
      </c>
      <c r="AA122">
        <f t="shared" si="43"/>
        <v>98.192041919393318</v>
      </c>
    </row>
    <row r="123" spans="2:27">
      <c r="B123">
        <f t="shared" si="36"/>
        <v>103.28305</v>
      </c>
      <c r="C123">
        <f t="shared" si="37"/>
        <v>3.4279806620639932</v>
      </c>
      <c r="D123">
        <f t="shared" si="45"/>
        <v>177.75928999999999</v>
      </c>
      <c r="E123">
        <f t="shared" si="45"/>
        <v>1.0241</v>
      </c>
      <c r="F123">
        <f t="shared" si="45"/>
        <v>2.6872500000000001</v>
      </c>
      <c r="G123">
        <f t="shared" si="45"/>
        <v>29.516400000000001</v>
      </c>
      <c r="H123">
        <f t="shared" si="45"/>
        <v>34.049720000000001</v>
      </c>
      <c r="I123">
        <f t="shared" si="45"/>
        <v>20.055630000000001</v>
      </c>
      <c r="J123">
        <f t="shared" si="45"/>
        <v>30.18356</v>
      </c>
      <c r="K123">
        <f t="shared" si="45"/>
        <v>553.64459999999997</v>
      </c>
      <c r="L123">
        <f t="shared" si="45"/>
        <v>451.77985999999999</v>
      </c>
      <c r="M123">
        <f t="shared" si="45"/>
        <v>0</v>
      </c>
      <c r="N123">
        <f t="shared" si="45"/>
        <v>225.49160000000001</v>
      </c>
      <c r="O123">
        <f t="shared" si="45"/>
        <v>1.7134974156890235</v>
      </c>
      <c r="P123">
        <f t="shared" si="45"/>
        <v>2.68601</v>
      </c>
      <c r="Q123">
        <f t="shared" si="45"/>
        <v>605.01418999999999</v>
      </c>
      <c r="R123">
        <f t="shared" si="44"/>
        <v>443.67968999999999</v>
      </c>
      <c r="S123">
        <f t="shared" si="44"/>
        <v>0.96109999999999995</v>
      </c>
      <c r="T123">
        <f t="shared" si="44"/>
        <v>70.929360000000003</v>
      </c>
      <c r="U123">
        <f t="shared" si="44"/>
        <v>0</v>
      </c>
      <c r="V123">
        <f t="shared" si="44"/>
        <v>118.40602</v>
      </c>
      <c r="W123">
        <f t="shared" si="39"/>
        <v>219.96914099206364</v>
      </c>
      <c r="X123">
        <f t="shared" si="40"/>
        <v>420.79889782724513</v>
      </c>
      <c r="Y123">
        <f t="shared" si="41"/>
        <v>62.055800316414633</v>
      </c>
      <c r="Z123">
        <f t="shared" si="42"/>
        <v>163.33734680517637</v>
      </c>
      <c r="AA123">
        <f t="shared" si="43"/>
        <v>97.530123450005803</v>
      </c>
    </row>
    <row r="124" spans="2:27">
      <c r="B124">
        <f t="shared" si="36"/>
        <v>103.28305</v>
      </c>
      <c r="C124">
        <f t="shared" si="37"/>
        <v>3.085182595857594</v>
      </c>
      <c r="D124">
        <f t="shared" si="45"/>
        <v>177.75928999999999</v>
      </c>
      <c r="E124">
        <f t="shared" si="45"/>
        <v>1.0241</v>
      </c>
      <c r="F124">
        <f t="shared" si="45"/>
        <v>2.6872500000000001</v>
      </c>
      <c r="G124">
        <f t="shared" si="45"/>
        <v>29.516400000000001</v>
      </c>
      <c r="H124">
        <f t="shared" si="45"/>
        <v>34.049720000000001</v>
      </c>
      <c r="I124">
        <f t="shared" si="45"/>
        <v>20.055630000000001</v>
      </c>
      <c r="J124">
        <f t="shared" si="45"/>
        <v>30.18356</v>
      </c>
      <c r="K124">
        <f t="shared" si="45"/>
        <v>553.64459999999997</v>
      </c>
      <c r="L124">
        <f t="shared" si="45"/>
        <v>451.77985999999999</v>
      </c>
      <c r="M124">
        <f t="shared" si="45"/>
        <v>0</v>
      </c>
      <c r="N124">
        <f t="shared" si="45"/>
        <v>225.49160000000001</v>
      </c>
      <c r="O124">
        <f t="shared" si="45"/>
        <v>1.7134974156890235</v>
      </c>
      <c r="P124">
        <f t="shared" si="45"/>
        <v>2.68601</v>
      </c>
      <c r="Q124">
        <f t="shared" si="45"/>
        <v>605.01418999999999</v>
      </c>
      <c r="R124">
        <f t="shared" si="44"/>
        <v>443.67968999999999</v>
      </c>
      <c r="S124">
        <f t="shared" si="44"/>
        <v>0.96109999999999995</v>
      </c>
      <c r="T124">
        <f t="shared" si="44"/>
        <v>70.929360000000003</v>
      </c>
      <c r="U124">
        <f t="shared" si="44"/>
        <v>0</v>
      </c>
      <c r="V124">
        <f t="shared" si="44"/>
        <v>118.40602</v>
      </c>
      <c r="W124">
        <f t="shared" si="39"/>
        <v>220.47606522628865</v>
      </c>
      <c r="X124">
        <f t="shared" si="40"/>
        <v>422.89919916655191</v>
      </c>
      <c r="Y124">
        <f t="shared" si="41"/>
        <v>58.138956496345557</v>
      </c>
      <c r="Z124">
        <f t="shared" si="42"/>
        <v>164.68233249596503</v>
      </c>
      <c r="AA124">
        <f t="shared" si="43"/>
        <v>96.932539140554979</v>
      </c>
    </row>
    <row r="125" spans="2:27">
      <c r="B125">
        <f t="shared" si="36"/>
        <v>103.28305</v>
      </c>
      <c r="C125">
        <f t="shared" si="37"/>
        <v>2.7766643362718346</v>
      </c>
      <c r="D125">
        <f t="shared" si="45"/>
        <v>177.75928999999999</v>
      </c>
      <c r="E125">
        <f t="shared" si="45"/>
        <v>1.0241</v>
      </c>
      <c r="F125">
        <f t="shared" si="45"/>
        <v>2.6872500000000001</v>
      </c>
      <c r="G125">
        <f t="shared" si="45"/>
        <v>29.516400000000001</v>
      </c>
      <c r="H125">
        <f t="shared" si="45"/>
        <v>34.049720000000001</v>
      </c>
      <c r="I125">
        <f t="shared" si="45"/>
        <v>20.055630000000001</v>
      </c>
      <c r="J125">
        <f t="shared" si="45"/>
        <v>30.18356</v>
      </c>
      <c r="K125">
        <f t="shared" si="45"/>
        <v>553.64459999999997</v>
      </c>
      <c r="L125">
        <f t="shared" si="45"/>
        <v>451.77985999999999</v>
      </c>
      <c r="M125">
        <f t="shared" si="45"/>
        <v>0</v>
      </c>
      <c r="N125">
        <f t="shared" si="45"/>
        <v>225.49160000000001</v>
      </c>
      <c r="O125">
        <f t="shared" si="45"/>
        <v>1.7134974156890235</v>
      </c>
      <c r="P125">
        <f t="shared" si="45"/>
        <v>2.68601</v>
      </c>
      <c r="Q125">
        <f t="shared" si="45"/>
        <v>605.01418999999999</v>
      </c>
      <c r="R125">
        <f t="shared" si="44"/>
        <v>443.67968999999999</v>
      </c>
      <c r="S125">
        <f t="shared" si="44"/>
        <v>0.96109999999999995</v>
      </c>
      <c r="T125">
        <f t="shared" si="44"/>
        <v>70.929360000000003</v>
      </c>
      <c r="U125">
        <f t="shared" si="44"/>
        <v>0</v>
      </c>
      <c r="V125">
        <f t="shared" si="44"/>
        <v>118.40602</v>
      </c>
      <c r="W125">
        <f t="shared" si="39"/>
        <v>220.93854328868215</v>
      </c>
      <c r="X125">
        <f t="shared" si="40"/>
        <v>424.81534999988122</v>
      </c>
      <c r="Y125">
        <f t="shared" si="41"/>
        <v>54.555039295645855</v>
      </c>
      <c r="Z125">
        <f t="shared" si="42"/>
        <v>165.91298917080081</v>
      </c>
      <c r="AA125">
        <f t="shared" si="43"/>
        <v>96.393493684690966</v>
      </c>
    </row>
    <row r="126" spans="2:27">
      <c r="B126">
        <f t="shared" si="36"/>
        <v>103.28305</v>
      </c>
      <c r="C126">
        <f t="shared" si="37"/>
        <v>2.4989979026446512</v>
      </c>
      <c r="D126">
        <f t="shared" si="45"/>
        <v>177.75928999999999</v>
      </c>
      <c r="E126">
        <f t="shared" si="45"/>
        <v>1.0241</v>
      </c>
      <c r="F126">
        <f t="shared" si="45"/>
        <v>2.6872500000000001</v>
      </c>
      <c r="G126">
        <f t="shared" si="45"/>
        <v>29.516400000000001</v>
      </c>
      <c r="H126">
        <f t="shared" si="45"/>
        <v>34.049720000000001</v>
      </c>
      <c r="I126">
        <f t="shared" si="45"/>
        <v>20.055630000000001</v>
      </c>
      <c r="J126">
        <f t="shared" si="45"/>
        <v>30.18356</v>
      </c>
      <c r="K126">
        <f t="shared" si="45"/>
        <v>553.64459999999997</v>
      </c>
      <c r="L126">
        <f t="shared" si="45"/>
        <v>451.77985999999999</v>
      </c>
      <c r="M126">
        <f t="shared" si="45"/>
        <v>0</v>
      </c>
      <c r="N126">
        <f t="shared" si="45"/>
        <v>225.49160000000001</v>
      </c>
      <c r="O126">
        <f t="shared" si="45"/>
        <v>1.7134974156890235</v>
      </c>
      <c r="P126">
        <f t="shared" si="45"/>
        <v>2.68601</v>
      </c>
      <c r="Q126">
        <f t="shared" si="45"/>
        <v>605.01418999999999</v>
      </c>
      <c r="R126">
        <f t="shared" si="44"/>
        <v>443.67968999999999</v>
      </c>
      <c r="S126">
        <f t="shared" si="44"/>
        <v>0.96109999999999995</v>
      </c>
      <c r="T126">
        <f t="shared" si="44"/>
        <v>70.929360000000003</v>
      </c>
      <c r="U126">
        <f t="shared" si="44"/>
        <v>0</v>
      </c>
      <c r="V126">
        <f t="shared" si="44"/>
        <v>118.40602</v>
      </c>
      <c r="W126">
        <f t="shared" si="39"/>
        <v>221.36010278729782</v>
      </c>
      <c r="X126">
        <f t="shared" si="40"/>
        <v>426.56196600235654</v>
      </c>
      <c r="Y126">
        <f t="shared" si="41"/>
        <v>51.281629559850586</v>
      </c>
      <c r="Z126">
        <f t="shared" si="42"/>
        <v>167.03701761367708</v>
      </c>
      <c r="AA126">
        <f t="shared" si="43"/>
        <v>95.907615209675512</v>
      </c>
    </row>
    <row r="127" spans="2:27">
      <c r="B127">
        <f t="shared" si="36"/>
        <v>103.28305</v>
      </c>
      <c r="C127">
        <f t="shared" si="37"/>
        <v>2.2490981123801861</v>
      </c>
      <c r="D127">
        <f t="shared" si="45"/>
        <v>177.75928999999999</v>
      </c>
      <c r="E127">
        <f t="shared" si="45"/>
        <v>1.0241</v>
      </c>
      <c r="F127">
        <f t="shared" si="45"/>
        <v>2.6872500000000001</v>
      </c>
      <c r="G127">
        <f t="shared" si="45"/>
        <v>29.516400000000001</v>
      </c>
      <c r="H127">
        <f t="shared" si="45"/>
        <v>34.049720000000001</v>
      </c>
      <c r="I127">
        <f t="shared" si="45"/>
        <v>20.055630000000001</v>
      </c>
      <c r="J127">
        <f t="shared" si="45"/>
        <v>30.18356</v>
      </c>
      <c r="K127">
        <f t="shared" si="45"/>
        <v>553.64459999999997</v>
      </c>
      <c r="L127">
        <f t="shared" si="45"/>
        <v>451.77985999999999</v>
      </c>
      <c r="M127">
        <f t="shared" si="45"/>
        <v>0</v>
      </c>
      <c r="N127">
        <f t="shared" si="45"/>
        <v>225.49160000000001</v>
      </c>
      <c r="O127">
        <f t="shared" si="45"/>
        <v>1.7134974156890235</v>
      </c>
      <c r="P127">
        <f t="shared" si="45"/>
        <v>2.68601</v>
      </c>
      <c r="Q127">
        <f t="shared" si="45"/>
        <v>605.01418999999999</v>
      </c>
      <c r="R127">
        <f t="shared" si="44"/>
        <v>443.67968999999999</v>
      </c>
      <c r="S127">
        <f t="shared" si="44"/>
        <v>0.96109999999999995</v>
      </c>
      <c r="T127">
        <f t="shared" si="44"/>
        <v>70.929360000000003</v>
      </c>
      <c r="U127">
        <f t="shared" si="44"/>
        <v>0</v>
      </c>
      <c r="V127">
        <f t="shared" si="44"/>
        <v>118.40602</v>
      </c>
      <c r="W127">
        <f t="shared" si="39"/>
        <v>221.74405742619541</v>
      </c>
      <c r="X127">
        <f t="shared" si="40"/>
        <v>428.15277659665071</v>
      </c>
      <c r="Y127">
        <f t="shared" si="41"/>
        <v>48.296721370046484</v>
      </c>
      <c r="Z127">
        <f t="shared" si="42"/>
        <v>168.06197606609931</v>
      </c>
      <c r="AA127">
        <f t="shared" si="43"/>
        <v>95.469947180698099</v>
      </c>
    </row>
    <row r="128" spans="2:27">
      <c r="B128">
        <f t="shared" si="36"/>
        <v>103.28305</v>
      </c>
      <c r="C128">
        <f t="shared" si="37"/>
        <v>2.0241883011421677</v>
      </c>
      <c r="D128">
        <f t="shared" si="45"/>
        <v>177.75928999999999</v>
      </c>
      <c r="E128">
        <f t="shared" si="45"/>
        <v>1.0241</v>
      </c>
      <c r="F128">
        <f t="shared" si="45"/>
        <v>2.6872500000000001</v>
      </c>
      <c r="G128">
        <f t="shared" si="45"/>
        <v>29.516400000000001</v>
      </c>
      <c r="H128">
        <f t="shared" si="45"/>
        <v>34.049720000000001</v>
      </c>
      <c r="I128">
        <f t="shared" si="45"/>
        <v>20.055630000000001</v>
      </c>
      <c r="J128">
        <f t="shared" si="45"/>
        <v>30.18356</v>
      </c>
      <c r="K128">
        <f t="shared" si="45"/>
        <v>553.64459999999997</v>
      </c>
      <c r="L128">
        <f t="shared" si="45"/>
        <v>451.77985999999999</v>
      </c>
      <c r="M128">
        <f t="shared" si="45"/>
        <v>0</v>
      </c>
      <c r="N128">
        <f t="shared" si="45"/>
        <v>225.49160000000001</v>
      </c>
      <c r="O128">
        <f t="shared" si="45"/>
        <v>1.7134974156890235</v>
      </c>
      <c r="P128">
        <f t="shared" si="45"/>
        <v>2.68601</v>
      </c>
      <c r="Q128">
        <f t="shared" si="45"/>
        <v>605.01418999999999</v>
      </c>
      <c r="R128">
        <f t="shared" si="44"/>
        <v>443.67968999999999</v>
      </c>
      <c r="S128">
        <f t="shared" si="44"/>
        <v>0.96109999999999995</v>
      </c>
      <c r="T128">
        <f t="shared" si="44"/>
        <v>70.929360000000003</v>
      </c>
      <c r="U128">
        <f t="shared" si="44"/>
        <v>0</v>
      </c>
      <c r="V128">
        <f t="shared" si="44"/>
        <v>118.40602</v>
      </c>
      <c r="W128">
        <f t="shared" si="39"/>
        <v>222.09350752866791</v>
      </c>
      <c r="X128">
        <f t="shared" si="40"/>
        <v>429.60062712083402</v>
      </c>
      <c r="Y128">
        <f t="shared" si="41"/>
        <v>45.578952505453564</v>
      </c>
      <c r="Z128">
        <f t="shared" si="42"/>
        <v>168.99520125203267</v>
      </c>
      <c r="AA128">
        <f t="shared" si="43"/>
        <v>95.075934068006447</v>
      </c>
    </row>
    <row r="129" spans="2:27">
      <c r="B129">
        <f t="shared" si="36"/>
        <v>103.28305</v>
      </c>
      <c r="C129">
        <f t="shared" si="37"/>
        <v>1.8217694710279511</v>
      </c>
      <c r="D129">
        <f t="shared" si="45"/>
        <v>177.75928999999999</v>
      </c>
      <c r="E129">
        <f t="shared" si="45"/>
        <v>1.0241</v>
      </c>
      <c r="F129">
        <f t="shared" si="45"/>
        <v>2.6872500000000001</v>
      </c>
      <c r="G129">
        <f t="shared" si="45"/>
        <v>29.516400000000001</v>
      </c>
      <c r="H129">
        <f t="shared" si="45"/>
        <v>34.049720000000001</v>
      </c>
      <c r="I129">
        <f t="shared" si="45"/>
        <v>20.055630000000001</v>
      </c>
      <c r="J129">
        <f t="shared" si="45"/>
        <v>30.18356</v>
      </c>
      <c r="K129">
        <f t="shared" si="45"/>
        <v>553.64459999999997</v>
      </c>
      <c r="L129">
        <f t="shared" si="45"/>
        <v>451.77985999999999</v>
      </c>
      <c r="M129">
        <f t="shared" si="45"/>
        <v>0</v>
      </c>
      <c r="N129">
        <f t="shared" si="45"/>
        <v>225.49160000000001</v>
      </c>
      <c r="O129">
        <f t="shared" si="45"/>
        <v>1.7134974156890235</v>
      </c>
      <c r="P129">
        <f t="shared" si="45"/>
        <v>2.68601</v>
      </c>
      <c r="Q129">
        <f t="shared" si="45"/>
        <v>605.01418999999999</v>
      </c>
      <c r="R129">
        <f t="shared" si="45"/>
        <v>443.67968999999999</v>
      </c>
      <c r="S129">
        <f t="shared" si="45"/>
        <v>0.96109999999999995</v>
      </c>
      <c r="T129">
        <f t="shared" ref="T129:V155" si="46">T128</f>
        <v>70.929360000000003</v>
      </c>
      <c r="U129">
        <f t="shared" si="46"/>
        <v>0</v>
      </c>
      <c r="V129">
        <f t="shared" si="46"/>
        <v>118.40602</v>
      </c>
      <c r="W129">
        <f t="shared" si="39"/>
        <v>222.41134347110281</v>
      </c>
      <c r="X129">
        <f t="shared" si="40"/>
        <v>430.91749305563474</v>
      </c>
      <c r="Y129">
        <f t="shared" si="41"/>
        <v>43.107779931065465</v>
      </c>
      <c r="Z129">
        <f t="shared" si="42"/>
        <v>169.84374824041041</v>
      </c>
      <c r="AA129">
        <f t="shared" si="43"/>
        <v>94.721402744592027</v>
      </c>
    </row>
    <row r="130" spans="2:27">
      <c r="B130">
        <f t="shared" si="36"/>
        <v>103.28305</v>
      </c>
      <c r="C130">
        <f t="shared" si="37"/>
        <v>1.6395925239251561</v>
      </c>
      <c r="D130">
        <f t="shared" ref="D130:S145" si="47">D129</f>
        <v>177.75928999999999</v>
      </c>
      <c r="E130">
        <f t="shared" si="47"/>
        <v>1.0241</v>
      </c>
      <c r="F130">
        <f t="shared" si="47"/>
        <v>2.6872500000000001</v>
      </c>
      <c r="G130">
        <f t="shared" si="47"/>
        <v>29.516400000000001</v>
      </c>
      <c r="H130">
        <f t="shared" si="47"/>
        <v>34.049720000000001</v>
      </c>
      <c r="I130">
        <f t="shared" si="47"/>
        <v>20.055630000000001</v>
      </c>
      <c r="J130">
        <f t="shared" si="47"/>
        <v>30.18356</v>
      </c>
      <c r="K130">
        <f t="shared" si="47"/>
        <v>553.64459999999997</v>
      </c>
      <c r="L130">
        <f t="shared" si="47"/>
        <v>451.77985999999999</v>
      </c>
      <c r="M130">
        <f t="shared" si="47"/>
        <v>0</v>
      </c>
      <c r="N130">
        <f t="shared" si="47"/>
        <v>225.49160000000001</v>
      </c>
      <c r="O130">
        <f t="shared" si="47"/>
        <v>1.7134974156890235</v>
      </c>
      <c r="P130">
        <f t="shared" si="47"/>
        <v>2.68601</v>
      </c>
      <c r="Q130">
        <f t="shared" si="47"/>
        <v>605.01418999999999</v>
      </c>
      <c r="R130">
        <f t="shared" si="47"/>
        <v>443.67968999999999</v>
      </c>
      <c r="S130">
        <f t="shared" si="47"/>
        <v>0.96109999999999995</v>
      </c>
      <c r="T130">
        <f t="shared" si="46"/>
        <v>70.929360000000003</v>
      </c>
      <c r="U130">
        <f t="shared" si="46"/>
        <v>0</v>
      </c>
      <c r="V130">
        <f t="shared" si="46"/>
        <v>118.40602</v>
      </c>
      <c r="W130">
        <f t="shared" si="39"/>
        <v>222.70025137293533</v>
      </c>
      <c r="X130">
        <f t="shared" si="40"/>
        <v>432.11450359919814</v>
      </c>
      <c r="Y130">
        <f t="shared" si="41"/>
        <v>40.863607300051683</v>
      </c>
      <c r="Z130">
        <f t="shared" si="42"/>
        <v>170.61434675483784</v>
      </c>
      <c r="AA130">
        <f t="shared" si="43"/>
        <v>94.402541163679643</v>
      </c>
    </row>
    <row r="131" spans="2:27">
      <c r="B131">
        <f t="shared" si="36"/>
        <v>103.28305</v>
      </c>
      <c r="C131">
        <f t="shared" si="37"/>
        <v>1.4756332715326406</v>
      </c>
      <c r="D131">
        <f t="shared" si="47"/>
        <v>177.75928999999999</v>
      </c>
      <c r="E131">
        <f t="shared" si="47"/>
        <v>1.0241</v>
      </c>
      <c r="F131">
        <f t="shared" si="47"/>
        <v>2.6872500000000001</v>
      </c>
      <c r="G131">
        <f t="shared" si="47"/>
        <v>29.516400000000001</v>
      </c>
      <c r="H131">
        <f t="shared" si="47"/>
        <v>34.049720000000001</v>
      </c>
      <c r="I131">
        <f t="shared" si="47"/>
        <v>20.055630000000001</v>
      </c>
      <c r="J131">
        <f t="shared" si="47"/>
        <v>30.18356</v>
      </c>
      <c r="K131">
        <f t="shared" si="47"/>
        <v>553.64459999999997</v>
      </c>
      <c r="L131">
        <f t="shared" si="47"/>
        <v>451.77985999999999</v>
      </c>
      <c r="M131">
        <f t="shared" si="47"/>
        <v>0</v>
      </c>
      <c r="N131">
        <f t="shared" si="47"/>
        <v>225.49160000000001</v>
      </c>
      <c r="O131">
        <f t="shared" si="47"/>
        <v>1.7134974156890235</v>
      </c>
      <c r="P131">
        <f t="shared" si="47"/>
        <v>2.68601</v>
      </c>
      <c r="Q131">
        <f t="shared" si="47"/>
        <v>605.01418999999999</v>
      </c>
      <c r="R131">
        <f t="shared" si="47"/>
        <v>443.67968999999999</v>
      </c>
      <c r="S131">
        <f t="shared" si="47"/>
        <v>0.96109999999999995</v>
      </c>
      <c r="T131">
        <f t="shared" si="46"/>
        <v>70.929360000000003</v>
      </c>
      <c r="U131">
        <f t="shared" si="46"/>
        <v>0</v>
      </c>
      <c r="V131">
        <f t="shared" si="46"/>
        <v>118.40602</v>
      </c>
      <c r="W131">
        <f t="shared" si="39"/>
        <v>222.96272048177357</v>
      </c>
      <c r="X131">
        <f t="shared" si="40"/>
        <v>433.20197226532406</v>
      </c>
      <c r="Y131">
        <f t="shared" si="41"/>
        <v>38.827871417945047</v>
      </c>
      <c r="Z131">
        <f t="shared" si="42"/>
        <v>171.31337155238447</v>
      </c>
      <c r="AA131">
        <f t="shared" si="43"/>
        <v>94.115875512604063</v>
      </c>
    </row>
    <row r="132" spans="2:27">
      <c r="B132">
        <f t="shared" si="36"/>
        <v>103.28305</v>
      </c>
      <c r="C132">
        <f t="shared" si="37"/>
        <v>1.3280699443793766</v>
      </c>
      <c r="D132">
        <f t="shared" si="47"/>
        <v>177.75928999999999</v>
      </c>
      <c r="E132">
        <f t="shared" si="47"/>
        <v>1.0241</v>
      </c>
      <c r="F132">
        <f t="shared" si="47"/>
        <v>2.6872500000000001</v>
      </c>
      <c r="G132">
        <f t="shared" si="47"/>
        <v>29.516400000000001</v>
      </c>
      <c r="H132">
        <f t="shared" si="47"/>
        <v>34.049720000000001</v>
      </c>
      <c r="I132">
        <f t="shared" si="47"/>
        <v>20.055630000000001</v>
      </c>
      <c r="J132">
        <f t="shared" si="47"/>
        <v>30.18356</v>
      </c>
      <c r="K132">
        <f t="shared" si="47"/>
        <v>553.64459999999997</v>
      </c>
      <c r="L132">
        <f t="shared" si="47"/>
        <v>451.77985999999999</v>
      </c>
      <c r="M132">
        <f t="shared" si="47"/>
        <v>0</v>
      </c>
      <c r="N132">
        <f t="shared" si="47"/>
        <v>225.49160000000001</v>
      </c>
      <c r="O132">
        <f t="shared" si="47"/>
        <v>1.7134974156890235</v>
      </c>
      <c r="P132">
        <f t="shared" si="47"/>
        <v>2.68601</v>
      </c>
      <c r="Q132">
        <f t="shared" si="47"/>
        <v>605.01418999999999</v>
      </c>
      <c r="R132">
        <f t="shared" si="47"/>
        <v>443.67968999999999</v>
      </c>
      <c r="S132">
        <f t="shared" si="47"/>
        <v>0.96109999999999995</v>
      </c>
      <c r="T132">
        <f t="shared" si="46"/>
        <v>70.929360000000003</v>
      </c>
      <c r="U132">
        <f t="shared" si="46"/>
        <v>0</v>
      </c>
      <c r="V132">
        <f t="shared" si="46"/>
        <v>118.40602</v>
      </c>
      <c r="W132">
        <f t="shared" si="39"/>
        <v>223.2010517798673</v>
      </c>
      <c r="X132">
        <f t="shared" si="40"/>
        <v>434.18943254200678</v>
      </c>
      <c r="Y132">
        <f t="shared" si="41"/>
        <v>36.983094294985506</v>
      </c>
      <c r="Z132">
        <f t="shared" si="42"/>
        <v>171.94682460165666</v>
      </c>
      <c r="AA132">
        <f t="shared" si="43"/>
        <v>93.858246748708908</v>
      </c>
    </row>
    <row r="133" spans="2:27">
      <c r="B133">
        <f t="shared" si="36"/>
        <v>103.28305</v>
      </c>
      <c r="C133">
        <f t="shared" si="37"/>
        <v>1.1952629499414391</v>
      </c>
      <c r="D133">
        <f t="shared" si="47"/>
        <v>177.75928999999999</v>
      </c>
      <c r="E133">
        <f t="shared" si="47"/>
        <v>1.0241</v>
      </c>
      <c r="F133">
        <f t="shared" si="47"/>
        <v>2.6872500000000001</v>
      </c>
      <c r="G133">
        <f t="shared" si="47"/>
        <v>29.516400000000001</v>
      </c>
      <c r="H133">
        <f t="shared" si="47"/>
        <v>34.049720000000001</v>
      </c>
      <c r="I133">
        <f t="shared" si="47"/>
        <v>20.055630000000001</v>
      </c>
      <c r="J133">
        <f t="shared" si="47"/>
        <v>30.18356</v>
      </c>
      <c r="K133">
        <f t="shared" si="47"/>
        <v>553.64459999999997</v>
      </c>
      <c r="L133">
        <f t="shared" si="47"/>
        <v>451.77985999999999</v>
      </c>
      <c r="M133">
        <f t="shared" si="47"/>
        <v>0</v>
      </c>
      <c r="N133">
        <f t="shared" si="47"/>
        <v>225.49160000000001</v>
      </c>
      <c r="O133">
        <f t="shared" si="47"/>
        <v>1.7134974156890235</v>
      </c>
      <c r="P133">
        <f t="shared" si="47"/>
        <v>2.68601</v>
      </c>
      <c r="Q133">
        <f t="shared" si="47"/>
        <v>605.01418999999999</v>
      </c>
      <c r="R133">
        <f t="shared" si="47"/>
        <v>443.67968999999999</v>
      </c>
      <c r="S133">
        <f t="shared" si="47"/>
        <v>0.96109999999999995</v>
      </c>
      <c r="T133">
        <f t="shared" si="46"/>
        <v>70.929360000000003</v>
      </c>
      <c r="U133">
        <f t="shared" si="46"/>
        <v>0</v>
      </c>
      <c r="V133">
        <f t="shared" si="46"/>
        <v>118.40602</v>
      </c>
      <c r="W133">
        <f t="shared" si="39"/>
        <v>223.41736741726231</v>
      </c>
      <c r="X133">
        <f t="shared" si="40"/>
        <v>435.08567697511882</v>
      </c>
      <c r="Y133">
        <f t="shared" si="41"/>
        <v>35.312906910104779</v>
      </c>
      <c r="Z133">
        <f t="shared" si="42"/>
        <v>172.52032696166032</v>
      </c>
      <c r="AA133">
        <f t="shared" si="43"/>
        <v>93.626787187224991</v>
      </c>
    </row>
    <row r="134" spans="2:27">
      <c r="B134">
        <f t="shared" si="36"/>
        <v>103.28305</v>
      </c>
      <c r="C134">
        <f t="shared" si="37"/>
        <v>1.0757366549472953</v>
      </c>
      <c r="D134">
        <f t="shared" si="47"/>
        <v>177.75928999999999</v>
      </c>
      <c r="E134">
        <f t="shared" si="47"/>
        <v>1.0241</v>
      </c>
      <c r="F134">
        <f t="shared" si="47"/>
        <v>2.6872500000000001</v>
      </c>
      <c r="G134">
        <f t="shared" si="47"/>
        <v>29.516400000000001</v>
      </c>
      <c r="H134">
        <f t="shared" si="47"/>
        <v>34.049720000000001</v>
      </c>
      <c r="I134">
        <f t="shared" si="47"/>
        <v>20.055630000000001</v>
      </c>
      <c r="J134">
        <f t="shared" si="47"/>
        <v>30.18356</v>
      </c>
      <c r="K134">
        <f t="shared" si="47"/>
        <v>553.64459999999997</v>
      </c>
      <c r="L134">
        <f t="shared" si="47"/>
        <v>451.77985999999999</v>
      </c>
      <c r="M134">
        <f t="shared" si="47"/>
        <v>0</v>
      </c>
      <c r="N134">
        <f t="shared" si="47"/>
        <v>225.49160000000001</v>
      </c>
      <c r="O134">
        <f t="shared" si="47"/>
        <v>1.7134974156890235</v>
      </c>
      <c r="P134">
        <f t="shared" si="47"/>
        <v>2.68601</v>
      </c>
      <c r="Q134">
        <f t="shared" si="47"/>
        <v>605.01418999999999</v>
      </c>
      <c r="R134">
        <f t="shared" si="47"/>
        <v>443.67968999999999</v>
      </c>
      <c r="S134">
        <f t="shared" si="47"/>
        <v>0.96109999999999995</v>
      </c>
      <c r="T134">
        <f t="shared" si="46"/>
        <v>70.929360000000003</v>
      </c>
      <c r="U134">
        <f t="shared" si="46"/>
        <v>0</v>
      </c>
      <c r="V134">
        <f t="shared" si="46"/>
        <v>118.40602</v>
      </c>
      <c r="W134">
        <f t="shared" si="39"/>
        <v>223.61362064759044</v>
      </c>
      <c r="X134">
        <f t="shared" si="40"/>
        <v>435.89879833462845</v>
      </c>
      <c r="Y134">
        <f t="shared" si="41"/>
        <v>33.802050201769234</v>
      </c>
      <c r="Z134">
        <f t="shared" si="42"/>
        <v>173.03911847080278</v>
      </c>
      <c r="AA134">
        <f t="shared" si="43"/>
        <v>93.418897623291173</v>
      </c>
    </row>
    <row r="135" spans="2:27">
      <c r="B135">
        <f t="shared" si="36"/>
        <v>103.28305</v>
      </c>
      <c r="C135">
        <f t="shared" si="37"/>
        <v>0.96816298945256585</v>
      </c>
      <c r="D135">
        <f t="shared" si="47"/>
        <v>177.75928999999999</v>
      </c>
      <c r="E135">
        <f t="shared" si="47"/>
        <v>1.0241</v>
      </c>
      <c r="F135">
        <f t="shared" si="47"/>
        <v>2.6872500000000001</v>
      </c>
      <c r="G135">
        <f t="shared" si="47"/>
        <v>29.516400000000001</v>
      </c>
      <c r="H135">
        <f t="shared" si="47"/>
        <v>34.049720000000001</v>
      </c>
      <c r="I135">
        <f t="shared" si="47"/>
        <v>20.055630000000001</v>
      </c>
      <c r="J135">
        <f t="shared" si="47"/>
        <v>30.18356</v>
      </c>
      <c r="K135">
        <f t="shared" si="47"/>
        <v>553.64459999999997</v>
      </c>
      <c r="L135">
        <f t="shared" si="47"/>
        <v>451.77985999999999</v>
      </c>
      <c r="M135">
        <f t="shared" si="47"/>
        <v>0</v>
      </c>
      <c r="N135">
        <f t="shared" si="47"/>
        <v>225.49160000000001</v>
      </c>
      <c r="O135">
        <f t="shared" si="47"/>
        <v>1.7134974156890235</v>
      </c>
      <c r="P135">
        <f t="shared" si="47"/>
        <v>2.68601</v>
      </c>
      <c r="Q135">
        <f t="shared" si="47"/>
        <v>605.01418999999999</v>
      </c>
      <c r="R135">
        <f t="shared" si="47"/>
        <v>443.67968999999999</v>
      </c>
      <c r="S135">
        <f t="shared" si="47"/>
        <v>0.96109999999999995</v>
      </c>
      <c r="T135">
        <f t="shared" si="46"/>
        <v>70.929360000000003</v>
      </c>
      <c r="U135">
        <f t="shared" si="46"/>
        <v>0</v>
      </c>
      <c r="V135">
        <f t="shared" si="46"/>
        <v>118.40602</v>
      </c>
      <c r="W135">
        <f t="shared" si="39"/>
        <v>223.79160600440457</v>
      </c>
      <c r="X135">
        <f t="shared" si="40"/>
        <v>436.63623177744904</v>
      </c>
      <c r="Y135">
        <f t="shared" si="41"/>
        <v>32.436358146212172</v>
      </c>
      <c r="Z135">
        <f t="shared" si="42"/>
        <v>173.50806357941164</v>
      </c>
      <c r="AA135">
        <f t="shared" si="43"/>
        <v>93.232225322898501</v>
      </c>
    </row>
    <row r="136" spans="2:27">
      <c r="B136">
        <f t="shared" si="36"/>
        <v>103.28305</v>
      </c>
      <c r="C136">
        <f t="shared" si="37"/>
        <v>0.87134669050730928</v>
      </c>
      <c r="D136">
        <f t="shared" si="47"/>
        <v>177.75928999999999</v>
      </c>
      <c r="E136">
        <f t="shared" si="47"/>
        <v>1.0241</v>
      </c>
      <c r="F136">
        <f t="shared" si="47"/>
        <v>2.6872500000000001</v>
      </c>
      <c r="G136">
        <f t="shared" si="47"/>
        <v>29.516400000000001</v>
      </c>
      <c r="H136">
        <f t="shared" si="47"/>
        <v>34.049720000000001</v>
      </c>
      <c r="I136">
        <f t="shared" si="47"/>
        <v>20.055630000000001</v>
      </c>
      <c r="J136">
        <f t="shared" si="47"/>
        <v>30.18356</v>
      </c>
      <c r="K136">
        <f t="shared" si="47"/>
        <v>553.64459999999997</v>
      </c>
      <c r="L136">
        <f t="shared" si="47"/>
        <v>451.77985999999999</v>
      </c>
      <c r="M136">
        <f t="shared" si="47"/>
        <v>0</v>
      </c>
      <c r="N136">
        <f t="shared" si="47"/>
        <v>225.49160000000001</v>
      </c>
      <c r="O136">
        <f t="shared" si="47"/>
        <v>1.7134974156890235</v>
      </c>
      <c r="P136">
        <f t="shared" si="47"/>
        <v>2.68601</v>
      </c>
      <c r="Q136">
        <f t="shared" si="47"/>
        <v>605.01418999999999</v>
      </c>
      <c r="R136">
        <f t="shared" si="47"/>
        <v>443.67968999999999</v>
      </c>
      <c r="S136">
        <f t="shared" si="47"/>
        <v>0.96109999999999995</v>
      </c>
      <c r="T136">
        <f t="shared" si="46"/>
        <v>70.929360000000003</v>
      </c>
      <c r="U136">
        <f t="shared" si="46"/>
        <v>0</v>
      </c>
      <c r="V136">
        <f t="shared" si="46"/>
        <v>118.40602</v>
      </c>
      <c r="W136">
        <f t="shared" si="39"/>
        <v>223.95296950956126</v>
      </c>
      <c r="X136">
        <f t="shared" si="40"/>
        <v>437.30479714306807</v>
      </c>
      <c r="Y136">
        <f t="shared" si="41"/>
        <v>31.202727125612562</v>
      </c>
      <c r="Z136">
        <f t="shared" si="42"/>
        <v>173.93166188450022</v>
      </c>
      <c r="AA136">
        <f t="shared" si="43"/>
        <v>93.064643103551745</v>
      </c>
    </row>
    <row r="137" spans="2:27">
      <c r="B137">
        <f t="shared" si="36"/>
        <v>103.28305</v>
      </c>
      <c r="C137">
        <f t="shared" si="37"/>
        <v>0.78421202145657842</v>
      </c>
      <c r="D137">
        <f t="shared" si="47"/>
        <v>177.75928999999999</v>
      </c>
      <c r="E137">
        <f t="shared" si="47"/>
        <v>1.0241</v>
      </c>
      <c r="F137">
        <f t="shared" si="47"/>
        <v>2.6872500000000001</v>
      </c>
      <c r="G137">
        <f t="shared" si="47"/>
        <v>29.516400000000001</v>
      </c>
      <c r="H137">
        <f t="shared" si="47"/>
        <v>34.049720000000001</v>
      </c>
      <c r="I137">
        <f t="shared" si="47"/>
        <v>20.055630000000001</v>
      </c>
      <c r="J137">
        <f t="shared" si="47"/>
        <v>30.18356</v>
      </c>
      <c r="K137">
        <f t="shared" si="47"/>
        <v>553.64459999999997</v>
      </c>
      <c r="L137">
        <f t="shared" si="47"/>
        <v>451.77985999999999</v>
      </c>
      <c r="M137">
        <f t="shared" si="47"/>
        <v>0</v>
      </c>
      <c r="N137">
        <f t="shared" si="47"/>
        <v>225.49160000000001</v>
      </c>
      <c r="O137">
        <f t="shared" si="47"/>
        <v>1.7134974156890235</v>
      </c>
      <c r="P137">
        <f t="shared" si="47"/>
        <v>2.68601</v>
      </c>
      <c r="Q137">
        <f t="shared" si="47"/>
        <v>605.01418999999999</v>
      </c>
      <c r="R137">
        <f t="shared" si="47"/>
        <v>443.67968999999999</v>
      </c>
      <c r="S137">
        <f t="shared" si="47"/>
        <v>0.96109999999999995</v>
      </c>
      <c r="T137">
        <f t="shared" si="46"/>
        <v>70.929360000000003</v>
      </c>
      <c r="U137">
        <f t="shared" si="46"/>
        <v>0</v>
      </c>
      <c r="V137">
        <f t="shared" si="46"/>
        <v>118.40602</v>
      </c>
      <c r="W137">
        <f t="shared" si="39"/>
        <v>224.09921875091743</v>
      </c>
      <c r="X137">
        <f t="shared" si="40"/>
        <v>437.91074070771651</v>
      </c>
      <c r="Y137">
        <f t="shared" si="41"/>
        <v>30.089075157337071</v>
      </c>
      <c r="Z137">
        <f t="shared" si="42"/>
        <v>174.31406214188837</v>
      </c>
      <c r="AA137">
        <f t="shared" si="43"/>
        <v>92.914229638602038</v>
      </c>
    </row>
    <row r="138" spans="2:27">
      <c r="B138">
        <f t="shared" si="36"/>
        <v>103.28305</v>
      </c>
      <c r="C138">
        <f t="shared" si="37"/>
        <v>0.70579081931092058</v>
      </c>
      <c r="D138">
        <f t="shared" si="47"/>
        <v>177.75928999999999</v>
      </c>
      <c r="E138">
        <f t="shared" si="47"/>
        <v>1.0241</v>
      </c>
      <c r="F138">
        <f t="shared" si="47"/>
        <v>2.6872500000000001</v>
      </c>
      <c r="G138">
        <f t="shared" si="47"/>
        <v>29.516400000000001</v>
      </c>
      <c r="H138">
        <f t="shared" si="47"/>
        <v>34.049720000000001</v>
      </c>
      <c r="I138">
        <f t="shared" si="47"/>
        <v>20.055630000000001</v>
      </c>
      <c r="J138">
        <f t="shared" si="47"/>
        <v>30.18356</v>
      </c>
      <c r="K138">
        <f t="shared" si="47"/>
        <v>553.64459999999997</v>
      </c>
      <c r="L138">
        <f t="shared" si="47"/>
        <v>451.77985999999999</v>
      </c>
      <c r="M138">
        <f t="shared" si="47"/>
        <v>0</v>
      </c>
      <c r="N138">
        <f t="shared" si="47"/>
        <v>225.49160000000001</v>
      </c>
      <c r="O138">
        <f t="shared" si="47"/>
        <v>1.7134974156890235</v>
      </c>
      <c r="P138">
        <f t="shared" si="47"/>
        <v>2.68601</v>
      </c>
      <c r="Q138">
        <f t="shared" si="47"/>
        <v>605.01418999999999</v>
      </c>
      <c r="R138">
        <f t="shared" si="47"/>
        <v>443.67968999999999</v>
      </c>
      <c r="S138">
        <f t="shared" si="47"/>
        <v>0.96109999999999995</v>
      </c>
      <c r="T138">
        <f t="shared" si="46"/>
        <v>70.929360000000003</v>
      </c>
      <c r="U138">
        <f t="shared" si="46"/>
        <v>0</v>
      </c>
      <c r="V138">
        <f t="shared" si="46"/>
        <v>118.40602</v>
      </c>
      <c r="W138">
        <f t="shared" si="39"/>
        <v>224.23173270521789</v>
      </c>
      <c r="X138">
        <f t="shared" si="40"/>
        <v>438.45977588280454</v>
      </c>
      <c r="Y138">
        <f t="shared" si="41"/>
        <v>29.084293969579019</v>
      </c>
      <c r="Z138">
        <f t="shared" si="42"/>
        <v>174.65907873160273</v>
      </c>
      <c r="AA138">
        <f t="shared" si="43"/>
        <v>92.779251054079097</v>
      </c>
    </row>
    <row r="139" spans="2:27">
      <c r="B139">
        <f t="shared" si="36"/>
        <v>103.28305</v>
      </c>
      <c r="C139">
        <f t="shared" si="37"/>
        <v>0.6352117373798285</v>
      </c>
      <c r="D139">
        <f t="shared" si="47"/>
        <v>177.75928999999999</v>
      </c>
      <c r="E139">
        <f t="shared" si="47"/>
        <v>1.0241</v>
      </c>
      <c r="F139">
        <f t="shared" si="47"/>
        <v>2.6872500000000001</v>
      </c>
      <c r="G139">
        <f t="shared" si="47"/>
        <v>29.516400000000001</v>
      </c>
      <c r="H139">
        <f t="shared" si="47"/>
        <v>34.049720000000001</v>
      </c>
      <c r="I139">
        <f t="shared" si="47"/>
        <v>20.055630000000001</v>
      </c>
      <c r="J139">
        <f t="shared" si="47"/>
        <v>30.18356</v>
      </c>
      <c r="K139">
        <f t="shared" si="47"/>
        <v>553.64459999999997</v>
      </c>
      <c r="L139">
        <f t="shared" si="47"/>
        <v>451.77985999999999</v>
      </c>
      <c r="M139">
        <f t="shared" si="47"/>
        <v>0</v>
      </c>
      <c r="N139">
        <f t="shared" si="47"/>
        <v>225.49160000000001</v>
      </c>
      <c r="O139">
        <f t="shared" si="47"/>
        <v>1.7134974156890235</v>
      </c>
      <c r="P139">
        <f t="shared" si="47"/>
        <v>2.68601</v>
      </c>
      <c r="Q139">
        <f t="shared" si="47"/>
        <v>605.01418999999999</v>
      </c>
      <c r="R139">
        <f t="shared" si="47"/>
        <v>443.67968999999999</v>
      </c>
      <c r="S139">
        <f t="shared" si="47"/>
        <v>0.96109999999999995</v>
      </c>
      <c r="T139">
        <f t="shared" si="46"/>
        <v>70.929360000000003</v>
      </c>
      <c r="U139">
        <f t="shared" si="46"/>
        <v>0</v>
      </c>
      <c r="V139">
        <f t="shared" si="46"/>
        <v>118.40602</v>
      </c>
      <c r="W139">
        <f t="shared" si="39"/>
        <v>224.35177121424925</v>
      </c>
      <c r="X139">
        <f t="shared" si="40"/>
        <v>438.95712247676329</v>
      </c>
      <c r="Y139">
        <f t="shared" si="41"/>
        <v>28.178196379462708</v>
      </c>
      <c r="Z139">
        <f t="shared" si="42"/>
        <v>174.97020973396573</v>
      </c>
      <c r="AA139">
        <f t="shared" si="43"/>
        <v>92.658143838890382</v>
      </c>
    </row>
    <row r="140" spans="2:27">
      <c r="B140">
        <f t="shared" si="36"/>
        <v>103.28305</v>
      </c>
      <c r="C140">
        <f t="shared" si="37"/>
        <v>0.57169056364184567</v>
      </c>
      <c r="D140">
        <f t="shared" si="47"/>
        <v>177.75928999999999</v>
      </c>
      <c r="E140">
        <f t="shared" si="47"/>
        <v>1.0241</v>
      </c>
      <c r="F140">
        <f t="shared" si="47"/>
        <v>2.6872500000000001</v>
      </c>
      <c r="G140">
        <f t="shared" si="47"/>
        <v>29.516400000000001</v>
      </c>
      <c r="H140">
        <f t="shared" si="47"/>
        <v>34.049720000000001</v>
      </c>
      <c r="I140">
        <f t="shared" si="47"/>
        <v>20.055630000000001</v>
      </c>
      <c r="J140">
        <f t="shared" si="47"/>
        <v>30.18356</v>
      </c>
      <c r="K140">
        <f t="shared" si="47"/>
        <v>553.64459999999997</v>
      </c>
      <c r="L140">
        <f t="shared" si="47"/>
        <v>451.77985999999999</v>
      </c>
      <c r="M140">
        <f t="shared" si="47"/>
        <v>0</v>
      </c>
      <c r="N140">
        <f t="shared" si="47"/>
        <v>225.49160000000001</v>
      </c>
      <c r="O140">
        <f t="shared" si="47"/>
        <v>1.7134974156890235</v>
      </c>
      <c r="P140">
        <f t="shared" si="47"/>
        <v>2.68601</v>
      </c>
      <c r="Q140">
        <f t="shared" si="47"/>
        <v>605.01418999999999</v>
      </c>
      <c r="R140">
        <f t="shared" si="47"/>
        <v>443.67968999999999</v>
      </c>
      <c r="S140">
        <f t="shared" si="47"/>
        <v>0.96109999999999995</v>
      </c>
      <c r="T140">
        <f t="shared" si="46"/>
        <v>70.929360000000003</v>
      </c>
      <c r="U140">
        <f t="shared" si="46"/>
        <v>0</v>
      </c>
      <c r="V140">
        <f t="shared" si="46"/>
        <v>118.40602</v>
      </c>
      <c r="W140">
        <f t="shared" si="39"/>
        <v>224.46048404888671</v>
      </c>
      <c r="X140">
        <f t="shared" si="40"/>
        <v>439.40754424943299</v>
      </c>
      <c r="Y140">
        <f t="shared" si="41"/>
        <v>27.361460961664353</v>
      </c>
      <c r="Z140">
        <f t="shared" si="42"/>
        <v>175.25065593430085</v>
      </c>
      <c r="AA140">
        <f t="shared" si="43"/>
        <v>92.549499054693499</v>
      </c>
    </row>
    <row r="141" spans="2:27">
      <c r="B141">
        <f t="shared" si="36"/>
        <v>103.28305</v>
      </c>
      <c r="C141">
        <f t="shared" si="37"/>
        <v>0.51452150727766111</v>
      </c>
      <c r="D141">
        <f t="shared" si="47"/>
        <v>177.75928999999999</v>
      </c>
      <c r="E141">
        <f t="shared" si="47"/>
        <v>1.0241</v>
      </c>
      <c r="F141">
        <f t="shared" si="47"/>
        <v>2.6872500000000001</v>
      </c>
      <c r="G141">
        <f t="shared" si="47"/>
        <v>29.516400000000001</v>
      </c>
      <c r="H141">
        <f t="shared" si="47"/>
        <v>34.049720000000001</v>
      </c>
      <c r="I141">
        <f t="shared" si="47"/>
        <v>20.055630000000001</v>
      </c>
      <c r="J141">
        <f t="shared" si="47"/>
        <v>30.18356</v>
      </c>
      <c r="K141">
        <f t="shared" si="47"/>
        <v>553.64459999999997</v>
      </c>
      <c r="L141">
        <f t="shared" si="47"/>
        <v>451.77985999999999</v>
      </c>
      <c r="M141">
        <f t="shared" si="47"/>
        <v>0</v>
      </c>
      <c r="N141">
        <f t="shared" si="47"/>
        <v>225.49160000000001</v>
      </c>
      <c r="O141">
        <f t="shared" si="47"/>
        <v>1.7134974156890235</v>
      </c>
      <c r="P141">
        <f t="shared" si="47"/>
        <v>2.68601</v>
      </c>
      <c r="Q141">
        <f t="shared" si="47"/>
        <v>605.01418999999999</v>
      </c>
      <c r="R141">
        <f t="shared" si="47"/>
        <v>443.67968999999999</v>
      </c>
      <c r="S141">
        <f t="shared" si="47"/>
        <v>0.96109999999999995</v>
      </c>
      <c r="T141">
        <f t="shared" si="46"/>
        <v>70.929360000000003</v>
      </c>
      <c r="U141">
        <f t="shared" si="46"/>
        <v>0</v>
      </c>
      <c r="V141">
        <f t="shared" si="46"/>
        <v>118.40602</v>
      </c>
      <c r="W141">
        <f t="shared" si="39"/>
        <v>224.55891951729839</v>
      </c>
      <c r="X141">
        <f t="shared" si="40"/>
        <v>439.81538457779368</v>
      </c>
      <c r="Y141">
        <f t="shared" si="41"/>
        <v>26.62557558921938</v>
      </c>
      <c r="Z141">
        <f t="shared" si="42"/>
        <v>175.50334021358182</v>
      </c>
      <c r="AA141">
        <f t="shared" si="43"/>
        <v>92.452047807535592</v>
      </c>
    </row>
    <row r="142" spans="2:27">
      <c r="B142">
        <f t="shared" si="36"/>
        <v>103.28305</v>
      </c>
      <c r="C142">
        <f t="shared" si="37"/>
        <v>0.46306935654989501</v>
      </c>
      <c r="D142">
        <f t="shared" si="47"/>
        <v>177.75928999999999</v>
      </c>
      <c r="E142">
        <f t="shared" si="47"/>
        <v>1.0241</v>
      </c>
      <c r="F142">
        <f t="shared" si="47"/>
        <v>2.6872500000000001</v>
      </c>
      <c r="G142">
        <f t="shared" si="47"/>
        <v>29.516400000000001</v>
      </c>
      <c r="H142">
        <f t="shared" si="47"/>
        <v>34.049720000000001</v>
      </c>
      <c r="I142">
        <f t="shared" si="47"/>
        <v>20.055630000000001</v>
      </c>
      <c r="J142">
        <f t="shared" si="47"/>
        <v>30.18356</v>
      </c>
      <c r="K142">
        <f t="shared" si="47"/>
        <v>553.64459999999997</v>
      </c>
      <c r="L142">
        <f t="shared" si="47"/>
        <v>451.77985999999999</v>
      </c>
      <c r="M142">
        <f t="shared" si="47"/>
        <v>0</v>
      </c>
      <c r="N142">
        <f t="shared" si="47"/>
        <v>225.49160000000001</v>
      </c>
      <c r="O142">
        <f t="shared" si="47"/>
        <v>1.7134974156890235</v>
      </c>
      <c r="P142">
        <f t="shared" si="47"/>
        <v>2.68601</v>
      </c>
      <c r="Q142">
        <f t="shared" si="47"/>
        <v>605.01418999999999</v>
      </c>
      <c r="R142">
        <f t="shared" si="47"/>
        <v>443.67968999999999</v>
      </c>
      <c r="S142">
        <f t="shared" si="47"/>
        <v>0.96109999999999995</v>
      </c>
      <c r="T142">
        <f t="shared" si="46"/>
        <v>70.929360000000003</v>
      </c>
      <c r="U142">
        <f t="shared" si="46"/>
        <v>0</v>
      </c>
      <c r="V142">
        <f t="shared" si="46"/>
        <v>118.40602</v>
      </c>
      <c r="W142">
        <f t="shared" si="39"/>
        <v>224.64803259099165</v>
      </c>
      <c r="X142">
        <f t="shared" si="40"/>
        <v>440.18460012400618</v>
      </c>
      <c r="Y142">
        <f t="shared" si="41"/>
        <v>25.962781080906673</v>
      </c>
      <c r="Z142">
        <f t="shared" si="42"/>
        <v>175.73092690149221</v>
      </c>
      <c r="AA142">
        <f t="shared" si="43"/>
        <v>92.364647927042526</v>
      </c>
    </row>
    <row r="143" spans="2:27">
      <c r="B143">
        <f t="shared" si="36"/>
        <v>103.28305</v>
      </c>
      <c r="C143">
        <f t="shared" si="37"/>
        <v>0.41676242089490551</v>
      </c>
      <c r="D143">
        <f t="shared" si="47"/>
        <v>177.75928999999999</v>
      </c>
      <c r="E143">
        <f t="shared" si="47"/>
        <v>1.0241</v>
      </c>
      <c r="F143">
        <f t="shared" si="47"/>
        <v>2.6872500000000001</v>
      </c>
      <c r="G143">
        <f t="shared" si="47"/>
        <v>29.516400000000001</v>
      </c>
      <c r="H143">
        <f t="shared" si="47"/>
        <v>34.049720000000001</v>
      </c>
      <c r="I143">
        <f t="shared" si="47"/>
        <v>20.055630000000001</v>
      </c>
      <c r="J143">
        <f t="shared" si="47"/>
        <v>30.18356</v>
      </c>
      <c r="K143">
        <f t="shared" si="47"/>
        <v>553.64459999999997</v>
      </c>
      <c r="L143">
        <f t="shared" si="47"/>
        <v>451.77985999999999</v>
      </c>
      <c r="M143">
        <f t="shared" si="47"/>
        <v>0</v>
      </c>
      <c r="N143">
        <f t="shared" si="47"/>
        <v>225.49160000000001</v>
      </c>
      <c r="O143">
        <f t="shared" si="47"/>
        <v>1.7134974156890235</v>
      </c>
      <c r="P143">
        <f t="shared" si="47"/>
        <v>2.68601</v>
      </c>
      <c r="Q143">
        <f t="shared" si="47"/>
        <v>605.01418999999999</v>
      </c>
      <c r="R143">
        <f t="shared" si="47"/>
        <v>443.67968999999999</v>
      </c>
      <c r="S143">
        <f t="shared" si="47"/>
        <v>0.96109999999999995</v>
      </c>
      <c r="T143">
        <f t="shared" si="46"/>
        <v>70.929360000000003</v>
      </c>
      <c r="U143">
        <f t="shared" si="46"/>
        <v>0</v>
      </c>
      <c r="V143">
        <f t="shared" si="46"/>
        <v>118.40602</v>
      </c>
      <c r="W143">
        <f t="shared" si="39"/>
        <v>224.72869253622227</v>
      </c>
      <c r="X143">
        <f t="shared" si="40"/>
        <v>440.51879245405974</v>
      </c>
      <c r="Y143">
        <f t="shared" si="41"/>
        <v>25.366015897077141</v>
      </c>
      <c r="Z143">
        <f t="shared" si="42"/>
        <v>175.93584076872884</v>
      </c>
      <c r="AA143">
        <f t="shared" si="43"/>
        <v>92.286271788599777</v>
      </c>
    </row>
    <row r="144" spans="2:27">
      <c r="B144">
        <f t="shared" si="36"/>
        <v>103.28305</v>
      </c>
      <c r="C144">
        <f t="shared" si="37"/>
        <v>0.37508617880541495</v>
      </c>
      <c r="D144">
        <f t="shared" si="47"/>
        <v>177.75928999999999</v>
      </c>
      <c r="E144">
        <f t="shared" si="47"/>
        <v>1.0241</v>
      </c>
      <c r="F144">
        <f t="shared" si="47"/>
        <v>2.6872500000000001</v>
      </c>
      <c r="G144">
        <f t="shared" si="47"/>
        <v>29.516400000000001</v>
      </c>
      <c r="H144">
        <f t="shared" si="47"/>
        <v>34.049720000000001</v>
      </c>
      <c r="I144">
        <f t="shared" si="47"/>
        <v>20.055630000000001</v>
      </c>
      <c r="J144">
        <f t="shared" si="47"/>
        <v>30.18356</v>
      </c>
      <c r="K144">
        <f t="shared" si="47"/>
        <v>553.64459999999997</v>
      </c>
      <c r="L144">
        <f t="shared" si="47"/>
        <v>451.77985999999999</v>
      </c>
      <c r="M144">
        <f t="shared" si="47"/>
        <v>0</v>
      </c>
      <c r="N144">
        <f t="shared" si="47"/>
        <v>225.49160000000001</v>
      </c>
      <c r="O144">
        <f t="shared" si="47"/>
        <v>1.7134974156890235</v>
      </c>
      <c r="P144">
        <f t="shared" si="47"/>
        <v>2.68601</v>
      </c>
      <c r="Q144">
        <f t="shared" si="47"/>
        <v>605.01418999999999</v>
      </c>
      <c r="R144">
        <f t="shared" si="47"/>
        <v>443.67968999999999</v>
      </c>
      <c r="S144">
        <f t="shared" si="47"/>
        <v>0.96109999999999995</v>
      </c>
      <c r="T144">
        <f t="shared" si="46"/>
        <v>70.929360000000003</v>
      </c>
      <c r="U144">
        <f t="shared" si="46"/>
        <v>0</v>
      </c>
      <c r="V144">
        <f t="shared" si="46"/>
        <v>118.40602</v>
      </c>
      <c r="W144">
        <f t="shared" si="39"/>
        <v>224.80169004910869</v>
      </c>
      <c r="X144">
        <f t="shared" si="40"/>
        <v>440.8212376001589</v>
      </c>
      <c r="Y144">
        <f t="shared" si="41"/>
        <v>24.828862582687929</v>
      </c>
      <c r="Z144">
        <f t="shared" si="42"/>
        <v>176.1202854187955</v>
      </c>
      <c r="AA144">
        <f t="shared" si="43"/>
        <v>92.215995208072343</v>
      </c>
    </row>
    <row r="145" spans="2:27">
      <c r="B145">
        <f t="shared" si="36"/>
        <v>103.28305</v>
      </c>
      <c r="C145">
        <f t="shared" si="37"/>
        <v>0.33757756092487345</v>
      </c>
      <c r="D145">
        <f t="shared" si="47"/>
        <v>177.75928999999999</v>
      </c>
      <c r="E145">
        <f t="shared" si="47"/>
        <v>1.0241</v>
      </c>
      <c r="F145">
        <f t="shared" si="47"/>
        <v>2.6872500000000001</v>
      </c>
      <c r="G145">
        <f t="shared" si="47"/>
        <v>29.516400000000001</v>
      </c>
      <c r="H145">
        <f t="shared" si="47"/>
        <v>34.049720000000001</v>
      </c>
      <c r="I145">
        <f t="shared" si="47"/>
        <v>20.055630000000001</v>
      </c>
      <c r="J145">
        <f t="shared" si="47"/>
        <v>30.18356</v>
      </c>
      <c r="K145">
        <f t="shared" si="47"/>
        <v>553.64459999999997</v>
      </c>
      <c r="L145">
        <f t="shared" si="47"/>
        <v>451.77985999999999</v>
      </c>
      <c r="M145">
        <f t="shared" si="47"/>
        <v>0</v>
      </c>
      <c r="N145">
        <f t="shared" si="47"/>
        <v>225.49160000000001</v>
      </c>
      <c r="O145">
        <f t="shared" si="47"/>
        <v>1.7134974156890235</v>
      </c>
      <c r="P145">
        <f t="shared" si="47"/>
        <v>2.68601</v>
      </c>
      <c r="Q145">
        <f t="shared" si="47"/>
        <v>605.01418999999999</v>
      </c>
      <c r="R145">
        <f t="shared" si="47"/>
        <v>443.67968999999999</v>
      </c>
      <c r="S145">
        <f t="shared" ref="R145:S155" si="48">S144</f>
        <v>0.96109999999999995</v>
      </c>
      <c r="T145">
        <f t="shared" si="46"/>
        <v>70.929360000000003</v>
      </c>
      <c r="U145">
        <f t="shared" si="46"/>
        <v>0</v>
      </c>
      <c r="V145">
        <f t="shared" si="46"/>
        <v>118.40602</v>
      </c>
      <c r="W145">
        <f t="shared" si="39"/>
        <v>224.86774390110517</v>
      </c>
      <c r="X145">
        <f t="shared" si="40"/>
        <v>441.09491359441608</v>
      </c>
      <c r="Y145">
        <f t="shared" si="41"/>
        <v>24.345496456874073</v>
      </c>
      <c r="Z145">
        <f t="shared" si="42"/>
        <v>176.28626090796999</v>
      </c>
      <c r="AA145">
        <f t="shared" si="43"/>
        <v>92.152987335997665</v>
      </c>
    </row>
    <row r="146" spans="2:27">
      <c r="B146">
        <f t="shared" si="36"/>
        <v>103.28305</v>
      </c>
      <c r="C146">
        <f t="shared" si="37"/>
        <v>0.30381980483238613</v>
      </c>
      <c r="D146">
        <f t="shared" ref="D146:Q155" si="49">D145</f>
        <v>177.75928999999999</v>
      </c>
      <c r="E146">
        <f t="shared" si="49"/>
        <v>1.0241</v>
      </c>
      <c r="F146">
        <f t="shared" si="49"/>
        <v>2.6872500000000001</v>
      </c>
      <c r="G146">
        <f t="shared" si="49"/>
        <v>29.516400000000001</v>
      </c>
      <c r="H146">
        <f t="shared" si="49"/>
        <v>34.049720000000001</v>
      </c>
      <c r="I146">
        <f t="shared" si="49"/>
        <v>20.055630000000001</v>
      </c>
      <c r="J146">
        <f t="shared" si="49"/>
        <v>30.18356</v>
      </c>
      <c r="K146">
        <f t="shared" si="49"/>
        <v>553.64459999999997</v>
      </c>
      <c r="L146">
        <f t="shared" si="49"/>
        <v>451.77985999999999</v>
      </c>
      <c r="M146">
        <f t="shared" si="49"/>
        <v>0</v>
      </c>
      <c r="N146">
        <f t="shared" si="49"/>
        <v>225.49160000000001</v>
      </c>
      <c r="O146">
        <f t="shared" si="49"/>
        <v>1.7134974156890235</v>
      </c>
      <c r="P146">
        <f t="shared" si="49"/>
        <v>2.68601</v>
      </c>
      <c r="Q146">
        <f t="shared" si="49"/>
        <v>605.01418999999999</v>
      </c>
      <c r="R146">
        <f t="shared" si="48"/>
        <v>443.67968999999999</v>
      </c>
      <c r="S146">
        <f t="shared" si="48"/>
        <v>0.96109999999999995</v>
      </c>
      <c r="T146">
        <f t="shared" si="46"/>
        <v>70.929360000000003</v>
      </c>
      <c r="U146">
        <f t="shared" si="46"/>
        <v>0</v>
      </c>
      <c r="V146">
        <f t="shared" si="46"/>
        <v>118.40602</v>
      </c>
      <c r="W146">
        <f t="shared" si="39"/>
        <v>224.92750710772594</v>
      </c>
      <c r="X146">
        <f t="shared" si="40"/>
        <v>441.34252602726571</v>
      </c>
      <c r="Y146">
        <f t="shared" si="41"/>
        <v>23.910636886902033</v>
      </c>
      <c r="Z146">
        <f t="shared" si="42"/>
        <v>176.4355804775409</v>
      </c>
      <c r="AA146">
        <f t="shared" si="43"/>
        <v>92.096501477932037</v>
      </c>
    </row>
    <row r="147" spans="2:27">
      <c r="B147">
        <f t="shared" si="36"/>
        <v>103.28305</v>
      </c>
      <c r="C147">
        <f t="shared" si="37"/>
        <v>0.27343782434914754</v>
      </c>
      <c r="D147">
        <f t="shared" si="49"/>
        <v>177.75928999999999</v>
      </c>
      <c r="E147">
        <f t="shared" si="49"/>
        <v>1.0241</v>
      </c>
      <c r="F147">
        <f t="shared" si="49"/>
        <v>2.6872500000000001</v>
      </c>
      <c r="G147">
        <f t="shared" si="49"/>
        <v>29.516400000000001</v>
      </c>
      <c r="H147">
        <f t="shared" si="49"/>
        <v>34.049720000000001</v>
      </c>
      <c r="I147">
        <f t="shared" si="49"/>
        <v>20.055630000000001</v>
      </c>
      <c r="J147">
        <f t="shared" si="49"/>
        <v>30.18356</v>
      </c>
      <c r="K147">
        <f t="shared" si="49"/>
        <v>553.64459999999997</v>
      </c>
      <c r="L147">
        <f t="shared" si="49"/>
        <v>451.77985999999999</v>
      </c>
      <c r="M147">
        <f t="shared" si="49"/>
        <v>0</v>
      </c>
      <c r="N147">
        <f t="shared" si="49"/>
        <v>225.49160000000001</v>
      </c>
      <c r="O147">
        <f t="shared" si="49"/>
        <v>1.7134974156890235</v>
      </c>
      <c r="P147">
        <f t="shared" si="49"/>
        <v>2.68601</v>
      </c>
      <c r="Q147">
        <f t="shared" si="49"/>
        <v>605.01418999999999</v>
      </c>
      <c r="R147">
        <f t="shared" si="48"/>
        <v>443.67968999999999</v>
      </c>
      <c r="S147">
        <f t="shared" si="48"/>
        <v>0.96109999999999995</v>
      </c>
      <c r="T147">
        <f t="shared" si="46"/>
        <v>70.929360000000003</v>
      </c>
      <c r="U147">
        <f t="shared" si="46"/>
        <v>0</v>
      </c>
      <c r="V147">
        <f t="shared" si="46"/>
        <v>118.40602</v>
      </c>
      <c r="W147">
        <f t="shared" si="39"/>
        <v>224.98157263795571</v>
      </c>
      <c r="X147">
        <f t="shared" si="40"/>
        <v>441.56653170283869</v>
      </c>
      <c r="Y147">
        <f t="shared" si="41"/>
        <v>23.519501355338992</v>
      </c>
      <c r="Z147">
        <f t="shared" si="42"/>
        <v>176.56988632668583</v>
      </c>
      <c r="AA147">
        <f t="shared" si="43"/>
        <v>92.045866769047862</v>
      </c>
    </row>
    <row r="148" spans="2:27">
      <c r="B148">
        <f t="shared" si="36"/>
        <v>103.28305</v>
      </c>
      <c r="C148">
        <f t="shared" si="37"/>
        <v>0.24609404191423279</v>
      </c>
      <c r="D148">
        <f t="shared" si="49"/>
        <v>177.75928999999999</v>
      </c>
      <c r="E148">
        <f t="shared" si="49"/>
        <v>1.0241</v>
      </c>
      <c r="F148">
        <f t="shared" si="49"/>
        <v>2.6872500000000001</v>
      </c>
      <c r="G148">
        <f t="shared" si="49"/>
        <v>29.516400000000001</v>
      </c>
      <c r="H148">
        <f t="shared" si="49"/>
        <v>34.049720000000001</v>
      </c>
      <c r="I148">
        <f t="shared" si="49"/>
        <v>20.055630000000001</v>
      </c>
      <c r="J148">
        <f t="shared" si="49"/>
        <v>30.18356</v>
      </c>
      <c r="K148">
        <f t="shared" si="49"/>
        <v>553.64459999999997</v>
      </c>
      <c r="L148">
        <f t="shared" si="49"/>
        <v>451.77985999999999</v>
      </c>
      <c r="M148">
        <f t="shared" si="49"/>
        <v>0</v>
      </c>
      <c r="N148">
        <f t="shared" si="49"/>
        <v>225.49160000000001</v>
      </c>
      <c r="O148">
        <f t="shared" si="49"/>
        <v>1.7134974156890235</v>
      </c>
      <c r="P148">
        <f t="shared" si="49"/>
        <v>2.68601</v>
      </c>
      <c r="Q148">
        <f t="shared" si="49"/>
        <v>605.01418999999999</v>
      </c>
      <c r="R148">
        <f t="shared" si="48"/>
        <v>443.67968999999999</v>
      </c>
      <c r="S148">
        <f t="shared" si="48"/>
        <v>0.96109999999999995</v>
      </c>
      <c r="T148">
        <f t="shared" si="46"/>
        <v>70.929360000000003</v>
      </c>
      <c r="U148">
        <f t="shared" si="46"/>
        <v>0</v>
      </c>
      <c r="V148">
        <f t="shared" si="46"/>
        <v>118.40602</v>
      </c>
      <c r="W148">
        <f t="shared" si="39"/>
        <v>225.03047868495355</v>
      </c>
      <c r="X148">
        <f t="shared" si="40"/>
        <v>441.76916047667669</v>
      </c>
      <c r="Y148">
        <f t="shared" si="41"/>
        <v>23.167762427700577</v>
      </c>
      <c r="Z148">
        <f t="shared" si="42"/>
        <v>176.69066438921897</v>
      </c>
      <c r="AA148">
        <f t="shared" si="43"/>
        <v>92.000480633653112</v>
      </c>
    </row>
    <row r="149" spans="2:27">
      <c r="B149">
        <f t="shared" si="36"/>
        <v>103.28305</v>
      </c>
      <c r="C149">
        <f t="shared" si="37"/>
        <v>0.22148463772280952</v>
      </c>
      <c r="D149">
        <f t="shared" si="49"/>
        <v>177.75928999999999</v>
      </c>
      <c r="E149">
        <f t="shared" si="49"/>
        <v>1.0241</v>
      </c>
      <c r="F149">
        <f t="shared" si="49"/>
        <v>2.6872500000000001</v>
      </c>
      <c r="G149">
        <f t="shared" si="49"/>
        <v>29.516400000000001</v>
      </c>
      <c r="H149">
        <f t="shared" si="49"/>
        <v>34.049720000000001</v>
      </c>
      <c r="I149">
        <f t="shared" si="49"/>
        <v>20.055630000000001</v>
      </c>
      <c r="J149">
        <f t="shared" si="49"/>
        <v>30.18356</v>
      </c>
      <c r="K149">
        <f t="shared" si="49"/>
        <v>553.64459999999997</v>
      </c>
      <c r="L149">
        <f t="shared" si="49"/>
        <v>451.77985999999999</v>
      </c>
      <c r="M149">
        <f t="shared" si="49"/>
        <v>0</v>
      </c>
      <c r="N149">
        <f t="shared" si="49"/>
        <v>225.49160000000001</v>
      </c>
      <c r="O149">
        <f t="shared" si="49"/>
        <v>1.7134974156890235</v>
      </c>
      <c r="P149">
        <f t="shared" si="49"/>
        <v>2.68601</v>
      </c>
      <c r="Q149">
        <f t="shared" si="49"/>
        <v>605.01418999999999</v>
      </c>
      <c r="R149">
        <f t="shared" si="48"/>
        <v>443.67968999999999</v>
      </c>
      <c r="S149">
        <f t="shared" si="48"/>
        <v>0.96109999999999995</v>
      </c>
      <c r="T149">
        <f t="shared" si="46"/>
        <v>70.929360000000003</v>
      </c>
      <c r="U149">
        <f t="shared" si="46"/>
        <v>0</v>
      </c>
      <c r="V149">
        <f t="shared" si="46"/>
        <v>118.40602</v>
      </c>
      <c r="W149">
        <f t="shared" si="39"/>
        <v>225.07471352072773</v>
      </c>
      <c r="X149">
        <f t="shared" si="40"/>
        <v>441.95243536974334</v>
      </c>
      <c r="Y149">
        <f t="shared" si="41"/>
        <v>22.851507649180942</v>
      </c>
      <c r="Z149">
        <f t="shared" si="42"/>
        <v>176.79925810443058</v>
      </c>
      <c r="AA149">
        <f t="shared" si="43"/>
        <v>91.959801963612335</v>
      </c>
    </row>
    <row r="150" spans="2:27">
      <c r="B150">
        <f t="shared" si="36"/>
        <v>103.28305</v>
      </c>
      <c r="C150">
        <f t="shared" si="37"/>
        <v>0.19933617395052858</v>
      </c>
      <c r="D150">
        <f t="shared" si="49"/>
        <v>177.75928999999999</v>
      </c>
      <c r="E150">
        <f t="shared" si="49"/>
        <v>1.0241</v>
      </c>
      <c r="F150">
        <f t="shared" si="49"/>
        <v>2.6872500000000001</v>
      </c>
      <c r="G150">
        <f t="shared" si="49"/>
        <v>29.516400000000001</v>
      </c>
      <c r="H150">
        <f t="shared" si="49"/>
        <v>34.049720000000001</v>
      </c>
      <c r="I150">
        <f t="shared" si="49"/>
        <v>20.055630000000001</v>
      </c>
      <c r="J150">
        <f t="shared" si="49"/>
        <v>30.18356</v>
      </c>
      <c r="K150">
        <f t="shared" si="49"/>
        <v>553.64459999999997</v>
      </c>
      <c r="L150">
        <f t="shared" si="49"/>
        <v>451.77985999999999</v>
      </c>
      <c r="M150">
        <f t="shared" si="49"/>
        <v>0</v>
      </c>
      <c r="N150">
        <f t="shared" si="49"/>
        <v>225.49160000000001</v>
      </c>
      <c r="O150">
        <f t="shared" si="49"/>
        <v>1.7134974156890235</v>
      </c>
      <c r="P150">
        <f t="shared" si="49"/>
        <v>2.68601</v>
      </c>
      <c r="Q150">
        <f t="shared" si="49"/>
        <v>605.01418999999999</v>
      </c>
      <c r="R150">
        <f t="shared" si="48"/>
        <v>443.67968999999999</v>
      </c>
      <c r="S150">
        <f t="shared" si="48"/>
        <v>0.96109999999999995</v>
      </c>
      <c r="T150">
        <f t="shared" si="46"/>
        <v>70.929360000000003</v>
      </c>
      <c r="U150">
        <f t="shared" si="46"/>
        <v>0</v>
      </c>
      <c r="V150">
        <f t="shared" si="46"/>
        <v>118.40602</v>
      </c>
      <c r="W150">
        <f t="shared" si="39"/>
        <v>225.11471995865645</v>
      </c>
      <c r="X150">
        <f t="shared" si="40"/>
        <v>442.11819105765409</v>
      </c>
      <c r="Y150">
        <f t="shared" si="41"/>
        <v>22.56720233933185</v>
      </c>
      <c r="Z150">
        <f t="shared" si="42"/>
        <v>176.89688119274348</v>
      </c>
      <c r="AA150">
        <f t="shared" si="43"/>
        <v>91.923344953431723</v>
      </c>
    </row>
    <row r="151" spans="2:27">
      <c r="B151">
        <f t="shared" si="36"/>
        <v>103.28305</v>
      </c>
      <c r="C151">
        <f t="shared" si="37"/>
        <v>0.17940255655547571</v>
      </c>
      <c r="D151">
        <f t="shared" si="49"/>
        <v>177.75928999999999</v>
      </c>
      <c r="E151">
        <f t="shared" si="49"/>
        <v>1.0241</v>
      </c>
      <c r="F151">
        <f t="shared" si="49"/>
        <v>2.6872500000000001</v>
      </c>
      <c r="G151">
        <f t="shared" si="49"/>
        <v>29.516400000000001</v>
      </c>
      <c r="H151">
        <f t="shared" si="49"/>
        <v>34.049720000000001</v>
      </c>
      <c r="I151">
        <f t="shared" si="49"/>
        <v>20.055630000000001</v>
      </c>
      <c r="J151">
        <f t="shared" si="49"/>
        <v>30.18356</v>
      </c>
      <c r="K151">
        <f t="shared" si="49"/>
        <v>553.64459999999997</v>
      </c>
      <c r="L151">
        <f t="shared" si="49"/>
        <v>451.77985999999999</v>
      </c>
      <c r="M151">
        <f t="shared" si="49"/>
        <v>0</v>
      </c>
      <c r="N151">
        <f t="shared" si="49"/>
        <v>225.49160000000001</v>
      </c>
      <c r="O151">
        <f t="shared" si="49"/>
        <v>1.7134974156890235</v>
      </c>
      <c r="P151">
        <f t="shared" si="49"/>
        <v>2.68601</v>
      </c>
      <c r="Q151">
        <f t="shared" si="49"/>
        <v>605.01418999999999</v>
      </c>
      <c r="R151">
        <f t="shared" si="48"/>
        <v>443.67968999999999</v>
      </c>
      <c r="S151">
        <f t="shared" si="48"/>
        <v>0.96109999999999995</v>
      </c>
      <c r="T151">
        <f t="shared" si="46"/>
        <v>70.929360000000003</v>
      </c>
      <c r="U151">
        <f t="shared" si="46"/>
        <v>0</v>
      </c>
      <c r="V151">
        <f t="shared" si="46"/>
        <v>118.40602</v>
      </c>
      <c r="W151">
        <f t="shared" si="39"/>
        <v>225.15089944824612</v>
      </c>
      <c r="X151">
        <f t="shared" si="40"/>
        <v>442.26809083618178</v>
      </c>
      <c r="Y151">
        <f t="shared" si="41"/>
        <v>22.311655209283479</v>
      </c>
      <c r="Z151">
        <f t="shared" si="42"/>
        <v>176.9846294621039</v>
      </c>
      <c r="AA151">
        <f t="shared" si="43"/>
        <v>91.890673533771334</v>
      </c>
    </row>
    <row r="152" spans="2:27">
      <c r="B152">
        <f t="shared" si="36"/>
        <v>103.28305</v>
      </c>
      <c r="C152">
        <f t="shared" si="37"/>
        <v>0.16146230089992814</v>
      </c>
      <c r="D152">
        <f t="shared" si="49"/>
        <v>177.75928999999999</v>
      </c>
      <c r="E152">
        <f t="shared" si="49"/>
        <v>1.0241</v>
      </c>
      <c r="F152">
        <f t="shared" si="49"/>
        <v>2.6872500000000001</v>
      </c>
      <c r="G152">
        <f t="shared" si="49"/>
        <v>29.516400000000001</v>
      </c>
      <c r="H152">
        <f t="shared" si="49"/>
        <v>34.049720000000001</v>
      </c>
      <c r="I152">
        <f t="shared" si="49"/>
        <v>20.055630000000001</v>
      </c>
      <c r="J152">
        <f t="shared" si="49"/>
        <v>30.18356</v>
      </c>
      <c r="K152">
        <f t="shared" si="49"/>
        <v>553.64459999999997</v>
      </c>
      <c r="L152">
        <f t="shared" si="49"/>
        <v>451.77985999999999</v>
      </c>
      <c r="M152">
        <f t="shared" si="49"/>
        <v>0</v>
      </c>
      <c r="N152">
        <f t="shared" si="49"/>
        <v>225.49160000000001</v>
      </c>
      <c r="O152">
        <f t="shared" si="49"/>
        <v>1.7134974156890235</v>
      </c>
      <c r="P152">
        <f t="shared" si="49"/>
        <v>2.68601</v>
      </c>
      <c r="Q152">
        <f t="shared" si="49"/>
        <v>605.01418999999999</v>
      </c>
      <c r="R152">
        <f t="shared" si="48"/>
        <v>443.67968999999999</v>
      </c>
      <c r="S152">
        <f t="shared" si="48"/>
        <v>0.96109999999999995</v>
      </c>
      <c r="T152">
        <f t="shared" si="46"/>
        <v>70.929360000000003</v>
      </c>
      <c r="U152">
        <f t="shared" si="46"/>
        <v>0</v>
      </c>
      <c r="V152">
        <f t="shared" si="46"/>
        <v>118.40602</v>
      </c>
      <c r="W152">
        <f t="shared" si="39"/>
        <v>225.18361582650638</v>
      </c>
      <c r="X152">
        <f t="shared" si="40"/>
        <v>442.40364216404907</v>
      </c>
      <c r="Y152">
        <f t="shared" si="41"/>
        <v>22.081986694328322</v>
      </c>
      <c r="Z152">
        <f t="shared" si="42"/>
        <v>177.06349168192867</v>
      </c>
      <c r="AA152">
        <f t="shared" si="43"/>
        <v>91.861396349251223</v>
      </c>
    </row>
    <row r="153" spans="2:27">
      <c r="B153">
        <f t="shared" si="36"/>
        <v>103.28305</v>
      </c>
      <c r="C153">
        <f t="shared" si="37"/>
        <v>0.14531607080993533</v>
      </c>
      <c r="D153">
        <f t="shared" si="49"/>
        <v>177.75928999999999</v>
      </c>
      <c r="E153">
        <f t="shared" si="49"/>
        <v>1.0241</v>
      </c>
      <c r="F153">
        <f t="shared" si="49"/>
        <v>2.6872500000000001</v>
      </c>
      <c r="G153">
        <f t="shared" si="49"/>
        <v>29.516400000000001</v>
      </c>
      <c r="H153">
        <f t="shared" si="49"/>
        <v>34.049720000000001</v>
      </c>
      <c r="I153">
        <f t="shared" si="49"/>
        <v>20.055630000000001</v>
      </c>
      <c r="J153">
        <f t="shared" si="49"/>
        <v>30.18356</v>
      </c>
      <c r="K153">
        <f t="shared" si="49"/>
        <v>553.64459999999997</v>
      </c>
      <c r="L153">
        <f t="shared" si="49"/>
        <v>451.77985999999999</v>
      </c>
      <c r="M153">
        <f t="shared" si="49"/>
        <v>0</v>
      </c>
      <c r="N153">
        <f t="shared" si="49"/>
        <v>225.49160000000001</v>
      </c>
      <c r="O153">
        <f t="shared" si="49"/>
        <v>1.7134974156890235</v>
      </c>
      <c r="P153">
        <f t="shared" si="49"/>
        <v>2.68601</v>
      </c>
      <c r="Q153">
        <f t="shared" si="49"/>
        <v>605.01418999999999</v>
      </c>
      <c r="R153">
        <f t="shared" si="48"/>
        <v>443.67968999999999</v>
      </c>
      <c r="S153">
        <f t="shared" si="48"/>
        <v>0.96109999999999995</v>
      </c>
      <c r="T153">
        <f t="shared" si="46"/>
        <v>70.929360000000003</v>
      </c>
      <c r="U153">
        <f t="shared" si="46"/>
        <v>0</v>
      </c>
      <c r="V153">
        <f t="shared" si="46"/>
        <v>118.40602</v>
      </c>
      <c r="W153">
        <f t="shared" si="39"/>
        <v>225.21319874991286</v>
      </c>
      <c r="X153">
        <f t="shared" si="40"/>
        <v>442.52621088232348</v>
      </c>
      <c r="Y153">
        <f t="shared" si="41"/>
        <v>21.875599872920773</v>
      </c>
      <c r="Z153">
        <f t="shared" si="42"/>
        <v>177.13435956890046</v>
      </c>
      <c r="AA153">
        <f t="shared" si="43"/>
        <v>91.835162230474324</v>
      </c>
    </row>
    <row r="154" spans="2:27">
      <c r="B154">
        <f t="shared" si="36"/>
        <v>103.28305</v>
      </c>
      <c r="C154">
        <f t="shared" si="37"/>
        <v>0.13078446372894181</v>
      </c>
      <c r="D154">
        <f t="shared" si="49"/>
        <v>177.75928999999999</v>
      </c>
      <c r="E154">
        <f t="shared" si="49"/>
        <v>1.0241</v>
      </c>
      <c r="F154">
        <f t="shared" si="49"/>
        <v>2.6872500000000001</v>
      </c>
      <c r="G154">
        <f t="shared" si="49"/>
        <v>29.516400000000001</v>
      </c>
      <c r="H154">
        <f t="shared" si="49"/>
        <v>34.049720000000001</v>
      </c>
      <c r="I154">
        <f t="shared" si="49"/>
        <v>20.055630000000001</v>
      </c>
      <c r="J154">
        <f t="shared" si="49"/>
        <v>30.18356</v>
      </c>
      <c r="K154">
        <f t="shared" si="49"/>
        <v>553.64459999999997</v>
      </c>
      <c r="L154">
        <f t="shared" si="49"/>
        <v>451.77985999999999</v>
      </c>
      <c r="M154">
        <f t="shared" si="49"/>
        <v>0</v>
      </c>
      <c r="N154">
        <f t="shared" si="49"/>
        <v>225.49160000000001</v>
      </c>
      <c r="O154">
        <f t="shared" si="49"/>
        <v>1.7134974156890235</v>
      </c>
      <c r="P154">
        <f t="shared" si="49"/>
        <v>2.68601</v>
      </c>
      <c r="Q154">
        <f t="shared" si="49"/>
        <v>605.01418999999999</v>
      </c>
      <c r="R154">
        <f t="shared" si="48"/>
        <v>443.67968999999999</v>
      </c>
      <c r="S154">
        <f t="shared" si="48"/>
        <v>0.96109999999999995</v>
      </c>
      <c r="T154">
        <f t="shared" si="46"/>
        <v>70.929360000000003</v>
      </c>
      <c r="U154">
        <f t="shared" si="46"/>
        <v>0</v>
      </c>
      <c r="V154">
        <f t="shared" si="46"/>
        <v>118.40602</v>
      </c>
      <c r="W154">
        <f t="shared" si="39"/>
        <v>225.23994683022474</v>
      </c>
      <c r="X154">
        <f t="shared" si="40"/>
        <v>442.63703420681662</v>
      </c>
      <c r="Y154">
        <f t="shared" si="41"/>
        <v>21.690153829284831</v>
      </c>
      <c r="Z154">
        <f t="shared" si="42"/>
        <v>177.19803693365822</v>
      </c>
      <c r="AA154">
        <f t="shared" si="43"/>
        <v>91.811656114140163</v>
      </c>
    </row>
    <row r="155" spans="2:27">
      <c r="B155">
        <f t="shared" si="36"/>
        <v>103.28305</v>
      </c>
      <c r="C155">
        <f t="shared" si="37"/>
        <v>0.11770601735604763</v>
      </c>
      <c r="D155">
        <f t="shared" si="49"/>
        <v>177.75928999999999</v>
      </c>
      <c r="E155">
        <f t="shared" si="49"/>
        <v>1.0241</v>
      </c>
      <c r="F155">
        <f t="shared" si="49"/>
        <v>2.6872500000000001</v>
      </c>
      <c r="G155">
        <f t="shared" si="49"/>
        <v>29.516400000000001</v>
      </c>
      <c r="H155">
        <f t="shared" si="49"/>
        <v>34.049720000000001</v>
      </c>
      <c r="I155">
        <f t="shared" si="49"/>
        <v>20.055630000000001</v>
      </c>
      <c r="J155">
        <f t="shared" si="49"/>
        <v>30.18356</v>
      </c>
      <c r="K155">
        <f t="shared" si="49"/>
        <v>553.64459999999997</v>
      </c>
      <c r="L155">
        <f t="shared" si="49"/>
        <v>451.77985999999999</v>
      </c>
      <c r="M155">
        <f t="shared" si="49"/>
        <v>0</v>
      </c>
      <c r="N155">
        <f t="shared" si="49"/>
        <v>225.49160000000001</v>
      </c>
      <c r="O155">
        <f t="shared" si="49"/>
        <v>1.7134974156890235</v>
      </c>
      <c r="P155">
        <f t="shared" si="49"/>
        <v>2.68601</v>
      </c>
      <c r="Q155">
        <f t="shared" si="49"/>
        <v>605.01418999999999</v>
      </c>
      <c r="R155">
        <f t="shared" si="48"/>
        <v>443.67968999999999</v>
      </c>
      <c r="S155">
        <f t="shared" si="48"/>
        <v>0.96109999999999995</v>
      </c>
      <c r="T155">
        <f t="shared" si="46"/>
        <v>70.929360000000003</v>
      </c>
      <c r="U155">
        <f t="shared" si="46"/>
        <v>0</v>
      </c>
      <c r="V155">
        <f t="shared" si="46"/>
        <v>118.40602</v>
      </c>
      <c r="W155">
        <f t="shared" si="39"/>
        <v>225.26413049651083</v>
      </c>
      <c r="X155">
        <f t="shared" si="40"/>
        <v>442.73723258610227</v>
      </c>
      <c r="Y155">
        <f t="shared" si="41"/>
        <v>21.523539309138211</v>
      </c>
      <c r="Z155">
        <f t="shared" si="42"/>
        <v>177.25524804006557</v>
      </c>
      <c r="AA155">
        <f t="shared" si="43"/>
        <v>91.790595368916001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2:AC155"/>
  <sheetViews>
    <sheetView topLeftCell="H4" zoomScale="70" zoomScaleNormal="70" workbookViewId="0">
      <selection activeCell="AB8" sqref="AB8:AB29"/>
    </sheetView>
  </sheetViews>
  <sheetFormatPr defaultRowHeight="14.4"/>
  <sheetData>
    <row r="2" spans="1:29">
      <c r="C2" t="s">
        <v>28</v>
      </c>
      <c r="D2" t="s">
        <v>0</v>
      </c>
      <c r="E2" t="s">
        <v>22</v>
      </c>
      <c r="F2" t="s">
        <v>23</v>
      </c>
      <c r="G2" t="s">
        <v>10</v>
      </c>
      <c r="H2" t="s">
        <v>12</v>
      </c>
      <c r="I2" t="s">
        <v>1</v>
      </c>
      <c r="J2" t="s">
        <v>14</v>
      </c>
      <c r="K2" t="s">
        <v>15</v>
      </c>
      <c r="L2" t="s">
        <v>11</v>
      </c>
      <c r="M2" t="s">
        <v>13</v>
      </c>
      <c r="N2" t="s">
        <v>2</v>
      </c>
      <c r="O2" t="s">
        <v>6</v>
      </c>
      <c r="P2" t="s">
        <v>5</v>
      </c>
      <c r="Q2" t="s">
        <v>3</v>
      </c>
      <c r="R2" t="s">
        <v>4</v>
      </c>
      <c r="S2" t="s">
        <v>21</v>
      </c>
      <c r="T2" t="s">
        <v>20</v>
      </c>
      <c r="U2" t="s">
        <v>19</v>
      </c>
      <c r="V2" t="s">
        <v>24</v>
      </c>
    </row>
    <row r="3" spans="1:29">
      <c r="C3">
        <f>'s15'!C3</f>
        <v>42.283050000000003</v>
      </c>
      <c r="D3">
        <f>'s15'!D3</f>
        <v>177.75928999999999</v>
      </c>
      <c r="E3">
        <f>'s15'!E3</f>
        <v>1.0241</v>
      </c>
      <c r="F3">
        <f>'s15'!F3</f>
        <v>2.6872500000000001</v>
      </c>
      <c r="G3">
        <f>'s15'!G3</f>
        <v>29.516400000000001</v>
      </c>
      <c r="H3">
        <f>'s15'!H3</f>
        <v>34.049720000000001</v>
      </c>
      <c r="I3">
        <f>'s15'!I3</f>
        <v>20.055630000000001</v>
      </c>
      <c r="J3">
        <f>'s15'!J3</f>
        <v>30.18356</v>
      </c>
      <c r="K3">
        <f>'s15'!K3</f>
        <v>553.64459999999997</v>
      </c>
      <c r="L3">
        <f>'s15'!L3</f>
        <v>451.77985999999999</v>
      </c>
      <c r="M3">
        <f>'s15'!M3</f>
        <v>0</v>
      </c>
      <c r="N3">
        <f>'s15'!N3</f>
        <v>225.49160000000001</v>
      </c>
      <c r="O3">
        <f>'s15'!O3</f>
        <v>1.7134974156890235</v>
      </c>
      <c r="P3">
        <f>'s15'!P3</f>
        <v>2.68601</v>
      </c>
      <c r="Q3">
        <f>'s15'!Q3</f>
        <v>605.01418999999999</v>
      </c>
      <c r="R3">
        <f>'s15'!R3</f>
        <v>443.67968999999999</v>
      </c>
      <c r="S3">
        <f>'s15'!S3</f>
        <v>0.96109999999999995</v>
      </c>
      <c r="T3">
        <f>'s15'!T3</f>
        <v>70.929360000000003</v>
      </c>
      <c r="U3">
        <f>'s15'!U3</f>
        <v>0</v>
      </c>
      <c r="V3">
        <f>'s15'!V3</f>
        <v>118.40602</v>
      </c>
    </row>
    <row r="7" spans="1:29">
      <c r="B7" t="s">
        <v>7</v>
      </c>
      <c r="C7" t="s">
        <v>8</v>
      </c>
      <c r="D7" t="s">
        <v>0</v>
      </c>
      <c r="E7" t="s">
        <v>22</v>
      </c>
      <c r="F7" t="s">
        <v>23</v>
      </c>
      <c r="G7" t="s">
        <v>10</v>
      </c>
      <c r="H7" t="s">
        <v>12</v>
      </c>
      <c r="I7" t="s">
        <v>1</v>
      </c>
      <c r="J7" t="s">
        <v>14</v>
      </c>
      <c r="K7" t="s">
        <v>15</v>
      </c>
      <c r="L7" t="s">
        <v>11</v>
      </c>
      <c r="M7" t="s">
        <v>13</v>
      </c>
      <c r="N7" t="s">
        <v>2</v>
      </c>
      <c r="O7" t="s">
        <v>6</v>
      </c>
      <c r="P7" t="s">
        <v>5</v>
      </c>
      <c r="Q7" t="s">
        <v>3</v>
      </c>
      <c r="R7" t="s">
        <v>4</v>
      </c>
      <c r="S7" t="s">
        <v>21</v>
      </c>
      <c r="T7" t="s">
        <v>20</v>
      </c>
      <c r="U7" t="s">
        <v>19</v>
      </c>
      <c r="V7" t="s">
        <v>24</v>
      </c>
      <c r="W7" t="s">
        <v>25</v>
      </c>
      <c r="X7" t="s">
        <v>18</v>
      </c>
      <c r="Y7" t="s">
        <v>16</v>
      </c>
      <c r="Z7" t="s">
        <v>17</v>
      </c>
      <c r="AA7" t="s">
        <v>26</v>
      </c>
      <c r="AB7" t="s">
        <v>9</v>
      </c>
    </row>
    <row r="8" spans="1:29">
      <c r="A8">
        <f>C3</f>
        <v>42.283050000000003</v>
      </c>
      <c r="B8">
        <f>25+A8</f>
        <v>67.283050000000003</v>
      </c>
      <c r="C8" s="2">
        <v>0.33</v>
      </c>
      <c r="D8">
        <f>D3</f>
        <v>177.75928999999999</v>
      </c>
      <c r="E8">
        <f t="shared" ref="E8:V8" si="0">E3</f>
        <v>1.0241</v>
      </c>
      <c r="F8">
        <f t="shared" si="0"/>
        <v>2.6872500000000001</v>
      </c>
      <c r="G8">
        <f t="shared" si="0"/>
        <v>29.516400000000001</v>
      </c>
      <c r="H8">
        <f t="shared" si="0"/>
        <v>34.049720000000001</v>
      </c>
      <c r="I8">
        <f t="shared" si="0"/>
        <v>20.055630000000001</v>
      </c>
      <c r="J8">
        <f t="shared" si="0"/>
        <v>30.18356</v>
      </c>
      <c r="K8">
        <f t="shared" si="0"/>
        <v>553.64459999999997</v>
      </c>
      <c r="L8">
        <f t="shared" si="0"/>
        <v>451.77985999999999</v>
      </c>
      <c r="M8">
        <f t="shared" si="0"/>
        <v>0</v>
      </c>
      <c r="N8">
        <f t="shared" si="0"/>
        <v>225.49160000000001</v>
      </c>
      <c r="O8">
        <f t="shared" si="0"/>
        <v>1.7134974156890235</v>
      </c>
      <c r="P8">
        <f t="shared" si="0"/>
        <v>2.68601</v>
      </c>
      <c r="Q8">
        <f t="shared" si="0"/>
        <v>605.01418999999999</v>
      </c>
      <c r="R8">
        <f t="shared" si="0"/>
        <v>443.67968999999999</v>
      </c>
      <c r="S8">
        <f t="shared" si="0"/>
        <v>0.96109999999999995</v>
      </c>
      <c r="T8">
        <f t="shared" si="0"/>
        <v>70.929360000000003</v>
      </c>
      <c r="U8">
        <f t="shared" si="0"/>
        <v>0</v>
      </c>
      <c r="V8">
        <f t="shared" si="0"/>
        <v>118.40602</v>
      </c>
      <c r="W8">
        <f t="shared" ref="W8:W23" si="1">N8-((N8-V8)*((C8^S8)/((C8^S8)+(T8^S8))))</f>
        <v>224.8811319422596</v>
      </c>
      <c r="X8">
        <f t="shared" ref="X8:X23" si="2">R8-((R8-U8)*((C8^S8)/((C8^S8)+(T8^S8))))</f>
        <v>441.15038326595459</v>
      </c>
      <c r="Y8">
        <f t="shared" ref="Y8:Y23" si="3">I8-((I8-L8)*((C8^E8)/((C8^E8)+(J8^E8))))+(((I8-L8))*((C8^F8)/((C8^F8)+(K8^F8))))-(((I8-M8))*((C8^F8)/((C8^F8)+(K8^F8))))</f>
        <v>24.247865919650614</v>
      </c>
      <c r="Z8">
        <f t="shared" ref="Z8:Z23" si="4">D8-((D8-G8)*((C8^E8)/((C8^E8)+(J8^E8))))+(((D8-G8))*((C8^F8)/((C8^F8)+(K8^F8))))-(((D8-H8))*((C8^F8)/((C8^F8)+(K8^F8))))</f>
        <v>176.31978471973997</v>
      </c>
      <c r="AA8">
        <f>(Y8*((B8/(B8+Z8)))-(Y8*(((B8^O8)/((B8^O8)+(W8^O8))))))+(X8*(((B8^O8)/((B8^O8)+(W8^O8)))-(((B8^P8)/((B8^P8)+(Q8^P8))))))</f>
        <v>52.303040735359481</v>
      </c>
      <c r="AB8" s="2">
        <v>50.714790000000001</v>
      </c>
      <c r="AC8">
        <f>ABS(AA8-AB8)</f>
        <v>1.5882507353594804</v>
      </c>
    </row>
    <row r="9" spans="1:29">
      <c r="B9">
        <f>B8</f>
        <v>67.283050000000003</v>
      </c>
      <c r="C9" s="2">
        <v>1</v>
      </c>
      <c r="D9">
        <f>D8</f>
        <v>177.75928999999999</v>
      </c>
      <c r="E9">
        <f t="shared" ref="E9:S23" si="5">E8</f>
        <v>1.0241</v>
      </c>
      <c r="F9">
        <f t="shared" si="5"/>
        <v>2.6872500000000001</v>
      </c>
      <c r="G9">
        <f t="shared" si="5"/>
        <v>29.516400000000001</v>
      </c>
      <c r="H9">
        <f t="shared" si="5"/>
        <v>34.049720000000001</v>
      </c>
      <c r="I9">
        <f t="shared" si="5"/>
        <v>20.055630000000001</v>
      </c>
      <c r="J9">
        <f t="shared" si="5"/>
        <v>30.18356</v>
      </c>
      <c r="K9">
        <f t="shared" si="5"/>
        <v>553.64459999999997</v>
      </c>
      <c r="L9">
        <f t="shared" si="5"/>
        <v>451.77985999999999</v>
      </c>
      <c r="M9">
        <f t="shared" si="5"/>
        <v>0</v>
      </c>
      <c r="N9">
        <f t="shared" si="5"/>
        <v>225.49160000000001</v>
      </c>
      <c r="O9">
        <f t="shared" si="5"/>
        <v>1.7134974156890235</v>
      </c>
      <c r="P9">
        <f t="shared" si="5"/>
        <v>2.68601</v>
      </c>
      <c r="Q9">
        <f t="shared" si="5"/>
        <v>605.01418999999999</v>
      </c>
      <c r="R9">
        <f t="shared" si="5"/>
        <v>443.67968999999999</v>
      </c>
      <c r="S9">
        <f>S8</f>
        <v>0.96109999999999995</v>
      </c>
      <c r="T9">
        <f t="shared" ref="T9:V23" si="6">T8</f>
        <v>70.929360000000003</v>
      </c>
      <c r="U9">
        <f t="shared" si="6"/>
        <v>0</v>
      </c>
      <c r="V9">
        <f>V8</f>
        <v>118.40602</v>
      </c>
      <c r="W9">
        <f t="shared" si="1"/>
        <v>223.73879097350596</v>
      </c>
      <c r="X9">
        <f t="shared" si="2"/>
        <v>436.41740720240875</v>
      </c>
      <c r="Y9">
        <f t="shared" si="3"/>
        <v>32.841106972176547</v>
      </c>
      <c r="Z9">
        <f t="shared" si="4"/>
        <v>173.36908280987996</v>
      </c>
      <c r="AA9">
        <f t="shared" ref="AA9:AA23" si="7">(Y9*((B9/(B9+Z9)))-(Y9*(((B9^O9)/((B9^O9)+(W9^O9))))))+(X9*(((B9^O9)/((B9^O9)+(W9^O9)))-(((B9^P9)/((B9^P9)+(Q9^P9))))))</f>
        <v>53.656545161755581</v>
      </c>
      <c r="AB9" s="2">
        <v>51.71649</v>
      </c>
      <c r="AC9">
        <f t="shared" ref="AC9:AC29" si="8">ABS(AA9-AB9)</f>
        <v>1.9400551617555806</v>
      </c>
    </row>
    <row r="10" spans="1:29">
      <c r="B10">
        <f t="shared" ref="B10:B29" si="9">B9</f>
        <v>67.283050000000003</v>
      </c>
      <c r="C10" s="2">
        <v>3.33</v>
      </c>
      <c r="D10">
        <f t="shared" ref="D10:S25" si="10">D9</f>
        <v>177.75928999999999</v>
      </c>
      <c r="E10">
        <f t="shared" si="5"/>
        <v>1.0241</v>
      </c>
      <c r="F10">
        <f t="shared" si="5"/>
        <v>2.6872500000000001</v>
      </c>
      <c r="G10">
        <f t="shared" si="5"/>
        <v>29.516400000000001</v>
      </c>
      <c r="H10">
        <f t="shared" si="5"/>
        <v>34.049720000000001</v>
      </c>
      <c r="I10">
        <f t="shared" si="5"/>
        <v>20.055630000000001</v>
      </c>
      <c r="J10">
        <f t="shared" si="5"/>
        <v>30.18356</v>
      </c>
      <c r="K10">
        <f t="shared" si="5"/>
        <v>553.64459999999997</v>
      </c>
      <c r="L10">
        <f t="shared" si="5"/>
        <v>451.77985999999999</v>
      </c>
      <c r="M10">
        <f t="shared" si="5"/>
        <v>0</v>
      </c>
      <c r="N10">
        <f t="shared" si="5"/>
        <v>225.49160000000001</v>
      </c>
      <c r="O10">
        <f t="shared" si="5"/>
        <v>1.7134974156890235</v>
      </c>
      <c r="P10">
        <f t="shared" si="5"/>
        <v>2.68601</v>
      </c>
      <c r="Q10">
        <f t="shared" si="5"/>
        <v>605.01418999999999</v>
      </c>
      <c r="R10">
        <f t="shared" si="5"/>
        <v>443.67968999999999</v>
      </c>
      <c r="S10">
        <f t="shared" si="5"/>
        <v>0.96109999999999995</v>
      </c>
      <c r="T10">
        <f t="shared" si="6"/>
        <v>70.929360000000003</v>
      </c>
      <c r="U10">
        <f t="shared" si="6"/>
        <v>0</v>
      </c>
      <c r="V10">
        <f t="shared" si="6"/>
        <v>118.40602</v>
      </c>
      <c r="W10">
        <f t="shared" si="1"/>
        <v>220.11330868984902</v>
      </c>
      <c r="X10">
        <f t="shared" si="2"/>
        <v>421.3962170877976</v>
      </c>
      <c r="Y10">
        <f t="shared" si="3"/>
        <v>60.943242124142522</v>
      </c>
      <c r="Z10">
        <f t="shared" si="4"/>
        <v>163.71938354259254</v>
      </c>
      <c r="AA10">
        <f t="shared" si="7"/>
        <v>58.410224696442292</v>
      </c>
      <c r="AB10" s="2">
        <v>52.6066</v>
      </c>
      <c r="AC10">
        <f t="shared" si="8"/>
        <v>5.8036246964422915</v>
      </c>
    </row>
    <row r="11" spans="1:29">
      <c r="B11">
        <f t="shared" si="9"/>
        <v>67.283050000000003</v>
      </c>
      <c r="C11" s="2">
        <v>6.66</v>
      </c>
      <c r="D11">
        <f t="shared" si="10"/>
        <v>177.75928999999999</v>
      </c>
      <c r="E11">
        <f t="shared" si="5"/>
        <v>1.0241</v>
      </c>
      <c r="F11">
        <f t="shared" si="5"/>
        <v>2.6872500000000001</v>
      </c>
      <c r="G11">
        <f t="shared" si="5"/>
        <v>29.516400000000001</v>
      </c>
      <c r="H11">
        <f t="shared" si="5"/>
        <v>34.049720000000001</v>
      </c>
      <c r="I11">
        <f t="shared" si="5"/>
        <v>20.055630000000001</v>
      </c>
      <c r="J11">
        <f t="shared" si="5"/>
        <v>30.18356</v>
      </c>
      <c r="K11">
        <f t="shared" si="5"/>
        <v>553.64459999999997</v>
      </c>
      <c r="L11">
        <f t="shared" si="5"/>
        <v>451.77985999999999</v>
      </c>
      <c r="M11">
        <f t="shared" si="5"/>
        <v>0</v>
      </c>
      <c r="N11">
        <f t="shared" si="5"/>
        <v>225.49160000000001</v>
      </c>
      <c r="O11">
        <f t="shared" si="5"/>
        <v>1.7134974156890235</v>
      </c>
      <c r="P11">
        <f t="shared" si="5"/>
        <v>2.68601</v>
      </c>
      <c r="Q11">
        <f t="shared" si="5"/>
        <v>605.01418999999999</v>
      </c>
      <c r="R11">
        <f t="shared" si="5"/>
        <v>443.67968999999999</v>
      </c>
      <c r="S11">
        <f t="shared" si="5"/>
        <v>0.96109999999999995</v>
      </c>
      <c r="T11">
        <f t="shared" si="6"/>
        <v>70.929360000000003</v>
      </c>
      <c r="U11">
        <f t="shared" si="6"/>
        <v>0</v>
      </c>
      <c r="V11">
        <f t="shared" si="6"/>
        <v>118.40602</v>
      </c>
      <c r="W11">
        <f t="shared" si="1"/>
        <v>215.49646498428697</v>
      </c>
      <c r="X11">
        <f t="shared" si="2"/>
        <v>402.26759319593265</v>
      </c>
      <c r="Y11">
        <f t="shared" si="3"/>
        <v>95.791415942334908</v>
      </c>
      <c r="Z11">
        <f t="shared" si="4"/>
        <v>151.75254315213255</v>
      </c>
      <c r="AA11">
        <f t="shared" si="7"/>
        <v>65.033287115665559</v>
      </c>
      <c r="AB11" s="2">
        <v>72.625619999999998</v>
      </c>
      <c r="AC11">
        <f t="shared" si="8"/>
        <v>7.5923328843344393</v>
      </c>
    </row>
    <row r="12" spans="1:29">
      <c r="B12">
        <f t="shared" si="9"/>
        <v>67.283050000000003</v>
      </c>
      <c r="C12" s="2">
        <v>10</v>
      </c>
      <c r="D12">
        <f t="shared" si="10"/>
        <v>177.75928999999999</v>
      </c>
      <c r="E12">
        <f t="shared" si="5"/>
        <v>1.0241</v>
      </c>
      <c r="F12">
        <f t="shared" si="5"/>
        <v>2.6872500000000001</v>
      </c>
      <c r="G12">
        <f t="shared" si="5"/>
        <v>29.516400000000001</v>
      </c>
      <c r="H12">
        <f t="shared" si="5"/>
        <v>34.049720000000001</v>
      </c>
      <c r="I12">
        <f t="shared" si="5"/>
        <v>20.055630000000001</v>
      </c>
      <c r="J12">
        <f t="shared" si="5"/>
        <v>30.18356</v>
      </c>
      <c r="K12">
        <f t="shared" si="5"/>
        <v>553.64459999999997</v>
      </c>
      <c r="L12">
        <f t="shared" si="5"/>
        <v>451.77985999999999</v>
      </c>
      <c r="M12">
        <f t="shared" si="5"/>
        <v>0</v>
      </c>
      <c r="N12">
        <f t="shared" si="5"/>
        <v>225.49160000000001</v>
      </c>
      <c r="O12">
        <f t="shared" si="5"/>
        <v>1.7134974156890235</v>
      </c>
      <c r="P12">
        <f t="shared" si="5"/>
        <v>2.68601</v>
      </c>
      <c r="Q12">
        <f t="shared" si="5"/>
        <v>605.01418999999999</v>
      </c>
      <c r="R12">
        <f t="shared" si="5"/>
        <v>443.67968999999999</v>
      </c>
      <c r="S12">
        <f t="shared" si="5"/>
        <v>0.96109999999999995</v>
      </c>
      <c r="T12">
        <f t="shared" si="6"/>
        <v>70.929360000000003</v>
      </c>
      <c r="U12">
        <f t="shared" si="6"/>
        <v>0</v>
      </c>
      <c r="V12">
        <f t="shared" si="6"/>
        <v>118.40602</v>
      </c>
      <c r="W12">
        <f t="shared" si="1"/>
        <v>211.3501749819815</v>
      </c>
      <c r="X12">
        <f t="shared" si="2"/>
        <v>385.08857933736266</v>
      </c>
      <c r="Y12">
        <f t="shared" si="3"/>
        <v>125.35015435969693</v>
      </c>
      <c r="Z12">
        <f t="shared" si="4"/>
        <v>141.60077059927173</v>
      </c>
      <c r="AA12">
        <f t="shared" si="7"/>
        <v>71.356644997991722</v>
      </c>
      <c r="AB12" s="2">
        <v>64.76294</v>
      </c>
      <c r="AC12">
        <f t="shared" si="8"/>
        <v>6.5937049979917219</v>
      </c>
    </row>
    <row r="13" spans="1:29">
      <c r="B13">
        <f t="shared" si="9"/>
        <v>67.283050000000003</v>
      </c>
      <c r="C13" s="2">
        <v>21</v>
      </c>
      <c r="D13">
        <f t="shared" si="10"/>
        <v>177.75928999999999</v>
      </c>
      <c r="E13">
        <f t="shared" si="5"/>
        <v>1.0241</v>
      </c>
      <c r="F13">
        <f t="shared" si="5"/>
        <v>2.6872500000000001</v>
      </c>
      <c r="G13">
        <f t="shared" si="5"/>
        <v>29.516400000000001</v>
      </c>
      <c r="H13">
        <f t="shared" si="5"/>
        <v>34.049720000000001</v>
      </c>
      <c r="I13">
        <f t="shared" si="5"/>
        <v>20.055630000000001</v>
      </c>
      <c r="J13">
        <f t="shared" si="5"/>
        <v>30.18356</v>
      </c>
      <c r="K13">
        <f t="shared" si="5"/>
        <v>553.64459999999997</v>
      </c>
      <c r="L13">
        <f t="shared" si="5"/>
        <v>451.77985999999999</v>
      </c>
      <c r="M13">
        <f t="shared" si="5"/>
        <v>0</v>
      </c>
      <c r="N13">
        <f t="shared" si="5"/>
        <v>225.49160000000001</v>
      </c>
      <c r="O13">
        <f t="shared" si="5"/>
        <v>1.7134974156890235</v>
      </c>
      <c r="P13">
        <f t="shared" si="5"/>
        <v>2.68601</v>
      </c>
      <c r="Q13">
        <f t="shared" si="5"/>
        <v>605.01418999999999</v>
      </c>
      <c r="R13">
        <f t="shared" si="5"/>
        <v>443.67968999999999</v>
      </c>
      <c r="S13">
        <f t="shared" si="5"/>
        <v>0.96109999999999995</v>
      </c>
      <c r="T13">
        <f t="shared" si="6"/>
        <v>70.929360000000003</v>
      </c>
      <c r="U13">
        <f t="shared" si="6"/>
        <v>0</v>
      </c>
      <c r="V13">
        <f t="shared" si="6"/>
        <v>118.40602</v>
      </c>
      <c r="W13">
        <f t="shared" si="1"/>
        <v>200.12425417732857</v>
      </c>
      <c r="X13">
        <f t="shared" si="2"/>
        <v>338.5770596484096</v>
      </c>
      <c r="Y13">
        <f t="shared" si="3"/>
        <v>196.20578093693749</v>
      </c>
      <c r="Z13">
        <f t="shared" si="4"/>
        <v>117.25103921491383</v>
      </c>
      <c r="AA13">
        <f t="shared" si="7"/>
        <v>89.66251303750802</v>
      </c>
      <c r="AB13" s="2">
        <v>83.103899999999996</v>
      </c>
      <c r="AC13">
        <f t="shared" si="8"/>
        <v>6.5586130375080245</v>
      </c>
    </row>
    <row r="14" spans="1:29">
      <c r="B14">
        <f t="shared" si="9"/>
        <v>67.283050000000003</v>
      </c>
      <c r="C14" s="2">
        <v>33.299999999999997</v>
      </c>
      <c r="D14">
        <f t="shared" si="10"/>
        <v>177.75928999999999</v>
      </c>
      <c r="E14">
        <f t="shared" si="5"/>
        <v>1.0241</v>
      </c>
      <c r="F14">
        <f t="shared" si="5"/>
        <v>2.6872500000000001</v>
      </c>
      <c r="G14">
        <f t="shared" si="5"/>
        <v>29.516400000000001</v>
      </c>
      <c r="H14">
        <f t="shared" si="5"/>
        <v>34.049720000000001</v>
      </c>
      <c r="I14">
        <f t="shared" si="5"/>
        <v>20.055630000000001</v>
      </c>
      <c r="J14">
        <f t="shared" si="5"/>
        <v>30.18356</v>
      </c>
      <c r="K14">
        <f t="shared" si="5"/>
        <v>553.64459999999997</v>
      </c>
      <c r="L14">
        <f t="shared" si="5"/>
        <v>451.77985999999999</v>
      </c>
      <c r="M14">
        <f t="shared" si="5"/>
        <v>0</v>
      </c>
      <c r="N14">
        <f t="shared" si="5"/>
        <v>225.49160000000001</v>
      </c>
      <c r="O14">
        <f t="shared" si="5"/>
        <v>1.7134974156890235</v>
      </c>
      <c r="P14">
        <f t="shared" si="5"/>
        <v>2.68601</v>
      </c>
      <c r="Q14">
        <f t="shared" si="5"/>
        <v>605.01418999999999</v>
      </c>
      <c r="R14">
        <f t="shared" si="5"/>
        <v>443.67968999999999</v>
      </c>
      <c r="S14">
        <f t="shared" si="5"/>
        <v>0.96109999999999995</v>
      </c>
      <c r="T14">
        <f t="shared" si="6"/>
        <v>70.929360000000003</v>
      </c>
      <c r="U14">
        <f t="shared" si="6"/>
        <v>0</v>
      </c>
      <c r="V14">
        <f t="shared" si="6"/>
        <v>118.40602</v>
      </c>
      <c r="W14">
        <f t="shared" si="1"/>
        <v>190.59066458332748</v>
      </c>
      <c r="X14">
        <f t="shared" si="2"/>
        <v>299.07724953715444</v>
      </c>
      <c r="Y14">
        <f t="shared" si="3"/>
        <v>246.53281395814551</v>
      </c>
      <c r="Z14">
        <f t="shared" si="4"/>
        <v>99.914015065580386</v>
      </c>
      <c r="AA14">
        <f t="shared" si="7"/>
        <v>105.94718792290467</v>
      </c>
      <c r="AB14" s="2">
        <v>95.468389999999999</v>
      </c>
      <c r="AC14">
        <f t="shared" si="8"/>
        <v>10.478797922904675</v>
      </c>
    </row>
    <row r="15" spans="1:29">
      <c r="B15">
        <f t="shared" si="9"/>
        <v>67.283050000000003</v>
      </c>
      <c r="C15" s="2">
        <v>45</v>
      </c>
      <c r="D15">
        <f t="shared" si="10"/>
        <v>177.75928999999999</v>
      </c>
      <c r="E15">
        <f t="shared" si="5"/>
        <v>1.0241</v>
      </c>
      <c r="F15">
        <f t="shared" si="5"/>
        <v>2.6872500000000001</v>
      </c>
      <c r="G15">
        <f t="shared" si="5"/>
        <v>29.516400000000001</v>
      </c>
      <c r="H15">
        <f t="shared" si="5"/>
        <v>34.049720000000001</v>
      </c>
      <c r="I15">
        <f t="shared" si="5"/>
        <v>20.055630000000001</v>
      </c>
      <c r="J15">
        <f t="shared" si="5"/>
        <v>30.18356</v>
      </c>
      <c r="K15">
        <f t="shared" si="5"/>
        <v>553.64459999999997</v>
      </c>
      <c r="L15">
        <f t="shared" si="5"/>
        <v>451.77985999999999</v>
      </c>
      <c r="M15">
        <f t="shared" si="5"/>
        <v>0</v>
      </c>
      <c r="N15">
        <f t="shared" si="5"/>
        <v>225.49160000000001</v>
      </c>
      <c r="O15">
        <f t="shared" si="5"/>
        <v>1.7134974156890235</v>
      </c>
      <c r="P15">
        <f t="shared" si="5"/>
        <v>2.68601</v>
      </c>
      <c r="Q15">
        <f t="shared" si="5"/>
        <v>605.01418999999999</v>
      </c>
      <c r="R15">
        <f t="shared" si="5"/>
        <v>443.67968999999999</v>
      </c>
      <c r="S15">
        <f t="shared" si="5"/>
        <v>0.96109999999999995</v>
      </c>
      <c r="T15">
        <f t="shared" si="6"/>
        <v>70.929360000000003</v>
      </c>
      <c r="U15">
        <f t="shared" si="6"/>
        <v>0</v>
      </c>
      <c r="V15">
        <f t="shared" si="6"/>
        <v>118.40602</v>
      </c>
      <c r="W15">
        <f t="shared" si="1"/>
        <v>183.4734285303457</v>
      </c>
      <c r="X15">
        <f t="shared" si="2"/>
        <v>269.58893667893597</v>
      </c>
      <c r="Y15">
        <f t="shared" si="3"/>
        <v>278.9240372415033</v>
      </c>
      <c r="Z15">
        <f t="shared" si="4"/>
        <v>88.693528713131485</v>
      </c>
      <c r="AA15">
        <f t="shared" si="7"/>
        <v>118.16246366023935</v>
      </c>
      <c r="AB15" s="2">
        <v>107.65851000000001</v>
      </c>
      <c r="AC15">
        <f t="shared" si="8"/>
        <v>10.503953660239347</v>
      </c>
    </row>
    <row r="16" spans="1:29">
      <c r="B16">
        <f t="shared" si="9"/>
        <v>67.283050000000003</v>
      </c>
      <c r="C16" s="2">
        <v>66.599999999999994</v>
      </c>
      <c r="D16">
        <f t="shared" si="10"/>
        <v>177.75928999999999</v>
      </c>
      <c r="E16">
        <f t="shared" si="5"/>
        <v>1.0241</v>
      </c>
      <c r="F16">
        <f t="shared" si="5"/>
        <v>2.6872500000000001</v>
      </c>
      <c r="G16">
        <f t="shared" si="5"/>
        <v>29.516400000000001</v>
      </c>
      <c r="H16">
        <f t="shared" si="5"/>
        <v>34.049720000000001</v>
      </c>
      <c r="I16">
        <f t="shared" si="5"/>
        <v>20.055630000000001</v>
      </c>
      <c r="J16">
        <f t="shared" si="5"/>
        <v>30.18356</v>
      </c>
      <c r="K16">
        <f t="shared" si="5"/>
        <v>553.64459999999997</v>
      </c>
      <c r="L16">
        <f t="shared" si="5"/>
        <v>451.77985999999999</v>
      </c>
      <c r="M16">
        <f t="shared" si="5"/>
        <v>0</v>
      </c>
      <c r="N16">
        <f t="shared" si="5"/>
        <v>225.49160000000001</v>
      </c>
      <c r="O16">
        <f t="shared" si="5"/>
        <v>1.7134974156890235</v>
      </c>
      <c r="P16">
        <f t="shared" si="5"/>
        <v>2.68601</v>
      </c>
      <c r="Q16">
        <f t="shared" si="5"/>
        <v>605.01418999999999</v>
      </c>
      <c r="R16">
        <f t="shared" si="5"/>
        <v>443.67968999999999</v>
      </c>
      <c r="S16">
        <f t="shared" si="5"/>
        <v>0.96109999999999995</v>
      </c>
      <c r="T16">
        <f t="shared" si="6"/>
        <v>70.929360000000003</v>
      </c>
      <c r="U16">
        <f t="shared" si="6"/>
        <v>0</v>
      </c>
      <c r="V16">
        <f t="shared" si="6"/>
        <v>118.40602</v>
      </c>
      <c r="W16">
        <f t="shared" si="1"/>
        <v>173.568786816228</v>
      </c>
      <c r="X16">
        <f t="shared" si="2"/>
        <v>228.55177401631781</v>
      </c>
      <c r="Y16">
        <f t="shared" si="3"/>
        <v>317.38022479116802</v>
      </c>
      <c r="Z16">
        <f t="shared" si="4"/>
        <v>75.159064888012793</v>
      </c>
      <c r="AA16">
        <f t="shared" si="7"/>
        <v>134.66281004728523</v>
      </c>
      <c r="AB16" s="2">
        <v>130.57277999999999</v>
      </c>
      <c r="AC16">
        <f t="shared" si="8"/>
        <v>4.0900300472852393</v>
      </c>
    </row>
    <row r="17" spans="2:29">
      <c r="B17">
        <f t="shared" si="9"/>
        <v>67.283050000000003</v>
      </c>
      <c r="C17" s="2">
        <v>100</v>
      </c>
      <c r="D17">
        <f t="shared" si="10"/>
        <v>177.75928999999999</v>
      </c>
      <c r="E17">
        <f t="shared" si="5"/>
        <v>1.0241</v>
      </c>
      <c r="F17">
        <f t="shared" si="5"/>
        <v>2.6872500000000001</v>
      </c>
      <c r="G17">
        <f t="shared" si="5"/>
        <v>29.516400000000001</v>
      </c>
      <c r="H17">
        <f t="shared" si="5"/>
        <v>34.049720000000001</v>
      </c>
      <c r="I17">
        <f t="shared" si="5"/>
        <v>20.055630000000001</v>
      </c>
      <c r="J17">
        <f t="shared" si="5"/>
        <v>30.18356</v>
      </c>
      <c r="K17">
        <f t="shared" si="5"/>
        <v>553.64459999999997</v>
      </c>
      <c r="L17">
        <f t="shared" si="5"/>
        <v>451.77985999999999</v>
      </c>
      <c r="M17">
        <f t="shared" si="5"/>
        <v>0</v>
      </c>
      <c r="N17">
        <f t="shared" si="5"/>
        <v>225.49160000000001</v>
      </c>
      <c r="O17">
        <f t="shared" si="5"/>
        <v>1.7134974156890235</v>
      </c>
      <c r="P17">
        <f t="shared" si="5"/>
        <v>2.68601</v>
      </c>
      <c r="Q17">
        <f t="shared" si="5"/>
        <v>605.01418999999999</v>
      </c>
      <c r="R17">
        <f t="shared" si="5"/>
        <v>443.67968999999999</v>
      </c>
      <c r="S17">
        <f t="shared" si="5"/>
        <v>0.96109999999999995</v>
      </c>
      <c r="T17">
        <f t="shared" si="6"/>
        <v>70.929360000000003</v>
      </c>
      <c r="U17">
        <f t="shared" si="6"/>
        <v>0</v>
      </c>
      <c r="V17">
        <f t="shared" si="6"/>
        <v>118.40602</v>
      </c>
      <c r="W17">
        <f t="shared" si="1"/>
        <v>163.19032523723257</v>
      </c>
      <c r="X17">
        <f t="shared" si="2"/>
        <v>185.55146887676869</v>
      </c>
      <c r="Y17">
        <f t="shared" si="3"/>
        <v>349.38419897422858</v>
      </c>
      <c r="Z17">
        <f t="shared" si="4"/>
        <v>63.17597507987179</v>
      </c>
      <c r="AA17">
        <f t="shared" si="7"/>
        <v>150.23873176924513</v>
      </c>
      <c r="AB17" s="2">
        <v>144.29605000000001</v>
      </c>
      <c r="AC17">
        <f t="shared" si="8"/>
        <v>5.9426817692451266</v>
      </c>
    </row>
    <row r="18" spans="2:29">
      <c r="B18">
        <f t="shared" si="9"/>
        <v>67.283050000000003</v>
      </c>
      <c r="C18" s="2">
        <v>333</v>
      </c>
      <c r="D18">
        <f t="shared" si="10"/>
        <v>177.75928999999999</v>
      </c>
      <c r="E18">
        <f t="shared" si="5"/>
        <v>1.0241</v>
      </c>
      <c r="F18">
        <f t="shared" si="5"/>
        <v>2.6872500000000001</v>
      </c>
      <c r="G18">
        <f t="shared" si="5"/>
        <v>29.516400000000001</v>
      </c>
      <c r="H18">
        <f t="shared" si="5"/>
        <v>34.049720000000001</v>
      </c>
      <c r="I18">
        <f t="shared" si="5"/>
        <v>20.055630000000001</v>
      </c>
      <c r="J18">
        <f t="shared" si="5"/>
        <v>30.18356</v>
      </c>
      <c r="K18">
        <f t="shared" si="5"/>
        <v>553.64459999999997</v>
      </c>
      <c r="L18">
        <f t="shared" si="5"/>
        <v>451.77985999999999</v>
      </c>
      <c r="M18">
        <f t="shared" si="5"/>
        <v>0</v>
      </c>
      <c r="N18">
        <f t="shared" si="5"/>
        <v>225.49160000000001</v>
      </c>
      <c r="O18">
        <f t="shared" si="5"/>
        <v>1.7134974156890235</v>
      </c>
      <c r="P18">
        <f t="shared" si="5"/>
        <v>2.68601</v>
      </c>
      <c r="Q18">
        <f t="shared" si="5"/>
        <v>605.01418999999999</v>
      </c>
      <c r="R18">
        <f t="shared" si="5"/>
        <v>443.67968999999999</v>
      </c>
      <c r="S18">
        <f t="shared" si="5"/>
        <v>0.96109999999999995</v>
      </c>
      <c r="T18">
        <f t="shared" si="6"/>
        <v>70.929360000000003</v>
      </c>
      <c r="U18">
        <f t="shared" si="6"/>
        <v>0</v>
      </c>
      <c r="V18">
        <f t="shared" si="6"/>
        <v>118.40602</v>
      </c>
      <c r="W18">
        <f t="shared" si="1"/>
        <v>138.16091115519868</v>
      </c>
      <c r="X18">
        <f t="shared" si="2"/>
        <v>81.848965880581659</v>
      </c>
      <c r="Y18">
        <f t="shared" si="3"/>
        <v>325.93690993080895</v>
      </c>
      <c r="Z18">
        <f t="shared" si="4"/>
        <v>42.119938659685893</v>
      </c>
      <c r="AA18">
        <f t="shared" si="7"/>
        <v>145.14285673599736</v>
      </c>
      <c r="AB18" s="2">
        <v>136.00161</v>
      </c>
      <c r="AC18">
        <f t="shared" si="8"/>
        <v>9.1412467359973562</v>
      </c>
    </row>
    <row r="19" spans="2:29">
      <c r="B19">
        <f t="shared" si="9"/>
        <v>67.283050000000003</v>
      </c>
      <c r="C19" s="2">
        <v>450</v>
      </c>
      <c r="D19">
        <f t="shared" si="10"/>
        <v>177.75928999999999</v>
      </c>
      <c r="E19">
        <f t="shared" si="5"/>
        <v>1.0241</v>
      </c>
      <c r="F19">
        <f t="shared" si="5"/>
        <v>2.6872500000000001</v>
      </c>
      <c r="G19">
        <f t="shared" si="5"/>
        <v>29.516400000000001</v>
      </c>
      <c r="H19">
        <f t="shared" si="5"/>
        <v>34.049720000000001</v>
      </c>
      <c r="I19">
        <f t="shared" si="5"/>
        <v>20.055630000000001</v>
      </c>
      <c r="J19">
        <f t="shared" si="5"/>
        <v>30.18356</v>
      </c>
      <c r="K19">
        <f t="shared" si="5"/>
        <v>553.64459999999997</v>
      </c>
      <c r="L19">
        <f t="shared" si="5"/>
        <v>451.77985999999999</v>
      </c>
      <c r="M19">
        <f t="shared" si="5"/>
        <v>0</v>
      </c>
      <c r="N19">
        <f t="shared" si="5"/>
        <v>225.49160000000001</v>
      </c>
      <c r="O19">
        <f t="shared" si="5"/>
        <v>1.7134974156890235</v>
      </c>
      <c r="P19">
        <f t="shared" si="5"/>
        <v>2.68601</v>
      </c>
      <c r="Q19">
        <f t="shared" si="5"/>
        <v>605.01418999999999</v>
      </c>
      <c r="R19">
        <f t="shared" si="5"/>
        <v>443.67968999999999</v>
      </c>
      <c r="S19">
        <f t="shared" si="5"/>
        <v>0.96109999999999995</v>
      </c>
      <c r="T19">
        <f t="shared" si="6"/>
        <v>70.929360000000003</v>
      </c>
      <c r="U19">
        <f t="shared" si="6"/>
        <v>0</v>
      </c>
      <c r="V19">
        <f t="shared" si="6"/>
        <v>118.40602</v>
      </c>
      <c r="W19">
        <f t="shared" si="1"/>
        <v>133.91584412945753</v>
      </c>
      <c r="X19">
        <f t="shared" si="2"/>
        <v>64.260696554216054</v>
      </c>
      <c r="Y19">
        <f t="shared" si="3"/>
        <v>261.69495334801547</v>
      </c>
      <c r="Z19">
        <f t="shared" si="4"/>
        <v>39.933221292424371</v>
      </c>
      <c r="AA19">
        <f t="shared" si="7"/>
        <v>117.62128090054117</v>
      </c>
      <c r="AB19" s="2">
        <v>121.13715000000001</v>
      </c>
      <c r="AC19">
        <f t="shared" si="8"/>
        <v>3.5158690994588397</v>
      </c>
    </row>
    <row r="20" spans="2:29">
      <c r="B20">
        <f t="shared" si="9"/>
        <v>67.283050000000003</v>
      </c>
      <c r="C20" s="2">
        <v>666</v>
      </c>
      <c r="D20">
        <f t="shared" si="10"/>
        <v>177.75928999999999</v>
      </c>
      <c r="E20">
        <f t="shared" si="5"/>
        <v>1.0241</v>
      </c>
      <c r="F20">
        <f t="shared" si="5"/>
        <v>2.6872500000000001</v>
      </c>
      <c r="G20">
        <f t="shared" si="5"/>
        <v>29.516400000000001</v>
      </c>
      <c r="H20">
        <f t="shared" si="5"/>
        <v>34.049720000000001</v>
      </c>
      <c r="I20">
        <f t="shared" si="5"/>
        <v>20.055630000000001</v>
      </c>
      <c r="J20">
        <f t="shared" si="5"/>
        <v>30.18356</v>
      </c>
      <c r="K20">
        <f t="shared" si="5"/>
        <v>553.64459999999997</v>
      </c>
      <c r="L20">
        <f t="shared" si="5"/>
        <v>451.77985999999999</v>
      </c>
      <c r="M20">
        <f t="shared" si="5"/>
        <v>0</v>
      </c>
      <c r="N20">
        <f t="shared" si="5"/>
        <v>225.49160000000001</v>
      </c>
      <c r="O20">
        <f t="shared" si="5"/>
        <v>1.7134974156890235</v>
      </c>
      <c r="P20">
        <f t="shared" si="5"/>
        <v>2.68601</v>
      </c>
      <c r="Q20">
        <f t="shared" si="5"/>
        <v>605.01418999999999</v>
      </c>
      <c r="R20">
        <f t="shared" si="5"/>
        <v>443.67968999999999</v>
      </c>
      <c r="S20">
        <f t="shared" si="5"/>
        <v>0.96109999999999995</v>
      </c>
      <c r="T20">
        <f t="shared" si="6"/>
        <v>70.929360000000003</v>
      </c>
      <c r="U20">
        <f t="shared" si="6"/>
        <v>0</v>
      </c>
      <c r="V20">
        <f t="shared" si="6"/>
        <v>118.40602</v>
      </c>
      <c r="W20">
        <f t="shared" si="1"/>
        <v>129.5535514641868</v>
      </c>
      <c r="X20">
        <f t="shared" si="2"/>
        <v>46.186734986126396</v>
      </c>
      <c r="Y20">
        <f t="shared" si="3"/>
        <v>153.50841024409016</v>
      </c>
      <c r="Z20">
        <f t="shared" si="4"/>
        <v>38.318502912771081</v>
      </c>
      <c r="AA20">
        <f t="shared" si="7"/>
        <v>71.330767474364222</v>
      </c>
      <c r="AB20" s="2">
        <v>62.451709999999999</v>
      </c>
      <c r="AC20">
        <f t="shared" si="8"/>
        <v>8.8790574743642239</v>
      </c>
    </row>
    <row r="21" spans="2:29">
      <c r="B21">
        <f t="shared" si="9"/>
        <v>67.283050000000003</v>
      </c>
      <c r="C21" s="2">
        <v>800</v>
      </c>
      <c r="D21">
        <f t="shared" si="10"/>
        <v>177.75928999999999</v>
      </c>
      <c r="E21">
        <f t="shared" si="5"/>
        <v>1.0241</v>
      </c>
      <c r="F21">
        <f t="shared" si="5"/>
        <v>2.6872500000000001</v>
      </c>
      <c r="G21">
        <f t="shared" si="5"/>
        <v>29.516400000000001</v>
      </c>
      <c r="H21">
        <f t="shared" si="5"/>
        <v>34.049720000000001</v>
      </c>
      <c r="I21">
        <f t="shared" si="5"/>
        <v>20.055630000000001</v>
      </c>
      <c r="J21">
        <f t="shared" si="5"/>
        <v>30.18356</v>
      </c>
      <c r="K21">
        <f t="shared" si="5"/>
        <v>553.64459999999997</v>
      </c>
      <c r="L21">
        <f t="shared" si="5"/>
        <v>451.77985999999999</v>
      </c>
      <c r="M21">
        <f t="shared" si="5"/>
        <v>0</v>
      </c>
      <c r="N21">
        <f t="shared" si="5"/>
        <v>225.49160000000001</v>
      </c>
      <c r="O21">
        <f t="shared" si="5"/>
        <v>1.7134974156890235</v>
      </c>
      <c r="P21">
        <f t="shared" si="5"/>
        <v>2.68601</v>
      </c>
      <c r="Q21">
        <f t="shared" si="5"/>
        <v>605.01418999999999</v>
      </c>
      <c r="R21">
        <f t="shared" si="5"/>
        <v>443.67968999999999</v>
      </c>
      <c r="S21">
        <f t="shared" si="5"/>
        <v>0.96109999999999995</v>
      </c>
      <c r="T21">
        <f t="shared" si="6"/>
        <v>70.929360000000003</v>
      </c>
      <c r="U21">
        <f t="shared" si="6"/>
        <v>0</v>
      </c>
      <c r="V21">
        <f t="shared" si="6"/>
        <v>118.40602</v>
      </c>
      <c r="W21">
        <f t="shared" si="1"/>
        <v>127.91262348828862</v>
      </c>
      <c r="X21">
        <f t="shared" si="2"/>
        <v>39.388000593887739</v>
      </c>
      <c r="Y21">
        <f t="shared" si="3"/>
        <v>107.92420183336156</v>
      </c>
      <c r="Z21">
        <f t="shared" si="4"/>
        <v>37.815060085908243</v>
      </c>
      <c r="AA21">
        <f t="shared" si="7"/>
        <v>51.8788969622154</v>
      </c>
      <c r="AB21" s="2">
        <v>48.769460000000002</v>
      </c>
      <c r="AC21">
        <f t="shared" si="8"/>
        <v>3.1094369622153977</v>
      </c>
    </row>
    <row r="22" spans="2:29">
      <c r="B22">
        <f t="shared" si="9"/>
        <v>67.283050000000003</v>
      </c>
      <c r="C22" s="2">
        <v>1000</v>
      </c>
      <c r="D22">
        <f t="shared" si="10"/>
        <v>177.75928999999999</v>
      </c>
      <c r="E22">
        <f t="shared" si="5"/>
        <v>1.0241</v>
      </c>
      <c r="F22">
        <f t="shared" si="5"/>
        <v>2.6872500000000001</v>
      </c>
      <c r="G22">
        <f t="shared" si="5"/>
        <v>29.516400000000001</v>
      </c>
      <c r="H22">
        <f t="shared" si="5"/>
        <v>34.049720000000001</v>
      </c>
      <c r="I22">
        <f t="shared" si="5"/>
        <v>20.055630000000001</v>
      </c>
      <c r="J22">
        <f t="shared" si="5"/>
        <v>30.18356</v>
      </c>
      <c r="K22">
        <f t="shared" si="5"/>
        <v>553.64459999999997</v>
      </c>
      <c r="L22">
        <f t="shared" si="5"/>
        <v>451.77985999999999</v>
      </c>
      <c r="M22">
        <f t="shared" si="5"/>
        <v>0</v>
      </c>
      <c r="N22">
        <f t="shared" si="5"/>
        <v>225.49160000000001</v>
      </c>
      <c r="O22">
        <f t="shared" si="5"/>
        <v>1.7134974156890235</v>
      </c>
      <c r="P22">
        <f t="shared" si="5"/>
        <v>2.68601</v>
      </c>
      <c r="Q22">
        <f t="shared" si="5"/>
        <v>605.01418999999999</v>
      </c>
      <c r="R22">
        <f t="shared" si="5"/>
        <v>443.67968999999999</v>
      </c>
      <c r="S22">
        <f t="shared" si="5"/>
        <v>0.96109999999999995</v>
      </c>
      <c r="T22">
        <f t="shared" si="6"/>
        <v>70.929360000000003</v>
      </c>
      <c r="U22">
        <f t="shared" si="6"/>
        <v>0</v>
      </c>
      <c r="V22">
        <f t="shared" si="6"/>
        <v>118.40602</v>
      </c>
      <c r="W22">
        <f t="shared" si="1"/>
        <v>126.21135834889303</v>
      </c>
      <c r="X22">
        <f t="shared" si="2"/>
        <v>32.339275736116576</v>
      </c>
      <c r="Y22">
        <f t="shared" si="3"/>
        <v>64.94776250736345</v>
      </c>
      <c r="Z22">
        <f t="shared" si="4"/>
        <v>37.282575986471244</v>
      </c>
      <c r="AA22">
        <f t="shared" si="7"/>
        <v>33.422852060236231</v>
      </c>
      <c r="AB22" s="2">
        <v>39.090020000000003</v>
      </c>
      <c r="AC22">
        <f t="shared" si="8"/>
        <v>5.6671679397637718</v>
      </c>
    </row>
    <row r="23" spans="2:29">
      <c r="B23">
        <f t="shared" si="9"/>
        <v>67.283050000000003</v>
      </c>
      <c r="C23" s="2">
        <v>1800</v>
      </c>
      <c r="D23">
        <f t="shared" si="10"/>
        <v>177.75928999999999</v>
      </c>
      <c r="E23">
        <f t="shared" si="5"/>
        <v>1.0241</v>
      </c>
      <c r="F23">
        <f t="shared" si="5"/>
        <v>2.6872500000000001</v>
      </c>
      <c r="G23">
        <f t="shared" si="5"/>
        <v>29.516400000000001</v>
      </c>
      <c r="H23">
        <f t="shared" si="5"/>
        <v>34.049720000000001</v>
      </c>
      <c r="I23">
        <f t="shared" si="5"/>
        <v>20.055630000000001</v>
      </c>
      <c r="J23">
        <f t="shared" si="5"/>
        <v>30.18356</v>
      </c>
      <c r="K23">
        <f t="shared" si="5"/>
        <v>553.64459999999997</v>
      </c>
      <c r="L23">
        <f t="shared" si="5"/>
        <v>451.77985999999999</v>
      </c>
      <c r="M23">
        <f t="shared" si="5"/>
        <v>0</v>
      </c>
      <c r="N23">
        <f t="shared" si="5"/>
        <v>225.49160000000001</v>
      </c>
      <c r="O23">
        <f t="shared" si="5"/>
        <v>1.7134974156890235</v>
      </c>
      <c r="P23">
        <f t="shared" si="5"/>
        <v>2.68601</v>
      </c>
      <c r="Q23">
        <f t="shared" si="5"/>
        <v>605.01418999999999</v>
      </c>
      <c r="R23">
        <f t="shared" si="5"/>
        <v>443.67968999999999</v>
      </c>
      <c r="S23">
        <f t="shared" si="5"/>
        <v>0.96109999999999995</v>
      </c>
      <c r="T23">
        <f t="shared" si="6"/>
        <v>70.929360000000003</v>
      </c>
      <c r="U23">
        <f t="shared" si="6"/>
        <v>0</v>
      </c>
      <c r="V23">
        <f t="shared" si="6"/>
        <v>118.40602</v>
      </c>
      <c r="W23">
        <f t="shared" si="1"/>
        <v>122.98671187532314</v>
      </c>
      <c r="X23">
        <f t="shared" si="2"/>
        <v>18.978838712260711</v>
      </c>
      <c r="Y23">
        <f t="shared" si="3"/>
        <v>11.778866426221249</v>
      </c>
      <c r="Z23">
        <f t="shared" si="4"/>
        <v>36.085558933367935</v>
      </c>
      <c r="AA23">
        <f t="shared" si="7"/>
        <v>9.5043113586359098</v>
      </c>
      <c r="AB23" s="2">
        <v>7.3106400000000002</v>
      </c>
      <c r="AC23">
        <f t="shared" si="8"/>
        <v>2.1936713586359096</v>
      </c>
    </row>
    <row r="24" spans="2:29">
      <c r="B24">
        <f t="shared" si="9"/>
        <v>67.283050000000003</v>
      </c>
      <c r="C24" s="2">
        <v>3333</v>
      </c>
      <c r="D24">
        <f t="shared" si="10"/>
        <v>177.75928999999999</v>
      </c>
      <c r="E24">
        <f t="shared" si="10"/>
        <v>1.0241</v>
      </c>
      <c r="F24">
        <f t="shared" si="10"/>
        <v>2.6872500000000001</v>
      </c>
      <c r="G24">
        <f t="shared" si="10"/>
        <v>29.516400000000001</v>
      </c>
      <c r="H24">
        <f t="shared" si="10"/>
        <v>34.049720000000001</v>
      </c>
      <c r="I24">
        <f t="shared" si="10"/>
        <v>20.055630000000001</v>
      </c>
      <c r="J24">
        <f t="shared" si="10"/>
        <v>30.18356</v>
      </c>
      <c r="K24">
        <f t="shared" si="10"/>
        <v>553.64459999999997</v>
      </c>
      <c r="L24">
        <f t="shared" si="10"/>
        <v>451.77985999999999</v>
      </c>
      <c r="M24">
        <f t="shared" si="10"/>
        <v>0</v>
      </c>
      <c r="N24">
        <f t="shared" si="10"/>
        <v>225.49160000000001</v>
      </c>
      <c r="O24">
        <f t="shared" si="10"/>
        <v>1.7134974156890235</v>
      </c>
      <c r="P24">
        <f t="shared" si="10"/>
        <v>2.68601</v>
      </c>
      <c r="Q24">
        <f t="shared" si="10"/>
        <v>605.01418999999999</v>
      </c>
      <c r="R24">
        <f t="shared" si="10"/>
        <v>443.67968999999999</v>
      </c>
      <c r="S24">
        <f t="shared" si="10"/>
        <v>0.96109999999999995</v>
      </c>
      <c r="T24">
        <f t="shared" ref="T24:V24" si="11">T23</f>
        <v>70.929360000000003</v>
      </c>
      <c r="U24">
        <f t="shared" si="11"/>
        <v>0</v>
      </c>
      <c r="V24">
        <f t="shared" si="11"/>
        <v>118.40602</v>
      </c>
      <c r="W24">
        <f t="shared" ref="W24:W29" si="12">N24-((N24-V24)*((C24^S24)/((C24^S24)+(T24^S24))))</f>
        <v>120.9892202186723</v>
      </c>
      <c r="X24">
        <f t="shared" ref="X24:X29" si="13">R24-((R24-U24)*((C24^S24)/((C24^S24)+(T24^S24))))</f>
        <v>10.702780637957574</v>
      </c>
      <c r="Y24">
        <f t="shared" ref="Y24:Y29" si="14">I24-((I24-L24)*((C24^E24)/((C24^E24)+(J24^E24))))+(((I24-L24))*((C24^F24)/((C24^F24)+(K24^F24))))-(((I24-M24))*((C24^F24)/((C24^F24)+(K24^F24))))</f>
        <v>0.13866957205375741</v>
      </c>
      <c r="Z24">
        <f t="shared" ref="Z24:Z29" si="15">D24-((D24-G24)*((C24^E24)/((C24^E24)+(J24^E24))))+(((D24-G24))*((C24^F24)/((C24^F24)+(K24^F24))))-(((D24-H24))*((C24^F24)/((C24^F24)+(K24^F24))))</f>
        <v>35.202561382173002</v>
      </c>
      <c r="AA24">
        <f t="shared" ref="AA24:AA29" si="16">(Y24*((B24/(B24+Z24)))-(Y24*(((B24^O24)/((B24^O24)+(W24^O24))))))+(X24*(((B24^O24)/((B24^O24)+(W24^O24)))-(((B24^P24)/((B24^P24)+(Q24^P24))))))</f>
        <v>2.891564436668419</v>
      </c>
      <c r="AB24" s="2">
        <v>-2.6281099999999999</v>
      </c>
      <c r="AC24">
        <f t="shared" si="8"/>
        <v>5.5196744366684189</v>
      </c>
    </row>
    <row r="25" spans="2:29">
      <c r="B25">
        <f t="shared" si="9"/>
        <v>67.283050000000003</v>
      </c>
      <c r="C25" s="2">
        <v>6666</v>
      </c>
      <c r="D25">
        <f t="shared" si="10"/>
        <v>177.75928999999999</v>
      </c>
      <c r="E25">
        <f t="shared" si="10"/>
        <v>1.0241</v>
      </c>
      <c r="F25">
        <f t="shared" si="10"/>
        <v>2.6872500000000001</v>
      </c>
      <c r="G25">
        <f t="shared" si="10"/>
        <v>29.516400000000001</v>
      </c>
      <c r="H25">
        <f t="shared" si="10"/>
        <v>34.049720000000001</v>
      </c>
      <c r="I25">
        <f t="shared" si="10"/>
        <v>20.055630000000001</v>
      </c>
      <c r="J25">
        <f t="shared" si="10"/>
        <v>30.18356</v>
      </c>
      <c r="K25">
        <f t="shared" si="10"/>
        <v>553.64459999999997</v>
      </c>
      <c r="L25">
        <f t="shared" si="10"/>
        <v>451.77985999999999</v>
      </c>
      <c r="M25">
        <f t="shared" si="10"/>
        <v>0</v>
      </c>
      <c r="N25">
        <f t="shared" si="10"/>
        <v>225.49160000000001</v>
      </c>
      <c r="O25">
        <f t="shared" si="10"/>
        <v>1.7134974156890235</v>
      </c>
      <c r="P25">
        <f t="shared" si="10"/>
        <v>2.68601</v>
      </c>
      <c r="Q25">
        <f t="shared" si="10"/>
        <v>605.01418999999999</v>
      </c>
      <c r="R25">
        <f t="shared" si="10"/>
        <v>443.67968999999999</v>
      </c>
      <c r="S25">
        <f t="shared" si="10"/>
        <v>0.96109999999999995</v>
      </c>
      <c r="T25">
        <f t="shared" ref="T25:V25" si="17">T24</f>
        <v>70.929360000000003</v>
      </c>
      <c r="U25">
        <f t="shared" si="17"/>
        <v>0</v>
      </c>
      <c r="V25">
        <f t="shared" si="17"/>
        <v>118.40602</v>
      </c>
      <c r="W25">
        <f t="shared" si="12"/>
        <v>119.74867147510524</v>
      </c>
      <c r="X25">
        <f t="shared" si="13"/>
        <v>5.5629076319401065</v>
      </c>
      <c r="Y25">
        <f t="shared" si="14"/>
        <v>-1.1466790246536824</v>
      </c>
      <c r="Z25">
        <f t="shared" si="15"/>
        <v>34.631105250587041</v>
      </c>
      <c r="AA25">
        <f t="shared" si="16"/>
        <v>1.0483770461424562</v>
      </c>
      <c r="AB25" s="2">
        <v>-0.18620999999999999</v>
      </c>
      <c r="AC25">
        <f t="shared" si="8"/>
        <v>1.2345870461424562</v>
      </c>
    </row>
    <row r="26" spans="2:29">
      <c r="B26">
        <f t="shared" si="9"/>
        <v>67.283050000000003</v>
      </c>
      <c r="C26" s="2">
        <v>10000</v>
      </c>
      <c r="D26">
        <f t="shared" ref="D26:V29" si="18">D25</f>
        <v>177.75928999999999</v>
      </c>
      <c r="E26">
        <f t="shared" si="18"/>
        <v>1.0241</v>
      </c>
      <c r="F26">
        <f t="shared" si="18"/>
        <v>2.6872500000000001</v>
      </c>
      <c r="G26">
        <f t="shared" si="18"/>
        <v>29.516400000000001</v>
      </c>
      <c r="H26">
        <f t="shared" si="18"/>
        <v>34.049720000000001</v>
      </c>
      <c r="I26">
        <f t="shared" si="18"/>
        <v>20.055630000000001</v>
      </c>
      <c r="J26">
        <f t="shared" si="18"/>
        <v>30.18356</v>
      </c>
      <c r="K26">
        <f t="shared" si="18"/>
        <v>553.64459999999997</v>
      </c>
      <c r="L26">
        <f t="shared" si="18"/>
        <v>451.77985999999999</v>
      </c>
      <c r="M26">
        <f t="shared" si="18"/>
        <v>0</v>
      </c>
      <c r="N26">
        <f t="shared" si="18"/>
        <v>225.49160000000001</v>
      </c>
      <c r="O26">
        <f t="shared" si="18"/>
        <v>1.7134974156890235</v>
      </c>
      <c r="P26">
        <f t="shared" si="18"/>
        <v>2.68601</v>
      </c>
      <c r="Q26">
        <f t="shared" si="18"/>
        <v>605.01418999999999</v>
      </c>
      <c r="R26">
        <f t="shared" si="18"/>
        <v>443.67968999999999</v>
      </c>
      <c r="S26">
        <f t="shared" si="18"/>
        <v>0.96109999999999995</v>
      </c>
      <c r="T26">
        <f t="shared" si="18"/>
        <v>70.929360000000003</v>
      </c>
      <c r="U26">
        <f t="shared" si="18"/>
        <v>0</v>
      </c>
      <c r="V26">
        <f t="shared" si="18"/>
        <v>118.40602</v>
      </c>
      <c r="W26">
        <f t="shared" si="12"/>
        <v>119.31895851731409</v>
      </c>
      <c r="X26">
        <f t="shared" si="13"/>
        <v>3.7825100106940113</v>
      </c>
      <c r="Y26">
        <f t="shared" si="14"/>
        <v>-0.94060985340241388</v>
      </c>
      <c r="Z26">
        <f t="shared" si="15"/>
        <v>34.435851879333853</v>
      </c>
      <c r="AA26">
        <f t="shared" si="16"/>
        <v>0.65483977006392124</v>
      </c>
      <c r="AB26" s="2">
        <v>-1.92374</v>
      </c>
      <c r="AC26">
        <f t="shared" si="8"/>
        <v>2.5785797700639215</v>
      </c>
    </row>
    <row r="27" spans="2:29">
      <c r="B27">
        <f t="shared" si="9"/>
        <v>67.283050000000003</v>
      </c>
      <c r="C27" s="2">
        <v>21000</v>
      </c>
      <c r="D27">
        <f t="shared" si="18"/>
        <v>177.75928999999999</v>
      </c>
      <c r="E27">
        <f t="shared" si="18"/>
        <v>1.0241</v>
      </c>
      <c r="F27">
        <f t="shared" si="18"/>
        <v>2.6872500000000001</v>
      </c>
      <c r="G27">
        <f t="shared" si="18"/>
        <v>29.516400000000001</v>
      </c>
      <c r="H27">
        <f t="shared" si="18"/>
        <v>34.049720000000001</v>
      </c>
      <c r="I27">
        <f t="shared" si="18"/>
        <v>20.055630000000001</v>
      </c>
      <c r="J27">
        <f t="shared" si="18"/>
        <v>30.18356</v>
      </c>
      <c r="K27">
        <f t="shared" si="18"/>
        <v>553.64459999999997</v>
      </c>
      <c r="L27">
        <f t="shared" si="18"/>
        <v>451.77985999999999</v>
      </c>
      <c r="M27">
        <f t="shared" si="18"/>
        <v>0</v>
      </c>
      <c r="N27">
        <f t="shared" si="18"/>
        <v>225.49160000000001</v>
      </c>
      <c r="O27">
        <f t="shared" si="18"/>
        <v>1.7134974156890235</v>
      </c>
      <c r="P27">
        <f t="shared" si="18"/>
        <v>2.68601</v>
      </c>
      <c r="Q27">
        <f t="shared" si="18"/>
        <v>605.01418999999999</v>
      </c>
      <c r="R27">
        <f t="shared" si="18"/>
        <v>443.67968999999999</v>
      </c>
      <c r="S27">
        <f t="shared" si="18"/>
        <v>0.96109999999999995</v>
      </c>
      <c r="T27">
        <f t="shared" si="18"/>
        <v>70.929360000000003</v>
      </c>
      <c r="U27">
        <f t="shared" si="18"/>
        <v>0</v>
      </c>
      <c r="V27">
        <f t="shared" si="18"/>
        <v>118.40602</v>
      </c>
      <c r="W27">
        <f t="shared" si="12"/>
        <v>118.85543592573056</v>
      </c>
      <c r="X27">
        <f t="shared" si="13"/>
        <v>1.8620314575426846</v>
      </c>
      <c r="Y27">
        <f t="shared" si="14"/>
        <v>-0.50351553688643591</v>
      </c>
      <c r="Z27">
        <f t="shared" si="15"/>
        <v>34.231217220639138</v>
      </c>
      <c r="AA27">
        <f t="shared" si="16"/>
        <v>0.30908048590726417</v>
      </c>
      <c r="AB27" s="2">
        <v>-0.83240000000000003</v>
      </c>
      <c r="AC27">
        <f t="shared" si="8"/>
        <v>1.1414804859072643</v>
      </c>
    </row>
    <row r="28" spans="2:29">
      <c r="B28">
        <f t="shared" si="9"/>
        <v>67.283050000000003</v>
      </c>
      <c r="C28" s="2">
        <v>33000</v>
      </c>
      <c r="D28">
        <f t="shared" si="18"/>
        <v>177.75928999999999</v>
      </c>
      <c r="E28">
        <f t="shared" si="18"/>
        <v>1.0241</v>
      </c>
      <c r="F28">
        <f t="shared" si="18"/>
        <v>2.6872500000000001</v>
      </c>
      <c r="G28">
        <f t="shared" si="18"/>
        <v>29.516400000000001</v>
      </c>
      <c r="H28">
        <f t="shared" si="18"/>
        <v>34.049720000000001</v>
      </c>
      <c r="I28">
        <f t="shared" si="18"/>
        <v>20.055630000000001</v>
      </c>
      <c r="J28">
        <f t="shared" si="18"/>
        <v>30.18356</v>
      </c>
      <c r="K28">
        <f t="shared" si="18"/>
        <v>553.64459999999997</v>
      </c>
      <c r="L28">
        <f t="shared" si="18"/>
        <v>451.77985999999999</v>
      </c>
      <c r="M28">
        <f t="shared" si="18"/>
        <v>0</v>
      </c>
      <c r="N28">
        <f t="shared" si="18"/>
        <v>225.49160000000001</v>
      </c>
      <c r="O28">
        <f t="shared" si="18"/>
        <v>1.7134974156890235</v>
      </c>
      <c r="P28">
        <f t="shared" si="18"/>
        <v>2.68601</v>
      </c>
      <c r="Q28">
        <f t="shared" si="18"/>
        <v>605.01418999999999</v>
      </c>
      <c r="R28">
        <f t="shared" si="18"/>
        <v>443.67968999999999</v>
      </c>
      <c r="S28">
        <f t="shared" si="18"/>
        <v>0.96109999999999995</v>
      </c>
      <c r="T28">
        <f t="shared" si="18"/>
        <v>70.929360000000003</v>
      </c>
      <c r="U28">
        <f t="shared" si="18"/>
        <v>0</v>
      </c>
      <c r="V28">
        <f t="shared" si="18"/>
        <v>118.40602</v>
      </c>
      <c r="W28">
        <f t="shared" si="12"/>
        <v>118.69751583668148</v>
      </c>
      <c r="X28">
        <f t="shared" si="13"/>
        <v>1.2077329408415949</v>
      </c>
      <c r="Y28">
        <f t="shared" si="14"/>
        <v>-0.32568377337295473</v>
      </c>
      <c r="Z28">
        <f t="shared" si="15"/>
        <v>34.164105096253166</v>
      </c>
      <c r="AA28">
        <f t="shared" si="16"/>
        <v>0.20137576747138131</v>
      </c>
      <c r="AB28" s="2">
        <v>-0.42764999999999997</v>
      </c>
      <c r="AC28">
        <f t="shared" si="8"/>
        <v>0.62902576747138128</v>
      </c>
    </row>
    <row r="29" spans="2:29">
      <c r="B29">
        <f t="shared" si="9"/>
        <v>67.283050000000003</v>
      </c>
      <c r="C29" s="2">
        <v>100000</v>
      </c>
      <c r="D29">
        <f t="shared" si="18"/>
        <v>177.75928999999999</v>
      </c>
      <c r="E29">
        <f t="shared" si="18"/>
        <v>1.0241</v>
      </c>
      <c r="F29">
        <f t="shared" si="18"/>
        <v>2.6872500000000001</v>
      </c>
      <c r="G29">
        <f t="shared" si="18"/>
        <v>29.516400000000001</v>
      </c>
      <c r="H29">
        <f t="shared" si="18"/>
        <v>34.049720000000001</v>
      </c>
      <c r="I29">
        <f t="shared" si="18"/>
        <v>20.055630000000001</v>
      </c>
      <c r="J29">
        <f t="shared" si="18"/>
        <v>30.18356</v>
      </c>
      <c r="K29">
        <f t="shared" si="18"/>
        <v>553.64459999999997</v>
      </c>
      <c r="L29">
        <f t="shared" si="18"/>
        <v>451.77985999999999</v>
      </c>
      <c r="M29">
        <f t="shared" si="18"/>
        <v>0</v>
      </c>
      <c r="N29">
        <f t="shared" si="18"/>
        <v>225.49160000000001</v>
      </c>
      <c r="O29">
        <f t="shared" si="18"/>
        <v>1.7134974156890235</v>
      </c>
      <c r="P29">
        <f t="shared" si="18"/>
        <v>2.68601</v>
      </c>
      <c r="Q29">
        <f t="shared" si="18"/>
        <v>605.01418999999999</v>
      </c>
      <c r="R29">
        <f t="shared" si="18"/>
        <v>443.67968999999999</v>
      </c>
      <c r="S29">
        <f t="shared" si="18"/>
        <v>0.96109999999999995</v>
      </c>
      <c r="T29">
        <f t="shared" si="18"/>
        <v>70.929360000000003</v>
      </c>
      <c r="U29">
        <f t="shared" si="18"/>
        <v>0</v>
      </c>
      <c r="V29">
        <f t="shared" si="18"/>
        <v>118.40602</v>
      </c>
      <c r="W29">
        <f t="shared" si="12"/>
        <v>118.50663243678628</v>
      </c>
      <c r="X29">
        <f t="shared" si="13"/>
        <v>0.41685999892314385</v>
      </c>
      <c r="Y29">
        <f t="shared" si="14"/>
        <v>-0.10677028772848729</v>
      </c>
      <c r="Z29">
        <f t="shared" si="15"/>
        <v>34.086511955211051</v>
      </c>
      <c r="AA29">
        <f t="shared" si="16"/>
        <v>7.1934414990842022E-2</v>
      </c>
      <c r="AB29" s="2">
        <v>-0.17707000000000001</v>
      </c>
      <c r="AC29">
        <f t="shared" si="8"/>
        <v>0.24900441499084203</v>
      </c>
    </row>
    <row r="30" spans="2:29">
      <c r="AC30">
        <f>SUM(AC8:AC29)</f>
        <v>104.9508464047457</v>
      </c>
    </row>
    <row r="32" spans="2:29">
      <c r="B32">
        <f>B8</f>
        <v>67.283050000000003</v>
      </c>
      <c r="C32">
        <v>50000</v>
      </c>
      <c r="D32">
        <f>D8</f>
        <v>177.75928999999999</v>
      </c>
      <c r="E32">
        <f t="shared" ref="E32:R32" si="19">E8</f>
        <v>1.0241</v>
      </c>
      <c r="F32">
        <f t="shared" si="19"/>
        <v>2.6872500000000001</v>
      </c>
      <c r="G32">
        <f t="shared" si="19"/>
        <v>29.516400000000001</v>
      </c>
      <c r="H32">
        <f t="shared" si="19"/>
        <v>34.049720000000001</v>
      </c>
      <c r="I32">
        <f t="shared" si="19"/>
        <v>20.055630000000001</v>
      </c>
      <c r="J32">
        <f t="shared" si="19"/>
        <v>30.18356</v>
      </c>
      <c r="K32">
        <f t="shared" si="19"/>
        <v>553.64459999999997</v>
      </c>
      <c r="L32">
        <f t="shared" si="19"/>
        <v>451.77985999999999</v>
      </c>
      <c r="M32">
        <f t="shared" si="19"/>
        <v>0</v>
      </c>
      <c r="N32">
        <f t="shared" si="19"/>
        <v>225.49160000000001</v>
      </c>
      <c r="O32">
        <f t="shared" si="19"/>
        <v>1.7134974156890235</v>
      </c>
      <c r="P32">
        <f t="shared" si="19"/>
        <v>2.68601</v>
      </c>
      <c r="Q32">
        <f t="shared" si="19"/>
        <v>605.01418999999999</v>
      </c>
      <c r="R32">
        <f t="shared" si="19"/>
        <v>443.67968999999999</v>
      </c>
      <c r="S32">
        <f>S8</f>
        <v>0.96109999999999995</v>
      </c>
      <c r="T32">
        <f t="shared" ref="T32:V32" si="20">T8</f>
        <v>70.929360000000003</v>
      </c>
      <c r="U32">
        <f t="shared" si="20"/>
        <v>0</v>
      </c>
      <c r="V32">
        <f t="shared" si="20"/>
        <v>118.40602</v>
      </c>
      <c r="W32">
        <f>N32-((N32-V32)*((C32^S32)/((C32^S32)+(T32^S32))))</f>
        <v>118.60171757153289</v>
      </c>
      <c r="X32">
        <f>R32-((R32-U32)*((C32^S32)/((C32^S32)+(T32^S32))))</f>
        <v>0.81081913990158228</v>
      </c>
      <c r="Y32">
        <f>I32-((I32-L32)*((C32^E32)/((C32^E32)+(J32^E32))))+(((I32-L32))*((C32^F32)/((C32^F32)+(K32^F32))))-(((I32-M32))*((C32^F32)/((C32^F32)+(K32^F32))))</f>
        <v>-0.21536555215166686</v>
      </c>
      <c r="Z32">
        <f>D32-((D32-G32)*((C32^E32)/((C32^E32)+(J32^E32))))+(((D32-G32))*((C32^F32)/((C32^F32)+(K32^F32))))-(((D32-H32))*((C32^F32)/((C32^F32)+(K32^F32))))</f>
        <v>34.124507026249717</v>
      </c>
      <c r="AA32">
        <f>(Y32*((B32/(B32+Z32)))-(Y32*(((B32^O32)/((B32^O32)+(W32^O32))))))+(X32*(((B32^O32)/((B32^O32)+(W32^O32)))-(((B32^P32)/((B32^P32)+(Q32^P32))))))</f>
        <v>0.13669907476846116</v>
      </c>
      <c r="AB32">
        <f>(Y32*((B32/(B32+Z32))))</f>
        <v>-0.14289320873736561</v>
      </c>
      <c r="AC32">
        <f>(X32*(((B32^O32)/((B32^O32)+(W32^O32)))-(((B32^P32)/((B32^P32)+(Q32^P32))))))</f>
        <v>0.22044903765072069</v>
      </c>
    </row>
    <row r="33" spans="2:29">
      <c r="B33">
        <f>B32</f>
        <v>67.283050000000003</v>
      </c>
      <c r="C33">
        <f>C32*0.9</f>
        <v>45000</v>
      </c>
      <c r="D33">
        <f>D32</f>
        <v>177.75928999999999</v>
      </c>
      <c r="E33">
        <f t="shared" ref="E33:S48" si="21">E32</f>
        <v>1.0241</v>
      </c>
      <c r="F33">
        <f t="shared" si="21"/>
        <v>2.6872500000000001</v>
      </c>
      <c r="G33">
        <f t="shared" si="21"/>
        <v>29.516400000000001</v>
      </c>
      <c r="H33">
        <f t="shared" si="21"/>
        <v>34.049720000000001</v>
      </c>
      <c r="I33">
        <f t="shared" si="21"/>
        <v>20.055630000000001</v>
      </c>
      <c r="J33">
        <f t="shared" si="21"/>
        <v>30.18356</v>
      </c>
      <c r="K33">
        <f t="shared" si="21"/>
        <v>553.64459999999997</v>
      </c>
      <c r="L33">
        <f t="shared" si="21"/>
        <v>451.77985999999999</v>
      </c>
      <c r="M33">
        <f t="shared" si="21"/>
        <v>0</v>
      </c>
      <c r="N33">
        <f t="shared" si="21"/>
        <v>225.49160000000001</v>
      </c>
      <c r="O33">
        <f t="shared" si="21"/>
        <v>1.7134974156890235</v>
      </c>
      <c r="P33">
        <f t="shared" si="21"/>
        <v>2.68601</v>
      </c>
      <c r="Q33">
        <f t="shared" si="21"/>
        <v>605.01418999999999</v>
      </c>
      <c r="R33">
        <f t="shared" si="21"/>
        <v>443.67968999999999</v>
      </c>
      <c r="S33">
        <f>S32</f>
        <v>0.96109999999999995</v>
      </c>
      <c r="T33">
        <f t="shared" ref="T33:V48" si="22">T32</f>
        <v>70.929360000000003</v>
      </c>
      <c r="U33">
        <f t="shared" si="22"/>
        <v>0</v>
      </c>
      <c r="V33">
        <f t="shared" si="22"/>
        <v>118.40602</v>
      </c>
      <c r="W33">
        <f>N33-((N33-V33)*((C33^S33)/((C33^S33)+(T33^S33))))</f>
        <v>118.62253021456458</v>
      </c>
      <c r="X33">
        <f>R33-((R33-U33)*((C33^S33)/((C33^S33)+(T33^S33))))</f>
        <v>0.89705061017406251</v>
      </c>
      <c r="Y33">
        <f>I33-((I33-L33)*((C33^E33)/((C33^E33)+(J33^E33))))+(((I33-L33))*((C33^F33)/((C33^F33)+(K33^F33))))-(((I33-M33))*((C33^F33)/((C33^F33)+(K33^F33))))</f>
        <v>-0.23935439003257741</v>
      </c>
      <c r="Z33">
        <f>D33-((D33-G33)*((C33^E33)/((C33^E33)+(J33^E33))))+(((D33-G33))*((C33^F33)/((C33^F33)+(K33^F33))))-(((D33-H33))*((C33^F33)/((C33^F33)+(K33^F33))))</f>
        <v>34.133017801261474</v>
      </c>
      <c r="AA33">
        <f>(Y33*((B33/(B33+Z33)))-(Y33*(((B33^O33)/((B33^O33)+(W33^O33))))))+(X33*(((B33^O33)/((B33^O33)+(W33^O33)))-(((B33^P33)/((B33^P33)+(Q33^P33))))))</f>
        <v>0.15076070711992018</v>
      </c>
      <c r="AB33">
        <f t="shared" ref="AB33:AB96" si="23">(Y33*((B33/(B33+Z33))))</f>
        <v>-0.15879627105874727</v>
      </c>
      <c r="AC33">
        <f t="shared" ref="AC33:AC96" si="24">(X33*(((B33^O33)/((B33^O33)+(W33^O33)))-(((B33^P33)/((B33^P33)+(Q33^P33))))))</f>
        <v>0.24384030162883363</v>
      </c>
    </row>
    <row r="34" spans="2:29">
      <c r="B34">
        <f t="shared" ref="B34:B97" si="25">B33</f>
        <v>67.283050000000003</v>
      </c>
      <c r="C34">
        <f t="shared" ref="C34:C97" si="26">C33*0.9</f>
        <v>40500</v>
      </c>
      <c r="D34">
        <f t="shared" ref="D34:S49" si="27">D33</f>
        <v>177.75928999999999</v>
      </c>
      <c r="E34">
        <f t="shared" si="21"/>
        <v>1.0241</v>
      </c>
      <c r="F34">
        <f t="shared" si="21"/>
        <v>2.6872500000000001</v>
      </c>
      <c r="G34">
        <f t="shared" si="21"/>
        <v>29.516400000000001</v>
      </c>
      <c r="H34">
        <f t="shared" si="21"/>
        <v>34.049720000000001</v>
      </c>
      <c r="I34">
        <f t="shared" si="21"/>
        <v>20.055630000000001</v>
      </c>
      <c r="J34">
        <f t="shared" si="21"/>
        <v>30.18356</v>
      </c>
      <c r="K34">
        <f t="shared" si="21"/>
        <v>553.64459999999997</v>
      </c>
      <c r="L34">
        <f t="shared" si="21"/>
        <v>451.77985999999999</v>
      </c>
      <c r="M34">
        <f t="shared" si="21"/>
        <v>0</v>
      </c>
      <c r="N34">
        <f t="shared" si="21"/>
        <v>225.49160000000001</v>
      </c>
      <c r="O34">
        <f t="shared" si="21"/>
        <v>1.7134974156890235</v>
      </c>
      <c r="P34">
        <f t="shared" si="21"/>
        <v>2.68601</v>
      </c>
      <c r="Q34">
        <f t="shared" si="21"/>
        <v>605.01418999999999</v>
      </c>
      <c r="R34">
        <f t="shared" si="21"/>
        <v>443.67968999999999</v>
      </c>
      <c r="S34">
        <f t="shared" si="21"/>
        <v>0.96109999999999995</v>
      </c>
      <c r="T34">
        <f t="shared" si="22"/>
        <v>70.929360000000003</v>
      </c>
      <c r="U34">
        <f t="shared" si="22"/>
        <v>0</v>
      </c>
      <c r="V34">
        <f t="shared" si="22"/>
        <v>118.40602</v>
      </c>
      <c r="W34">
        <f t="shared" ref="W34:W97" si="28">N34-((N34-V34)*((C34^S34)/((C34^S34)+(T34^S34))))</f>
        <v>118.64555134397311</v>
      </c>
      <c r="X34">
        <f t="shared" ref="X34:X97" si="29">R34-((R34-U34)*((C34^S34)/((C34^S34)+(T34^S34))))</f>
        <v>0.99243233719488444</v>
      </c>
      <c r="Y34">
        <f t="shared" ref="Y34:Y97" si="30">I34-((I34-L34)*((C34^E34)/((C34^E34)+(J34^E34))))+(((I34-L34))*((C34^F34)/((C34^F34)+(K34^F34))))-(((I34-M34))*((C34^F34)/((C34^F34)+(K34^F34))))</f>
        <v>-0.26589793896787484</v>
      </c>
      <c r="Z34">
        <f t="shared" ref="Z34:Z97" si="31">D34-((D34-G34)*((C34^E34)/((C34^E34)+(J34^E34))))+(((D34-G34))*((C34^F34)/((C34^F34)+(K34^F34))))-(((D34-H34))*((C34^F34)/((C34^F34)+(K34^F34))))</f>
        <v>34.142495349515883</v>
      </c>
      <c r="AA34">
        <f t="shared" ref="AA34:AA97" si="32">(Y34*((B34/(B34+Z34)))-(Y34*(((B34^O34)/((B34^O34)+(W34^O34))))))+(X34*(((B34^O34)/((B34^O34)+(W34^O34)))-(((B34^P34)/((B34^P34)+(Q34^P34))))))</f>
        <v>0.16629875294823299</v>
      </c>
      <c r="AB34">
        <f t="shared" si="23"/>
        <v>-0.17638972766497296</v>
      </c>
      <c r="AC34">
        <f t="shared" si="24"/>
        <v>0.26970166721520128</v>
      </c>
    </row>
    <row r="35" spans="2:29">
      <c r="B35">
        <f t="shared" si="25"/>
        <v>67.283050000000003</v>
      </c>
      <c r="C35">
        <f t="shared" si="26"/>
        <v>36450</v>
      </c>
      <c r="D35">
        <f t="shared" si="27"/>
        <v>177.75928999999999</v>
      </c>
      <c r="E35">
        <f t="shared" si="21"/>
        <v>1.0241</v>
      </c>
      <c r="F35">
        <f t="shared" si="21"/>
        <v>2.6872500000000001</v>
      </c>
      <c r="G35">
        <f t="shared" si="21"/>
        <v>29.516400000000001</v>
      </c>
      <c r="H35">
        <f t="shared" si="21"/>
        <v>34.049720000000001</v>
      </c>
      <c r="I35">
        <f t="shared" si="21"/>
        <v>20.055630000000001</v>
      </c>
      <c r="J35">
        <f t="shared" si="21"/>
        <v>30.18356</v>
      </c>
      <c r="K35">
        <f t="shared" si="21"/>
        <v>553.64459999999997</v>
      </c>
      <c r="L35">
        <f t="shared" si="21"/>
        <v>451.77985999999999</v>
      </c>
      <c r="M35">
        <f t="shared" si="21"/>
        <v>0</v>
      </c>
      <c r="N35">
        <f t="shared" si="21"/>
        <v>225.49160000000001</v>
      </c>
      <c r="O35">
        <f t="shared" si="21"/>
        <v>1.7134974156890235</v>
      </c>
      <c r="P35">
        <f t="shared" si="21"/>
        <v>2.68601</v>
      </c>
      <c r="Q35">
        <f t="shared" si="21"/>
        <v>605.01418999999999</v>
      </c>
      <c r="R35">
        <f t="shared" si="21"/>
        <v>443.67968999999999</v>
      </c>
      <c r="S35">
        <f t="shared" si="21"/>
        <v>0.96109999999999995</v>
      </c>
      <c r="T35">
        <f t="shared" si="22"/>
        <v>70.929360000000003</v>
      </c>
      <c r="U35">
        <f t="shared" si="22"/>
        <v>0</v>
      </c>
      <c r="V35">
        <f t="shared" si="22"/>
        <v>118.40602</v>
      </c>
      <c r="W35">
        <f t="shared" si="28"/>
        <v>118.67101419777117</v>
      </c>
      <c r="X35">
        <f t="shared" si="29"/>
        <v>1.0979306786115899</v>
      </c>
      <c r="Y35">
        <f t="shared" si="30"/>
        <v>-0.29522915357642887</v>
      </c>
      <c r="Z35">
        <f t="shared" si="31"/>
        <v>34.153048968724022</v>
      </c>
      <c r="AA35">
        <f t="shared" si="32"/>
        <v>0.18348078577661986</v>
      </c>
      <c r="AB35">
        <f t="shared" si="23"/>
        <v>-0.19582691076936251</v>
      </c>
      <c r="AC35">
        <f t="shared" si="24"/>
        <v>0.29829132080679277</v>
      </c>
    </row>
    <row r="36" spans="2:29">
      <c r="B36">
        <f t="shared" si="25"/>
        <v>67.283050000000003</v>
      </c>
      <c r="C36">
        <f t="shared" si="26"/>
        <v>32805</v>
      </c>
      <c r="D36">
        <f t="shared" si="27"/>
        <v>177.75928999999999</v>
      </c>
      <c r="E36">
        <f t="shared" si="21"/>
        <v>1.0241</v>
      </c>
      <c r="F36">
        <f t="shared" si="21"/>
        <v>2.6872500000000001</v>
      </c>
      <c r="G36">
        <f t="shared" si="21"/>
        <v>29.516400000000001</v>
      </c>
      <c r="H36">
        <f t="shared" si="21"/>
        <v>34.049720000000001</v>
      </c>
      <c r="I36">
        <f t="shared" si="21"/>
        <v>20.055630000000001</v>
      </c>
      <c r="J36">
        <f t="shared" si="21"/>
        <v>30.18356</v>
      </c>
      <c r="K36">
        <f t="shared" si="21"/>
        <v>553.64459999999997</v>
      </c>
      <c r="L36">
        <f t="shared" si="21"/>
        <v>451.77985999999999</v>
      </c>
      <c r="M36">
        <f t="shared" si="21"/>
        <v>0</v>
      </c>
      <c r="N36">
        <f t="shared" si="21"/>
        <v>225.49160000000001</v>
      </c>
      <c r="O36">
        <f t="shared" si="21"/>
        <v>1.7134974156890235</v>
      </c>
      <c r="P36">
        <f t="shared" si="21"/>
        <v>2.68601</v>
      </c>
      <c r="Q36">
        <f t="shared" si="21"/>
        <v>605.01418999999999</v>
      </c>
      <c r="R36">
        <f t="shared" si="21"/>
        <v>443.67968999999999</v>
      </c>
      <c r="S36">
        <f t="shared" si="21"/>
        <v>0.96109999999999995</v>
      </c>
      <c r="T36">
        <f t="shared" si="22"/>
        <v>70.929360000000003</v>
      </c>
      <c r="U36">
        <f t="shared" si="22"/>
        <v>0</v>
      </c>
      <c r="V36">
        <f t="shared" si="22"/>
        <v>118.40602</v>
      </c>
      <c r="W36">
        <f t="shared" si="28"/>
        <v>118.69917639771062</v>
      </c>
      <c r="X36">
        <f t="shared" si="29"/>
        <v>1.2146130193978024</v>
      </c>
      <c r="Y36">
        <f t="shared" si="30"/>
        <v>-0.32758858177348671</v>
      </c>
      <c r="Z36">
        <f t="shared" si="31"/>
        <v>34.164800154623293</v>
      </c>
      <c r="AA36">
        <f t="shared" si="32"/>
        <v>0.20249782554433443</v>
      </c>
      <c r="AB36">
        <f t="shared" si="23"/>
        <v>-0.21726590453420377</v>
      </c>
      <c r="AC36">
        <f t="shared" si="24"/>
        <v>0.3298938429417253</v>
      </c>
    </row>
    <row r="37" spans="2:29">
      <c r="B37">
        <f t="shared" si="25"/>
        <v>67.283050000000003</v>
      </c>
      <c r="C37">
        <f t="shared" si="26"/>
        <v>29524.5</v>
      </c>
      <c r="D37">
        <f t="shared" si="27"/>
        <v>177.75928999999999</v>
      </c>
      <c r="E37">
        <f t="shared" si="21"/>
        <v>1.0241</v>
      </c>
      <c r="F37">
        <f t="shared" si="21"/>
        <v>2.6872500000000001</v>
      </c>
      <c r="G37">
        <f t="shared" si="21"/>
        <v>29.516400000000001</v>
      </c>
      <c r="H37">
        <f t="shared" si="21"/>
        <v>34.049720000000001</v>
      </c>
      <c r="I37">
        <f t="shared" si="21"/>
        <v>20.055630000000001</v>
      </c>
      <c r="J37">
        <f t="shared" si="21"/>
        <v>30.18356</v>
      </c>
      <c r="K37">
        <f t="shared" si="21"/>
        <v>553.64459999999997</v>
      </c>
      <c r="L37">
        <f t="shared" si="21"/>
        <v>451.77985999999999</v>
      </c>
      <c r="M37">
        <f t="shared" si="21"/>
        <v>0</v>
      </c>
      <c r="N37">
        <f t="shared" si="21"/>
        <v>225.49160000000001</v>
      </c>
      <c r="O37">
        <f t="shared" si="21"/>
        <v>1.7134974156890235</v>
      </c>
      <c r="P37">
        <f t="shared" si="21"/>
        <v>2.68601</v>
      </c>
      <c r="Q37">
        <f t="shared" si="21"/>
        <v>605.01418999999999</v>
      </c>
      <c r="R37">
        <f t="shared" si="21"/>
        <v>443.67968999999999</v>
      </c>
      <c r="S37">
        <f t="shared" si="21"/>
        <v>0.96109999999999995</v>
      </c>
      <c r="T37">
        <f t="shared" si="22"/>
        <v>70.929360000000003</v>
      </c>
      <c r="U37">
        <f t="shared" si="22"/>
        <v>0</v>
      </c>
      <c r="V37">
        <f t="shared" si="22"/>
        <v>118.40602</v>
      </c>
      <c r="W37">
        <f t="shared" si="28"/>
        <v>118.73032244283486</v>
      </c>
      <c r="X37">
        <f t="shared" si="29"/>
        <v>1.3436581032032109</v>
      </c>
      <c r="Y37">
        <f t="shared" si="30"/>
        <v>-0.36321904710127484</v>
      </c>
      <c r="Z37">
        <f t="shared" si="31"/>
        <v>34.177883913167165</v>
      </c>
      <c r="AA37">
        <f t="shared" si="32"/>
        <v>0.22356897606144205</v>
      </c>
      <c r="AB37">
        <f t="shared" si="23"/>
        <v>-0.24086596056746831</v>
      </c>
      <c r="AC37">
        <f t="shared" si="24"/>
        <v>0.36482277398358165</v>
      </c>
    </row>
    <row r="38" spans="2:29">
      <c r="B38">
        <f t="shared" si="25"/>
        <v>67.283050000000003</v>
      </c>
      <c r="C38">
        <f t="shared" si="26"/>
        <v>26572.05</v>
      </c>
      <c r="D38">
        <f t="shared" si="27"/>
        <v>177.75928999999999</v>
      </c>
      <c r="E38">
        <f t="shared" si="21"/>
        <v>1.0241</v>
      </c>
      <c r="F38">
        <f t="shared" si="21"/>
        <v>2.6872500000000001</v>
      </c>
      <c r="G38">
        <f t="shared" si="21"/>
        <v>29.516400000000001</v>
      </c>
      <c r="H38">
        <f t="shared" si="21"/>
        <v>34.049720000000001</v>
      </c>
      <c r="I38">
        <f t="shared" si="21"/>
        <v>20.055630000000001</v>
      </c>
      <c r="J38">
        <f t="shared" si="21"/>
        <v>30.18356</v>
      </c>
      <c r="K38">
        <f t="shared" si="21"/>
        <v>553.64459999999997</v>
      </c>
      <c r="L38">
        <f t="shared" si="21"/>
        <v>451.77985999999999</v>
      </c>
      <c r="M38">
        <f t="shared" si="21"/>
        <v>0</v>
      </c>
      <c r="N38">
        <f t="shared" si="21"/>
        <v>225.49160000000001</v>
      </c>
      <c r="O38">
        <f t="shared" si="21"/>
        <v>1.7134974156890235</v>
      </c>
      <c r="P38">
        <f t="shared" si="21"/>
        <v>2.68601</v>
      </c>
      <c r="Q38">
        <f t="shared" si="21"/>
        <v>605.01418999999999</v>
      </c>
      <c r="R38">
        <f t="shared" si="21"/>
        <v>443.67968999999999</v>
      </c>
      <c r="S38">
        <f t="shared" si="21"/>
        <v>0.96109999999999995</v>
      </c>
      <c r="T38">
        <f t="shared" si="22"/>
        <v>70.929360000000003</v>
      </c>
      <c r="U38">
        <f t="shared" si="22"/>
        <v>0</v>
      </c>
      <c r="V38">
        <f t="shared" si="22"/>
        <v>118.40602</v>
      </c>
      <c r="W38">
        <f t="shared" si="28"/>
        <v>118.76476644553364</v>
      </c>
      <c r="X38">
        <f t="shared" si="29"/>
        <v>1.4863673684446326</v>
      </c>
      <c r="Y38">
        <f t="shared" si="30"/>
        <v>-0.40235770708482477</v>
      </c>
      <c r="Z38">
        <f t="shared" si="31"/>
        <v>34.192450198237054</v>
      </c>
      <c r="AA38">
        <f t="shared" si="32"/>
        <v>0.24694730374455798</v>
      </c>
      <c r="AB38">
        <f t="shared" si="23"/>
        <v>-0.26678216585074732</v>
      </c>
      <c r="AC38">
        <f t="shared" si="24"/>
        <v>0.40342339928852405</v>
      </c>
    </row>
    <row r="39" spans="2:29">
      <c r="B39">
        <f t="shared" si="25"/>
        <v>67.283050000000003</v>
      </c>
      <c r="C39">
        <f t="shared" si="26"/>
        <v>23914.845000000001</v>
      </c>
      <c r="D39">
        <f t="shared" si="27"/>
        <v>177.75928999999999</v>
      </c>
      <c r="E39">
        <f t="shared" si="21"/>
        <v>1.0241</v>
      </c>
      <c r="F39">
        <f t="shared" si="21"/>
        <v>2.6872500000000001</v>
      </c>
      <c r="G39">
        <f t="shared" si="21"/>
        <v>29.516400000000001</v>
      </c>
      <c r="H39">
        <f t="shared" si="21"/>
        <v>34.049720000000001</v>
      </c>
      <c r="I39">
        <f t="shared" si="21"/>
        <v>20.055630000000001</v>
      </c>
      <c r="J39">
        <f t="shared" si="21"/>
        <v>30.18356</v>
      </c>
      <c r="K39">
        <f t="shared" si="21"/>
        <v>553.64459999999997</v>
      </c>
      <c r="L39">
        <f t="shared" si="21"/>
        <v>451.77985999999999</v>
      </c>
      <c r="M39">
        <f t="shared" si="21"/>
        <v>0</v>
      </c>
      <c r="N39">
        <f t="shared" si="21"/>
        <v>225.49160000000001</v>
      </c>
      <c r="O39">
        <f t="shared" si="21"/>
        <v>1.7134974156890235</v>
      </c>
      <c r="P39">
        <f t="shared" si="21"/>
        <v>2.68601</v>
      </c>
      <c r="Q39">
        <f t="shared" si="21"/>
        <v>605.01418999999999</v>
      </c>
      <c r="R39">
        <f t="shared" si="21"/>
        <v>443.67968999999999</v>
      </c>
      <c r="S39">
        <f t="shared" si="21"/>
        <v>0.96109999999999995</v>
      </c>
      <c r="T39">
        <f t="shared" si="22"/>
        <v>70.929360000000003</v>
      </c>
      <c r="U39">
        <f t="shared" si="22"/>
        <v>0</v>
      </c>
      <c r="V39">
        <f t="shared" si="22"/>
        <v>118.40602</v>
      </c>
      <c r="W39">
        <f t="shared" si="28"/>
        <v>118.80285513084409</v>
      </c>
      <c r="X39">
        <f t="shared" si="29"/>
        <v>1.6441773750865423</v>
      </c>
      <c r="Y39">
        <f t="shared" si="30"/>
        <v>-0.44522453015687091</v>
      </c>
      <c r="Z39">
        <f t="shared" si="31"/>
        <v>34.208665481675268</v>
      </c>
      <c r="AA39">
        <f t="shared" si="32"/>
        <v>0.27292734210405478</v>
      </c>
      <c r="AB39">
        <f t="shared" si="23"/>
        <v>-0.29515772968858667</v>
      </c>
      <c r="AC39">
        <f t="shared" si="24"/>
        <v>0.44607576566917623</v>
      </c>
    </row>
    <row r="40" spans="2:29">
      <c r="B40">
        <f t="shared" si="25"/>
        <v>67.283050000000003</v>
      </c>
      <c r="C40">
        <f t="shared" si="26"/>
        <v>21523.360500000003</v>
      </c>
      <c r="D40">
        <f t="shared" si="27"/>
        <v>177.75928999999999</v>
      </c>
      <c r="E40">
        <f t="shared" si="21"/>
        <v>1.0241</v>
      </c>
      <c r="F40">
        <f t="shared" si="21"/>
        <v>2.6872500000000001</v>
      </c>
      <c r="G40">
        <f t="shared" si="21"/>
        <v>29.516400000000001</v>
      </c>
      <c r="H40">
        <f t="shared" si="21"/>
        <v>34.049720000000001</v>
      </c>
      <c r="I40">
        <f t="shared" si="21"/>
        <v>20.055630000000001</v>
      </c>
      <c r="J40">
        <f t="shared" si="21"/>
        <v>30.18356</v>
      </c>
      <c r="K40">
        <f t="shared" si="21"/>
        <v>553.64459999999997</v>
      </c>
      <c r="L40">
        <f t="shared" si="21"/>
        <v>451.77985999999999</v>
      </c>
      <c r="M40">
        <f t="shared" si="21"/>
        <v>0</v>
      </c>
      <c r="N40">
        <f t="shared" si="21"/>
        <v>225.49160000000001</v>
      </c>
      <c r="O40">
        <f t="shared" si="21"/>
        <v>1.7134974156890235</v>
      </c>
      <c r="P40">
        <f t="shared" si="21"/>
        <v>2.68601</v>
      </c>
      <c r="Q40">
        <f t="shared" si="21"/>
        <v>605.01418999999999</v>
      </c>
      <c r="R40">
        <f t="shared" si="21"/>
        <v>443.67968999999999</v>
      </c>
      <c r="S40">
        <f t="shared" si="21"/>
        <v>0.96109999999999995</v>
      </c>
      <c r="T40">
        <f t="shared" si="22"/>
        <v>70.929360000000003</v>
      </c>
      <c r="U40">
        <f t="shared" si="22"/>
        <v>0</v>
      </c>
      <c r="V40">
        <f t="shared" si="22"/>
        <v>118.40602</v>
      </c>
      <c r="W40">
        <f t="shared" si="28"/>
        <v>118.84497112084996</v>
      </c>
      <c r="X40">
        <f t="shared" si="29"/>
        <v>1.8186734126468309</v>
      </c>
      <c r="Y40">
        <f t="shared" si="30"/>
        <v>-0.4920059101010068</v>
      </c>
      <c r="Z40">
        <f t="shared" si="31"/>
        <v>34.226714460850616</v>
      </c>
      <c r="AA40">
        <f t="shared" si="32"/>
        <v>0.30185473113752581</v>
      </c>
      <c r="AB40">
        <f t="shared" si="23"/>
        <v>-0.32611304366082605</v>
      </c>
      <c r="AC40">
        <f t="shared" si="24"/>
        <v>0.49319793981418941</v>
      </c>
    </row>
    <row r="41" spans="2:29">
      <c r="B41">
        <f t="shared" si="25"/>
        <v>67.283050000000003</v>
      </c>
      <c r="C41">
        <f t="shared" si="26"/>
        <v>19371.024450000004</v>
      </c>
      <c r="D41">
        <f t="shared" si="27"/>
        <v>177.75928999999999</v>
      </c>
      <c r="E41">
        <f t="shared" si="21"/>
        <v>1.0241</v>
      </c>
      <c r="F41">
        <f t="shared" si="21"/>
        <v>2.6872500000000001</v>
      </c>
      <c r="G41">
        <f t="shared" si="21"/>
        <v>29.516400000000001</v>
      </c>
      <c r="H41">
        <f t="shared" si="21"/>
        <v>34.049720000000001</v>
      </c>
      <c r="I41">
        <f t="shared" si="21"/>
        <v>20.055630000000001</v>
      </c>
      <c r="J41">
        <f t="shared" si="21"/>
        <v>30.18356</v>
      </c>
      <c r="K41">
        <f t="shared" si="21"/>
        <v>553.64459999999997</v>
      </c>
      <c r="L41">
        <f t="shared" si="21"/>
        <v>451.77985999999999</v>
      </c>
      <c r="M41">
        <f t="shared" si="21"/>
        <v>0</v>
      </c>
      <c r="N41">
        <f t="shared" si="21"/>
        <v>225.49160000000001</v>
      </c>
      <c r="O41">
        <f t="shared" si="21"/>
        <v>1.7134974156890235</v>
      </c>
      <c r="P41">
        <f t="shared" si="21"/>
        <v>2.68601</v>
      </c>
      <c r="Q41">
        <f t="shared" si="21"/>
        <v>605.01418999999999</v>
      </c>
      <c r="R41">
        <f t="shared" si="21"/>
        <v>443.67968999999999</v>
      </c>
      <c r="S41">
        <f t="shared" si="21"/>
        <v>0.96109999999999995</v>
      </c>
      <c r="T41">
        <f t="shared" si="22"/>
        <v>70.929360000000003</v>
      </c>
      <c r="U41">
        <f t="shared" si="22"/>
        <v>0</v>
      </c>
      <c r="V41">
        <f t="shared" si="22"/>
        <v>118.40602</v>
      </c>
      <c r="W41">
        <f t="shared" si="28"/>
        <v>118.8915365270208</v>
      </c>
      <c r="X41">
        <f t="shared" si="29"/>
        <v>2.0116043840680504</v>
      </c>
      <c r="Y41">
        <f t="shared" si="30"/>
        <v>-0.5428317069339812</v>
      </c>
      <c r="Z41">
        <f t="shared" si="31"/>
        <v>34.246801906443295</v>
      </c>
      <c r="AA41">
        <f t="shared" si="32"/>
        <v>0.33413866619662663</v>
      </c>
      <c r="AB41">
        <f t="shared" si="23"/>
        <v>-0.3597303866145653</v>
      </c>
      <c r="AC41">
        <f t="shared" si="24"/>
        <v>0.54524951756427487</v>
      </c>
    </row>
    <row r="42" spans="2:29">
      <c r="B42">
        <f t="shared" si="25"/>
        <v>67.283050000000003</v>
      </c>
      <c r="C42">
        <f t="shared" si="26"/>
        <v>17433.922005000004</v>
      </c>
      <c r="D42">
        <f t="shared" si="27"/>
        <v>177.75928999999999</v>
      </c>
      <c r="E42">
        <f t="shared" si="21"/>
        <v>1.0241</v>
      </c>
      <c r="F42">
        <f t="shared" si="21"/>
        <v>2.6872500000000001</v>
      </c>
      <c r="G42">
        <f t="shared" si="21"/>
        <v>29.516400000000001</v>
      </c>
      <c r="H42">
        <f t="shared" si="21"/>
        <v>34.049720000000001</v>
      </c>
      <c r="I42">
        <f t="shared" si="21"/>
        <v>20.055630000000001</v>
      </c>
      <c r="J42">
        <f t="shared" si="21"/>
        <v>30.18356</v>
      </c>
      <c r="K42">
        <f t="shared" si="21"/>
        <v>553.64459999999997</v>
      </c>
      <c r="L42">
        <f t="shared" si="21"/>
        <v>451.77985999999999</v>
      </c>
      <c r="M42">
        <f t="shared" si="21"/>
        <v>0</v>
      </c>
      <c r="N42">
        <f t="shared" si="21"/>
        <v>225.49160000000001</v>
      </c>
      <c r="O42">
        <f t="shared" si="21"/>
        <v>1.7134974156890235</v>
      </c>
      <c r="P42">
        <f t="shared" si="21"/>
        <v>2.68601</v>
      </c>
      <c r="Q42">
        <f t="shared" si="21"/>
        <v>605.01418999999999</v>
      </c>
      <c r="R42">
        <f t="shared" si="21"/>
        <v>443.67968999999999</v>
      </c>
      <c r="S42">
        <f t="shared" si="21"/>
        <v>0.96109999999999995</v>
      </c>
      <c r="T42">
        <f t="shared" si="22"/>
        <v>70.929360000000003</v>
      </c>
      <c r="U42">
        <f t="shared" si="22"/>
        <v>0</v>
      </c>
      <c r="V42">
        <f t="shared" si="22"/>
        <v>118.40602</v>
      </c>
      <c r="W42">
        <f t="shared" si="28"/>
        <v>118.94301687414989</v>
      </c>
      <c r="X42">
        <f t="shared" si="29"/>
        <v>2.224899063476073</v>
      </c>
      <c r="Y42">
        <f t="shared" si="30"/>
        <v>-0.59774343225041449</v>
      </c>
      <c r="Z42">
        <f t="shared" si="31"/>
        <v>34.269154649348764</v>
      </c>
      <c r="AA42">
        <f t="shared" si="32"/>
        <v>0.37026805022993708</v>
      </c>
      <c r="AB42">
        <f t="shared" si="23"/>
        <v>-0.39603277327307301</v>
      </c>
      <c r="AC42">
        <f t="shared" si="24"/>
        <v>0.60273539043602242</v>
      </c>
    </row>
    <row r="43" spans="2:29">
      <c r="B43">
        <f t="shared" si="25"/>
        <v>67.283050000000003</v>
      </c>
      <c r="C43">
        <f t="shared" si="26"/>
        <v>15690.529804500004</v>
      </c>
      <c r="D43">
        <f t="shared" si="27"/>
        <v>177.75928999999999</v>
      </c>
      <c r="E43">
        <f t="shared" si="21"/>
        <v>1.0241</v>
      </c>
      <c r="F43">
        <f t="shared" si="21"/>
        <v>2.6872500000000001</v>
      </c>
      <c r="G43">
        <f t="shared" si="21"/>
        <v>29.516400000000001</v>
      </c>
      <c r="H43">
        <f t="shared" si="21"/>
        <v>34.049720000000001</v>
      </c>
      <c r="I43">
        <f t="shared" si="21"/>
        <v>20.055630000000001</v>
      </c>
      <c r="J43">
        <f t="shared" si="21"/>
        <v>30.18356</v>
      </c>
      <c r="K43">
        <f t="shared" si="21"/>
        <v>553.64459999999997</v>
      </c>
      <c r="L43">
        <f t="shared" si="21"/>
        <v>451.77985999999999</v>
      </c>
      <c r="M43">
        <f t="shared" si="21"/>
        <v>0</v>
      </c>
      <c r="N43">
        <f t="shared" si="21"/>
        <v>225.49160000000001</v>
      </c>
      <c r="O43">
        <f t="shared" si="21"/>
        <v>1.7134974156890235</v>
      </c>
      <c r="P43">
        <f t="shared" si="21"/>
        <v>2.68601</v>
      </c>
      <c r="Q43">
        <f t="shared" si="21"/>
        <v>605.01418999999999</v>
      </c>
      <c r="R43">
        <f t="shared" si="21"/>
        <v>443.67968999999999</v>
      </c>
      <c r="S43">
        <f t="shared" si="21"/>
        <v>0.96109999999999995</v>
      </c>
      <c r="T43">
        <f t="shared" si="22"/>
        <v>70.929360000000003</v>
      </c>
      <c r="U43">
        <f t="shared" si="22"/>
        <v>0</v>
      </c>
      <c r="V43">
        <f t="shared" si="22"/>
        <v>118.40602</v>
      </c>
      <c r="W43">
        <f t="shared" si="28"/>
        <v>118.99992538011274</v>
      </c>
      <c r="X43">
        <f t="shared" si="29"/>
        <v>2.4606838281844716</v>
      </c>
      <c r="Y43">
        <f t="shared" si="30"/>
        <v>-0.65665053996649192</v>
      </c>
      <c r="Z43">
        <f t="shared" si="31"/>
        <v>34.294023700079862</v>
      </c>
      <c r="AA43">
        <f t="shared" si="32"/>
        <v>0.41083253392923624</v>
      </c>
      <c r="AB43">
        <f t="shared" si="23"/>
        <v>-0.43495495099164039</v>
      </c>
      <c r="AC43">
        <f t="shared" si="24"/>
        <v>0.66620977234229017</v>
      </c>
    </row>
    <row r="44" spans="2:29">
      <c r="B44">
        <f t="shared" si="25"/>
        <v>67.283050000000003</v>
      </c>
      <c r="C44">
        <f t="shared" si="26"/>
        <v>14121.476824050003</v>
      </c>
      <c r="D44">
        <f t="shared" si="27"/>
        <v>177.75928999999999</v>
      </c>
      <c r="E44">
        <f t="shared" si="21"/>
        <v>1.0241</v>
      </c>
      <c r="F44">
        <f t="shared" si="21"/>
        <v>2.6872500000000001</v>
      </c>
      <c r="G44">
        <f t="shared" si="21"/>
        <v>29.516400000000001</v>
      </c>
      <c r="H44">
        <f t="shared" si="21"/>
        <v>34.049720000000001</v>
      </c>
      <c r="I44">
        <f t="shared" si="21"/>
        <v>20.055630000000001</v>
      </c>
      <c r="J44">
        <f t="shared" si="21"/>
        <v>30.18356</v>
      </c>
      <c r="K44">
        <f t="shared" si="21"/>
        <v>553.64459999999997</v>
      </c>
      <c r="L44">
        <f t="shared" si="21"/>
        <v>451.77985999999999</v>
      </c>
      <c r="M44">
        <f t="shared" si="21"/>
        <v>0</v>
      </c>
      <c r="N44">
        <f t="shared" si="21"/>
        <v>225.49160000000001</v>
      </c>
      <c r="O44">
        <f t="shared" si="21"/>
        <v>1.7134974156890235</v>
      </c>
      <c r="P44">
        <f t="shared" si="21"/>
        <v>2.68601</v>
      </c>
      <c r="Q44">
        <f t="shared" si="21"/>
        <v>605.01418999999999</v>
      </c>
      <c r="R44">
        <f t="shared" si="21"/>
        <v>443.67968999999999</v>
      </c>
      <c r="S44">
        <f t="shared" si="21"/>
        <v>0.96109999999999995</v>
      </c>
      <c r="T44">
        <f t="shared" si="22"/>
        <v>70.929360000000003</v>
      </c>
      <c r="U44">
        <f t="shared" si="22"/>
        <v>0</v>
      </c>
      <c r="V44">
        <f t="shared" si="22"/>
        <v>118.40602</v>
      </c>
      <c r="W44">
        <f t="shared" si="28"/>
        <v>119.06282761588969</v>
      </c>
      <c r="X44">
        <f t="shared" si="29"/>
        <v>2.7213019662178226</v>
      </c>
      <c r="Y44">
        <f t="shared" si="30"/>
        <v>-0.71927078065299099</v>
      </c>
      <c r="Z44">
        <f t="shared" si="31"/>
        <v>34.32168648620916</v>
      </c>
      <c r="AA44">
        <f t="shared" si="32"/>
        <v>0.4565500130221844</v>
      </c>
      <c r="AB44">
        <f t="shared" si="23"/>
        <v>-0.47630389656866889</v>
      </c>
      <c r="AC44">
        <f t="shared" si="24"/>
        <v>0.73628048487479514</v>
      </c>
    </row>
    <row r="45" spans="2:29">
      <c r="B45">
        <f t="shared" si="25"/>
        <v>67.283050000000003</v>
      </c>
      <c r="C45">
        <f t="shared" si="26"/>
        <v>12709.329141645003</v>
      </c>
      <c r="D45">
        <f t="shared" si="27"/>
        <v>177.75928999999999</v>
      </c>
      <c r="E45">
        <f t="shared" si="21"/>
        <v>1.0241</v>
      </c>
      <c r="F45">
        <f t="shared" si="21"/>
        <v>2.6872500000000001</v>
      </c>
      <c r="G45">
        <f t="shared" si="21"/>
        <v>29.516400000000001</v>
      </c>
      <c r="H45">
        <f t="shared" si="21"/>
        <v>34.049720000000001</v>
      </c>
      <c r="I45">
        <f t="shared" si="21"/>
        <v>20.055630000000001</v>
      </c>
      <c r="J45">
        <f t="shared" si="21"/>
        <v>30.18356</v>
      </c>
      <c r="K45">
        <f t="shared" si="21"/>
        <v>553.64459999999997</v>
      </c>
      <c r="L45">
        <f t="shared" si="21"/>
        <v>451.77985999999999</v>
      </c>
      <c r="M45">
        <f t="shared" si="21"/>
        <v>0</v>
      </c>
      <c r="N45">
        <f t="shared" si="21"/>
        <v>225.49160000000001</v>
      </c>
      <c r="O45">
        <f t="shared" si="21"/>
        <v>1.7134974156890235</v>
      </c>
      <c r="P45">
        <f t="shared" si="21"/>
        <v>2.68601</v>
      </c>
      <c r="Q45">
        <f t="shared" si="21"/>
        <v>605.01418999999999</v>
      </c>
      <c r="R45">
        <f t="shared" si="21"/>
        <v>443.67968999999999</v>
      </c>
      <c r="S45">
        <f t="shared" si="21"/>
        <v>0.96109999999999995</v>
      </c>
      <c r="T45">
        <f t="shared" si="22"/>
        <v>70.929360000000003</v>
      </c>
      <c r="U45">
        <f t="shared" si="22"/>
        <v>0</v>
      </c>
      <c r="V45">
        <f t="shared" si="22"/>
        <v>118.40602</v>
      </c>
      <c r="W45">
        <f t="shared" si="28"/>
        <v>119.1323465700543</v>
      </c>
      <c r="X45">
        <f t="shared" si="29"/>
        <v>3.0093346596287915</v>
      </c>
      <c r="Y45">
        <f t="shared" si="30"/>
        <v>-0.785049251528811</v>
      </c>
      <c r="Z45">
        <f t="shared" si="31"/>
        <v>34.352449182445383</v>
      </c>
      <c r="AA45">
        <f t="shared" si="32"/>
        <v>0.50830266055538398</v>
      </c>
      <c r="AB45">
        <f t="shared" si="23"/>
        <v>-0.51970530442574736</v>
      </c>
      <c r="AC45">
        <f t="shared" si="24"/>
        <v>0.81361349354134571</v>
      </c>
    </row>
    <row r="46" spans="2:29">
      <c r="B46">
        <f t="shared" si="25"/>
        <v>67.283050000000003</v>
      </c>
      <c r="C46">
        <f t="shared" si="26"/>
        <v>11438.396227480504</v>
      </c>
      <c r="D46">
        <f t="shared" si="27"/>
        <v>177.75928999999999</v>
      </c>
      <c r="E46">
        <f t="shared" si="21"/>
        <v>1.0241</v>
      </c>
      <c r="F46">
        <f t="shared" si="21"/>
        <v>2.6872500000000001</v>
      </c>
      <c r="G46">
        <f t="shared" si="21"/>
        <v>29.516400000000001</v>
      </c>
      <c r="H46">
        <f t="shared" si="21"/>
        <v>34.049720000000001</v>
      </c>
      <c r="I46">
        <f t="shared" si="21"/>
        <v>20.055630000000001</v>
      </c>
      <c r="J46">
        <f t="shared" si="21"/>
        <v>30.18356</v>
      </c>
      <c r="K46">
        <f t="shared" si="21"/>
        <v>553.64459999999997</v>
      </c>
      <c r="L46">
        <f t="shared" si="21"/>
        <v>451.77985999999999</v>
      </c>
      <c r="M46">
        <f t="shared" si="21"/>
        <v>0</v>
      </c>
      <c r="N46">
        <f t="shared" si="21"/>
        <v>225.49160000000001</v>
      </c>
      <c r="O46">
        <f t="shared" si="21"/>
        <v>1.7134974156890235</v>
      </c>
      <c r="P46">
        <f t="shared" si="21"/>
        <v>2.68601</v>
      </c>
      <c r="Q46">
        <f t="shared" si="21"/>
        <v>605.01418999999999</v>
      </c>
      <c r="R46">
        <f t="shared" si="21"/>
        <v>443.67968999999999</v>
      </c>
      <c r="S46">
        <f t="shared" si="21"/>
        <v>0.96109999999999995</v>
      </c>
      <c r="T46">
        <f t="shared" si="22"/>
        <v>70.929360000000003</v>
      </c>
      <c r="U46">
        <f t="shared" si="22"/>
        <v>0</v>
      </c>
      <c r="V46">
        <f t="shared" si="22"/>
        <v>118.40602</v>
      </c>
      <c r="W46">
        <f t="shared" si="28"/>
        <v>119.20916814108703</v>
      </c>
      <c r="X46">
        <f t="shared" si="29"/>
        <v>3.3276237403912887</v>
      </c>
      <c r="Y46">
        <f t="shared" si="30"/>
        <v>-0.85304902368419988</v>
      </c>
      <c r="Z46">
        <f t="shared" si="31"/>
        <v>34.38664909285572</v>
      </c>
      <c r="AA46">
        <f t="shared" si="32"/>
        <v>0.56718424323606054</v>
      </c>
      <c r="AB46">
        <f t="shared" si="23"/>
        <v>-0.56453142504705589</v>
      </c>
      <c r="AC46">
        <f t="shared" si="24"/>
        <v>0.89893767970399685</v>
      </c>
    </row>
    <row r="47" spans="2:29">
      <c r="B47">
        <f t="shared" si="25"/>
        <v>67.283050000000003</v>
      </c>
      <c r="C47">
        <f t="shared" si="26"/>
        <v>10294.556604732454</v>
      </c>
      <c r="D47">
        <f t="shared" si="27"/>
        <v>177.75928999999999</v>
      </c>
      <c r="E47">
        <f t="shared" si="21"/>
        <v>1.0241</v>
      </c>
      <c r="F47">
        <f t="shared" si="21"/>
        <v>2.6872500000000001</v>
      </c>
      <c r="G47">
        <f t="shared" si="21"/>
        <v>29.516400000000001</v>
      </c>
      <c r="H47">
        <f t="shared" si="21"/>
        <v>34.049720000000001</v>
      </c>
      <c r="I47">
        <f t="shared" si="21"/>
        <v>20.055630000000001</v>
      </c>
      <c r="J47">
        <f t="shared" si="21"/>
        <v>30.18356</v>
      </c>
      <c r="K47">
        <f t="shared" si="21"/>
        <v>553.64459999999997</v>
      </c>
      <c r="L47">
        <f t="shared" si="21"/>
        <v>451.77985999999999</v>
      </c>
      <c r="M47">
        <f t="shared" si="21"/>
        <v>0</v>
      </c>
      <c r="N47">
        <f t="shared" si="21"/>
        <v>225.49160000000001</v>
      </c>
      <c r="O47">
        <f t="shared" si="21"/>
        <v>1.7134974156890235</v>
      </c>
      <c r="P47">
        <f t="shared" si="21"/>
        <v>2.68601</v>
      </c>
      <c r="Q47">
        <f t="shared" si="21"/>
        <v>605.01418999999999</v>
      </c>
      <c r="R47">
        <f t="shared" si="21"/>
        <v>443.67968999999999</v>
      </c>
      <c r="S47">
        <f t="shared" si="21"/>
        <v>0.96109999999999995</v>
      </c>
      <c r="T47">
        <f t="shared" si="22"/>
        <v>70.929360000000003</v>
      </c>
      <c r="U47">
        <f t="shared" si="22"/>
        <v>0</v>
      </c>
      <c r="V47">
        <f t="shared" si="22"/>
        <v>118.40602</v>
      </c>
      <c r="W47">
        <f t="shared" si="28"/>
        <v>119.29404707925511</v>
      </c>
      <c r="X47">
        <f t="shared" si="29"/>
        <v>3.6792963089476416</v>
      </c>
      <c r="Y47">
        <f t="shared" si="30"/>
        <v>-0.92180392293127866</v>
      </c>
      <c r="Z47">
        <f t="shared" si="31"/>
        <v>34.424657024206113</v>
      </c>
      <c r="AA47">
        <f t="shared" si="32"/>
        <v>0.63456235472051459</v>
      </c>
      <c r="AB47">
        <f t="shared" si="23"/>
        <v>-0.60980412646625082</v>
      </c>
      <c r="AC47">
        <f t="shared" si="24"/>
        <v>0.99304982331999203</v>
      </c>
    </row>
    <row r="48" spans="2:29">
      <c r="B48">
        <f t="shared" si="25"/>
        <v>67.283050000000003</v>
      </c>
      <c r="C48">
        <f t="shared" si="26"/>
        <v>9265.1009442592094</v>
      </c>
      <c r="D48">
        <f t="shared" si="27"/>
        <v>177.75928999999999</v>
      </c>
      <c r="E48">
        <f t="shared" si="21"/>
        <v>1.0241</v>
      </c>
      <c r="F48">
        <f t="shared" si="21"/>
        <v>2.6872500000000001</v>
      </c>
      <c r="G48">
        <f t="shared" si="21"/>
        <v>29.516400000000001</v>
      </c>
      <c r="H48">
        <f t="shared" si="21"/>
        <v>34.049720000000001</v>
      </c>
      <c r="I48">
        <f t="shared" si="21"/>
        <v>20.055630000000001</v>
      </c>
      <c r="J48">
        <f t="shared" si="21"/>
        <v>30.18356</v>
      </c>
      <c r="K48">
        <f t="shared" si="21"/>
        <v>553.64459999999997</v>
      </c>
      <c r="L48">
        <f t="shared" si="21"/>
        <v>451.77985999999999</v>
      </c>
      <c r="M48">
        <f t="shared" si="21"/>
        <v>0</v>
      </c>
      <c r="N48">
        <f t="shared" si="21"/>
        <v>225.49160000000001</v>
      </c>
      <c r="O48">
        <f t="shared" si="21"/>
        <v>1.7134974156890235</v>
      </c>
      <c r="P48">
        <f t="shared" si="21"/>
        <v>2.68601</v>
      </c>
      <c r="Q48">
        <f t="shared" si="21"/>
        <v>605.01418999999999</v>
      </c>
      <c r="R48">
        <f t="shared" si="21"/>
        <v>443.67968999999999</v>
      </c>
      <c r="S48">
        <f t="shared" si="21"/>
        <v>0.96109999999999995</v>
      </c>
      <c r="T48">
        <f t="shared" si="22"/>
        <v>70.929360000000003</v>
      </c>
      <c r="U48">
        <f t="shared" si="22"/>
        <v>0</v>
      </c>
      <c r="V48">
        <f t="shared" si="22"/>
        <v>118.40602</v>
      </c>
      <c r="W48">
        <f t="shared" si="28"/>
        <v>119.38781339719729</v>
      </c>
      <c r="X48">
        <f t="shared" si="29"/>
        <v>4.0677912947060122</v>
      </c>
      <c r="Y48">
        <f t="shared" si="30"/>
        <v>-0.98912101453721846</v>
      </c>
      <c r="Z48">
        <f t="shared" si="31"/>
        <v>34.466879561690916</v>
      </c>
      <c r="AA48">
        <f t="shared" si="32"/>
        <v>0.71216035895687446</v>
      </c>
      <c r="AB48">
        <f t="shared" si="23"/>
        <v>-0.65406510809236995</v>
      </c>
      <c r="AC48">
        <f t="shared" si="24"/>
        <v>1.0968197595779736</v>
      </c>
    </row>
    <row r="49" spans="2:29">
      <c r="B49">
        <f t="shared" si="25"/>
        <v>67.283050000000003</v>
      </c>
      <c r="C49">
        <f t="shared" si="26"/>
        <v>8338.5908498332883</v>
      </c>
      <c r="D49">
        <f t="shared" si="27"/>
        <v>177.75928999999999</v>
      </c>
      <c r="E49">
        <f t="shared" si="27"/>
        <v>1.0241</v>
      </c>
      <c r="F49">
        <f t="shared" si="27"/>
        <v>2.6872500000000001</v>
      </c>
      <c r="G49">
        <f t="shared" si="27"/>
        <v>29.516400000000001</v>
      </c>
      <c r="H49">
        <f t="shared" si="27"/>
        <v>34.049720000000001</v>
      </c>
      <c r="I49">
        <f t="shared" si="27"/>
        <v>20.055630000000001</v>
      </c>
      <c r="J49">
        <f t="shared" si="27"/>
        <v>30.18356</v>
      </c>
      <c r="K49">
        <f t="shared" si="27"/>
        <v>553.64459999999997</v>
      </c>
      <c r="L49">
        <f t="shared" si="27"/>
        <v>451.77985999999999</v>
      </c>
      <c r="M49">
        <f t="shared" si="27"/>
        <v>0</v>
      </c>
      <c r="N49">
        <f t="shared" si="27"/>
        <v>225.49160000000001</v>
      </c>
      <c r="O49">
        <f t="shared" si="27"/>
        <v>1.7134974156890235</v>
      </c>
      <c r="P49">
        <f t="shared" si="27"/>
        <v>2.68601</v>
      </c>
      <c r="Q49">
        <f t="shared" si="27"/>
        <v>605.01418999999999</v>
      </c>
      <c r="R49">
        <f t="shared" si="27"/>
        <v>443.67968999999999</v>
      </c>
      <c r="S49">
        <f t="shared" si="27"/>
        <v>0.96109999999999995</v>
      </c>
      <c r="T49">
        <f t="shared" ref="T49:V112" si="33">T48</f>
        <v>70.929360000000003</v>
      </c>
      <c r="U49">
        <f t="shared" si="33"/>
        <v>0</v>
      </c>
      <c r="V49">
        <f t="shared" si="33"/>
        <v>118.40602</v>
      </c>
      <c r="W49">
        <f t="shared" si="28"/>
        <v>119.49137926451645</v>
      </c>
      <c r="X49">
        <f t="shared" si="29"/>
        <v>4.4968880218913796</v>
      </c>
      <c r="Y49">
        <f t="shared" si="30"/>
        <v>-1.0518163859062781</v>
      </c>
      <c r="Z49">
        <f t="shared" si="31"/>
        <v>34.513761121332209</v>
      </c>
      <c r="AA49">
        <f t="shared" si="32"/>
        <v>0.80216535357096919</v>
      </c>
      <c r="AB49">
        <f t="shared" si="23"/>
        <v>-0.69520266601869218</v>
      </c>
      <c r="AC49">
        <f t="shared" si="24"/>
        <v>1.2111956577433198</v>
      </c>
    </row>
    <row r="50" spans="2:29">
      <c r="B50">
        <f t="shared" si="25"/>
        <v>67.283050000000003</v>
      </c>
      <c r="C50">
        <f t="shared" si="26"/>
        <v>7504.7317648499593</v>
      </c>
      <c r="D50">
        <f t="shared" ref="D50:S65" si="34">D49</f>
        <v>177.75928999999999</v>
      </c>
      <c r="E50">
        <f t="shared" si="34"/>
        <v>1.0241</v>
      </c>
      <c r="F50">
        <f t="shared" si="34"/>
        <v>2.6872500000000001</v>
      </c>
      <c r="G50">
        <f t="shared" si="34"/>
        <v>29.516400000000001</v>
      </c>
      <c r="H50">
        <f t="shared" si="34"/>
        <v>34.049720000000001</v>
      </c>
      <c r="I50">
        <f t="shared" si="34"/>
        <v>20.055630000000001</v>
      </c>
      <c r="J50">
        <f t="shared" si="34"/>
        <v>30.18356</v>
      </c>
      <c r="K50">
        <f t="shared" si="34"/>
        <v>553.64459999999997</v>
      </c>
      <c r="L50">
        <f t="shared" si="34"/>
        <v>451.77985999999999</v>
      </c>
      <c r="M50">
        <f t="shared" si="34"/>
        <v>0</v>
      </c>
      <c r="N50">
        <f t="shared" si="34"/>
        <v>225.49160000000001</v>
      </c>
      <c r="O50">
        <f t="shared" si="34"/>
        <v>1.7134974156890235</v>
      </c>
      <c r="P50">
        <f t="shared" si="34"/>
        <v>2.68601</v>
      </c>
      <c r="Q50">
        <f t="shared" si="34"/>
        <v>605.01418999999999</v>
      </c>
      <c r="R50">
        <f t="shared" si="34"/>
        <v>443.67968999999999</v>
      </c>
      <c r="S50">
        <f t="shared" si="34"/>
        <v>0.96109999999999995</v>
      </c>
      <c r="T50">
        <f t="shared" si="33"/>
        <v>70.929360000000003</v>
      </c>
      <c r="U50">
        <f t="shared" si="33"/>
        <v>0</v>
      </c>
      <c r="V50">
        <f t="shared" si="33"/>
        <v>118.40602</v>
      </c>
      <c r="W50">
        <f t="shared" si="28"/>
        <v>119.60574639631588</v>
      </c>
      <c r="X50">
        <f t="shared" si="29"/>
        <v>4.9707368219161481</v>
      </c>
      <c r="Y50">
        <f t="shared" si="30"/>
        <v>-1.105362677897805</v>
      </c>
      <c r="Z50">
        <f t="shared" si="31"/>
        <v>34.565785604400958</v>
      </c>
      <c r="AA50">
        <f t="shared" si="32"/>
        <v>0.90737043565194531</v>
      </c>
      <c r="AB50">
        <f t="shared" si="23"/>
        <v>-0.7302211349180926</v>
      </c>
      <c r="AC50">
        <f t="shared" si="24"/>
        <v>1.3372093525396416</v>
      </c>
    </row>
    <row r="51" spans="2:29">
      <c r="B51">
        <f t="shared" si="25"/>
        <v>67.283050000000003</v>
      </c>
      <c r="C51">
        <f t="shared" si="26"/>
        <v>6754.2585883649635</v>
      </c>
      <c r="D51">
        <f t="shared" si="34"/>
        <v>177.75928999999999</v>
      </c>
      <c r="E51">
        <f t="shared" si="34"/>
        <v>1.0241</v>
      </c>
      <c r="F51">
        <f t="shared" si="34"/>
        <v>2.6872500000000001</v>
      </c>
      <c r="G51">
        <f t="shared" si="34"/>
        <v>29.516400000000001</v>
      </c>
      <c r="H51">
        <f t="shared" si="34"/>
        <v>34.049720000000001</v>
      </c>
      <c r="I51">
        <f t="shared" si="34"/>
        <v>20.055630000000001</v>
      </c>
      <c r="J51">
        <f t="shared" si="34"/>
        <v>30.18356</v>
      </c>
      <c r="K51">
        <f t="shared" si="34"/>
        <v>553.64459999999997</v>
      </c>
      <c r="L51">
        <f t="shared" si="34"/>
        <v>451.77985999999999</v>
      </c>
      <c r="M51">
        <f t="shared" si="34"/>
        <v>0</v>
      </c>
      <c r="N51">
        <f t="shared" si="34"/>
        <v>225.49160000000001</v>
      </c>
      <c r="O51">
        <f t="shared" si="34"/>
        <v>1.7134974156890235</v>
      </c>
      <c r="P51">
        <f t="shared" si="34"/>
        <v>2.68601</v>
      </c>
      <c r="Q51">
        <f t="shared" si="34"/>
        <v>605.01418999999999</v>
      </c>
      <c r="R51">
        <f t="shared" si="34"/>
        <v>443.67968999999999</v>
      </c>
      <c r="S51">
        <f t="shared" si="34"/>
        <v>0.96109999999999995</v>
      </c>
      <c r="T51">
        <f t="shared" si="33"/>
        <v>70.929360000000003</v>
      </c>
      <c r="U51">
        <f t="shared" si="33"/>
        <v>0</v>
      </c>
      <c r="V51">
        <f t="shared" si="33"/>
        <v>118.40602</v>
      </c>
      <c r="W51">
        <f t="shared" si="28"/>
        <v>119.73201393836823</v>
      </c>
      <c r="X51">
        <f t="shared" si="29"/>
        <v>5.4938917034123165</v>
      </c>
      <c r="Y51">
        <f t="shared" si="30"/>
        <v>-1.1434201792188468</v>
      </c>
      <c r="Z51">
        <f t="shared" si="31"/>
        <v>34.623477415212903</v>
      </c>
      <c r="AA51">
        <f t="shared" si="32"/>
        <v>1.0313620978913931</v>
      </c>
      <c r="AB51">
        <f t="shared" si="23"/>
        <v>-0.7549349294960459</v>
      </c>
      <c r="AC51">
        <f t="shared" si="24"/>
        <v>1.4759816367395144</v>
      </c>
    </row>
    <row r="52" spans="2:29">
      <c r="B52">
        <f t="shared" si="25"/>
        <v>67.283050000000003</v>
      </c>
      <c r="C52">
        <f t="shared" si="26"/>
        <v>6078.8327295284671</v>
      </c>
      <c r="D52">
        <f t="shared" si="34"/>
        <v>177.75928999999999</v>
      </c>
      <c r="E52">
        <f t="shared" si="34"/>
        <v>1.0241</v>
      </c>
      <c r="F52">
        <f t="shared" si="34"/>
        <v>2.6872500000000001</v>
      </c>
      <c r="G52">
        <f t="shared" si="34"/>
        <v>29.516400000000001</v>
      </c>
      <c r="H52">
        <f t="shared" si="34"/>
        <v>34.049720000000001</v>
      </c>
      <c r="I52">
        <f t="shared" si="34"/>
        <v>20.055630000000001</v>
      </c>
      <c r="J52">
        <f t="shared" si="34"/>
        <v>30.18356</v>
      </c>
      <c r="K52">
        <f t="shared" si="34"/>
        <v>553.64459999999997</v>
      </c>
      <c r="L52">
        <f t="shared" si="34"/>
        <v>451.77985999999999</v>
      </c>
      <c r="M52">
        <f t="shared" si="34"/>
        <v>0</v>
      </c>
      <c r="N52">
        <f t="shared" si="34"/>
        <v>225.49160000000001</v>
      </c>
      <c r="O52">
        <f t="shared" si="34"/>
        <v>1.7134974156890235</v>
      </c>
      <c r="P52">
        <f t="shared" si="34"/>
        <v>2.68601</v>
      </c>
      <c r="Q52">
        <f t="shared" si="34"/>
        <v>605.01418999999999</v>
      </c>
      <c r="R52">
        <f t="shared" si="34"/>
        <v>443.67968999999999</v>
      </c>
      <c r="S52">
        <f t="shared" si="34"/>
        <v>0.96109999999999995</v>
      </c>
      <c r="T52">
        <f t="shared" si="33"/>
        <v>70.929360000000003</v>
      </c>
      <c r="U52">
        <f t="shared" si="33"/>
        <v>0</v>
      </c>
      <c r="V52">
        <f t="shared" si="33"/>
        <v>118.40602</v>
      </c>
      <c r="W52">
        <f t="shared" si="28"/>
        <v>119.87138684206947</v>
      </c>
      <c r="X52">
        <f t="shared" si="29"/>
        <v>6.0713450515528393</v>
      </c>
      <c r="Y52">
        <f t="shared" si="30"/>
        <v>-1.1572148254527725</v>
      </c>
      <c r="Z52">
        <f t="shared" si="31"/>
        <v>34.687401521025805</v>
      </c>
      <c r="AA52">
        <f t="shared" si="32"/>
        <v>1.1787668348625258</v>
      </c>
      <c r="AB52">
        <f t="shared" si="23"/>
        <v>-0.76356377558675048</v>
      </c>
      <c r="AC52">
        <f t="shared" si="24"/>
        <v>1.6287273978475456</v>
      </c>
    </row>
    <row r="53" spans="2:29">
      <c r="B53">
        <f t="shared" si="25"/>
        <v>67.283050000000003</v>
      </c>
      <c r="C53">
        <f t="shared" si="26"/>
        <v>5470.9494565756204</v>
      </c>
      <c r="D53">
        <f t="shared" si="34"/>
        <v>177.75928999999999</v>
      </c>
      <c r="E53">
        <f t="shared" si="34"/>
        <v>1.0241</v>
      </c>
      <c r="F53">
        <f t="shared" si="34"/>
        <v>2.6872500000000001</v>
      </c>
      <c r="G53">
        <f t="shared" si="34"/>
        <v>29.516400000000001</v>
      </c>
      <c r="H53">
        <f t="shared" si="34"/>
        <v>34.049720000000001</v>
      </c>
      <c r="I53">
        <f t="shared" si="34"/>
        <v>20.055630000000001</v>
      </c>
      <c r="J53">
        <f t="shared" si="34"/>
        <v>30.18356</v>
      </c>
      <c r="K53">
        <f t="shared" si="34"/>
        <v>553.64459999999997</v>
      </c>
      <c r="L53">
        <f t="shared" si="34"/>
        <v>451.77985999999999</v>
      </c>
      <c r="M53">
        <f t="shared" si="34"/>
        <v>0</v>
      </c>
      <c r="N53">
        <f t="shared" si="34"/>
        <v>225.49160000000001</v>
      </c>
      <c r="O53">
        <f t="shared" si="34"/>
        <v>1.7134974156890235</v>
      </c>
      <c r="P53">
        <f t="shared" si="34"/>
        <v>2.68601</v>
      </c>
      <c r="Q53">
        <f t="shared" si="34"/>
        <v>605.01418999999999</v>
      </c>
      <c r="R53">
        <f t="shared" si="34"/>
        <v>443.67968999999999</v>
      </c>
      <c r="S53">
        <f t="shared" si="34"/>
        <v>0.96109999999999995</v>
      </c>
      <c r="T53">
        <f t="shared" si="33"/>
        <v>70.929360000000003</v>
      </c>
      <c r="U53">
        <f t="shared" si="33"/>
        <v>0</v>
      </c>
      <c r="V53">
        <f t="shared" si="33"/>
        <v>118.40602</v>
      </c>
      <c r="W53">
        <f t="shared" si="28"/>
        <v>120.02518471003432</v>
      </c>
      <c r="X53">
        <f t="shared" si="29"/>
        <v>6.7085642773468521</v>
      </c>
      <c r="Y53">
        <f t="shared" si="30"/>
        <v>-1.1347157860560522</v>
      </c>
      <c r="Z53">
        <f t="shared" si="31"/>
        <v>34.758162127887999</v>
      </c>
      <c r="AA53">
        <f t="shared" si="32"/>
        <v>1.3555751336070823</v>
      </c>
      <c r="AB53">
        <f t="shared" si="23"/>
        <v>-0.74819905974179313</v>
      </c>
      <c r="AC53">
        <f t="shared" si="24"/>
        <v>1.7967604513932214</v>
      </c>
    </row>
    <row r="54" spans="2:29">
      <c r="B54">
        <f t="shared" si="25"/>
        <v>67.283050000000003</v>
      </c>
      <c r="C54">
        <f t="shared" si="26"/>
        <v>4923.8545109180586</v>
      </c>
      <c r="D54">
        <f t="shared" si="34"/>
        <v>177.75928999999999</v>
      </c>
      <c r="E54">
        <f t="shared" si="34"/>
        <v>1.0241</v>
      </c>
      <c r="F54">
        <f t="shared" si="34"/>
        <v>2.6872500000000001</v>
      </c>
      <c r="G54">
        <f t="shared" si="34"/>
        <v>29.516400000000001</v>
      </c>
      <c r="H54">
        <f t="shared" si="34"/>
        <v>34.049720000000001</v>
      </c>
      <c r="I54">
        <f t="shared" si="34"/>
        <v>20.055630000000001</v>
      </c>
      <c r="J54">
        <f t="shared" si="34"/>
        <v>30.18356</v>
      </c>
      <c r="K54">
        <f t="shared" si="34"/>
        <v>553.64459999999997</v>
      </c>
      <c r="L54">
        <f t="shared" si="34"/>
        <v>451.77985999999999</v>
      </c>
      <c r="M54">
        <f t="shared" si="34"/>
        <v>0</v>
      </c>
      <c r="N54">
        <f t="shared" si="34"/>
        <v>225.49160000000001</v>
      </c>
      <c r="O54">
        <f t="shared" si="34"/>
        <v>1.7134974156890235</v>
      </c>
      <c r="P54">
        <f t="shared" si="34"/>
        <v>2.68601</v>
      </c>
      <c r="Q54">
        <f t="shared" si="34"/>
        <v>605.01418999999999</v>
      </c>
      <c r="R54">
        <f t="shared" si="34"/>
        <v>443.67968999999999</v>
      </c>
      <c r="S54">
        <f t="shared" si="34"/>
        <v>0.96109999999999995</v>
      </c>
      <c r="T54">
        <f t="shared" si="33"/>
        <v>70.929360000000003</v>
      </c>
      <c r="U54">
        <f t="shared" si="33"/>
        <v>0</v>
      </c>
      <c r="V54">
        <f t="shared" si="33"/>
        <v>118.40602</v>
      </c>
      <c r="W54">
        <f t="shared" si="28"/>
        <v>120.19485107759611</v>
      </c>
      <c r="X54">
        <f t="shared" si="29"/>
        <v>7.4115302729854875</v>
      </c>
      <c r="Y54">
        <f t="shared" si="30"/>
        <v>-1.0595522017138741</v>
      </c>
      <c r="Z54">
        <f t="shared" si="31"/>
        <v>34.836399416206092</v>
      </c>
      <c r="AA54">
        <f t="shared" si="32"/>
        <v>1.569566071374918</v>
      </c>
      <c r="AB54">
        <f t="shared" si="23"/>
        <v>-0.69810309566956152</v>
      </c>
      <c r="AC54">
        <f t="shared" si="24"/>
        <v>1.9814978880246918</v>
      </c>
    </row>
    <row r="55" spans="2:29">
      <c r="B55">
        <f t="shared" si="25"/>
        <v>67.283050000000003</v>
      </c>
      <c r="C55">
        <f t="shared" si="26"/>
        <v>4431.4690598262532</v>
      </c>
      <c r="D55">
        <f t="shared" si="34"/>
        <v>177.75928999999999</v>
      </c>
      <c r="E55">
        <f t="shared" si="34"/>
        <v>1.0241</v>
      </c>
      <c r="F55">
        <f t="shared" si="34"/>
        <v>2.6872500000000001</v>
      </c>
      <c r="G55">
        <f t="shared" si="34"/>
        <v>29.516400000000001</v>
      </c>
      <c r="H55">
        <f t="shared" si="34"/>
        <v>34.049720000000001</v>
      </c>
      <c r="I55">
        <f t="shared" si="34"/>
        <v>20.055630000000001</v>
      </c>
      <c r="J55">
        <f t="shared" si="34"/>
        <v>30.18356</v>
      </c>
      <c r="K55">
        <f t="shared" si="34"/>
        <v>553.64459999999997</v>
      </c>
      <c r="L55">
        <f t="shared" si="34"/>
        <v>451.77985999999999</v>
      </c>
      <c r="M55">
        <f t="shared" si="34"/>
        <v>0</v>
      </c>
      <c r="N55">
        <f t="shared" si="34"/>
        <v>225.49160000000001</v>
      </c>
      <c r="O55">
        <f t="shared" si="34"/>
        <v>1.7134974156890235</v>
      </c>
      <c r="P55">
        <f t="shared" si="34"/>
        <v>2.68601</v>
      </c>
      <c r="Q55">
        <f t="shared" si="34"/>
        <v>605.01418999999999</v>
      </c>
      <c r="R55">
        <f t="shared" si="34"/>
        <v>443.67968999999999</v>
      </c>
      <c r="S55">
        <f t="shared" si="34"/>
        <v>0.96109999999999995</v>
      </c>
      <c r="T55">
        <f t="shared" si="33"/>
        <v>70.929360000000003</v>
      </c>
      <c r="U55">
        <f t="shared" si="33"/>
        <v>0</v>
      </c>
      <c r="V55">
        <f t="shared" si="33"/>
        <v>118.40602</v>
      </c>
      <c r="W55">
        <f t="shared" si="28"/>
        <v>120.38196307598012</v>
      </c>
      <c r="X55">
        <f t="shared" si="29"/>
        <v>8.1867774485463656</v>
      </c>
      <c r="Y55">
        <f t="shared" si="30"/>
        <v>-0.90959300040766777</v>
      </c>
      <c r="Z55">
        <f t="shared" si="31"/>
        <v>34.922783623797955</v>
      </c>
      <c r="AA55">
        <f t="shared" si="32"/>
        <v>1.8308617764797857</v>
      </c>
      <c r="AB55">
        <f t="shared" si="23"/>
        <v>-0.59879352436326172</v>
      </c>
      <c r="AC55">
        <f t="shared" si="24"/>
        <v>2.1844637110432323</v>
      </c>
    </row>
    <row r="56" spans="2:29">
      <c r="B56">
        <f t="shared" si="25"/>
        <v>67.283050000000003</v>
      </c>
      <c r="C56">
        <f t="shared" si="26"/>
        <v>3988.3221538436278</v>
      </c>
      <c r="D56">
        <f t="shared" si="34"/>
        <v>177.75928999999999</v>
      </c>
      <c r="E56">
        <f t="shared" si="34"/>
        <v>1.0241</v>
      </c>
      <c r="F56">
        <f t="shared" si="34"/>
        <v>2.6872500000000001</v>
      </c>
      <c r="G56">
        <f t="shared" si="34"/>
        <v>29.516400000000001</v>
      </c>
      <c r="H56">
        <f t="shared" si="34"/>
        <v>34.049720000000001</v>
      </c>
      <c r="I56">
        <f t="shared" si="34"/>
        <v>20.055630000000001</v>
      </c>
      <c r="J56">
        <f t="shared" si="34"/>
        <v>30.18356</v>
      </c>
      <c r="K56">
        <f t="shared" si="34"/>
        <v>553.64459999999997</v>
      </c>
      <c r="L56">
        <f t="shared" si="34"/>
        <v>451.77985999999999</v>
      </c>
      <c r="M56">
        <f t="shared" si="34"/>
        <v>0</v>
      </c>
      <c r="N56">
        <f t="shared" si="34"/>
        <v>225.49160000000001</v>
      </c>
      <c r="O56">
        <f t="shared" si="34"/>
        <v>1.7134974156890235</v>
      </c>
      <c r="P56">
        <f t="shared" si="34"/>
        <v>2.68601</v>
      </c>
      <c r="Q56">
        <f t="shared" si="34"/>
        <v>605.01418999999999</v>
      </c>
      <c r="R56">
        <f t="shared" si="34"/>
        <v>443.67968999999999</v>
      </c>
      <c r="S56">
        <f t="shared" si="34"/>
        <v>0.96109999999999995</v>
      </c>
      <c r="T56">
        <f t="shared" si="33"/>
        <v>70.929360000000003</v>
      </c>
      <c r="U56">
        <f t="shared" si="33"/>
        <v>0</v>
      </c>
      <c r="V56">
        <f t="shared" si="33"/>
        <v>118.40602</v>
      </c>
      <c r="W56">
        <f t="shared" si="28"/>
        <v>120.58824139885951</v>
      </c>
      <c r="X56">
        <f t="shared" si="29"/>
        <v>9.0414350256808689</v>
      </c>
      <c r="Y56">
        <f t="shared" si="30"/>
        <v>-0.65509604551074219</v>
      </c>
      <c r="Z56">
        <f t="shared" si="31"/>
        <v>35.01800558674617</v>
      </c>
      <c r="AA56">
        <f t="shared" si="32"/>
        <v>2.1526478656919292</v>
      </c>
      <c r="AB56">
        <f t="shared" si="23"/>
        <v>-0.43085440059341884</v>
      </c>
      <c r="AC56">
        <f t="shared" si="24"/>
        <v>2.4072914951672715</v>
      </c>
    </row>
    <row r="57" spans="2:29">
      <c r="B57">
        <f t="shared" si="25"/>
        <v>67.283050000000003</v>
      </c>
      <c r="C57">
        <f t="shared" si="26"/>
        <v>3589.489938459265</v>
      </c>
      <c r="D57">
        <f t="shared" si="34"/>
        <v>177.75928999999999</v>
      </c>
      <c r="E57">
        <f t="shared" si="34"/>
        <v>1.0241</v>
      </c>
      <c r="F57">
        <f t="shared" si="34"/>
        <v>2.6872500000000001</v>
      </c>
      <c r="G57">
        <f t="shared" si="34"/>
        <v>29.516400000000001</v>
      </c>
      <c r="H57">
        <f t="shared" si="34"/>
        <v>34.049720000000001</v>
      </c>
      <c r="I57">
        <f t="shared" si="34"/>
        <v>20.055630000000001</v>
      </c>
      <c r="J57">
        <f t="shared" si="34"/>
        <v>30.18356</v>
      </c>
      <c r="K57">
        <f t="shared" si="34"/>
        <v>553.64459999999997</v>
      </c>
      <c r="L57">
        <f t="shared" si="34"/>
        <v>451.77985999999999</v>
      </c>
      <c r="M57">
        <f t="shared" si="34"/>
        <v>0</v>
      </c>
      <c r="N57">
        <f t="shared" si="34"/>
        <v>225.49160000000001</v>
      </c>
      <c r="O57">
        <f t="shared" si="34"/>
        <v>1.7134974156890235</v>
      </c>
      <c r="P57">
        <f t="shared" si="34"/>
        <v>2.68601</v>
      </c>
      <c r="Q57">
        <f t="shared" si="34"/>
        <v>605.01418999999999</v>
      </c>
      <c r="R57">
        <f t="shared" si="34"/>
        <v>443.67968999999999</v>
      </c>
      <c r="S57">
        <f t="shared" si="34"/>
        <v>0.96109999999999995</v>
      </c>
      <c r="T57">
        <f t="shared" si="33"/>
        <v>70.929360000000003</v>
      </c>
      <c r="U57">
        <f t="shared" si="33"/>
        <v>0</v>
      </c>
      <c r="V57">
        <f t="shared" si="33"/>
        <v>118.40602</v>
      </c>
      <c r="W57">
        <f t="shared" si="28"/>
        <v>120.81556046465765</v>
      </c>
      <c r="X57">
        <f t="shared" si="29"/>
        <v>9.9832691423230244</v>
      </c>
      <c r="Y57">
        <f t="shared" si="30"/>
        <v>-0.25631468154767134</v>
      </c>
      <c r="Z57">
        <f t="shared" si="31"/>
        <v>35.122762664469519</v>
      </c>
      <c r="AA57">
        <f t="shared" si="32"/>
        <v>2.5521031062656818</v>
      </c>
      <c r="AB57">
        <f t="shared" si="23"/>
        <v>-0.16840483060088593</v>
      </c>
      <c r="AC57">
        <f t="shared" si="24"/>
        <v>2.651725746372565</v>
      </c>
    </row>
    <row r="58" spans="2:29">
      <c r="B58">
        <f t="shared" si="25"/>
        <v>67.283050000000003</v>
      </c>
      <c r="C58">
        <f t="shared" si="26"/>
        <v>3230.5409446133385</v>
      </c>
      <c r="D58">
        <f t="shared" si="34"/>
        <v>177.75928999999999</v>
      </c>
      <c r="E58">
        <f t="shared" si="34"/>
        <v>1.0241</v>
      </c>
      <c r="F58">
        <f t="shared" si="34"/>
        <v>2.6872500000000001</v>
      </c>
      <c r="G58">
        <f t="shared" si="34"/>
        <v>29.516400000000001</v>
      </c>
      <c r="H58">
        <f t="shared" si="34"/>
        <v>34.049720000000001</v>
      </c>
      <c r="I58">
        <f t="shared" si="34"/>
        <v>20.055630000000001</v>
      </c>
      <c r="J58">
        <f t="shared" si="34"/>
        <v>30.18356</v>
      </c>
      <c r="K58">
        <f t="shared" si="34"/>
        <v>553.64459999999997</v>
      </c>
      <c r="L58">
        <f t="shared" si="34"/>
        <v>451.77985999999999</v>
      </c>
      <c r="M58">
        <f t="shared" si="34"/>
        <v>0</v>
      </c>
      <c r="N58">
        <f t="shared" si="34"/>
        <v>225.49160000000001</v>
      </c>
      <c r="O58">
        <f t="shared" si="34"/>
        <v>1.7134974156890235</v>
      </c>
      <c r="P58">
        <f t="shared" si="34"/>
        <v>2.68601</v>
      </c>
      <c r="Q58">
        <f t="shared" si="34"/>
        <v>605.01418999999999</v>
      </c>
      <c r="R58">
        <f t="shared" si="34"/>
        <v>443.67968999999999</v>
      </c>
      <c r="S58">
        <f t="shared" si="34"/>
        <v>0.96109999999999995</v>
      </c>
      <c r="T58">
        <f t="shared" si="33"/>
        <v>70.929360000000003</v>
      </c>
      <c r="U58">
        <f t="shared" si="33"/>
        <v>0</v>
      </c>
      <c r="V58">
        <f t="shared" si="33"/>
        <v>118.40602</v>
      </c>
      <c r="W58">
        <f t="shared" si="28"/>
        <v>121.06595863157848</v>
      </c>
      <c r="X58">
        <f t="shared" si="29"/>
        <v>11.020725175861799</v>
      </c>
      <c r="Y58">
        <f t="shared" si="30"/>
        <v>0.33956544829088031</v>
      </c>
      <c r="Z58">
        <f t="shared" si="31"/>
        <v>35.237738819883987</v>
      </c>
      <c r="AA58">
        <f t="shared" si="32"/>
        <v>3.0515876866265237</v>
      </c>
      <c r="AB58">
        <f t="shared" si="23"/>
        <v>0.22285235315314431</v>
      </c>
      <c r="AC58">
        <f t="shared" si="24"/>
        <v>2.9196215872443472</v>
      </c>
    </row>
    <row r="59" spans="2:29">
      <c r="B59">
        <f t="shared" si="25"/>
        <v>67.283050000000003</v>
      </c>
      <c r="C59">
        <f t="shared" si="26"/>
        <v>2907.4868501520045</v>
      </c>
      <c r="D59">
        <f t="shared" si="34"/>
        <v>177.75928999999999</v>
      </c>
      <c r="E59">
        <f t="shared" si="34"/>
        <v>1.0241</v>
      </c>
      <c r="F59">
        <f t="shared" si="34"/>
        <v>2.6872500000000001</v>
      </c>
      <c r="G59">
        <f t="shared" si="34"/>
        <v>29.516400000000001</v>
      </c>
      <c r="H59">
        <f t="shared" si="34"/>
        <v>34.049720000000001</v>
      </c>
      <c r="I59">
        <f t="shared" si="34"/>
        <v>20.055630000000001</v>
      </c>
      <c r="J59">
        <f t="shared" si="34"/>
        <v>30.18356</v>
      </c>
      <c r="K59">
        <f t="shared" si="34"/>
        <v>553.64459999999997</v>
      </c>
      <c r="L59">
        <f t="shared" si="34"/>
        <v>451.77985999999999</v>
      </c>
      <c r="M59">
        <f t="shared" si="34"/>
        <v>0</v>
      </c>
      <c r="N59">
        <f t="shared" si="34"/>
        <v>225.49160000000001</v>
      </c>
      <c r="O59">
        <f t="shared" si="34"/>
        <v>1.7134974156890235</v>
      </c>
      <c r="P59">
        <f t="shared" si="34"/>
        <v>2.68601</v>
      </c>
      <c r="Q59">
        <f t="shared" si="34"/>
        <v>605.01418999999999</v>
      </c>
      <c r="R59">
        <f t="shared" si="34"/>
        <v>443.67968999999999</v>
      </c>
      <c r="S59">
        <f t="shared" si="34"/>
        <v>0.96109999999999995</v>
      </c>
      <c r="T59">
        <f t="shared" si="33"/>
        <v>70.929360000000003</v>
      </c>
      <c r="U59">
        <f t="shared" si="33"/>
        <v>0</v>
      </c>
      <c r="V59">
        <f t="shared" si="33"/>
        <v>118.40602</v>
      </c>
      <c r="W59">
        <f t="shared" si="28"/>
        <v>121.34164828016856</v>
      </c>
      <c r="X59">
        <f t="shared" si="29"/>
        <v>12.162969517468355</v>
      </c>
      <c r="Y59">
        <f t="shared" si="30"/>
        <v>1.2022916136795345</v>
      </c>
      <c r="Z59">
        <f t="shared" si="31"/>
        <v>35.363577568274593</v>
      </c>
      <c r="AA59">
        <f t="shared" si="32"/>
        <v>3.6801420426864091</v>
      </c>
      <c r="AB59">
        <f t="shared" si="23"/>
        <v>0.78808090118669416</v>
      </c>
      <c r="AC59">
        <f t="shared" si="24"/>
        <v>3.2129423335764971</v>
      </c>
    </row>
    <row r="60" spans="2:29">
      <c r="B60">
        <f t="shared" si="25"/>
        <v>67.283050000000003</v>
      </c>
      <c r="C60">
        <f t="shared" si="26"/>
        <v>2616.7381651368041</v>
      </c>
      <c r="D60">
        <f t="shared" si="34"/>
        <v>177.75928999999999</v>
      </c>
      <c r="E60">
        <f t="shared" si="34"/>
        <v>1.0241</v>
      </c>
      <c r="F60">
        <f t="shared" si="34"/>
        <v>2.6872500000000001</v>
      </c>
      <c r="G60">
        <f t="shared" si="34"/>
        <v>29.516400000000001</v>
      </c>
      <c r="H60">
        <f t="shared" si="34"/>
        <v>34.049720000000001</v>
      </c>
      <c r="I60">
        <f t="shared" si="34"/>
        <v>20.055630000000001</v>
      </c>
      <c r="J60">
        <f t="shared" si="34"/>
        <v>30.18356</v>
      </c>
      <c r="K60">
        <f t="shared" si="34"/>
        <v>553.64459999999997</v>
      </c>
      <c r="L60">
        <f t="shared" si="34"/>
        <v>451.77985999999999</v>
      </c>
      <c r="M60">
        <f t="shared" si="34"/>
        <v>0</v>
      </c>
      <c r="N60">
        <f t="shared" si="34"/>
        <v>225.49160000000001</v>
      </c>
      <c r="O60">
        <f t="shared" si="34"/>
        <v>1.7134974156890235</v>
      </c>
      <c r="P60">
        <f t="shared" si="34"/>
        <v>2.68601</v>
      </c>
      <c r="Q60">
        <f t="shared" si="34"/>
        <v>605.01418999999999</v>
      </c>
      <c r="R60">
        <f t="shared" si="34"/>
        <v>443.67968999999999</v>
      </c>
      <c r="S60">
        <f t="shared" si="34"/>
        <v>0.96109999999999995</v>
      </c>
      <c r="T60">
        <f t="shared" si="33"/>
        <v>70.929360000000003</v>
      </c>
      <c r="U60">
        <f t="shared" si="33"/>
        <v>0</v>
      </c>
      <c r="V60">
        <f t="shared" si="33"/>
        <v>118.40602</v>
      </c>
      <c r="W60">
        <f t="shared" si="28"/>
        <v>121.64502552852457</v>
      </c>
      <c r="X60">
        <f t="shared" si="29"/>
        <v>13.419929824389669</v>
      </c>
      <c r="Y60">
        <f t="shared" si="30"/>
        <v>2.4233257582675662</v>
      </c>
      <c r="Z60">
        <f t="shared" si="31"/>
        <v>35.500846678762969</v>
      </c>
      <c r="AA60">
        <f t="shared" si="32"/>
        <v>4.4753424018672145</v>
      </c>
      <c r="AB60">
        <f t="shared" si="23"/>
        <v>1.5863258100574953</v>
      </c>
      <c r="AC60">
        <f t="shared" si="24"/>
        <v>3.5337544678797577</v>
      </c>
    </row>
    <row r="61" spans="2:29">
      <c r="B61">
        <f t="shared" si="25"/>
        <v>67.283050000000003</v>
      </c>
      <c r="C61">
        <f t="shared" si="26"/>
        <v>2355.0643486231238</v>
      </c>
      <c r="D61">
        <f t="shared" si="34"/>
        <v>177.75928999999999</v>
      </c>
      <c r="E61">
        <f t="shared" si="34"/>
        <v>1.0241</v>
      </c>
      <c r="F61">
        <f t="shared" si="34"/>
        <v>2.6872500000000001</v>
      </c>
      <c r="G61">
        <f t="shared" si="34"/>
        <v>29.516400000000001</v>
      </c>
      <c r="H61">
        <f t="shared" si="34"/>
        <v>34.049720000000001</v>
      </c>
      <c r="I61">
        <f t="shared" si="34"/>
        <v>20.055630000000001</v>
      </c>
      <c r="J61">
        <f t="shared" si="34"/>
        <v>30.18356</v>
      </c>
      <c r="K61">
        <f t="shared" si="34"/>
        <v>553.64459999999997</v>
      </c>
      <c r="L61">
        <f t="shared" si="34"/>
        <v>451.77985999999999</v>
      </c>
      <c r="M61">
        <f t="shared" si="34"/>
        <v>0</v>
      </c>
      <c r="N61">
        <f t="shared" si="34"/>
        <v>225.49160000000001</v>
      </c>
      <c r="O61">
        <f t="shared" si="34"/>
        <v>1.7134974156890235</v>
      </c>
      <c r="P61">
        <f t="shared" si="34"/>
        <v>2.68601</v>
      </c>
      <c r="Q61">
        <f t="shared" si="34"/>
        <v>605.01418999999999</v>
      </c>
      <c r="R61">
        <f t="shared" si="34"/>
        <v>443.67968999999999</v>
      </c>
      <c r="S61">
        <f t="shared" si="34"/>
        <v>0.96109999999999995</v>
      </c>
      <c r="T61">
        <f t="shared" si="33"/>
        <v>70.929360000000003</v>
      </c>
      <c r="U61">
        <f t="shared" si="33"/>
        <v>0</v>
      </c>
      <c r="V61">
        <f t="shared" si="33"/>
        <v>118.40602</v>
      </c>
      <c r="W61">
        <f t="shared" si="28"/>
        <v>121.97867928744205</v>
      </c>
      <c r="X61">
        <f t="shared" si="29"/>
        <v>14.802332537470591</v>
      </c>
      <c r="Y61">
        <f t="shared" si="30"/>
        <v>4.1215942319351448</v>
      </c>
      <c r="Z61">
        <f t="shared" si="31"/>
        <v>35.649994133700176</v>
      </c>
      <c r="AA61">
        <f t="shared" si="32"/>
        <v>5.4855367639999457</v>
      </c>
      <c r="AB61">
        <f t="shared" si="23"/>
        <v>2.6941147337175835</v>
      </c>
      <c r="AC61">
        <f t="shared" si="24"/>
        <v>3.88421945687712</v>
      </c>
    </row>
    <row r="62" spans="2:29">
      <c r="B62">
        <f t="shared" si="25"/>
        <v>67.283050000000003</v>
      </c>
      <c r="C62">
        <f t="shared" si="26"/>
        <v>2119.5579137608115</v>
      </c>
      <c r="D62">
        <f t="shared" si="34"/>
        <v>177.75928999999999</v>
      </c>
      <c r="E62">
        <f t="shared" si="34"/>
        <v>1.0241</v>
      </c>
      <c r="F62">
        <f t="shared" si="34"/>
        <v>2.6872500000000001</v>
      </c>
      <c r="G62">
        <f t="shared" si="34"/>
        <v>29.516400000000001</v>
      </c>
      <c r="H62">
        <f t="shared" si="34"/>
        <v>34.049720000000001</v>
      </c>
      <c r="I62">
        <f t="shared" si="34"/>
        <v>20.055630000000001</v>
      </c>
      <c r="J62">
        <f t="shared" si="34"/>
        <v>30.18356</v>
      </c>
      <c r="K62">
        <f t="shared" si="34"/>
        <v>553.64459999999997</v>
      </c>
      <c r="L62">
        <f t="shared" si="34"/>
        <v>451.77985999999999</v>
      </c>
      <c r="M62">
        <f t="shared" si="34"/>
        <v>0</v>
      </c>
      <c r="N62">
        <f t="shared" si="34"/>
        <v>225.49160000000001</v>
      </c>
      <c r="O62">
        <f t="shared" si="34"/>
        <v>1.7134974156890235</v>
      </c>
      <c r="P62">
        <f t="shared" si="34"/>
        <v>2.68601</v>
      </c>
      <c r="Q62">
        <f t="shared" si="34"/>
        <v>605.01418999999999</v>
      </c>
      <c r="R62">
        <f t="shared" si="34"/>
        <v>443.67968999999999</v>
      </c>
      <c r="S62">
        <f t="shared" si="34"/>
        <v>0.96109999999999995</v>
      </c>
      <c r="T62">
        <f t="shared" si="33"/>
        <v>70.929360000000003</v>
      </c>
      <c r="U62">
        <f t="shared" si="33"/>
        <v>0</v>
      </c>
      <c r="V62">
        <f t="shared" si="33"/>
        <v>118.40602</v>
      </c>
      <c r="W62">
        <f t="shared" si="28"/>
        <v>122.34539929643593</v>
      </c>
      <c r="X62">
        <f t="shared" si="29"/>
        <v>16.321736176197703</v>
      </c>
      <c r="Y62">
        <f t="shared" si="30"/>
        <v>6.4501122047295461</v>
      </c>
      <c r="Z62">
        <f t="shared" si="31"/>
        <v>35.811296287247302</v>
      </c>
      <c r="AA62">
        <f t="shared" si="32"/>
        <v>6.7724323268823099</v>
      </c>
      <c r="AB62">
        <f t="shared" si="23"/>
        <v>4.2095734403052489</v>
      </c>
      <c r="AC62">
        <f t="shared" si="24"/>
        <v>4.2665818069912262</v>
      </c>
    </row>
    <row r="63" spans="2:29">
      <c r="B63">
        <f t="shared" si="25"/>
        <v>67.283050000000003</v>
      </c>
      <c r="C63">
        <f t="shared" si="26"/>
        <v>1907.6021223847304</v>
      </c>
      <c r="D63">
        <f t="shared" si="34"/>
        <v>177.75928999999999</v>
      </c>
      <c r="E63">
        <f t="shared" si="34"/>
        <v>1.0241</v>
      </c>
      <c r="F63">
        <f t="shared" si="34"/>
        <v>2.6872500000000001</v>
      </c>
      <c r="G63">
        <f t="shared" si="34"/>
        <v>29.516400000000001</v>
      </c>
      <c r="H63">
        <f t="shared" si="34"/>
        <v>34.049720000000001</v>
      </c>
      <c r="I63">
        <f t="shared" si="34"/>
        <v>20.055630000000001</v>
      </c>
      <c r="J63">
        <f t="shared" si="34"/>
        <v>30.18356</v>
      </c>
      <c r="K63">
        <f t="shared" si="34"/>
        <v>553.64459999999997</v>
      </c>
      <c r="L63">
        <f t="shared" si="34"/>
        <v>451.77985999999999</v>
      </c>
      <c r="M63">
        <f t="shared" si="34"/>
        <v>0</v>
      </c>
      <c r="N63">
        <f t="shared" si="34"/>
        <v>225.49160000000001</v>
      </c>
      <c r="O63">
        <f t="shared" si="34"/>
        <v>1.7134974156890235</v>
      </c>
      <c r="P63">
        <f t="shared" si="34"/>
        <v>2.68601</v>
      </c>
      <c r="Q63">
        <f t="shared" si="34"/>
        <v>605.01418999999999</v>
      </c>
      <c r="R63">
        <f t="shared" si="34"/>
        <v>443.67968999999999</v>
      </c>
      <c r="S63">
        <f t="shared" si="34"/>
        <v>0.96109999999999995</v>
      </c>
      <c r="T63">
        <f t="shared" si="33"/>
        <v>70.929360000000003</v>
      </c>
      <c r="U63">
        <f t="shared" si="33"/>
        <v>0</v>
      </c>
      <c r="V63">
        <f t="shared" si="33"/>
        <v>118.40602</v>
      </c>
      <c r="W63">
        <f t="shared" si="28"/>
        <v>122.74818270653441</v>
      </c>
      <c r="X63">
        <f t="shared" si="29"/>
        <v>17.990558612697896</v>
      </c>
      <c r="Y63">
        <f t="shared" si="30"/>
        <v>9.6031085576952968</v>
      </c>
      <c r="Z63">
        <f t="shared" si="31"/>
        <v>35.984801961587863</v>
      </c>
      <c r="AA63">
        <f t="shared" si="32"/>
        <v>8.4139016246518921</v>
      </c>
      <c r="AB63">
        <f t="shared" si="23"/>
        <v>6.256801327514566</v>
      </c>
      <c r="AC63">
        <f t="shared" si="24"/>
        <v>4.683152709665066</v>
      </c>
    </row>
    <row r="64" spans="2:29">
      <c r="B64">
        <f t="shared" si="25"/>
        <v>67.283050000000003</v>
      </c>
      <c r="C64">
        <f t="shared" si="26"/>
        <v>1716.8419101462573</v>
      </c>
      <c r="D64">
        <f t="shared" si="34"/>
        <v>177.75928999999999</v>
      </c>
      <c r="E64">
        <f t="shared" si="34"/>
        <v>1.0241</v>
      </c>
      <c r="F64">
        <f t="shared" si="34"/>
        <v>2.6872500000000001</v>
      </c>
      <c r="G64">
        <f t="shared" si="34"/>
        <v>29.516400000000001</v>
      </c>
      <c r="H64">
        <f t="shared" si="34"/>
        <v>34.049720000000001</v>
      </c>
      <c r="I64">
        <f t="shared" si="34"/>
        <v>20.055630000000001</v>
      </c>
      <c r="J64">
        <f t="shared" si="34"/>
        <v>30.18356</v>
      </c>
      <c r="K64">
        <f t="shared" si="34"/>
        <v>553.64459999999997</v>
      </c>
      <c r="L64">
        <f t="shared" si="34"/>
        <v>451.77985999999999</v>
      </c>
      <c r="M64">
        <f t="shared" si="34"/>
        <v>0</v>
      </c>
      <c r="N64">
        <f t="shared" si="34"/>
        <v>225.49160000000001</v>
      </c>
      <c r="O64">
        <f t="shared" si="34"/>
        <v>1.7134974156890235</v>
      </c>
      <c r="P64">
        <f t="shared" si="34"/>
        <v>2.68601</v>
      </c>
      <c r="Q64">
        <f t="shared" si="34"/>
        <v>605.01418999999999</v>
      </c>
      <c r="R64">
        <f t="shared" si="34"/>
        <v>443.67968999999999</v>
      </c>
      <c r="S64">
        <f t="shared" si="34"/>
        <v>0.96109999999999995</v>
      </c>
      <c r="T64">
        <f t="shared" si="33"/>
        <v>70.929360000000003</v>
      </c>
      <c r="U64">
        <f t="shared" si="33"/>
        <v>0</v>
      </c>
      <c r="V64">
        <f t="shared" si="33"/>
        <v>118.40602</v>
      </c>
      <c r="W64">
        <f t="shared" si="28"/>
        <v>123.19023869240603</v>
      </c>
      <c r="X64">
        <f t="shared" si="29"/>
        <v>19.822096180820154</v>
      </c>
      <c r="Y64">
        <f t="shared" si="30"/>
        <v>13.822786416801307</v>
      </c>
      <c r="Z64">
        <f t="shared" si="31"/>
        <v>36.170281114067251</v>
      </c>
      <c r="AA64">
        <f t="shared" si="32"/>
        <v>10.506691244853435</v>
      </c>
      <c r="AB64">
        <f t="shared" si="23"/>
        <v>8.9899399043565396</v>
      </c>
      <c r="AC64">
        <f t="shared" si="24"/>
        <v>5.1362886040740605</v>
      </c>
    </row>
    <row r="65" spans="2:29">
      <c r="B65">
        <f t="shared" si="25"/>
        <v>67.283050000000003</v>
      </c>
      <c r="C65">
        <f t="shared" si="26"/>
        <v>1545.1577191316317</v>
      </c>
      <c r="D65">
        <f t="shared" si="34"/>
        <v>177.75928999999999</v>
      </c>
      <c r="E65">
        <f t="shared" si="34"/>
        <v>1.0241</v>
      </c>
      <c r="F65">
        <f t="shared" si="34"/>
        <v>2.6872500000000001</v>
      </c>
      <c r="G65">
        <f t="shared" si="34"/>
        <v>29.516400000000001</v>
      </c>
      <c r="H65">
        <f t="shared" si="34"/>
        <v>34.049720000000001</v>
      </c>
      <c r="I65">
        <f t="shared" si="34"/>
        <v>20.055630000000001</v>
      </c>
      <c r="J65">
        <f t="shared" si="34"/>
        <v>30.18356</v>
      </c>
      <c r="K65">
        <f t="shared" si="34"/>
        <v>553.64459999999997</v>
      </c>
      <c r="L65">
        <f t="shared" si="34"/>
        <v>451.77985999999999</v>
      </c>
      <c r="M65">
        <f t="shared" si="34"/>
        <v>0</v>
      </c>
      <c r="N65">
        <f t="shared" si="34"/>
        <v>225.49160000000001</v>
      </c>
      <c r="O65">
        <f t="shared" si="34"/>
        <v>1.7134974156890235</v>
      </c>
      <c r="P65">
        <f t="shared" si="34"/>
        <v>2.68601</v>
      </c>
      <c r="Q65">
        <f t="shared" si="34"/>
        <v>605.01418999999999</v>
      </c>
      <c r="R65">
        <f t="shared" si="34"/>
        <v>443.67968999999999</v>
      </c>
      <c r="S65">
        <f t="shared" ref="R65:S80" si="35">S64</f>
        <v>0.96109999999999995</v>
      </c>
      <c r="T65">
        <f t="shared" si="33"/>
        <v>70.929360000000003</v>
      </c>
      <c r="U65">
        <f t="shared" si="33"/>
        <v>0</v>
      </c>
      <c r="V65">
        <f t="shared" si="33"/>
        <v>118.40602</v>
      </c>
      <c r="W65">
        <f t="shared" si="28"/>
        <v>123.67499048571663</v>
      </c>
      <c r="X65">
        <f t="shared" si="29"/>
        <v>21.830532100791743</v>
      </c>
      <c r="Y65">
        <f t="shared" si="30"/>
        <v>19.404073438032484</v>
      </c>
      <c r="Z65">
        <f t="shared" si="31"/>
        <v>36.367194509616041</v>
      </c>
      <c r="AA65">
        <f t="shared" si="32"/>
        <v>13.168420814181822</v>
      </c>
      <c r="AB65">
        <f t="shared" si="23"/>
        <v>12.595872296410157</v>
      </c>
      <c r="AC65">
        <f t="shared" si="24"/>
        <v>5.6283639870318778</v>
      </c>
    </row>
    <row r="66" spans="2:29">
      <c r="B66">
        <f t="shared" si="25"/>
        <v>67.283050000000003</v>
      </c>
      <c r="C66">
        <f t="shared" si="26"/>
        <v>1390.6419472184684</v>
      </c>
      <c r="D66">
        <f t="shared" ref="D66:S81" si="36">D65</f>
        <v>177.75928999999999</v>
      </c>
      <c r="E66">
        <f t="shared" si="36"/>
        <v>1.0241</v>
      </c>
      <c r="F66">
        <f t="shared" si="36"/>
        <v>2.6872500000000001</v>
      </c>
      <c r="G66">
        <f t="shared" si="36"/>
        <v>29.516400000000001</v>
      </c>
      <c r="H66">
        <f t="shared" si="36"/>
        <v>34.049720000000001</v>
      </c>
      <c r="I66">
        <f t="shared" si="36"/>
        <v>20.055630000000001</v>
      </c>
      <c r="J66">
        <f t="shared" si="36"/>
        <v>30.18356</v>
      </c>
      <c r="K66">
        <f t="shared" si="36"/>
        <v>553.64459999999997</v>
      </c>
      <c r="L66">
        <f t="shared" si="36"/>
        <v>451.77985999999999</v>
      </c>
      <c r="M66">
        <f t="shared" si="36"/>
        <v>0</v>
      </c>
      <c r="N66">
        <f t="shared" si="36"/>
        <v>225.49160000000001</v>
      </c>
      <c r="O66">
        <f t="shared" si="36"/>
        <v>1.7134974156890235</v>
      </c>
      <c r="P66">
        <f t="shared" si="36"/>
        <v>2.68601</v>
      </c>
      <c r="Q66">
        <f t="shared" si="36"/>
        <v>605.01418999999999</v>
      </c>
      <c r="R66">
        <f t="shared" si="35"/>
        <v>443.67968999999999</v>
      </c>
      <c r="S66">
        <f t="shared" si="35"/>
        <v>0.96109999999999995</v>
      </c>
      <c r="T66">
        <f t="shared" si="33"/>
        <v>70.929360000000003</v>
      </c>
      <c r="U66">
        <f t="shared" si="33"/>
        <v>0</v>
      </c>
      <c r="V66">
        <f t="shared" si="33"/>
        <v>118.40602</v>
      </c>
      <c r="W66">
        <f t="shared" si="28"/>
        <v>124.20607412550581</v>
      </c>
      <c r="X66">
        <f t="shared" si="29"/>
        <v>24.030931301746136</v>
      </c>
      <c r="Y66">
        <f t="shared" si="30"/>
        <v>26.694597135831224</v>
      </c>
      <c r="Z66">
        <f t="shared" si="31"/>
        <v>36.574712013446032</v>
      </c>
      <c r="AA66">
        <f t="shared" si="32"/>
        <v>16.537826973784849</v>
      </c>
      <c r="AB66">
        <f t="shared" si="23"/>
        <v>17.293786030046132</v>
      </c>
      <c r="AC66">
        <f t="shared" si="24"/>
        <v>6.1617378389906747</v>
      </c>
    </row>
    <row r="67" spans="2:29">
      <c r="B67">
        <f t="shared" si="25"/>
        <v>67.283050000000003</v>
      </c>
      <c r="C67">
        <f t="shared" si="26"/>
        <v>1251.5777524966215</v>
      </c>
      <c r="D67">
        <f t="shared" si="36"/>
        <v>177.75928999999999</v>
      </c>
      <c r="E67">
        <f t="shared" si="36"/>
        <v>1.0241</v>
      </c>
      <c r="F67">
        <f t="shared" si="36"/>
        <v>2.6872500000000001</v>
      </c>
      <c r="G67">
        <f t="shared" si="36"/>
        <v>29.516400000000001</v>
      </c>
      <c r="H67">
        <f t="shared" si="36"/>
        <v>34.049720000000001</v>
      </c>
      <c r="I67">
        <f t="shared" si="36"/>
        <v>20.055630000000001</v>
      </c>
      <c r="J67">
        <f t="shared" si="36"/>
        <v>30.18356</v>
      </c>
      <c r="K67">
        <f t="shared" si="36"/>
        <v>553.64459999999997</v>
      </c>
      <c r="L67">
        <f t="shared" si="36"/>
        <v>451.77985999999999</v>
      </c>
      <c r="M67">
        <f t="shared" si="36"/>
        <v>0</v>
      </c>
      <c r="N67">
        <f t="shared" si="36"/>
        <v>225.49160000000001</v>
      </c>
      <c r="O67">
        <f t="shared" si="36"/>
        <v>1.7134974156890235</v>
      </c>
      <c r="P67">
        <f t="shared" si="36"/>
        <v>2.68601</v>
      </c>
      <c r="Q67">
        <f t="shared" si="36"/>
        <v>605.01418999999999</v>
      </c>
      <c r="R67">
        <f t="shared" si="35"/>
        <v>443.67968999999999</v>
      </c>
      <c r="S67">
        <f t="shared" si="35"/>
        <v>0.96109999999999995</v>
      </c>
      <c r="T67">
        <f t="shared" si="33"/>
        <v>70.929360000000003</v>
      </c>
      <c r="U67">
        <f t="shared" si="33"/>
        <v>0</v>
      </c>
      <c r="V67">
        <f t="shared" si="33"/>
        <v>118.40602</v>
      </c>
      <c r="W67">
        <f t="shared" si="28"/>
        <v>124.78733312283408</v>
      </c>
      <c r="X67">
        <f t="shared" si="29"/>
        <v>26.43921831615387</v>
      </c>
      <c r="Y67">
        <f t="shared" si="30"/>
        <v>36.085744272335006</v>
      </c>
      <c r="Z67">
        <f t="shared" si="31"/>
        <v>36.791820871731034</v>
      </c>
      <c r="AA67">
        <f t="shared" si="32"/>
        <v>20.771655792206008</v>
      </c>
      <c r="AB67">
        <f t="shared" si="23"/>
        <v>23.32896419496991</v>
      </c>
      <c r="AC67">
        <f t="shared" si="24"/>
        <v>6.7387131227648229</v>
      </c>
    </row>
    <row r="68" spans="2:29">
      <c r="B68">
        <f t="shared" si="25"/>
        <v>67.283050000000003</v>
      </c>
      <c r="C68">
        <f t="shared" si="26"/>
        <v>1126.4199772469594</v>
      </c>
      <c r="D68">
        <f t="shared" si="36"/>
        <v>177.75928999999999</v>
      </c>
      <c r="E68">
        <f t="shared" si="36"/>
        <v>1.0241</v>
      </c>
      <c r="F68">
        <f t="shared" si="36"/>
        <v>2.6872500000000001</v>
      </c>
      <c r="G68">
        <f t="shared" si="36"/>
        <v>29.516400000000001</v>
      </c>
      <c r="H68">
        <f t="shared" si="36"/>
        <v>34.049720000000001</v>
      </c>
      <c r="I68">
        <f t="shared" si="36"/>
        <v>20.055630000000001</v>
      </c>
      <c r="J68">
        <f t="shared" si="36"/>
        <v>30.18356</v>
      </c>
      <c r="K68">
        <f t="shared" si="36"/>
        <v>553.64459999999997</v>
      </c>
      <c r="L68">
        <f t="shared" si="36"/>
        <v>451.77985999999999</v>
      </c>
      <c r="M68">
        <f t="shared" si="36"/>
        <v>0</v>
      </c>
      <c r="N68">
        <f t="shared" si="36"/>
        <v>225.49160000000001</v>
      </c>
      <c r="O68">
        <f t="shared" si="36"/>
        <v>1.7134974156890235</v>
      </c>
      <c r="P68">
        <f t="shared" si="36"/>
        <v>2.68601</v>
      </c>
      <c r="Q68">
        <f t="shared" si="36"/>
        <v>605.01418999999999</v>
      </c>
      <c r="R68">
        <f t="shared" si="35"/>
        <v>443.67968999999999</v>
      </c>
      <c r="S68">
        <f t="shared" si="35"/>
        <v>0.96109999999999995</v>
      </c>
      <c r="T68">
        <f t="shared" si="33"/>
        <v>70.929360000000003</v>
      </c>
      <c r="U68">
        <f t="shared" si="33"/>
        <v>0</v>
      </c>
      <c r="V68">
        <f t="shared" si="33"/>
        <v>118.40602</v>
      </c>
      <c r="W68">
        <f t="shared" si="28"/>
        <v>125.422808140436</v>
      </c>
      <c r="X68">
        <f t="shared" si="29"/>
        <v>29.072134520299755</v>
      </c>
      <c r="Y68">
        <f t="shared" si="30"/>
        <v>47.989406111378827</v>
      </c>
      <c r="Z68">
        <f t="shared" si="31"/>
        <v>37.017577892821095</v>
      </c>
      <c r="AA68">
        <f t="shared" si="32"/>
        <v>26.036061686868681</v>
      </c>
      <c r="AB68">
        <f t="shared" si="23"/>
        <v>30.957374620795044</v>
      </c>
      <c r="AC68">
        <f t="shared" si="24"/>
        <v>7.3614889606883454</v>
      </c>
    </row>
    <row r="69" spans="2:29">
      <c r="B69">
        <f t="shared" si="25"/>
        <v>67.283050000000003</v>
      </c>
      <c r="C69">
        <f t="shared" si="26"/>
        <v>1013.7779795222635</v>
      </c>
      <c r="D69">
        <f t="shared" si="36"/>
        <v>177.75928999999999</v>
      </c>
      <c r="E69">
        <f t="shared" si="36"/>
        <v>1.0241</v>
      </c>
      <c r="F69">
        <f t="shared" si="36"/>
        <v>2.6872500000000001</v>
      </c>
      <c r="G69">
        <f t="shared" si="36"/>
        <v>29.516400000000001</v>
      </c>
      <c r="H69">
        <f t="shared" si="36"/>
        <v>34.049720000000001</v>
      </c>
      <c r="I69">
        <f t="shared" si="36"/>
        <v>20.055630000000001</v>
      </c>
      <c r="J69">
        <f t="shared" si="36"/>
        <v>30.18356</v>
      </c>
      <c r="K69">
        <f t="shared" si="36"/>
        <v>553.64459999999997</v>
      </c>
      <c r="L69">
        <f t="shared" si="36"/>
        <v>451.77985999999999</v>
      </c>
      <c r="M69">
        <f t="shared" si="36"/>
        <v>0</v>
      </c>
      <c r="N69">
        <f t="shared" si="36"/>
        <v>225.49160000000001</v>
      </c>
      <c r="O69">
        <f t="shared" si="36"/>
        <v>1.7134974156890235</v>
      </c>
      <c r="P69">
        <f t="shared" si="36"/>
        <v>2.68601</v>
      </c>
      <c r="Q69">
        <f t="shared" si="36"/>
        <v>605.01418999999999</v>
      </c>
      <c r="R69">
        <f t="shared" si="35"/>
        <v>443.67968999999999</v>
      </c>
      <c r="S69">
        <f t="shared" si="35"/>
        <v>0.96109999999999995</v>
      </c>
      <c r="T69">
        <f t="shared" si="33"/>
        <v>70.929360000000003</v>
      </c>
      <c r="U69">
        <f t="shared" si="33"/>
        <v>0</v>
      </c>
      <c r="V69">
        <f t="shared" si="33"/>
        <v>118.40602</v>
      </c>
      <c r="W69">
        <f t="shared" si="28"/>
        <v>126.11672069981752</v>
      </c>
      <c r="X69">
        <f t="shared" si="29"/>
        <v>31.94717062911576</v>
      </c>
      <c r="Y69">
        <f t="shared" si="30"/>
        <v>62.794762244629496</v>
      </c>
      <c r="Z69">
        <f t="shared" si="31"/>
        <v>37.251561855457737</v>
      </c>
      <c r="AA69">
        <f t="shared" si="32"/>
        <v>32.490150165340062</v>
      </c>
      <c r="AB69">
        <f t="shared" si="23"/>
        <v>40.417456504124672</v>
      </c>
      <c r="AC69">
        <f t="shared" si="24"/>
        <v>8.0321053191186653</v>
      </c>
    </row>
    <row r="70" spans="2:29">
      <c r="B70">
        <f t="shared" si="25"/>
        <v>67.283050000000003</v>
      </c>
      <c r="C70">
        <f t="shared" si="26"/>
        <v>912.40018157003715</v>
      </c>
      <c r="D70">
        <f t="shared" si="36"/>
        <v>177.75928999999999</v>
      </c>
      <c r="E70">
        <f t="shared" si="36"/>
        <v>1.0241</v>
      </c>
      <c r="F70">
        <f t="shared" si="36"/>
        <v>2.6872500000000001</v>
      </c>
      <c r="G70">
        <f t="shared" si="36"/>
        <v>29.516400000000001</v>
      </c>
      <c r="H70">
        <f t="shared" si="36"/>
        <v>34.049720000000001</v>
      </c>
      <c r="I70">
        <f t="shared" si="36"/>
        <v>20.055630000000001</v>
      </c>
      <c r="J70">
        <f t="shared" si="36"/>
        <v>30.18356</v>
      </c>
      <c r="K70">
        <f t="shared" si="36"/>
        <v>553.64459999999997</v>
      </c>
      <c r="L70">
        <f t="shared" si="36"/>
        <v>451.77985999999999</v>
      </c>
      <c r="M70">
        <f t="shared" si="36"/>
        <v>0</v>
      </c>
      <c r="N70">
        <f t="shared" si="36"/>
        <v>225.49160000000001</v>
      </c>
      <c r="O70">
        <f t="shared" si="36"/>
        <v>1.7134974156890235</v>
      </c>
      <c r="P70">
        <f t="shared" si="36"/>
        <v>2.68601</v>
      </c>
      <c r="Q70">
        <f t="shared" si="36"/>
        <v>605.01418999999999</v>
      </c>
      <c r="R70">
        <f t="shared" si="35"/>
        <v>443.67968999999999</v>
      </c>
      <c r="S70">
        <f t="shared" si="35"/>
        <v>0.96109999999999995</v>
      </c>
      <c r="T70">
        <f t="shared" si="33"/>
        <v>70.929360000000003</v>
      </c>
      <c r="U70">
        <f t="shared" si="33"/>
        <v>0</v>
      </c>
      <c r="V70">
        <f t="shared" si="33"/>
        <v>118.40602</v>
      </c>
      <c r="W70">
        <f t="shared" si="28"/>
        <v>126.87344985638376</v>
      </c>
      <c r="X70">
        <f t="shared" si="29"/>
        <v>35.08247005597849</v>
      </c>
      <c r="Y70">
        <f t="shared" si="30"/>
        <v>80.801717712004873</v>
      </c>
      <c r="Z70">
        <f t="shared" si="31"/>
        <v>37.494559670000996</v>
      </c>
      <c r="AA70">
        <f t="shared" si="32"/>
        <v>40.259981856135106</v>
      </c>
      <c r="AB70">
        <f t="shared" si="23"/>
        <v>51.886906277260351</v>
      </c>
      <c r="AC70">
        <f t="shared" si="24"/>
        <v>8.7523803379412151</v>
      </c>
    </row>
    <row r="71" spans="2:29">
      <c r="B71">
        <f t="shared" si="25"/>
        <v>67.283050000000003</v>
      </c>
      <c r="C71">
        <f t="shared" si="26"/>
        <v>821.1601634130335</v>
      </c>
      <c r="D71">
        <f t="shared" si="36"/>
        <v>177.75928999999999</v>
      </c>
      <c r="E71">
        <f t="shared" si="36"/>
        <v>1.0241</v>
      </c>
      <c r="F71">
        <f t="shared" si="36"/>
        <v>2.6872500000000001</v>
      </c>
      <c r="G71">
        <f t="shared" si="36"/>
        <v>29.516400000000001</v>
      </c>
      <c r="H71">
        <f t="shared" si="36"/>
        <v>34.049720000000001</v>
      </c>
      <c r="I71">
        <f t="shared" si="36"/>
        <v>20.055630000000001</v>
      </c>
      <c r="J71">
        <f t="shared" si="36"/>
        <v>30.18356</v>
      </c>
      <c r="K71">
        <f t="shared" si="36"/>
        <v>553.64459999999997</v>
      </c>
      <c r="L71">
        <f t="shared" si="36"/>
        <v>451.77985999999999</v>
      </c>
      <c r="M71">
        <f t="shared" si="36"/>
        <v>0</v>
      </c>
      <c r="N71">
        <f t="shared" si="36"/>
        <v>225.49160000000001</v>
      </c>
      <c r="O71">
        <f t="shared" si="36"/>
        <v>1.7134974156890235</v>
      </c>
      <c r="P71">
        <f t="shared" si="36"/>
        <v>2.68601</v>
      </c>
      <c r="Q71">
        <f t="shared" si="36"/>
        <v>605.01418999999999</v>
      </c>
      <c r="R71">
        <f t="shared" si="35"/>
        <v>443.67968999999999</v>
      </c>
      <c r="S71">
        <f t="shared" si="35"/>
        <v>0.96109999999999995</v>
      </c>
      <c r="T71">
        <f t="shared" si="33"/>
        <v>70.929360000000003</v>
      </c>
      <c r="U71">
        <f t="shared" si="33"/>
        <v>0</v>
      </c>
      <c r="V71">
        <f t="shared" si="33"/>
        <v>118.40602</v>
      </c>
      <c r="W71">
        <f t="shared" si="28"/>
        <v>127.69750073826221</v>
      </c>
      <c r="X71">
        <f t="shared" si="29"/>
        <v>38.496698561964649</v>
      </c>
      <c r="Y71">
        <f t="shared" si="30"/>
        <v>102.13409805843547</v>
      </c>
      <c r="Z71">
        <f t="shared" si="31"/>
        <v>37.749454575221421</v>
      </c>
      <c r="AA71">
        <f t="shared" si="32"/>
        <v>49.40366699283431</v>
      </c>
      <c r="AB71">
        <f t="shared" si="23"/>
        <v>65.426352100831352</v>
      </c>
      <c r="AC71">
        <f t="shared" si="24"/>
        <v>9.5238408451545222</v>
      </c>
    </row>
    <row r="72" spans="2:29">
      <c r="B72">
        <f t="shared" si="25"/>
        <v>67.283050000000003</v>
      </c>
      <c r="C72">
        <f t="shared" si="26"/>
        <v>739.04414707173021</v>
      </c>
      <c r="D72">
        <f t="shared" si="36"/>
        <v>177.75928999999999</v>
      </c>
      <c r="E72">
        <f t="shared" si="36"/>
        <v>1.0241</v>
      </c>
      <c r="F72">
        <f t="shared" si="36"/>
        <v>2.6872500000000001</v>
      </c>
      <c r="G72">
        <f t="shared" si="36"/>
        <v>29.516400000000001</v>
      </c>
      <c r="H72">
        <f t="shared" si="36"/>
        <v>34.049720000000001</v>
      </c>
      <c r="I72">
        <f t="shared" si="36"/>
        <v>20.055630000000001</v>
      </c>
      <c r="J72">
        <f t="shared" si="36"/>
        <v>30.18356</v>
      </c>
      <c r="K72">
        <f t="shared" si="36"/>
        <v>553.64459999999997</v>
      </c>
      <c r="L72">
        <f t="shared" si="36"/>
        <v>451.77985999999999</v>
      </c>
      <c r="M72">
        <f t="shared" si="36"/>
        <v>0</v>
      </c>
      <c r="N72">
        <f t="shared" si="36"/>
        <v>225.49160000000001</v>
      </c>
      <c r="O72">
        <f t="shared" si="36"/>
        <v>1.7134974156890235</v>
      </c>
      <c r="P72">
        <f t="shared" si="36"/>
        <v>2.68601</v>
      </c>
      <c r="Q72">
        <f t="shared" si="36"/>
        <v>605.01418999999999</v>
      </c>
      <c r="R72">
        <f t="shared" si="35"/>
        <v>443.67968999999999</v>
      </c>
      <c r="S72">
        <f t="shared" si="35"/>
        <v>0.96109999999999995</v>
      </c>
      <c r="T72">
        <f t="shared" si="33"/>
        <v>70.929360000000003</v>
      </c>
      <c r="U72">
        <f t="shared" si="33"/>
        <v>0</v>
      </c>
      <c r="V72">
        <f t="shared" si="33"/>
        <v>118.40602</v>
      </c>
      <c r="W72">
        <f t="shared" si="28"/>
        <v>128.5934638393399</v>
      </c>
      <c r="X72">
        <f t="shared" si="29"/>
        <v>42.208875597729786</v>
      </c>
      <c r="Y72">
        <f t="shared" si="30"/>
        <v>126.6469639937951</v>
      </c>
      <c r="Z72">
        <f t="shared" si="31"/>
        <v>38.02217155493679</v>
      </c>
      <c r="AA72">
        <f t="shared" si="32"/>
        <v>59.872526198540385</v>
      </c>
      <c r="AB72">
        <f t="shared" si="23"/>
        <v>80.919007480529203</v>
      </c>
      <c r="AC72">
        <f t="shared" si="24"/>
        <v>10.347647095086529</v>
      </c>
    </row>
    <row r="73" spans="2:29">
      <c r="B73">
        <f t="shared" si="25"/>
        <v>67.283050000000003</v>
      </c>
      <c r="C73">
        <f t="shared" si="26"/>
        <v>665.13973236455718</v>
      </c>
      <c r="D73">
        <f t="shared" si="36"/>
        <v>177.75928999999999</v>
      </c>
      <c r="E73">
        <f t="shared" si="36"/>
        <v>1.0241</v>
      </c>
      <c r="F73">
        <f t="shared" si="36"/>
        <v>2.6872500000000001</v>
      </c>
      <c r="G73">
        <f t="shared" si="36"/>
        <v>29.516400000000001</v>
      </c>
      <c r="H73">
        <f t="shared" si="36"/>
        <v>34.049720000000001</v>
      </c>
      <c r="I73">
        <f t="shared" si="36"/>
        <v>20.055630000000001</v>
      </c>
      <c r="J73">
        <f t="shared" si="36"/>
        <v>30.18356</v>
      </c>
      <c r="K73">
        <f t="shared" si="36"/>
        <v>553.64459999999997</v>
      </c>
      <c r="L73">
        <f t="shared" si="36"/>
        <v>451.77985999999999</v>
      </c>
      <c r="M73">
        <f t="shared" si="36"/>
        <v>0</v>
      </c>
      <c r="N73">
        <f t="shared" si="36"/>
        <v>225.49160000000001</v>
      </c>
      <c r="O73">
        <f t="shared" si="36"/>
        <v>1.7134974156890235</v>
      </c>
      <c r="P73">
        <f t="shared" si="36"/>
        <v>2.68601</v>
      </c>
      <c r="Q73">
        <f t="shared" si="36"/>
        <v>605.01418999999999</v>
      </c>
      <c r="R73">
        <f t="shared" si="35"/>
        <v>443.67968999999999</v>
      </c>
      <c r="S73">
        <f t="shared" si="35"/>
        <v>0.96109999999999995</v>
      </c>
      <c r="T73">
        <f t="shared" si="33"/>
        <v>70.929360000000003</v>
      </c>
      <c r="U73">
        <f t="shared" si="33"/>
        <v>0</v>
      </c>
      <c r="V73">
        <f t="shared" si="33"/>
        <v>118.40602</v>
      </c>
      <c r="W73">
        <f t="shared" si="28"/>
        <v>129.56596400675295</v>
      </c>
      <c r="X73">
        <f t="shared" si="29"/>
        <v>46.238162947182218</v>
      </c>
      <c r="Y73">
        <f t="shared" si="30"/>
        <v>153.8554945684331</v>
      </c>
      <c r="Z73">
        <f t="shared" si="31"/>
        <v>38.322403674835215</v>
      </c>
      <c r="AA73">
        <f t="shared" si="32"/>
        <v>71.47883097290422</v>
      </c>
      <c r="AB73">
        <f t="shared" si="23"/>
        <v>98.023980519950797</v>
      </c>
      <c r="AC73">
        <f t="shared" si="24"/>
        <v>11.224513356958736</v>
      </c>
    </row>
    <row r="74" spans="2:29">
      <c r="B74">
        <f t="shared" si="25"/>
        <v>67.283050000000003</v>
      </c>
      <c r="C74">
        <f t="shared" si="26"/>
        <v>598.62575912810144</v>
      </c>
      <c r="D74">
        <f t="shared" si="36"/>
        <v>177.75928999999999</v>
      </c>
      <c r="E74">
        <f t="shared" si="36"/>
        <v>1.0241</v>
      </c>
      <c r="F74">
        <f t="shared" si="36"/>
        <v>2.6872500000000001</v>
      </c>
      <c r="G74">
        <f t="shared" si="36"/>
        <v>29.516400000000001</v>
      </c>
      <c r="H74">
        <f t="shared" si="36"/>
        <v>34.049720000000001</v>
      </c>
      <c r="I74">
        <f t="shared" si="36"/>
        <v>20.055630000000001</v>
      </c>
      <c r="J74">
        <f t="shared" si="36"/>
        <v>30.18356</v>
      </c>
      <c r="K74">
        <f t="shared" si="36"/>
        <v>553.64459999999997</v>
      </c>
      <c r="L74">
        <f t="shared" si="36"/>
        <v>451.77985999999999</v>
      </c>
      <c r="M74">
        <f t="shared" si="36"/>
        <v>0</v>
      </c>
      <c r="N74">
        <f t="shared" si="36"/>
        <v>225.49160000000001</v>
      </c>
      <c r="O74">
        <f t="shared" si="36"/>
        <v>1.7134974156890235</v>
      </c>
      <c r="P74">
        <f t="shared" si="36"/>
        <v>2.68601</v>
      </c>
      <c r="Q74">
        <f t="shared" si="36"/>
        <v>605.01418999999999</v>
      </c>
      <c r="R74">
        <f t="shared" si="35"/>
        <v>443.67968999999999</v>
      </c>
      <c r="S74">
        <f t="shared" si="35"/>
        <v>0.96109999999999995</v>
      </c>
      <c r="T74">
        <f t="shared" si="33"/>
        <v>70.929360000000003</v>
      </c>
      <c r="U74">
        <f t="shared" si="33"/>
        <v>0</v>
      </c>
      <c r="V74">
        <f t="shared" si="33"/>
        <v>118.40602</v>
      </c>
      <c r="W74">
        <f t="shared" si="28"/>
        <v>130.61959818457805</v>
      </c>
      <c r="X74">
        <f t="shared" si="29"/>
        <v>50.603606785566797</v>
      </c>
      <c r="Y74">
        <f t="shared" si="30"/>
        <v>182.91997940489634</v>
      </c>
      <c r="Z74">
        <f t="shared" si="31"/>
        <v>38.663771697988167</v>
      </c>
      <c r="AA74">
        <f t="shared" si="32"/>
        <v>83.88447768718693</v>
      </c>
      <c r="AB74">
        <f t="shared" si="23"/>
        <v>116.16595876167106</v>
      </c>
      <c r="AC74">
        <f t="shared" si="24"/>
        <v>12.154626640137641</v>
      </c>
    </row>
    <row r="75" spans="2:29">
      <c r="B75">
        <f t="shared" si="25"/>
        <v>67.283050000000003</v>
      </c>
      <c r="C75">
        <f t="shared" si="26"/>
        <v>538.76318321529129</v>
      </c>
      <c r="D75">
        <f t="shared" si="36"/>
        <v>177.75928999999999</v>
      </c>
      <c r="E75">
        <f t="shared" si="36"/>
        <v>1.0241</v>
      </c>
      <c r="F75">
        <f t="shared" si="36"/>
        <v>2.6872500000000001</v>
      </c>
      <c r="G75">
        <f t="shared" si="36"/>
        <v>29.516400000000001</v>
      </c>
      <c r="H75">
        <f t="shared" si="36"/>
        <v>34.049720000000001</v>
      </c>
      <c r="I75">
        <f t="shared" si="36"/>
        <v>20.055630000000001</v>
      </c>
      <c r="J75">
        <f t="shared" si="36"/>
        <v>30.18356</v>
      </c>
      <c r="K75">
        <f t="shared" si="36"/>
        <v>553.64459999999997</v>
      </c>
      <c r="L75">
        <f t="shared" si="36"/>
        <v>451.77985999999999</v>
      </c>
      <c r="M75">
        <f t="shared" si="36"/>
        <v>0</v>
      </c>
      <c r="N75">
        <f t="shared" si="36"/>
        <v>225.49160000000001</v>
      </c>
      <c r="O75">
        <f t="shared" si="36"/>
        <v>1.7134974156890235</v>
      </c>
      <c r="P75">
        <f t="shared" si="36"/>
        <v>2.68601</v>
      </c>
      <c r="Q75">
        <f t="shared" si="36"/>
        <v>605.01418999999999</v>
      </c>
      <c r="R75">
        <f t="shared" si="35"/>
        <v>443.67968999999999</v>
      </c>
      <c r="S75">
        <f t="shared" si="35"/>
        <v>0.96109999999999995</v>
      </c>
      <c r="T75">
        <f t="shared" si="33"/>
        <v>70.929360000000003</v>
      </c>
      <c r="U75">
        <f t="shared" si="33"/>
        <v>0</v>
      </c>
      <c r="V75">
        <f t="shared" si="33"/>
        <v>118.40602</v>
      </c>
      <c r="W75">
        <f t="shared" si="28"/>
        <v>131.75886118668566</v>
      </c>
      <c r="X75">
        <f t="shared" si="29"/>
        <v>55.323830139668928</v>
      </c>
      <c r="Y75">
        <f t="shared" si="30"/>
        <v>212.71275894463685</v>
      </c>
      <c r="Z75">
        <f t="shared" si="31"/>
        <v>39.063156452476889</v>
      </c>
      <c r="AA75">
        <f t="shared" si="32"/>
        <v>96.622875067807811</v>
      </c>
      <c r="AB75">
        <f t="shared" si="23"/>
        <v>134.57897251939644</v>
      </c>
      <c r="AC75">
        <f t="shared" si="24"/>
        <v>13.13756654045012</v>
      </c>
    </row>
    <row r="76" spans="2:29">
      <c r="B76">
        <f t="shared" si="25"/>
        <v>67.283050000000003</v>
      </c>
      <c r="C76">
        <f t="shared" si="26"/>
        <v>484.88686489376215</v>
      </c>
      <c r="D76">
        <f t="shared" si="36"/>
        <v>177.75928999999999</v>
      </c>
      <c r="E76">
        <f t="shared" si="36"/>
        <v>1.0241</v>
      </c>
      <c r="F76">
        <f t="shared" si="36"/>
        <v>2.6872500000000001</v>
      </c>
      <c r="G76">
        <f t="shared" si="36"/>
        <v>29.516400000000001</v>
      </c>
      <c r="H76">
        <f t="shared" si="36"/>
        <v>34.049720000000001</v>
      </c>
      <c r="I76">
        <f t="shared" si="36"/>
        <v>20.055630000000001</v>
      </c>
      <c r="J76">
        <f t="shared" si="36"/>
        <v>30.18356</v>
      </c>
      <c r="K76">
        <f t="shared" si="36"/>
        <v>553.64459999999997</v>
      </c>
      <c r="L76">
        <f t="shared" si="36"/>
        <v>451.77985999999999</v>
      </c>
      <c r="M76">
        <f t="shared" si="36"/>
        <v>0</v>
      </c>
      <c r="N76">
        <f t="shared" si="36"/>
        <v>225.49160000000001</v>
      </c>
      <c r="O76">
        <f t="shared" si="36"/>
        <v>1.7134974156890235</v>
      </c>
      <c r="P76">
        <f t="shared" si="36"/>
        <v>2.68601</v>
      </c>
      <c r="Q76">
        <f t="shared" si="36"/>
        <v>605.01418999999999</v>
      </c>
      <c r="R76">
        <f t="shared" si="35"/>
        <v>443.67968999999999</v>
      </c>
      <c r="S76">
        <f t="shared" si="35"/>
        <v>0.96109999999999995</v>
      </c>
      <c r="T76">
        <f t="shared" si="33"/>
        <v>70.929360000000003</v>
      </c>
      <c r="U76">
        <f t="shared" si="33"/>
        <v>0</v>
      </c>
      <c r="V76">
        <f t="shared" si="33"/>
        <v>118.40602</v>
      </c>
      <c r="W76">
        <f t="shared" si="28"/>
        <v>132.98805909014135</v>
      </c>
      <c r="X76">
        <f t="shared" si="29"/>
        <v>60.41667405715873</v>
      </c>
      <c r="Y76">
        <f t="shared" si="30"/>
        <v>241.96525926331259</v>
      </c>
      <c r="Z76">
        <f t="shared" si="31"/>
        <v>39.539221086609416</v>
      </c>
      <c r="AA76">
        <f t="shared" si="32"/>
        <v>109.15602031969941</v>
      </c>
      <c r="AB76">
        <f t="shared" si="23"/>
        <v>152.40418006163515</v>
      </c>
      <c r="AC76">
        <f t="shared" si="24"/>
        <v>14.172229878477529</v>
      </c>
    </row>
    <row r="77" spans="2:29">
      <c r="B77">
        <f t="shared" si="25"/>
        <v>67.283050000000003</v>
      </c>
      <c r="C77">
        <f t="shared" si="26"/>
        <v>436.39817840438593</v>
      </c>
      <c r="D77">
        <f t="shared" si="36"/>
        <v>177.75928999999999</v>
      </c>
      <c r="E77">
        <f t="shared" si="36"/>
        <v>1.0241</v>
      </c>
      <c r="F77">
        <f t="shared" si="36"/>
        <v>2.6872500000000001</v>
      </c>
      <c r="G77">
        <f t="shared" si="36"/>
        <v>29.516400000000001</v>
      </c>
      <c r="H77">
        <f t="shared" si="36"/>
        <v>34.049720000000001</v>
      </c>
      <c r="I77">
        <f t="shared" si="36"/>
        <v>20.055630000000001</v>
      </c>
      <c r="J77">
        <f t="shared" si="36"/>
        <v>30.18356</v>
      </c>
      <c r="K77">
        <f t="shared" si="36"/>
        <v>553.64459999999997</v>
      </c>
      <c r="L77">
        <f t="shared" si="36"/>
        <v>451.77985999999999</v>
      </c>
      <c r="M77">
        <f t="shared" si="36"/>
        <v>0</v>
      </c>
      <c r="N77">
        <f t="shared" si="36"/>
        <v>225.49160000000001</v>
      </c>
      <c r="O77">
        <f t="shared" si="36"/>
        <v>1.7134974156890235</v>
      </c>
      <c r="P77">
        <f t="shared" si="36"/>
        <v>2.68601</v>
      </c>
      <c r="Q77">
        <f t="shared" si="36"/>
        <v>605.01418999999999</v>
      </c>
      <c r="R77">
        <f t="shared" si="35"/>
        <v>443.67968999999999</v>
      </c>
      <c r="S77">
        <f t="shared" si="35"/>
        <v>0.96109999999999995</v>
      </c>
      <c r="T77">
        <f t="shared" si="33"/>
        <v>70.929360000000003</v>
      </c>
      <c r="U77">
        <f t="shared" si="33"/>
        <v>0</v>
      </c>
      <c r="V77">
        <f t="shared" si="33"/>
        <v>118.40602</v>
      </c>
      <c r="W77">
        <f t="shared" si="28"/>
        <v>134.31121028128774</v>
      </c>
      <c r="X77">
        <f t="shared" si="29"/>
        <v>65.898787618209326</v>
      </c>
      <c r="Y77">
        <f t="shared" si="30"/>
        <v>269.45790112650496</v>
      </c>
      <c r="Z77">
        <f t="shared" si="31"/>
        <v>40.110495011504959</v>
      </c>
      <c r="AA77">
        <f t="shared" si="32"/>
        <v>120.95365441878774</v>
      </c>
      <c r="AB77">
        <f t="shared" si="23"/>
        <v>168.81786919732883</v>
      </c>
      <c r="AC77">
        <f t="shared" si="24"/>
        <v>15.256764408640823</v>
      </c>
    </row>
    <row r="78" spans="2:29">
      <c r="B78">
        <f t="shared" si="25"/>
        <v>67.283050000000003</v>
      </c>
      <c r="C78">
        <f t="shared" si="26"/>
        <v>392.75836056394735</v>
      </c>
      <c r="D78">
        <f t="shared" si="36"/>
        <v>177.75928999999999</v>
      </c>
      <c r="E78">
        <f t="shared" si="36"/>
        <v>1.0241</v>
      </c>
      <c r="F78">
        <f t="shared" si="36"/>
        <v>2.6872500000000001</v>
      </c>
      <c r="G78">
        <f t="shared" si="36"/>
        <v>29.516400000000001</v>
      </c>
      <c r="H78">
        <f t="shared" si="36"/>
        <v>34.049720000000001</v>
      </c>
      <c r="I78">
        <f t="shared" si="36"/>
        <v>20.055630000000001</v>
      </c>
      <c r="J78">
        <f t="shared" si="36"/>
        <v>30.18356</v>
      </c>
      <c r="K78">
        <f t="shared" si="36"/>
        <v>553.64459999999997</v>
      </c>
      <c r="L78">
        <f t="shared" si="36"/>
        <v>451.77985999999999</v>
      </c>
      <c r="M78">
        <f t="shared" si="36"/>
        <v>0</v>
      </c>
      <c r="N78">
        <f t="shared" si="36"/>
        <v>225.49160000000001</v>
      </c>
      <c r="O78">
        <f t="shared" si="36"/>
        <v>1.7134974156890235</v>
      </c>
      <c r="P78">
        <f t="shared" si="36"/>
        <v>2.68601</v>
      </c>
      <c r="Q78">
        <f t="shared" si="36"/>
        <v>605.01418999999999</v>
      </c>
      <c r="R78">
        <f t="shared" si="35"/>
        <v>443.67968999999999</v>
      </c>
      <c r="S78">
        <f t="shared" si="35"/>
        <v>0.96109999999999995</v>
      </c>
      <c r="T78">
        <f t="shared" si="33"/>
        <v>70.929360000000003</v>
      </c>
      <c r="U78">
        <f t="shared" si="33"/>
        <v>0</v>
      </c>
      <c r="V78">
        <f t="shared" si="33"/>
        <v>118.40602</v>
      </c>
      <c r="W78">
        <f t="shared" si="28"/>
        <v>135.73193475974145</v>
      </c>
      <c r="X78">
        <f t="shared" si="29"/>
        <v>71.785169297010043</v>
      </c>
      <c r="Y78">
        <f t="shared" si="30"/>
        <v>294.19442300808936</v>
      </c>
      <c r="Z78">
        <f t="shared" si="31"/>
        <v>40.793604245469858</v>
      </c>
      <c r="AA78">
        <f t="shared" si="32"/>
        <v>131.57042101379048</v>
      </c>
      <c r="AB78">
        <f t="shared" si="23"/>
        <v>183.15054450165056</v>
      </c>
      <c r="AC78">
        <f t="shared" si="24"/>
        <v>16.388516325050155</v>
      </c>
    </row>
    <row r="79" spans="2:29">
      <c r="B79">
        <f t="shared" si="25"/>
        <v>67.283050000000003</v>
      </c>
      <c r="C79">
        <f t="shared" si="26"/>
        <v>353.48252450755263</v>
      </c>
      <c r="D79">
        <f t="shared" si="36"/>
        <v>177.75928999999999</v>
      </c>
      <c r="E79">
        <f t="shared" si="36"/>
        <v>1.0241</v>
      </c>
      <c r="F79">
        <f t="shared" si="36"/>
        <v>2.6872500000000001</v>
      </c>
      <c r="G79">
        <f t="shared" si="36"/>
        <v>29.516400000000001</v>
      </c>
      <c r="H79">
        <f t="shared" si="36"/>
        <v>34.049720000000001</v>
      </c>
      <c r="I79">
        <f t="shared" si="36"/>
        <v>20.055630000000001</v>
      </c>
      <c r="J79">
        <f t="shared" si="36"/>
        <v>30.18356</v>
      </c>
      <c r="K79">
        <f t="shared" si="36"/>
        <v>553.64459999999997</v>
      </c>
      <c r="L79">
        <f t="shared" si="36"/>
        <v>451.77985999999999</v>
      </c>
      <c r="M79">
        <f t="shared" si="36"/>
        <v>0</v>
      </c>
      <c r="N79">
        <f t="shared" si="36"/>
        <v>225.49160000000001</v>
      </c>
      <c r="O79">
        <f t="shared" si="36"/>
        <v>1.7134974156890235</v>
      </c>
      <c r="P79">
        <f t="shared" si="36"/>
        <v>2.68601</v>
      </c>
      <c r="Q79">
        <f t="shared" si="36"/>
        <v>605.01418999999999</v>
      </c>
      <c r="R79">
        <f t="shared" si="35"/>
        <v>443.67968999999999</v>
      </c>
      <c r="S79">
        <f t="shared" si="35"/>
        <v>0.96109999999999995</v>
      </c>
      <c r="T79">
        <f t="shared" si="33"/>
        <v>70.929360000000003</v>
      </c>
      <c r="U79">
        <f t="shared" si="33"/>
        <v>0</v>
      </c>
      <c r="V79">
        <f t="shared" si="33"/>
        <v>118.40602</v>
      </c>
      <c r="W79">
        <f t="shared" si="28"/>
        <v>137.25333301266392</v>
      </c>
      <c r="X79">
        <f t="shared" si="29"/>
        <v>78.088665110575107</v>
      </c>
      <c r="Y79">
        <f t="shared" si="30"/>
        <v>315.51006063143791</v>
      </c>
      <c r="Z79">
        <f t="shared" si="31"/>
        <v>41.602153381055572</v>
      </c>
      <c r="AA79">
        <f t="shared" si="32"/>
        <v>140.69782957122251</v>
      </c>
      <c r="AB79">
        <f t="shared" si="23"/>
        <v>194.96201986854638</v>
      </c>
      <c r="AC79">
        <f t="shared" si="24"/>
        <v>17.563996485172499</v>
      </c>
    </row>
    <row r="80" spans="2:29">
      <c r="B80">
        <f t="shared" si="25"/>
        <v>67.283050000000003</v>
      </c>
      <c r="C80">
        <f t="shared" si="26"/>
        <v>318.13427205679739</v>
      </c>
      <c r="D80">
        <f t="shared" si="36"/>
        <v>177.75928999999999</v>
      </c>
      <c r="E80">
        <f t="shared" si="36"/>
        <v>1.0241</v>
      </c>
      <c r="F80">
        <f t="shared" si="36"/>
        <v>2.6872500000000001</v>
      </c>
      <c r="G80">
        <f t="shared" si="36"/>
        <v>29.516400000000001</v>
      </c>
      <c r="H80">
        <f t="shared" si="36"/>
        <v>34.049720000000001</v>
      </c>
      <c r="I80">
        <f t="shared" si="36"/>
        <v>20.055630000000001</v>
      </c>
      <c r="J80">
        <f t="shared" si="36"/>
        <v>30.18356</v>
      </c>
      <c r="K80">
        <f t="shared" si="36"/>
        <v>553.64459999999997</v>
      </c>
      <c r="L80">
        <f t="shared" si="36"/>
        <v>451.77985999999999</v>
      </c>
      <c r="M80">
        <f t="shared" si="36"/>
        <v>0</v>
      </c>
      <c r="N80">
        <f t="shared" si="36"/>
        <v>225.49160000000001</v>
      </c>
      <c r="O80">
        <f t="shared" si="36"/>
        <v>1.7134974156890235</v>
      </c>
      <c r="P80">
        <f t="shared" si="36"/>
        <v>2.68601</v>
      </c>
      <c r="Q80">
        <f t="shared" si="36"/>
        <v>605.01418999999999</v>
      </c>
      <c r="R80">
        <f t="shared" si="35"/>
        <v>443.67968999999999</v>
      </c>
      <c r="S80">
        <f t="shared" si="35"/>
        <v>0.96109999999999995</v>
      </c>
      <c r="T80">
        <f t="shared" si="33"/>
        <v>70.929360000000003</v>
      </c>
      <c r="U80">
        <f t="shared" si="33"/>
        <v>0</v>
      </c>
      <c r="V80">
        <f t="shared" si="33"/>
        <v>118.40602</v>
      </c>
      <c r="W80">
        <f t="shared" si="28"/>
        <v>138.87785660246732</v>
      </c>
      <c r="X80">
        <f t="shared" si="29"/>
        <v>84.819432434444991</v>
      </c>
      <c r="Y80">
        <f t="shared" si="30"/>
        <v>333.09435449197167</v>
      </c>
      <c r="Z80">
        <f t="shared" si="31"/>
        <v>42.546449879076675</v>
      </c>
      <c r="AA80">
        <f t="shared" si="32"/>
        <v>148.17997901570709</v>
      </c>
      <c r="AB80">
        <f t="shared" si="23"/>
        <v>204.05814587771451</v>
      </c>
      <c r="AC80">
        <f t="shared" si="24"/>
        <v>18.778870124463882</v>
      </c>
    </row>
    <row r="81" spans="2:29">
      <c r="B81">
        <f t="shared" si="25"/>
        <v>67.283050000000003</v>
      </c>
      <c r="C81">
        <f t="shared" si="26"/>
        <v>286.32084485111767</v>
      </c>
      <c r="D81">
        <f t="shared" si="36"/>
        <v>177.75928999999999</v>
      </c>
      <c r="E81">
        <f t="shared" si="36"/>
        <v>1.0241</v>
      </c>
      <c r="F81">
        <f t="shared" si="36"/>
        <v>2.6872500000000001</v>
      </c>
      <c r="G81">
        <f t="shared" si="36"/>
        <v>29.516400000000001</v>
      </c>
      <c r="H81">
        <f t="shared" si="36"/>
        <v>34.049720000000001</v>
      </c>
      <c r="I81">
        <f t="shared" si="36"/>
        <v>20.055630000000001</v>
      </c>
      <c r="J81">
        <f t="shared" si="36"/>
        <v>30.18356</v>
      </c>
      <c r="K81">
        <f t="shared" si="36"/>
        <v>553.64459999999997</v>
      </c>
      <c r="L81">
        <f t="shared" si="36"/>
        <v>451.77985999999999</v>
      </c>
      <c r="M81">
        <f t="shared" si="36"/>
        <v>0</v>
      </c>
      <c r="N81">
        <f t="shared" si="36"/>
        <v>225.49160000000001</v>
      </c>
      <c r="O81">
        <f t="shared" si="36"/>
        <v>1.7134974156890235</v>
      </c>
      <c r="P81">
        <f t="shared" si="36"/>
        <v>2.68601</v>
      </c>
      <c r="Q81">
        <f t="shared" si="36"/>
        <v>605.01418999999999</v>
      </c>
      <c r="R81">
        <f t="shared" si="36"/>
        <v>443.67968999999999</v>
      </c>
      <c r="S81">
        <f t="shared" si="36"/>
        <v>0.96109999999999995</v>
      </c>
      <c r="T81">
        <f t="shared" si="33"/>
        <v>70.929360000000003</v>
      </c>
      <c r="U81">
        <f t="shared" si="33"/>
        <v>0</v>
      </c>
      <c r="V81">
        <f t="shared" si="33"/>
        <v>118.40602</v>
      </c>
      <c r="W81">
        <f t="shared" si="28"/>
        <v>140.60717353953169</v>
      </c>
      <c r="X81">
        <f t="shared" si="29"/>
        <v>91.984382211515538</v>
      </c>
      <c r="Y81">
        <f t="shared" si="30"/>
        <v>346.943105040023</v>
      </c>
      <c r="Z81">
        <f t="shared" si="31"/>
        <v>43.63392267084528</v>
      </c>
      <c r="AA81">
        <f t="shared" si="32"/>
        <v>153.99707542595169</v>
      </c>
      <c r="AB81">
        <f t="shared" si="23"/>
        <v>210.45823485316754</v>
      </c>
      <c r="AC81">
        <f t="shared" si="24"/>
        <v>20.027974267155148</v>
      </c>
    </row>
    <row r="82" spans="2:29">
      <c r="B82">
        <f t="shared" si="25"/>
        <v>67.283050000000003</v>
      </c>
      <c r="C82">
        <f t="shared" si="26"/>
        <v>257.68876036600591</v>
      </c>
      <c r="D82">
        <f t="shared" ref="D82:S97" si="37">D81</f>
        <v>177.75928999999999</v>
      </c>
      <c r="E82">
        <f t="shared" si="37"/>
        <v>1.0241</v>
      </c>
      <c r="F82">
        <f t="shared" si="37"/>
        <v>2.6872500000000001</v>
      </c>
      <c r="G82">
        <f t="shared" si="37"/>
        <v>29.516400000000001</v>
      </c>
      <c r="H82">
        <f t="shared" si="37"/>
        <v>34.049720000000001</v>
      </c>
      <c r="I82">
        <f t="shared" si="37"/>
        <v>20.055630000000001</v>
      </c>
      <c r="J82">
        <f t="shared" si="37"/>
        <v>30.18356</v>
      </c>
      <c r="K82">
        <f t="shared" si="37"/>
        <v>553.64459999999997</v>
      </c>
      <c r="L82">
        <f t="shared" si="37"/>
        <v>451.77985999999999</v>
      </c>
      <c r="M82">
        <f t="shared" si="37"/>
        <v>0</v>
      </c>
      <c r="N82">
        <f t="shared" si="37"/>
        <v>225.49160000000001</v>
      </c>
      <c r="O82">
        <f t="shared" si="37"/>
        <v>1.7134974156890235</v>
      </c>
      <c r="P82">
        <f t="shared" si="37"/>
        <v>2.68601</v>
      </c>
      <c r="Q82">
        <f t="shared" si="37"/>
        <v>605.01418999999999</v>
      </c>
      <c r="R82">
        <f t="shared" si="37"/>
        <v>443.67968999999999</v>
      </c>
      <c r="S82">
        <f t="shared" si="37"/>
        <v>0.96109999999999995</v>
      </c>
      <c r="T82">
        <f t="shared" si="33"/>
        <v>70.929360000000003</v>
      </c>
      <c r="U82">
        <f t="shared" si="33"/>
        <v>0</v>
      </c>
      <c r="V82">
        <f t="shared" si="33"/>
        <v>118.40602</v>
      </c>
      <c r="W82">
        <f t="shared" si="28"/>
        <v>142.44203249268236</v>
      </c>
      <c r="X82">
        <f t="shared" si="29"/>
        <v>99.586616345444781</v>
      </c>
      <c r="Y82">
        <f t="shared" si="30"/>
        <v>357.27226528181677</v>
      </c>
      <c r="Z82">
        <f t="shared" si="31"/>
        <v>44.869903743861713</v>
      </c>
      <c r="AA82">
        <f t="shared" si="32"/>
        <v>158.23017254927728</v>
      </c>
      <c r="AB82">
        <f t="shared" si="23"/>
        <v>214.3355737510872</v>
      </c>
      <c r="AC82">
        <f t="shared" si="24"/>
        <v>21.305366003207183</v>
      </c>
    </row>
    <row r="83" spans="2:29">
      <c r="B83">
        <f t="shared" si="25"/>
        <v>67.283050000000003</v>
      </c>
      <c r="C83">
        <f t="shared" si="26"/>
        <v>231.91988432940533</v>
      </c>
      <c r="D83">
        <f t="shared" si="37"/>
        <v>177.75928999999999</v>
      </c>
      <c r="E83">
        <f t="shared" si="37"/>
        <v>1.0241</v>
      </c>
      <c r="F83">
        <f t="shared" si="37"/>
        <v>2.6872500000000001</v>
      </c>
      <c r="G83">
        <f t="shared" si="37"/>
        <v>29.516400000000001</v>
      </c>
      <c r="H83">
        <f t="shared" si="37"/>
        <v>34.049720000000001</v>
      </c>
      <c r="I83">
        <f t="shared" si="37"/>
        <v>20.055630000000001</v>
      </c>
      <c r="J83">
        <f t="shared" si="37"/>
        <v>30.18356</v>
      </c>
      <c r="K83">
        <f t="shared" si="37"/>
        <v>553.64459999999997</v>
      </c>
      <c r="L83">
        <f t="shared" si="37"/>
        <v>451.77985999999999</v>
      </c>
      <c r="M83">
        <f t="shared" si="37"/>
        <v>0</v>
      </c>
      <c r="N83">
        <f t="shared" si="37"/>
        <v>225.49160000000001</v>
      </c>
      <c r="O83">
        <f t="shared" si="37"/>
        <v>1.7134974156890235</v>
      </c>
      <c r="P83">
        <f t="shared" si="37"/>
        <v>2.68601</v>
      </c>
      <c r="Q83">
        <f t="shared" si="37"/>
        <v>605.01418999999999</v>
      </c>
      <c r="R83">
        <f t="shared" si="37"/>
        <v>443.67968999999999</v>
      </c>
      <c r="S83">
        <f t="shared" si="37"/>
        <v>0.96109999999999995</v>
      </c>
      <c r="T83">
        <f t="shared" si="33"/>
        <v>70.929360000000003</v>
      </c>
      <c r="U83">
        <f t="shared" si="33"/>
        <v>0</v>
      </c>
      <c r="V83">
        <f t="shared" si="33"/>
        <v>118.40602</v>
      </c>
      <c r="W83">
        <f t="shared" si="28"/>
        <v>144.382130858745</v>
      </c>
      <c r="X83">
        <f t="shared" si="29"/>
        <v>107.62488108308906</v>
      </c>
      <c r="Y83">
        <f t="shared" si="30"/>
        <v>364.42603117357766</v>
      </c>
      <c r="Z83">
        <f t="shared" si="31"/>
        <v>46.258446864221135</v>
      </c>
      <c r="AA83">
        <f t="shared" si="32"/>
        <v>161.02158107505144</v>
      </c>
      <c r="AB83">
        <f t="shared" si="23"/>
        <v>215.95359893903213</v>
      </c>
      <c r="AC83">
        <f t="shared" si="24"/>
        <v>22.604403298168876</v>
      </c>
    </row>
    <row r="84" spans="2:29">
      <c r="B84">
        <f t="shared" si="25"/>
        <v>67.283050000000003</v>
      </c>
      <c r="C84">
        <f t="shared" si="26"/>
        <v>208.72789589646482</v>
      </c>
      <c r="D84">
        <f t="shared" si="37"/>
        <v>177.75928999999999</v>
      </c>
      <c r="E84">
        <f t="shared" si="37"/>
        <v>1.0241</v>
      </c>
      <c r="F84">
        <f t="shared" si="37"/>
        <v>2.6872500000000001</v>
      </c>
      <c r="G84">
        <f t="shared" si="37"/>
        <v>29.516400000000001</v>
      </c>
      <c r="H84">
        <f t="shared" si="37"/>
        <v>34.049720000000001</v>
      </c>
      <c r="I84">
        <f t="shared" si="37"/>
        <v>20.055630000000001</v>
      </c>
      <c r="J84">
        <f t="shared" si="37"/>
        <v>30.18356</v>
      </c>
      <c r="K84">
        <f t="shared" si="37"/>
        <v>553.64459999999997</v>
      </c>
      <c r="L84">
        <f t="shared" si="37"/>
        <v>451.77985999999999</v>
      </c>
      <c r="M84">
        <f t="shared" si="37"/>
        <v>0</v>
      </c>
      <c r="N84">
        <f t="shared" si="37"/>
        <v>225.49160000000001</v>
      </c>
      <c r="O84">
        <f t="shared" si="37"/>
        <v>1.7134974156890235</v>
      </c>
      <c r="P84">
        <f t="shared" si="37"/>
        <v>2.68601</v>
      </c>
      <c r="Q84">
        <f t="shared" si="37"/>
        <v>605.01418999999999</v>
      </c>
      <c r="R84">
        <f t="shared" si="37"/>
        <v>443.67968999999999</v>
      </c>
      <c r="S84">
        <f t="shared" si="37"/>
        <v>0.96109999999999995</v>
      </c>
      <c r="T84">
        <f t="shared" si="33"/>
        <v>70.929360000000003</v>
      </c>
      <c r="U84">
        <f t="shared" si="33"/>
        <v>0</v>
      </c>
      <c r="V84">
        <f t="shared" si="33"/>
        <v>118.40602</v>
      </c>
      <c r="W84">
        <f t="shared" si="28"/>
        <v>146.42599258318532</v>
      </c>
      <c r="X84">
        <f t="shared" si="29"/>
        <v>116.09306079787928</v>
      </c>
      <c r="Y84">
        <f t="shared" si="30"/>
        <v>368.79995681280229</v>
      </c>
      <c r="Z84">
        <f t="shared" si="31"/>
        <v>47.802972669035015</v>
      </c>
      <c r="AA84">
        <f t="shared" si="32"/>
        <v>162.54088751870239</v>
      </c>
      <c r="AB84">
        <f t="shared" si="23"/>
        <v>215.61250757265117</v>
      </c>
      <c r="AC84">
        <f t="shared" si="24"/>
        <v>23.917858090086021</v>
      </c>
    </row>
    <row r="85" spans="2:29">
      <c r="B85">
        <f t="shared" si="25"/>
        <v>67.283050000000003</v>
      </c>
      <c r="C85">
        <f t="shared" si="26"/>
        <v>187.85510630681833</v>
      </c>
      <c r="D85">
        <f t="shared" si="37"/>
        <v>177.75928999999999</v>
      </c>
      <c r="E85">
        <f t="shared" si="37"/>
        <v>1.0241</v>
      </c>
      <c r="F85">
        <f t="shared" si="37"/>
        <v>2.6872500000000001</v>
      </c>
      <c r="G85">
        <f t="shared" si="37"/>
        <v>29.516400000000001</v>
      </c>
      <c r="H85">
        <f t="shared" si="37"/>
        <v>34.049720000000001</v>
      </c>
      <c r="I85">
        <f t="shared" si="37"/>
        <v>20.055630000000001</v>
      </c>
      <c r="J85">
        <f t="shared" si="37"/>
        <v>30.18356</v>
      </c>
      <c r="K85">
        <f t="shared" si="37"/>
        <v>553.64459999999997</v>
      </c>
      <c r="L85">
        <f t="shared" si="37"/>
        <v>451.77985999999999</v>
      </c>
      <c r="M85">
        <f t="shared" si="37"/>
        <v>0</v>
      </c>
      <c r="N85">
        <f t="shared" si="37"/>
        <v>225.49160000000001</v>
      </c>
      <c r="O85">
        <f t="shared" si="37"/>
        <v>1.7134974156890235</v>
      </c>
      <c r="P85">
        <f t="shared" si="37"/>
        <v>2.68601</v>
      </c>
      <c r="Q85">
        <f t="shared" si="37"/>
        <v>605.01418999999999</v>
      </c>
      <c r="R85">
        <f t="shared" si="37"/>
        <v>443.67968999999999</v>
      </c>
      <c r="S85">
        <f t="shared" si="37"/>
        <v>0.96109999999999995</v>
      </c>
      <c r="T85">
        <f t="shared" si="33"/>
        <v>70.929360000000003</v>
      </c>
      <c r="U85">
        <f t="shared" si="33"/>
        <v>0</v>
      </c>
      <c r="V85">
        <f t="shared" si="33"/>
        <v>118.40602</v>
      </c>
      <c r="W85">
        <f t="shared" si="28"/>
        <v>148.57086229525922</v>
      </c>
      <c r="X85">
        <f t="shared" si="29"/>
        <v>124.97973936789151</v>
      </c>
      <c r="Y85">
        <f t="shared" si="30"/>
        <v>370.7871119938921</v>
      </c>
      <c r="Z85">
        <f t="shared" si="31"/>
        <v>49.506658482930014</v>
      </c>
      <c r="AA85">
        <f t="shared" si="32"/>
        <v>162.96080415707704</v>
      </c>
      <c r="AB85">
        <f t="shared" si="23"/>
        <v>213.61203927730494</v>
      </c>
      <c r="AC85">
        <f t="shared" si="24"/>
        <v>25.238059230824227</v>
      </c>
    </row>
    <row r="86" spans="2:29">
      <c r="B86">
        <f t="shared" si="25"/>
        <v>67.283050000000003</v>
      </c>
      <c r="C86">
        <f t="shared" si="26"/>
        <v>169.06959567613649</v>
      </c>
      <c r="D86">
        <f t="shared" si="37"/>
        <v>177.75928999999999</v>
      </c>
      <c r="E86">
        <f t="shared" si="37"/>
        <v>1.0241</v>
      </c>
      <c r="F86">
        <f t="shared" si="37"/>
        <v>2.6872500000000001</v>
      </c>
      <c r="G86">
        <f t="shared" si="37"/>
        <v>29.516400000000001</v>
      </c>
      <c r="H86">
        <f t="shared" si="37"/>
        <v>34.049720000000001</v>
      </c>
      <c r="I86">
        <f t="shared" si="37"/>
        <v>20.055630000000001</v>
      </c>
      <c r="J86">
        <f t="shared" si="37"/>
        <v>30.18356</v>
      </c>
      <c r="K86">
        <f t="shared" si="37"/>
        <v>553.64459999999997</v>
      </c>
      <c r="L86">
        <f t="shared" si="37"/>
        <v>451.77985999999999</v>
      </c>
      <c r="M86">
        <f t="shared" si="37"/>
        <v>0</v>
      </c>
      <c r="N86">
        <f t="shared" si="37"/>
        <v>225.49160000000001</v>
      </c>
      <c r="O86">
        <f t="shared" si="37"/>
        <v>1.7134974156890235</v>
      </c>
      <c r="P86">
        <f t="shared" si="37"/>
        <v>2.68601</v>
      </c>
      <c r="Q86">
        <f t="shared" si="37"/>
        <v>605.01418999999999</v>
      </c>
      <c r="R86">
        <f t="shared" si="37"/>
        <v>443.67968999999999</v>
      </c>
      <c r="S86">
        <f t="shared" si="37"/>
        <v>0.96109999999999995</v>
      </c>
      <c r="T86">
        <f t="shared" si="33"/>
        <v>70.929360000000003</v>
      </c>
      <c r="U86">
        <f t="shared" si="33"/>
        <v>0</v>
      </c>
      <c r="V86">
        <f t="shared" si="33"/>
        <v>118.40602</v>
      </c>
      <c r="W86">
        <f t="shared" si="28"/>
        <v>150.81262268337281</v>
      </c>
      <c r="X86">
        <f t="shared" si="29"/>
        <v>134.26785784334385</v>
      </c>
      <c r="Y86">
        <f t="shared" si="30"/>
        <v>370.74641668235046</v>
      </c>
      <c r="Z86">
        <f t="shared" si="31"/>
        <v>51.372581208930036</v>
      </c>
      <c r="AA86">
        <f t="shared" si="32"/>
        <v>162.44284722944656</v>
      </c>
      <c r="AB86">
        <f t="shared" si="23"/>
        <v>210.22980061549799</v>
      </c>
      <c r="AC86">
        <f t="shared" si="24"/>
        <v>26.557060535847825</v>
      </c>
    </row>
    <row r="87" spans="2:29">
      <c r="B87">
        <f t="shared" si="25"/>
        <v>67.283050000000003</v>
      </c>
      <c r="C87">
        <f t="shared" si="26"/>
        <v>152.16263610852283</v>
      </c>
      <c r="D87">
        <f t="shared" si="37"/>
        <v>177.75928999999999</v>
      </c>
      <c r="E87">
        <f t="shared" si="37"/>
        <v>1.0241</v>
      </c>
      <c r="F87">
        <f t="shared" si="37"/>
        <v>2.6872500000000001</v>
      </c>
      <c r="G87">
        <f t="shared" si="37"/>
        <v>29.516400000000001</v>
      </c>
      <c r="H87">
        <f t="shared" si="37"/>
        <v>34.049720000000001</v>
      </c>
      <c r="I87">
        <f t="shared" si="37"/>
        <v>20.055630000000001</v>
      </c>
      <c r="J87">
        <f t="shared" si="37"/>
        <v>30.18356</v>
      </c>
      <c r="K87">
        <f t="shared" si="37"/>
        <v>553.64459999999997</v>
      </c>
      <c r="L87">
        <f t="shared" si="37"/>
        <v>451.77985999999999</v>
      </c>
      <c r="M87">
        <f t="shared" si="37"/>
        <v>0</v>
      </c>
      <c r="N87">
        <f t="shared" si="37"/>
        <v>225.49160000000001</v>
      </c>
      <c r="O87">
        <f t="shared" si="37"/>
        <v>1.7134974156890235</v>
      </c>
      <c r="P87">
        <f t="shared" si="37"/>
        <v>2.68601</v>
      </c>
      <c r="Q87">
        <f t="shared" si="37"/>
        <v>605.01418999999999</v>
      </c>
      <c r="R87">
        <f t="shared" si="37"/>
        <v>443.67968999999999</v>
      </c>
      <c r="S87">
        <f t="shared" si="37"/>
        <v>0.96109999999999995</v>
      </c>
      <c r="T87">
        <f t="shared" si="33"/>
        <v>70.929360000000003</v>
      </c>
      <c r="U87">
        <f t="shared" si="33"/>
        <v>0</v>
      </c>
      <c r="V87">
        <f t="shared" si="33"/>
        <v>118.40602</v>
      </c>
      <c r="W87">
        <f t="shared" si="28"/>
        <v>153.14574198275577</v>
      </c>
      <c r="X87">
        <f t="shared" si="29"/>
        <v>143.9344968761925</v>
      </c>
      <c r="Y87">
        <f t="shared" si="30"/>
        <v>368.98816871498781</v>
      </c>
      <c r="Z87">
        <f t="shared" si="31"/>
        <v>53.403664135166231</v>
      </c>
      <c r="AA87">
        <f t="shared" si="32"/>
        <v>161.13074873148551</v>
      </c>
      <c r="AB87">
        <f t="shared" si="23"/>
        <v>205.71153654290154</v>
      </c>
      <c r="AC87">
        <f t="shared" si="24"/>
        <v>27.866827050596193</v>
      </c>
    </row>
    <row r="88" spans="2:29">
      <c r="B88">
        <f t="shared" si="25"/>
        <v>67.283050000000003</v>
      </c>
      <c r="C88">
        <f t="shared" si="26"/>
        <v>136.94637249767055</v>
      </c>
      <c r="D88">
        <f t="shared" si="37"/>
        <v>177.75928999999999</v>
      </c>
      <c r="E88">
        <f t="shared" si="37"/>
        <v>1.0241</v>
      </c>
      <c r="F88">
        <f t="shared" si="37"/>
        <v>2.6872500000000001</v>
      </c>
      <c r="G88">
        <f t="shared" si="37"/>
        <v>29.516400000000001</v>
      </c>
      <c r="H88">
        <f t="shared" si="37"/>
        <v>34.049720000000001</v>
      </c>
      <c r="I88">
        <f t="shared" si="37"/>
        <v>20.055630000000001</v>
      </c>
      <c r="J88">
        <f t="shared" si="37"/>
        <v>30.18356</v>
      </c>
      <c r="K88">
        <f t="shared" si="37"/>
        <v>553.64459999999997</v>
      </c>
      <c r="L88">
        <f t="shared" si="37"/>
        <v>451.77985999999999</v>
      </c>
      <c r="M88">
        <f t="shared" si="37"/>
        <v>0</v>
      </c>
      <c r="N88">
        <f t="shared" si="37"/>
        <v>225.49160000000001</v>
      </c>
      <c r="O88">
        <f t="shared" si="37"/>
        <v>1.7134974156890235</v>
      </c>
      <c r="P88">
        <f t="shared" si="37"/>
        <v>2.68601</v>
      </c>
      <c r="Q88">
        <f t="shared" si="37"/>
        <v>605.01418999999999</v>
      </c>
      <c r="R88">
        <f t="shared" si="37"/>
        <v>443.67968999999999</v>
      </c>
      <c r="S88">
        <f t="shared" si="37"/>
        <v>0.96109999999999995</v>
      </c>
      <c r="T88">
        <f t="shared" si="33"/>
        <v>70.929360000000003</v>
      </c>
      <c r="U88">
        <f t="shared" si="33"/>
        <v>0</v>
      </c>
      <c r="V88">
        <f t="shared" si="33"/>
        <v>118.40602</v>
      </c>
      <c r="W88">
        <f t="shared" si="28"/>
        <v>155.56325788951227</v>
      </c>
      <c r="X88">
        <f t="shared" si="29"/>
        <v>153.95081007242106</v>
      </c>
      <c r="Y88">
        <f t="shared" si="30"/>
        <v>365.77103324173663</v>
      </c>
      <c r="Z88">
        <f t="shared" si="31"/>
        <v>55.602487488714495</v>
      </c>
      <c r="AA88">
        <f t="shared" si="32"/>
        <v>159.14902133027053</v>
      </c>
      <c r="AB88">
        <f t="shared" si="23"/>
        <v>200.26921980477616</v>
      </c>
      <c r="AC88">
        <f t="shared" si="24"/>
        <v>29.159430874997103</v>
      </c>
    </row>
    <row r="89" spans="2:29">
      <c r="B89">
        <f t="shared" si="25"/>
        <v>67.283050000000003</v>
      </c>
      <c r="C89">
        <f t="shared" si="26"/>
        <v>123.2517352479035</v>
      </c>
      <c r="D89">
        <f t="shared" si="37"/>
        <v>177.75928999999999</v>
      </c>
      <c r="E89">
        <f t="shared" si="37"/>
        <v>1.0241</v>
      </c>
      <c r="F89">
        <f t="shared" si="37"/>
        <v>2.6872500000000001</v>
      </c>
      <c r="G89">
        <f t="shared" si="37"/>
        <v>29.516400000000001</v>
      </c>
      <c r="H89">
        <f t="shared" si="37"/>
        <v>34.049720000000001</v>
      </c>
      <c r="I89">
        <f t="shared" si="37"/>
        <v>20.055630000000001</v>
      </c>
      <c r="J89">
        <f t="shared" si="37"/>
        <v>30.18356</v>
      </c>
      <c r="K89">
        <f t="shared" si="37"/>
        <v>553.64459999999997</v>
      </c>
      <c r="L89">
        <f t="shared" si="37"/>
        <v>451.77985999999999</v>
      </c>
      <c r="M89">
        <f t="shared" si="37"/>
        <v>0</v>
      </c>
      <c r="N89">
        <f t="shared" si="37"/>
        <v>225.49160000000001</v>
      </c>
      <c r="O89">
        <f t="shared" si="37"/>
        <v>1.7134974156890235</v>
      </c>
      <c r="P89">
        <f t="shared" si="37"/>
        <v>2.68601</v>
      </c>
      <c r="Q89">
        <f t="shared" si="37"/>
        <v>605.01418999999999</v>
      </c>
      <c r="R89">
        <f t="shared" si="37"/>
        <v>443.67968999999999</v>
      </c>
      <c r="S89">
        <f t="shared" si="37"/>
        <v>0.96109999999999995</v>
      </c>
      <c r="T89">
        <f t="shared" si="33"/>
        <v>70.929360000000003</v>
      </c>
      <c r="U89">
        <f t="shared" si="33"/>
        <v>0</v>
      </c>
      <c r="V89">
        <f t="shared" si="33"/>
        <v>118.40602</v>
      </c>
      <c r="W89">
        <f t="shared" si="28"/>
        <v>158.05680309894962</v>
      </c>
      <c r="X89">
        <f t="shared" si="29"/>
        <v>164.28212980309019</v>
      </c>
      <c r="Y89">
        <f t="shared" si="30"/>
        <v>361.30567766446677</v>
      </c>
      <c r="Z89">
        <f t="shared" si="31"/>
        <v>57.971015173072225</v>
      </c>
      <c r="AA89">
        <f t="shared" si="32"/>
        <v>156.60444686960489</v>
      </c>
      <c r="AB89">
        <f t="shared" si="23"/>
        <v>194.08350493049258</v>
      </c>
      <c r="AC89">
        <f t="shared" si="24"/>
        <v>30.427246743066558</v>
      </c>
    </row>
    <row r="90" spans="2:29">
      <c r="B90">
        <f t="shared" si="25"/>
        <v>67.283050000000003</v>
      </c>
      <c r="C90">
        <f t="shared" si="26"/>
        <v>110.92656172311315</v>
      </c>
      <c r="D90">
        <f t="shared" si="37"/>
        <v>177.75928999999999</v>
      </c>
      <c r="E90">
        <f t="shared" si="37"/>
        <v>1.0241</v>
      </c>
      <c r="F90">
        <f t="shared" si="37"/>
        <v>2.6872500000000001</v>
      </c>
      <c r="G90">
        <f t="shared" si="37"/>
        <v>29.516400000000001</v>
      </c>
      <c r="H90">
        <f t="shared" si="37"/>
        <v>34.049720000000001</v>
      </c>
      <c r="I90">
        <f t="shared" si="37"/>
        <v>20.055630000000001</v>
      </c>
      <c r="J90">
        <f t="shared" si="37"/>
        <v>30.18356</v>
      </c>
      <c r="K90">
        <f t="shared" si="37"/>
        <v>553.64459999999997</v>
      </c>
      <c r="L90">
        <f t="shared" si="37"/>
        <v>451.77985999999999</v>
      </c>
      <c r="M90">
        <f t="shared" si="37"/>
        <v>0</v>
      </c>
      <c r="N90">
        <f t="shared" si="37"/>
        <v>225.49160000000001</v>
      </c>
      <c r="O90">
        <f t="shared" si="37"/>
        <v>1.7134974156890235</v>
      </c>
      <c r="P90">
        <f t="shared" si="37"/>
        <v>2.68601</v>
      </c>
      <c r="Q90">
        <f t="shared" si="37"/>
        <v>605.01418999999999</v>
      </c>
      <c r="R90">
        <f t="shared" si="37"/>
        <v>443.67968999999999</v>
      </c>
      <c r="S90">
        <f t="shared" si="37"/>
        <v>0.96109999999999995</v>
      </c>
      <c r="T90">
        <f t="shared" si="33"/>
        <v>70.929360000000003</v>
      </c>
      <c r="U90">
        <f t="shared" si="33"/>
        <v>0</v>
      </c>
      <c r="V90">
        <f t="shared" si="33"/>
        <v>118.40602</v>
      </c>
      <c r="W90">
        <f t="shared" si="28"/>
        <v>160.6166759889984</v>
      </c>
      <c r="X90">
        <f t="shared" si="29"/>
        <v>174.88826006167642</v>
      </c>
      <c r="Y90">
        <f t="shared" si="30"/>
        <v>355.76162233686358</v>
      </c>
      <c r="Z90">
        <f t="shared" si="31"/>
        <v>60.510278249021248</v>
      </c>
      <c r="AA90">
        <f t="shared" si="32"/>
        <v>153.58887721462656</v>
      </c>
      <c r="AB90">
        <f t="shared" si="23"/>
        <v>187.30811186894368</v>
      </c>
      <c r="AC90">
        <f t="shared" si="24"/>
        <v>31.663137206195284</v>
      </c>
    </row>
    <row r="91" spans="2:29">
      <c r="B91">
        <f t="shared" si="25"/>
        <v>67.283050000000003</v>
      </c>
      <c r="C91">
        <f t="shared" si="26"/>
        <v>99.833905550801845</v>
      </c>
      <c r="D91">
        <f t="shared" si="37"/>
        <v>177.75928999999999</v>
      </c>
      <c r="E91">
        <f t="shared" si="37"/>
        <v>1.0241</v>
      </c>
      <c r="F91">
        <f t="shared" si="37"/>
        <v>2.6872500000000001</v>
      </c>
      <c r="G91">
        <f t="shared" si="37"/>
        <v>29.516400000000001</v>
      </c>
      <c r="H91">
        <f t="shared" si="37"/>
        <v>34.049720000000001</v>
      </c>
      <c r="I91">
        <f t="shared" si="37"/>
        <v>20.055630000000001</v>
      </c>
      <c r="J91">
        <f t="shared" si="37"/>
        <v>30.18356</v>
      </c>
      <c r="K91">
        <f t="shared" si="37"/>
        <v>553.64459999999997</v>
      </c>
      <c r="L91">
        <f t="shared" si="37"/>
        <v>451.77985999999999</v>
      </c>
      <c r="M91">
        <f t="shared" si="37"/>
        <v>0</v>
      </c>
      <c r="N91">
        <f t="shared" si="37"/>
        <v>225.49160000000001</v>
      </c>
      <c r="O91">
        <f t="shared" si="37"/>
        <v>1.7134974156890235</v>
      </c>
      <c r="P91">
        <f t="shared" si="37"/>
        <v>2.68601</v>
      </c>
      <c r="Q91">
        <f t="shared" si="37"/>
        <v>605.01418999999999</v>
      </c>
      <c r="R91">
        <f t="shared" si="37"/>
        <v>443.67968999999999</v>
      </c>
      <c r="S91">
        <f t="shared" si="37"/>
        <v>0.96109999999999995</v>
      </c>
      <c r="T91">
        <f t="shared" si="33"/>
        <v>70.929360000000003</v>
      </c>
      <c r="U91">
        <f t="shared" si="33"/>
        <v>0</v>
      </c>
      <c r="V91">
        <f t="shared" si="33"/>
        <v>118.40602</v>
      </c>
      <c r="W91">
        <f t="shared" si="28"/>
        <v>163.23195779158493</v>
      </c>
      <c r="X91">
        <f t="shared" si="29"/>
        <v>185.72396193147284</v>
      </c>
      <c r="Y91">
        <f t="shared" si="30"/>
        <v>349.27513748649193</v>
      </c>
      <c r="Z91">
        <f t="shared" si="31"/>
        <v>63.22004525124791</v>
      </c>
      <c r="AA91">
        <f t="shared" si="32"/>
        <v>150.18232350924325</v>
      </c>
      <c r="AB91">
        <f t="shared" si="23"/>
        <v>180.07462960182772</v>
      </c>
      <c r="AC91">
        <f t="shared" si="24"/>
        <v>32.860617798836415</v>
      </c>
    </row>
    <row r="92" spans="2:29">
      <c r="B92">
        <f t="shared" si="25"/>
        <v>67.283050000000003</v>
      </c>
      <c r="C92">
        <f t="shared" si="26"/>
        <v>89.850514995721667</v>
      </c>
      <c r="D92">
        <f t="shared" si="37"/>
        <v>177.75928999999999</v>
      </c>
      <c r="E92">
        <f t="shared" si="37"/>
        <v>1.0241</v>
      </c>
      <c r="F92">
        <f t="shared" si="37"/>
        <v>2.6872500000000001</v>
      </c>
      <c r="G92">
        <f t="shared" si="37"/>
        <v>29.516400000000001</v>
      </c>
      <c r="H92">
        <f t="shared" si="37"/>
        <v>34.049720000000001</v>
      </c>
      <c r="I92">
        <f t="shared" si="37"/>
        <v>20.055630000000001</v>
      </c>
      <c r="J92">
        <f t="shared" si="37"/>
        <v>30.18356</v>
      </c>
      <c r="K92">
        <f t="shared" si="37"/>
        <v>553.64459999999997</v>
      </c>
      <c r="L92">
        <f t="shared" si="37"/>
        <v>451.77985999999999</v>
      </c>
      <c r="M92">
        <f t="shared" si="37"/>
        <v>0</v>
      </c>
      <c r="N92">
        <f t="shared" si="37"/>
        <v>225.49160000000001</v>
      </c>
      <c r="O92">
        <f t="shared" si="37"/>
        <v>1.7134974156890235</v>
      </c>
      <c r="P92">
        <f t="shared" si="37"/>
        <v>2.68601</v>
      </c>
      <c r="Q92">
        <f t="shared" si="37"/>
        <v>605.01418999999999</v>
      </c>
      <c r="R92">
        <f t="shared" si="37"/>
        <v>443.67968999999999</v>
      </c>
      <c r="S92">
        <f t="shared" si="37"/>
        <v>0.96109999999999995</v>
      </c>
      <c r="T92">
        <f t="shared" si="33"/>
        <v>70.929360000000003</v>
      </c>
      <c r="U92">
        <f t="shared" si="33"/>
        <v>0</v>
      </c>
      <c r="V92">
        <f t="shared" si="33"/>
        <v>118.40602</v>
      </c>
      <c r="W92">
        <f t="shared" si="28"/>
        <v>165.89067504357797</v>
      </c>
      <c r="X92">
        <f t="shared" si="29"/>
        <v>196.73962665647056</v>
      </c>
      <c r="Y92">
        <f t="shared" si="30"/>
        <v>341.95695353776836</v>
      </c>
      <c r="Z92">
        <f t="shared" si="31"/>
        <v>66.098502193926464</v>
      </c>
      <c r="AA92">
        <f t="shared" si="32"/>
        <v>146.45576019989502</v>
      </c>
      <c r="AB92">
        <f t="shared" si="23"/>
        <v>172.49691898380092</v>
      </c>
      <c r="AC92">
        <f t="shared" si="24"/>
        <v>34.013993944473775</v>
      </c>
    </row>
    <row r="93" spans="2:29">
      <c r="B93">
        <f t="shared" si="25"/>
        <v>67.283050000000003</v>
      </c>
      <c r="C93">
        <f t="shared" si="26"/>
        <v>80.865463496149502</v>
      </c>
      <c r="D93">
        <f t="shared" si="37"/>
        <v>177.75928999999999</v>
      </c>
      <c r="E93">
        <f t="shared" si="37"/>
        <v>1.0241</v>
      </c>
      <c r="F93">
        <f t="shared" si="37"/>
        <v>2.6872500000000001</v>
      </c>
      <c r="G93">
        <f t="shared" si="37"/>
        <v>29.516400000000001</v>
      </c>
      <c r="H93">
        <f t="shared" si="37"/>
        <v>34.049720000000001</v>
      </c>
      <c r="I93">
        <f t="shared" si="37"/>
        <v>20.055630000000001</v>
      </c>
      <c r="J93">
        <f t="shared" si="37"/>
        <v>30.18356</v>
      </c>
      <c r="K93">
        <f t="shared" si="37"/>
        <v>553.64459999999997</v>
      </c>
      <c r="L93">
        <f t="shared" si="37"/>
        <v>451.77985999999999</v>
      </c>
      <c r="M93">
        <f t="shared" si="37"/>
        <v>0</v>
      </c>
      <c r="N93">
        <f t="shared" si="37"/>
        <v>225.49160000000001</v>
      </c>
      <c r="O93">
        <f t="shared" si="37"/>
        <v>1.7134974156890235</v>
      </c>
      <c r="P93">
        <f t="shared" si="37"/>
        <v>2.68601</v>
      </c>
      <c r="Q93">
        <f t="shared" si="37"/>
        <v>605.01418999999999</v>
      </c>
      <c r="R93">
        <f t="shared" si="37"/>
        <v>443.67968999999999</v>
      </c>
      <c r="S93">
        <f t="shared" si="37"/>
        <v>0.96109999999999995</v>
      </c>
      <c r="T93">
        <f t="shared" si="33"/>
        <v>70.929360000000003</v>
      </c>
      <c r="U93">
        <f t="shared" si="33"/>
        <v>0</v>
      </c>
      <c r="V93">
        <f t="shared" si="33"/>
        <v>118.40602</v>
      </c>
      <c r="W93">
        <f t="shared" si="28"/>
        <v>168.58000337420839</v>
      </c>
      <c r="X93">
        <f t="shared" si="29"/>
        <v>207.88211997856232</v>
      </c>
      <c r="Y93">
        <f t="shared" si="30"/>
        <v>333.89916771221738</v>
      </c>
      <c r="Z93">
        <f t="shared" si="31"/>
        <v>69.141960869479618</v>
      </c>
      <c r="AA93">
        <f t="shared" si="32"/>
        <v>142.47337627608096</v>
      </c>
      <c r="AB93">
        <f t="shared" si="23"/>
        <v>164.67474880858114</v>
      </c>
      <c r="AC93">
        <f t="shared" si="24"/>
        <v>35.118463446399382</v>
      </c>
    </row>
    <row r="94" spans="2:29">
      <c r="B94">
        <f t="shared" si="25"/>
        <v>67.283050000000003</v>
      </c>
      <c r="C94">
        <f t="shared" si="26"/>
        <v>72.778917146534553</v>
      </c>
      <c r="D94">
        <f t="shared" si="37"/>
        <v>177.75928999999999</v>
      </c>
      <c r="E94">
        <f t="shared" si="37"/>
        <v>1.0241</v>
      </c>
      <c r="F94">
        <f t="shared" si="37"/>
        <v>2.6872500000000001</v>
      </c>
      <c r="G94">
        <f t="shared" si="37"/>
        <v>29.516400000000001</v>
      </c>
      <c r="H94">
        <f t="shared" si="37"/>
        <v>34.049720000000001</v>
      </c>
      <c r="I94">
        <f t="shared" si="37"/>
        <v>20.055630000000001</v>
      </c>
      <c r="J94">
        <f t="shared" si="37"/>
        <v>30.18356</v>
      </c>
      <c r="K94">
        <f t="shared" si="37"/>
        <v>553.64459999999997</v>
      </c>
      <c r="L94">
        <f t="shared" si="37"/>
        <v>451.77985999999999</v>
      </c>
      <c r="M94">
        <f t="shared" si="37"/>
        <v>0</v>
      </c>
      <c r="N94">
        <f t="shared" si="37"/>
        <v>225.49160000000001</v>
      </c>
      <c r="O94">
        <f t="shared" si="37"/>
        <v>1.7134974156890235</v>
      </c>
      <c r="P94">
        <f t="shared" si="37"/>
        <v>2.68601</v>
      </c>
      <c r="Q94">
        <f t="shared" si="37"/>
        <v>605.01418999999999</v>
      </c>
      <c r="R94">
        <f t="shared" si="37"/>
        <v>443.67968999999999</v>
      </c>
      <c r="S94">
        <f t="shared" si="37"/>
        <v>0.96109999999999995</v>
      </c>
      <c r="T94">
        <f t="shared" si="33"/>
        <v>70.929360000000003</v>
      </c>
      <c r="U94">
        <f t="shared" si="33"/>
        <v>0</v>
      </c>
      <c r="V94">
        <f t="shared" si="33"/>
        <v>118.40602</v>
      </c>
      <c r="W94">
        <f t="shared" si="28"/>
        <v>171.28650600335098</v>
      </c>
      <c r="X94">
        <f t="shared" si="29"/>
        <v>219.09577028967021</v>
      </c>
      <c r="Y94">
        <f t="shared" si="30"/>
        <v>325.18109756574199</v>
      </c>
      <c r="Z94">
        <f t="shared" si="31"/>
        <v>72.344611795843434</v>
      </c>
      <c r="AA94">
        <f t="shared" si="32"/>
        <v>138.29419740551322</v>
      </c>
      <c r="AB94">
        <f t="shared" si="23"/>
        <v>156.69657262155783</v>
      </c>
      <c r="AC94">
        <f t="shared" si="24"/>
        <v>36.17018096832436</v>
      </c>
    </row>
    <row r="95" spans="2:29">
      <c r="B95">
        <f t="shared" si="25"/>
        <v>67.283050000000003</v>
      </c>
      <c r="C95">
        <f t="shared" si="26"/>
        <v>65.501025431881104</v>
      </c>
      <c r="D95">
        <f t="shared" si="37"/>
        <v>177.75928999999999</v>
      </c>
      <c r="E95">
        <f t="shared" si="37"/>
        <v>1.0241</v>
      </c>
      <c r="F95">
        <f t="shared" si="37"/>
        <v>2.6872500000000001</v>
      </c>
      <c r="G95">
        <f t="shared" si="37"/>
        <v>29.516400000000001</v>
      </c>
      <c r="H95">
        <f t="shared" si="37"/>
        <v>34.049720000000001</v>
      </c>
      <c r="I95">
        <f t="shared" si="37"/>
        <v>20.055630000000001</v>
      </c>
      <c r="J95">
        <f t="shared" si="37"/>
        <v>30.18356</v>
      </c>
      <c r="K95">
        <f t="shared" si="37"/>
        <v>553.64459999999997</v>
      </c>
      <c r="L95">
        <f t="shared" si="37"/>
        <v>451.77985999999999</v>
      </c>
      <c r="M95">
        <f t="shared" si="37"/>
        <v>0</v>
      </c>
      <c r="N95">
        <f t="shared" si="37"/>
        <v>225.49160000000001</v>
      </c>
      <c r="O95">
        <f t="shared" si="37"/>
        <v>1.7134974156890235</v>
      </c>
      <c r="P95">
        <f t="shared" si="37"/>
        <v>2.68601</v>
      </c>
      <c r="Q95">
        <f t="shared" si="37"/>
        <v>605.01418999999999</v>
      </c>
      <c r="R95">
        <f t="shared" si="37"/>
        <v>443.67968999999999</v>
      </c>
      <c r="S95">
        <f t="shared" si="37"/>
        <v>0.96109999999999995</v>
      </c>
      <c r="T95">
        <f t="shared" si="33"/>
        <v>70.929360000000003</v>
      </c>
      <c r="U95">
        <f t="shared" si="33"/>
        <v>0</v>
      </c>
      <c r="V95">
        <f t="shared" si="33"/>
        <v>118.40602</v>
      </c>
      <c r="W95">
        <f t="shared" si="28"/>
        <v>173.99639795003475</v>
      </c>
      <c r="X95">
        <f t="shared" si="29"/>
        <v>230.32346330714424</v>
      </c>
      <c r="Y95">
        <f t="shared" si="30"/>
        <v>315.87403256383192</v>
      </c>
      <c r="Z95">
        <f t="shared" si="31"/>
        <v>75.698336832805907</v>
      </c>
      <c r="AA95">
        <f t="shared" si="32"/>
        <v>133.97311343586318</v>
      </c>
      <c r="AB95">
        <f t="shared" si="23"/>
        <v>148.64150360736053</v>
      </c>
      <c r="AC95">
        <f t="shared" si="24"/>
        <v>37.166283655165053</v>
      </c>
    </row>
    <row r="96" spans="2:29">
      <c r="B96">
        <f t="shared" si="25"/>
        <v>67.283050000000003</v>
      </c>
      <c r="C96">
        <f t="shared" si="26"/>
        <v>58.950922888692993</v>
      </c>
      <c r="D96">
        <f t="shared" si="37"/>
        <v>177.75928999999999</v>
      </c>
      <c r="E96">
        <f t="shared" si="37"/>
        <v>1.0241</v>
      </c>
      <c r="F96">
        <f t="shared" si="37"/>
        <v>2.6872500000000001</v>
      </c>
      <c r="G96">
        <f t="shared" si="37"/>
        <v>29.516400000000001</v>
      </c>
      <c r="H96">
        <f t="shared" si="37"/>
        <v>34.049720000000001</v>
      </c>
      <c r="I96">
        <f t="shared" si="37"/>
        <v>20.055630000000001</v>
      </c>
      <c r="J96">
        <f t="shared" si="37"/>
        <v>30.18356</v>
      </c>
      <c r="K96">
        <f t="shared" si="37"/>
        <v>553.64459999999997</v>
      </c>
      <c r="L96">
        <f t="shared" si="37"/>
        <v>451.77985999999999</v>
      </c>
      <c r="M96">
        <f t="shared" si="37"/>
        <v>0</v>
      </c>
      <c r="N96">
        <f t="shared" si="37"/>
        <v>225.49160000000001</v>
      </c>
      <c r="O96">
        <f t="shared" si="37"/>
        <v>1.7134974156890235</v>
      </c>
      <c r="P96">
        <f t="shared" si="37"/>
        <v>2.68601</v>
      </c>
      <c r="Q96">
        <f t="shared" si="37"/>
        <v>605.01418999999999</v>
      </c>
      <c r="R96">
        <f t="shared" si="37"/>
        <v>443.67968999999999</v>
      </c>
      <c r="S96">
        <f t="shared" si="37"/>
        <v>0.96109999999999995</v>
      </c>
      <c r="T96">
        <f t="shared" si="33"/>
        <v>70.929360000000003</v>
      </c>
      <c r="U96">
        <f t="shared" si="33"/>
        <v>0</v>
      </c>
      <c r="V96">
        <f t="shared" si="33"/>
        <v>118.40602</v>
      </c>
      <c r="W96">
        <f t="shared" si="28"/>
        <v>176.69582512503777</v>
      </c>
      <c r="X96">
        <f t="shared" si="29"/>
        <v>241.5077984172768</v>
      </c>
      <c r="Y96">
        <f t="shared" si="30"/>
        <v>306.04493281980598</v>
      </c>
      <c r="Z96">
        <f t="shared" si="31"/>
        <v>79.192595151688266</v>
      </c>
      <c r="AA96">
        <f t="shared" si="32"/>
        <v>129.56140402017314</v>
      </c>
      <c r="AB96">
        <f t="shared" si="23"/>
        <v>140.58061663314211</v>
      </c>
      <c r="AC96">
        <f t="shared" si="24"/>
        <v>38.104879675990531</v>
      </c>
    </row>
    <row r="97" spans="2:29">
      <c r="B97">
        <f t="shared" si="25"/>
        <v>67.283050000000003</v>
      </c>
      <c r="C97">
        <f t="shared" si="26"/>
        <v>53.055830599823693</v>
      </c>
      <c r="D97">
        <f t="shared" si="37"/>
        <v>177.75928999999999</v>
      </c>
      <c r="E97">
        <f t="shared" si="37"/>
        <v>1.0241</v>
      </c>
      <c r="F97">
        <f t="shared" si="37"/>
        <v>2.6872500000000001</v>
      </c>
      <c r="G97">
        <f t="shared" si="37"/>
        <v>29.516400000000001</v>
      </c>
      <c r="H97">
        <f t="shared" si="37"/>
        <v>34.049720000000001</v>
      </c>
      <c r="I97">
        <f t="shared" si="37"/>
        <v>20.055630000000001</v>
      </c>
      <c r="J97">
        <f t="shared" si="37"/>
        <v>30.18356</v>
      </c>
      <c r="K97">
        <f t="shared" si="37"/>
        <v>553.64459999999997</v>
      </c>
      <c r="L97">
        <f t="shared" si="37"/>
        <v>451.77985999999999</v>
      </c>
      <c r="M97">
        <f t="shared" si="37"/>
        <v>0</v>
      </c>
      <c r="N97">
        <f t="shared" si="37"/>
        <v>225.49160000000001</v>
      </c>
      <c r="O97">
        <f t="shared" si="37"/>
        <v>1.7134974156890235</v>
      </c>
      <c r="P97">
        <f t="shared" si="37"/>
        <v>2.68601</v>
      </c>
      <c r="Q97">
        <f t="shared" si="37"/>
        <v>605.01418999999999</v>
      </c>
      <c r="R97">
        <f t="shared" si="37"/>
        <v>443.67968999999999</v>
      </c>
      <c r="S97">
        <f t="shared" ref="S97" si="38">S96</f>
        <v>0.96109999999999995</v>
      </c>
      <c r="T97">
        <f t="shared" si="33"/>
        <v>70.929360000000003</v>
      </c>
      <c r="U97">
        <f t="shared" si="33"/>
        <v>0</v>
      </c>
      <c r="V97">
        <f t="shared" si="33"/>
        <v>118.40602</v>
      </c>
      <c r="W97">
        <f t="shared" si="28"/>
        <v>179.37114640020741</v>
      </c>
      <c r="X97">
        <f t="shared" si="29"/>
        <v>252.59225735206206</v>
      </c>
      <c r="Y97">
        <f t="shared" si="30"/>
        <v>295.75916503836714</v>
      </c>
      <c r="Z97">
        <f t="shared" si="31"/>
        <v>82.814394243143425</v>
      </c>
      <c r="AA97">
        <f t="shared" si="32"/>
        <v>125.10688029602393</v>
      </c>
      <c r="AB97">
        <f t="shared" ref="AB97:AB155" si="39">(Y97*((B97/(B97+Z97))))</f>
        <v>132.57773168342098</v>
      </c>
      <c r="AC97">
        <f t="shared" ref="AC97:AC155" si="40">(X97*(((B97^O97)/((B97^O97)+(W97^O97)))-(((B97^P97)/((B97^P97)+(Q97^P97))))))</f>
        <v>38.985003726281647</v>
      </c>
    </row>
    <row r="98" spans="2:29">
      <c r="B98">
        <f t="shared" ref="B98:B155" si="41">B97</f>
        <v>67.283050000000003</v>
      </c>
      <c r="C98">
        <f t="shared" ref="C98:C155" si="42">C97*0.9</f>
        <v>47.750247539841325</v>
      </c>
      <c r="D98">
        <f t="shared" ref="D98:S113" si="43">D97</f>
        <v>177.75928999999999</v>
      </c>
      <c r="E98">
        <f t="shared" si="43"/>
        <v>1.0241</v>
      </c>
      <c r="F98">
        <f t="shared" si="43"/>
        <v>2.6872500000000001</v>
      </c>
      <c r="G98">
        <f t="shared" si="43"/>
        <v>29.516400000000001</v>
      </c>
      <c r="H98">
        <f t="shared" si="43"/>
        <v>34.049720000000001</v>
      </c>
      <c r="I98">
        <f t="shared" si="43"/>
        <v>20.055630000000001</v>
      </c>
      <c r="J98">
        <f t="shared" si="43"/>
        <v>30.18356</v>
      </c>
      <c r="K98">
        <f t="shared" si="43"/>
        <v>553.64459999999997</v>
      </c>
      <c r="L98">
        <f t="shared" si="43"/>
        <v>451.77985999999999</v>
      </c>
      <c r="M98">
        <f t="shared" si="43"/>
        <v>0</v>
      </c>
      <c r="N98">
        <f t="shared" si="43"/>
        <v>225.49160000000001</v>
      </c>
      <c r="O98">
        <f t="shared" si="43"/>
        <v>1.7134974156890235</v>
      </c>
      <c r="P98">
        <f t="shared" si="43"/>
        <v>2.68601</v>
      </c>
      <c r="Q98">
        <f t="shared" si="43"/>
        <v>605.01418999999999</v>
      </c>
      <c r="R98">
        <f t="shared" si="43"/>
        <v>443.67968999999999</v>
      </c>
      <c r="S98">
        <f t="shared" si="43"/>
        <v>0.96109999999999995</v>
      </c>
      <c r="T98">
        <f t="shared" si="33"/>
        <v>70.929360000000003</v>
      </c>
      <c r="U98">
        <f t="shared" si="33"/>
        <v>0</v>
      </c>
      <c r="V98">
        <f t="shared" si="33"/>
        <v>118.40602</v>
      </c>
      <c r="W98">
        <f t="shared" ref="W98:W155" si="44">N98-((N98-V98)*((C98^S98)/((C98^S98)+(T98^S98))))</f>
        <v>182.00920652882735</v>
      </c>
      <c r="X98">
        <f t="shared" ref="X98:X155" si="45">R98-((R98-U98)*((C98^S98)/((C98^S98)+(T98^S98))))</f>
        <v>263.52233495977976</v>
      </c>
      <c r="Y98">
        <f t="shared" ref="Y98:Y155" si="46">I98-((I98-L98)*((C98^E98)/((C98^E98)+(J98^E98))))+(((I98-L98))*((C98^F98)/((C98^F98)+(K98^F98))))-(((I98-M98))*((C98^F98)/((C98^F98)+(K98^F98))))</f>
        <v>285.08237831362487</v>
      </c>
      <c r="Z98">
        <f t="shared" ref="Z98:Z155" si="47">D98-((D98-G98)*((C98^E98)/((C98^E98)+(J98^E98))))+(((D98-G98))*((C98^F98)/((C98^F98)+(K98^F98))))-(((D98-H98))*((C98^F98)/((C98^F98)+(K98^F98))))</f>
        <v>86.548354594338292</v>
      </c>
      <c r="AA98">
        <f t="shared" ref="AA98:AA155" si="48">(Y98*((B98/(B98+Z98)))-(Y98*(((B98^O98)/((B98^O98)+(W98^O98))))))+(X98*(((B98^O98)/((B98^O98)+(W98^O98)))-(((B98^P98)/((B98^P98)+(Q98^P98))))))</f>
        <v>120.65376505777877</v>
      </c>
      <c r="AB98">
        <f t="shared" si="39"/>
        <v>124.68983147346557</v>
      </c>
      <c r="AC98">
        <f t="shared" si="40"/>
        <v>39.80654521385042</v>
      </c>
    </row>
    <row r="99" spans="2:29">
      <c r="B99">
        <f t="shared" si="41"/>
        <v>67.283050000000003</v>
      </c>
      <c r="C99">
        <f t="shared" si="42"/>
        <v>42.975222785857191</v>
      </c>
      <c r="D99">
        <f t="shared" si="43"/>
        <v>177.75928999999999</v>
      </c>
      <c r="E99">
        <f t="shared" si="43"/>
        <v>1.0241</v>
      </c>
      <c r="F99">
        <f t="shared" si="43"/>
        <v>2.6872500000000001</v>
      </c>
      <c r="G99">
        <f t="shared" si="43"/>
        <v>29.516400000000001</v>
      </c>
      <c r="H99">
        <f t="shared" si="43"/>
        <v>34.049720000000001</v>
      </c>
      <c r="I99">
        <f t="shared" si="43"/>
        <v>20.055630000000001</v>
      </c>
      <c r="J99">
        <f t="shared" si="43"/>
        <v>30.18356</v>
      </c>
      <c r="K99">
        <f t="shared" si="43"/>
        <v>553.64459999999997</v>
      </c>
      <c r="L99">
        <f t="shared" si="43"/>
        <v>451.77985999999999</v>
      </c>
      <c r="M99">
        <f t="shared" si="43"/>
        <v>0</v>
      </c>
      <c r="N99">
        <f t="shared" si="43"/>
        <v>225.49160000000001</v>
      </c>
      <c r="O99">
        <f t="shared" si="43"/>
        <v>1.7134974156890235</v>
      </c>
      <c r="P99">
        <f t="shared" si="43"/>
        <v>2.68601</v>
      </c>
      <c r="Q99">
        <f t="shared" si="43"/>
        <v>605.01418999999999</v>
      </c>
      <c r="R99">
        <f t="shared" si="43"/>
        <v>443.67968999999999</v>
      </c>
      <c r="S99">
        <f t="shared" si="43"/>
        <v>0.96109999999999995</v>
      </c>
      <c r="T99">
        <f t="shared" si="33"/>
        <v>70.929360000000003</v>
      </c>
      <c r="U99">
        <f t="shared" si="33"/>
        <v>0</v>
      </c>
      <c r="V99">
        <f t="shared" si="33"/>
        <v>118.40602</v>
      </c>
      <c r="W99">
        <f t="shared" si="44"/>
        <v>184.59758846015691</v>
      </c>
      <c r="X99">
        <f t="shared" si="45"/>
        <v>274.24658460099107</v>
      </c>
      <c r="Y99">
        <f t="shared" si="46"/>
        <v>274.08162356993387</v>
      </c>
      <c r="Z99">
        <f t="shared" si="47"/>
        <v>90.376872436654281</v>
      </c>
      <c r="AA99">
        <f t="shared" si="48"/>
        <v>116.24242549492973</v>
      </c>
      <c r="AB99">
        <f t="shared" si="39"/>
        <v>116.96725012754216</v>
      </c>
      <c r="AC99">
        <f t="shared" si="40"/>
        <v>40.570155871619981</v>
      </c>
    </row>
    <row r="100" spans="2:29">
      <c r="B100">
        <f t="shared" si="41"/>
        <v>67.283050000000003</v>
      </c>
      <c r="C100">
        <f t="shared" si="42"/>
        <v>38.677700507271474</v>
      </c>
      <c r="D100">
        <f t="shared" si="43"/>
        <v>177.75928999999999</v>
      </c>
      <c r="E100">
        <f t="shared" si="43"/>
        <v>1.0241</v>
      </c>
      <c r="F100">
        <f t="shared" si="43"/>
        <v>2.6872500000000001</v>
      </c>
      <c r="G100">
        <f t="shared" si="43"/>
        <v>29.516400000000001</v>
      </c>
      <c r="H100">
        <f t="shared" si="43"/>
        <v>34.049720000000001</v>
      </c>
      <c r="I100">
        <f t="shared" si="43"/>
        <v>20.055630000000001</v>
      </c>
      <c r="J100">
        <f t="shared" si="43"/>
        <v>30.18356</v>
      </c>
      <c r="K100">
        <f t="shared" si="43"/>
        <v>553.64459999999997</v>
      </c>
      <c r="L100">
        <f t="shared" si="43"/>
        <v>451.77985999999999</v>
      </c>
      <c r="M100">
        <f t="shared" si="43"/>
        <v>0</v>
      </c>
      <c r="N100">
        <f t="shared" si="43"/>
        <v>225.49160000000001</v>
      </c>
      <c r="O100">
        <f t="shared" si="43"/>
        <v>1.7134974156890235</v>
      </c>
      <c r="P100">
        <f t="shared" si="43"/>
        <v>2.68601</v>
      </c>
      <c r="Q100">
        <f t="shared" si="43"/>
        <v>605.01418999999999</v>
      </c>
      <c r="R100">
        <f t="shared" si="43"/>
        <v>443.67968999999999</v>
      </c>
      <c r="S100">
        <f t="shared" si="43"/>
        <v>0.96109999999999995</v>
      </c>
      <c r="T100">
        <f t="shared" si="33"/>
        <v>70.929360000000003</v>
      </c>
      <c r="U100">
        <f t="shared" si="33"/>
        <v>0</v>
      </c>
      <c r="V100">
        <f t="shared" si="33"/>
        <v>118.40602</v>
      </c>
      <c r="W100">
        <f t="shared" si="44"/>
        <v>187.1248350732719</v>
      </c>
      <c r="X100">
        <f t="shared" si="45"/>
        <v>284.7175368418101</v>
      </c>
      <c r="Y100">
        <f t="shared" si="46"/>
        <v>262.82581895302718</v>
      </c>
      <c r="Z100">
        <f t="shared" si="47"/>
        <v>94.280379691816336</v>
      </c>
      <c r="AA100">
        <f t="shared" si="48"/>
        <v>111.90905635399261</v>
      </c>
      <c r="AB100">
        <f t="shared" si="39"/>
        <v>109.45374675221572</v>
      </c>
      <c r="AC100">
        <f t="shared" si="40"/>
        <v>41.277143883852865</v>
      </c>
    </row>
    <row r="101" spans="2:29">
      <c r="B101">
        <f t="shared" si="41"/>
        <v>67.283050000000003</v>
      </c>
      <c r="C101">
        <f t="shared" si="42"/>
        <v>34.809930456544329</v>
      </c>
      <c r="D101">
        <f t="shared" si="43"/>
        <v>177.75928999999999</v>
      </c>
      <c r="E101">
        <f t="shared" si="43"/>
        <v>1.0241</v>
      </c>
      <c r="F101">
        <f t="shared" si="43"/>
        <v>2.6872500000000001</v>
      </c>
      <c r="G101">
        <f t="shared" si="43"/>
        <v>29.516400000000001</v>
      </c>
      <c r="H101">
        <f t="shared" si="43"/>
        <v>34.049720000000001</v>
      </c>
      <c r="I101">
        <f t="shared" si="43"/>
        <v>20.055630000000001</v>
      </c>
      <c r="J101">
        <f t="shared" si="43"/>
        <v>30.18356</v>
      </c>
      <c r="K101">
        <f t="shared" si="43"/>
        <v>553.64459999999997</v>
      </c>
      <c r="L101">
        <f t="shared" si="43"/>
        <v>451.77985999999999</v>
      </c>
      <c r="M101">
        <f t="shared" si="43"/>
        <v>0</v>
      </c>
      <c r="N101">
        <f t="shared" si="43"/>
        <v>225.49160000000001</v>
      </c>
      <c r="O101">
        <f t="shared" si="43"/>
        <v>1.7134974156890235</v>
      </c>
      <c r="P101">
        <f t="shared" si="43"/>
        <v>2.68601</v>
      </c>
      <c r="Q101">
        <f t="shared" si="43"/>
        <v>605.01418999999999</v>
      </c>
      <c r="R101">
        <f t="shared" si="43"/>
        <v>443.67968999999999</v>
      </c>
      <c r="S101">
        <f t="shared" si="43"/>
        <v>0.96109999999999995</v>
      </c>
      <c r="T101">
        <f t="shared" si="33"/>
        <v>70.929360000000003</v>
      </c>
      <c r="U101">
        <f t="shared" si="33"/>
        <v>0</v>
      </c>
      <c r="V101">
        <f t="shared" si="33"/>
        <v>118.40602</v>
      </c>
      <c r="W101">
        <f t="shared" si="44"/>
        <v>189.58063248992099</v>
      </c>
      <c r="X101">
        <f t="shared" si="45"/>
        <v>294.89245896037801</v>
      </c>
      <c r="Y101">
        <f t="shared" si="46"/>
        <v>251.38566314422812</v>
      </c>
      <c r="Z101">
        <f t="shared" si="47"/>
        <v>98.237694290479666</v>
      </c>
      <c r="AA101">
        <f t="shared" si="48"/>
        <v>107.6853908319367</v>
      </c>
      <c r="AB101">
        <f t="shared" si="39"/>
        <v>102.18655199455327</v>
      </c>
      <c r="AC101">
        <f t="shared" si="40"/>
        <v>41.929361353072977</v>
      </c>
    </row>
    <row r="102" spans="2:29">
      <c r="B102">
        <f t="shared" si="41"/>
        <v>67.283050000000003</v>
      </c>
      <c r="C102">
        <f t="shared" si="42"/>
        <v>31.328937410889896</v>
      </c>
      <c r="D102">
        <f t="shared" si="43"/>
        <v>177.75928999999999</v>
      </c>
      <c r="E102">
        <f t="shared" si="43"/>
        <v>1.0241</v>
      </c>
      <c r="F102">
        <f t="shared" si="43"/>
        <v>2.6872500000000001</v>
      </c>
      <c r="G102">
        <f t="shared" si="43"/>
        <v>29.516400000000001</v>
      </c>
      <c r="H102">
        <f t="shared" si="43"/>
        <v>34.049720000000001</v>
      </c>
      <c r="I102">
        <f t="shared" si="43"/>
        <v>20.055630000000001</v>
      </c>
      <c r="J102">
        <f t="shared" si="43"/>
        <v>30.18356</v>
      </c>
      <c r="K102">
        <f t="shared" si="43"/>
        <v>553.64459999999997</v>
      </c>
      <c r="L102">
        <f t="shared" si="43"/>
        <v>451.77985999999999</v>
      </c>
      <c r="M102">
        <f t="shared" si="43"/>
        <v>0</v>
      </c>
      <c r="N102">
        <f t="shared" si="43"/>
        <v>225.49160000000001</v>
      </c>
      <c r="O102">
        <f t="shared" si="43"/>
        <v>1.7134974156890235</v>
      </c>
      <c r="P102">
        <f t="shared" si="43"/>
        <v>2.68601</v>
      </c>
      <c r="Q102">
        <f t="shared" si="43"/>
        <v>605.01418999999999</v>
      </c>
      <c r="R102">
        <f t="shared" si="43"/>
        <v>443.67968999999999</v>
      </c>
      <c r="S102">
        <f t="shared" si="43"/>
        <v>0.96109999999999995</v>
      </c>
      <c r="T102">
        <f t="shared" si="33"/>
        <v>70.929360000000003</v>
      </c>
      <c r="U102">
        <f t="shared" si="33"/>
        <v>0</v>
      </c>
      <c r="V102">
        <f t="shared" si="33"/>
        <v>118.40602</v>
      </c>
      <c r="W102">
        <f t="shared" si="44"/>
        <v>191.95594969025314</v>
      </c>
      <c r="X102">
        <f t="shared" si="45"/>
        <v>304.73393340628411</v>
      </c>
      <c r="Y102">
        <f t="shared" si="46"/>
        <v>239.83310007713044</v>
      </c>
      <c r="Z102">
        <f t="shared" si="47"/>
        <v>102.22644794362763</v>
      </c>
      <c r="AA102">
        <f t="shared" si="48"/>
        <v>103.59849431293524</v>
      </c>
      <c r="AB102">
        <f t="shared" si="39"/>
        <v>95.196450109898976</v>
      </c>
      <c r="AC102">
        <f t="shared" si="40"/>
        <v>42.529091201641108</v>
      </c>
    </row>
    <row r="103" spans="2:29">
      <c r="B103">
        <f t="shared" si="41"/>
        <v>67.283050000000003</v>
      </c>
      <c r="C103">
        <f t="shared" si="42"/>
        <v>28.196043669800908</v>
      </c>
      <c r="D103">
        <f t="shared" si="43"/>
        <v>177.75928999999999</v>
      </c>
      <c r="E103">
        <f t="shared" si="43"/>
        <v>1.0241</v>
      </c>
      <c r="F103">
        <f t="shared" si="43"/>
        <v>2.6872500000000001</v>
      </c>
      <c r="G103">
        <f t="shared" si="43"/>
        <v>29.516400000000001</v>
      </c>
      <c r="H103">
        <f t="shared" si="43"/>
        <v>34.049720000000001</v>
      </c>
      <c r="I103">
        <f t="shared" si="43"/>
        <v>20.055630000000001</v>
      </c>
      <c r="J103">
        <f t="shared" si="43"/>
        <v>30.18356</v>
      </c>
      <c r="K103">
        <f t="shared" si="43"/>
        <v>553.64459999999997</v>
      </c>
      <c r="L103">
        <f t="shared" si="43"/>
        <v>451.77985999999999</v>
      </c>
      <c r="M103">
        <f t="shared" si="43"/>
        <v>0</v>
      </c>
      <c r="N103">
        <f t="shared" si="43"/>
        <v>225.49160000000001</v>
      </c>
      <c r="O103">
        <f t="shared" si="43"/>
        <v>1.7134974156890235</v>
      </c>
      <c r="P103">
        <f t="shared" si="43"/>
        <v>2.68601</v>
      </c>
      <c r="Q103">
        <f t="shared" si="43"/>
        <v>605.01418999999999</v>
      </c>
      <c r="R103">
        <f t="shared" si="43"/>
        <v>443.67968999999999</v>
      </c>
      <c r="S103">
        <f t="shared" si="43"/>
        <v>0.96109999999999995</v>
      </c>
      <c r="T103">
        <f t="shared" si="33"/>
        <v>70.929360000000003</v>
      </c>
      <c r="U103">
        <f t="shared" si="33"/>
        <v>0</v>
      </c>
      <c r="V103">
        <f t="shared" si="33"/>
        <v>118.40602</v>
      </c>
      <c r="W103">
        <f t="shared" si="44"/>
        <v>194.2431318958555</v>
      </c>
      <c r="X103">
        <f t="shared" si="45"/>
        <v>314.2102447075365</v>
      </c>
      <c r="Y103">
        <f t="shared" si="46"/>
        <v>228.24044088291643</v>
      </c>
      <c r="Z103">
        <f t="shared" si="47"/>
        <v>106.22357285625201</v>
      </c>
      <c r="AA103">
        <f t="shared" si="48"/>
        <v>99.670674364763727</v>
      </c>
      <c r="AB103">
        <f t="shared" si="39"/>
        <v>88.507935565492204</v>
      </c>
      <c r="AC103">
        <f t="shared" si="40"/>
        <v>43.078938551613284</v>
      </c>
    </row>
    <row r="104" spans="2:29">
      <c r="B104">
        <f t="shared" si="41"/>
        <v>67.283050000000003</v>
      </c>
      <c r="C104">
        <f t="shared" si="42"/>
        <v>25.376439302820817</v>
      </c>
      <c r="D104">
        <f t="shared" si="43"/>
        <v>177.75928999999999</v>
      </c>
      <c r="E104">
        <f t="shared" si="43"/>
        <v>1.0241</v>
      </c>
      <c r="F104">
        <f t="shared" si="43"/>
        <v>2.6872500000000001</v>
      </c>
      <c r="G104">
        <f t="shared" si="43"/>
        <v>29.516400000000001</v>
      </c>
      <c r="H104">
        <f t="shared" si="43"/>
        <v>34.049720000000001</v>
      </c>
      <c r="I104">
        <f t="shared" si="43"/>
        <v>20.055630000000001</v>
      </c>
      <c r="J104">
        <f t="shared" si="43"/>
        <v>30.18356</v>
      </c>
      <c r="K104">
        <f t="shared" si="43"/>
        <v>553.64459999999997</v>
      </c>
      <c r="L104">
        <f t="shared" si="43"/>
        <v>451.77985999999999</v>
      </c>
      <c r="M104">
        <f t="shared" si="43"/>
        <v>0</v>
      </c>
      <c r="N104">
        <f t="shared" si="43"/>
        <v>225.49160000000001</v>
      </c>
      <c r="O104">
        <f t="shared" si="43"/>
        <v>1.7134974156890235</v>
      </c>
      <c r="P104">
        <f t="shared" si="43"/>
        <v>2.68601</v>
      </c>
      <c r="Q104">
        <f t="shared" si="43"/>
        <v>605.01418999999999</v>
      </c>
      <c r="R104">
        <f t="shared" si="43"/>
        <v>443.67968999999999</v>
      </c>
      <c r="S104">
        <f t="shared" si="43"/>
        <v>0.96109999999999995</v>
      </c>
      <c r="T104">
        <f t="shared" si="33"/>
        <v>70.929360000000003</v>
      </c>
      <c r="U104">
        <f t="shared" si="33"/>
        <v>0</v>
      </c>
      <c r="V104">
        <f t="shared" si="33"/>
        <v>118.40602</v>
      </c>
      <c r="W104">
        <f t="shared" si="44"/>
        <v>196.43594785250792</v>
      </c>
      <c r="X104">
        <f t="shared" si="45"/>
        <v>323.29557537366918</v>
      </c>
      <c r="Y104">
        <f t="shared" si="46"/>
        <v>216.6792503428758</v>
      </c>
      <c r="Z104">
        <f t="shared" si="47"/>
        <v>110.20582443158264</v>
      </c>
      <c r="AA104">
        <f t="shared" si="48"/>
        <v>95.919520891156765</v>
      </c>
      <c r="AB104">
        <f t="shared" si="39"/>
        <v>82.139463002803566</v>
      </c>
      <c r="AC104">
        <f t="shared" si="40"/>
        <v>43.581730417912432</v>
      </c>
    </row>
    <row r="105" spans="2:29">
      <c r="B105">
        <f t="shared" si="41"/>
        <v>67.283050000000003</v>
      </c>
      <c r="C105">
        <f t="shared" si="42"/>
        <v>22.838795372538737</v>
      </c>
      <c r="D105">
        <f t="shared" si="43"/>
        <v>177.75928999999999</v>
      </c>
      <c r="E105">
        <f t="shared" si="43"/>
        <v>1.0241</v>
      </c>
      <c r="F105">
        <f t="shared" si="43"/>
        <v>2.6872500000000001</v>
      </c>
      <c r="G105">
        <f t="shared" si="43"/>
        <v>29.516400000000001</v>
      </c>
      <c r="H105">
        <f t="shared" si="43"/>
        <v>34.049720000000001</v>
      </c>
      <c r="I105">
        <f t="shared" si="43"/>
        <v>20.055630000000001</v>
      </c>
      <c r="J105">
        <f t="shared" si="43"/>
        <v>30.18356</v>
      </c>
      <c r="K105">
        <f t="shared" si="43"/>
        <v>553.64459999999997</v>
      </c>
      <c r="L105">
        <f t="shared" si="43"/>
        <v>451.77985999999999</v>
      </c>
      <c r="M105">
        <f t="shared" si="43"/>
        <v>0</v>
      </c>
      <c r="N105">
        <f t="shared" si="43"/>
        <v>225.49160000000001</v>
      </c>
      <c r="O105">
        <f t="shared" si="43"/>
        <v>1.7134974156890235</v>
      </c>
      <c r="P105">
        <f t="shared" si="43"/>
        <v>2.68601</v>
      </c>
      <c r="Q105">
        <f t="shared" si="43"/>
        <v>605.01418999999999</v>
      </c>
      <c r="R105">
        <f t="shared" si="43"/>
        <v>443.67968999999999</v>
      </c>
      <c r="S105">
        <f t="shared" si="43"/>
        <v>0.96109999999999995</v>
      </c>
      <c r="T105">
        <f t="shared" si="33"/>
        <v>70.929360000000003</v>
      </c>
      <c r="U105">
        <f t="shared" si="33"/>
        <v>0</v>
      </c>
      <c r="V105">
        <f t="shared" si="33"/>
        <v>118.40602</v>
      </c>
      <c r="W105">
        <f t="shared" si="44"/>
        <v>198.52959352546534</v>
      </c>
      <c r="X105">
        <f t="shared" si="45"/>
        <v>331.97002120612945</v>
      </c>
      <c r="Y105">
        <f t="shared" si="46"/>
        <v>205.21910390449179</v>
      </c>
      <c r="Z105">
        <f t="shared" si="47"/>
        <v>114.1503142693801</v>
      </c>
      <c r="AA105">
        <f t="shared" si="48"/>
        <v>92.358074172252927</v>
      </c>
      <c r="AB105">
        <f t="shared" si="39"/>
        <v>76.10379317257366</v>
      </c>
      <c r="AC105">
        <f t="shared" si="40"/>
        <v>44.040426323132777</v>
      </c>
    </row>
    <row r="106" spans="2:29">
      <c r="B106">
        <f t="shared" si="41"/>
        <v>67.283050000000003</v>
      </c>
      <c r="C106">
        <f t="shared" si="42"/>
        <v>20.554915835284863</v>
      </c>
      <c r="D106">
        <f t="shared" si="43"/>
        <v>177.75928999999999</v>
      </c>
      <c r="E106">
        <f t="shared" si="43"/>
        <v>1.0241</v>
      </c>
      <c r="F106">
        <f t="shared" si="43"/>
        <v>2.6872500000000001</v>
      </c>
      <c r="G106">
        <f t="shared" si="43"/>
        <v>29.516400000000001</v>
      </c>
      <c r="H106">
        <f t="shared" si="43"/>
        <v>34.049720000000001</v>
      </c>
      <c r="I106">
        <f t="shared" si="43"/>
        <v>20.055630000000001</v>
      </c>
      <c r="J106">
        <f t="shared" si="43"/>
        <v>30.18356</v>
      </c>
      <c r="K106">
        <f t="shared" si="43"/>
        <v>553.64459999999997</v>
      </c>
      <c r="L106">
        <f t="shared" si="43"/>
        <v>451.77985999999999</v>
      </c>
      <c r="M106">
        <f t="shared" si="43"/>
        <v>0</v>
      </c>
      <c r="N106">
        <f t="shared" si="43"/>
        <v>225.49160000000001</v>
      </c>
      <c r="O106">
        <f t="shared" si="43"/>
        <v>1.7134974156890235</v>
      </c>
      <c r="P106">
        <f t="shared" si="43"/>
        <v>2.68601</v>
      </c>
      <c r="Q106">
        <f t="shared" si="43"/>
        <v>605.01418999999999</v>
      </c>
      <c r="R106">
        <f t="shared" si="43"/>
        <v>443.67968999999999</v>
      </c>
      <c r="S106">
        <f t="shared" si="43"/>
        <v>0.96109999999999995</v>
      </c>
      <c r="T106">
        <f t="shared" si="33"/>
        <v>70.929360000000003</v>
      </c>
      <c r="U106">
        <f t="shared" si="33"/>
        <v>0</v>
      </c>
      <c r="V106">
        <f t="shared" si="33"/>
        <v>118.40602</v>
      </c>
      <c r="W106">
        <f t="shared" si="44"/>
        <v>200.52065665359663</v>
      </c>
      <c r="X106">
        <f t="shared" si="45"/>
        <v>340.21944443808763</v>
      </c>
      <c r="Y106">
        <f t="shared" si="46"/>
        <v>193.92631607151864</v>
      </c>
      <c r="Z106">
        <f t="shared" si="47"/>
        <v>118.03502706770881</v>
      </c>
      <c r="AA106">
        <f t="shared" si="48"/>
        <v>88.99510637976519</v>
      </c>
      <c r="AB106">
        <f t="shared" si="39"/>
        <v>70.408425486675654</v>
      </c>
      <c r="AC106">
        <f t="shared" si="40"/>
        <v>44.458041306332376</v>
      </c>
    </row>
    <row r="107" spans="2:29">
      <c r="B107">
        <f t="shared" si="41"/>
        <v>67.283050000000003</v>
      </c>
      <c r="C107">
        <f t="shared" si="42"/>
        <v>18.499424251756377</v>
      </c>
      <c r="D107">
        <f t="shared" si="43"/>
        <v>177.75928999999999</v>
      </c>
      <c r="E107">
        <f t="shared" si="43"/>
        <v>1.0241</v>
      </c>
      <c r="F107">
        <f t="shared" si="43"/>
        <v>2.6872500000000001</v>
      </c>
      <c r="G107">
        <f t="shared" si="43"/>
        <v>29.516400000000001</v>
      </c>
      <c r="H107">
        <f t="shared" si="43"/>
        <v>34.049720000000001</v>
      </c>
      <c r="I107">
        <f t="shared" si="43"/>
        <v>20.055630000000001</v>
      </c>
      <c r="J107">
        <f t="shared" si="43"/>
        <v>30.18356</v>
      </c>
      <c r="K107">
        <f t="shared" si="43"/>
        <v>553.64459999999997</v>
      </c>
      <c r="L107">
        <f t="shared" si="43"/>
        <v>451.77985999999999</v>
      </c>
      <c r="M107">
        <f t="shared" si="43"/>
        <v>0</v>
      </c>
      <c r="N107">
        <f t="shared" si="43"/>
        <v>225.49160000000001</v>
      </c>
      <c r="O107">
        <f t="shared" si="43"/>
        <v>1.7134974156890235</v>
      </c>
      <c r="P107">
        <f t="shared" si="43"/>
        <v>2.68601</v>
      </c>
      <c r="Q107">
        <f t="shared" si="43"/>
        <v>605.01418999999999</v>
      </c>
      <c r="R107">
        <f t="shared" si="43"/>
        <v>443.67968999999999</v>
      </c>
      <c r="S107">
        <f t="shared" si="43"/>
        <v>0.96109999999999995</v>
      </c>
      <c r="T107">
        <f t="shared" si="33"/>
        <v>70.929360000000003</v>
      </c>
      <c r="U107">
        <f t="shared" si="33"/>
        <v>0</v>
      </c>
      <c r="V107">
        <f t="shared" si="33"/>
        <v>118.40602</v>
      </c>
      <c r="W107">
        <f t="shared" si="44"/>
        <v>202.40704800230071</v>
      </c>
      <c r="X107">
        <f t="shared" si="45"/>
        <v>348.03518889977624</v>
      </c>
      <c r="Y107">
        <f t="shared" si="46"/>
        <v>182.86273107583489</v>
      </c>
      <c r="Z107">
        <f t="shared" si="47"/>
        <v>121.83929649417486</v>
      </c>
      <c r="AA107">
        <f t="shared" si="48"/>
        <v>85.835494190469547</v>
      </c>
      <c r="AB107">
        <f t="shared" si="39"/>
        <v>65.056099959561962</v>
      </c>
      <c r="AC107">
        <f t="shared" si="40"/>
        <v>44.837581825489139</v>
      </c>
    </row>
    <row r="108" spans="2:29">
      <c r="B108">
        <f t="shared" si="41"/>
        <v>67.283050000000003</v>
      </c>
      <c r="C108">
        <f t="shared" si="42"/>
        <v>16.64948182658074</v>
      </c>
      <c r="D108">
        <f t="shared" si="43"/>
        <v>177.75928999999999</v>
      </c>
      <c r="E108">
        <f t="shared" si="43"/>
        <v>1.0241</v>
      </c>
      <c r="F108">
        <f t="shared" si="43"/>
        <v>2.6872500000000001</v>
      </c>
      <c r="G108">
        <f t="shared" si="43"/>
        <v>29.516400000000001</v>
      </c>
      <c r="H108">
        <f t="shared" si="43"/>
        <v>34.049720000000001</v>
      </c>
      <c r="I108">
        <f t="shared" si="43"/>
        <v>20.055630000000001</v>
      </c>
      <c r="J108">
        <f t="shared" si="43"/>
        <v>30.18356</v>
      </c>
      <c r="K108">
        <f t="shared" si="43"/>
        <v>553.64459999999997</v>
      </c>
      <c r="L108">
        <f t="shared" si="43"/>
        <v>451.77985999999999</v>
      </c>
      <c r="M108">
        <f t="shared" si="43"/>
        <v>0</v>
      </c>
      <c r="N108">
        <f t="shared" si="43"/>
        <v>225.49160000000001</v>
      </c>
      <c r="O108">
        <f t="shared" si="43"/>
        <v>1.7134974156890235</v>
      </c>
      <c r="P108">
        <f t="shared" si="43"/>
        <v>2.68601</v>
      </c>
      <c r="Q108">
        <f t="shared" si="43"/>
        <v>605.01418999999999</v>
      </c>
      <c r="R108">
        <f t="shared" si="43"/>
        <v>443.67968999999999</v>
      </c>
      <c r="S108">
        <f t="shared" si="43"/>
        <v>0.96109999999999995</v>
      </c>
      <c r="T108">
        <f t="shared" si="33"/>
        <v>70.929360000000003</v>
      </c>
      <c r="U108">
        <f t="shared" si="33"/>
        <v>0</v>
      </c>
      <c r="V108">
        <f t="shared" si="33"/>
        <v>118.40602</v>
      </c>
      <c r="W108">
        <f t="shared" si="44"/>
        <v>204.18790598198652</v>
      </c>
      <c r="X108">
        <f t="shared" si="45"/>
        <v>355.41368483135756</v>
      </c>
      <c r="Y108">
        <f t="shared" si="46"/>
        <v>172.08465236272232</v>
      </c>
      <c r="Z108">
        <f t="shared" si="47"/>
        <v>125.54421852821373</v>
      </c>
      <c r="AA108">
        <f t="shared" si="48"/>
        <v>82.88065607611</v>
      </c>
      <c r="AB108">
        <f t="shared" si="39"/>
        <v>60.045347100166815</v>
      </c>
      <c r="AC108">
        <f t="shared" si="40"/>
        <v>45.181994281519287</v>
      </c>
    </row>
    <row r="109" spans="2:29">
      <c r="B109">
        <f t="shared" si="41"/>
        <v>67.283050000000003</v>
      </c>
      <c r="C109">
        <f t="shared" si="42"/>
        <v>14.984533643922665</v>
      </c>
      <c r="D109">
        <f t="shared" si="43"/>
        <v>177.75928999999999</v>
      </c>
      <c r="E109">
        <f t="shared" si="43"/>
        <v>1.0241</v>
      </c>
      <c r="F109">
        <f t="shared" si="43"/>
        <v>2.6872500000000001</v>
      </c>
      <c r="G109">
        <f t="shared" si="43"/>
        <v>29.516400000000001</v>
      </c>
      <c r="H109">
        <f t="shared" si="43"/>
        <v>34.049720000000001</v>
      </c>
      <c r="I109">
        <f t="shared" si="43"/>
        <v>20.055630000000001</v>
      </c>
      <c r="J109">
        <f t="shared" si="43"/>
        <v>30.18356</v>
      </c>
      <c r="K109">
        <f t="shared" si="43"/>
        <v>553.64459999999997</v>
      </c>
      <c r="L109">
        <f t="shared" si="43"/>
        <v>451.77985999999999</v>
      </c>
      <c r="M109">
        <f t="shared" si="43"/>
        <v>0</v>
      </c>
      <c r="N109">
        <f t="shared" si="43"/>
        <v>225.49160000000001</v>
      </c>
      <c r="O109">
        <f t="shared" si="43"/>
        <v>1.7134974156890235</v>
      </c>
      <c r="P109">
        <f t="shared" si="43"/>
        <v>2.68601</v>
      </c>
      <c r="Q109">
        <f t="shared" si="43"/>
        <v>605.01418999999999</v>
      </c>
      <c r="R109">
        <f t="shared" si="43"/>
        <v>443.67968999999999</v>
      </c>
      <c r="S109">
        <f t="shared" si="43"/>
        <v>0.96109999999999995</v>
      </c>
      <c r="T109">
        <f t="shared" si="33"/>
        <v>70.929360000000003</v>
      </c>
      <c r="U109">
        <f t="shared" si="33"/>
        <v>0</v>
      </c>
      <c r="V109">
        <f t="shared" si="33"/>
        <v>118.40602</v>
      </c>
      <c r="W109">
        <f t="shared" si="44"/>
        <v>205.86348158969244</v>
      </c>
      <c r="X109">
        <f t="shared" si="45"/>
        <v>362.35597217012457</v>
      </c>
      <c r="Y109">
        <f t="shared" si="46"/>
        <v>161.64196950133663</v>
      </c>
      <c r="Z109">
        <f t="shared" si="47"/>
        <v>129.13298577779821</v>
      </c>
      <c r="AA109">
        <f t="shared" si="48"/>
        <v>80.129027137370912</v>
      </c>
      <c r="AB109">
        <f t="shared" si="39"/>
        <v>55.371063126233018</v>
      </c>
      <c r="AC109">
        <f t="shared" si="40"/>
        <v>45.494125329118724</v>
      </c>
    </row>
    <row r="110" spans="2:29">
      <c r="B110">
        <f t="shared" si="41"/>
        <v>67.283050000000003</v>
      </c>
      <c r="C110">
        <f t="shared" si="42"/>
        <v>13.486080279530398</v>
      </c>
      <c r="D110">
        <f t="shared" si="43"/>
        <v>177.75928999999999</v>
      </c>
      <c r="E110">
        <f t="shared" si="43"/>
        <v>1.0241</v>
      </c>
      <c r="F110">
        <f t="shared" si="43"/>
        <v>2.6872500000000001</v>
      </c>
      <c r="G110">
        <f t="shared" si="43"/>
        <v>29.516400000000001</v>
      </c>
      <c r="H110">
        <f t="shared" si="43"/>
        <v>34.049720000000001</v>
      </c>
      <c r="I110">
        <f t="shared" si="43"/>
        <v>20.055630000000001</v>
      </c>
      <c r="J110">
        <f t="shared" si="43"/>
        <v>30.18356</v>
      </c>
      <c r="K110">
        <f t="shared" si="43"/>
        <v>553.64459999999997</v>
      </c>
      <c r="L110">
        <f t="shared" si="43"/>
        <v>451.77985999999999</v>
      </c>
      <c r="M110">
        <f t="shared" si="43"/>
        <v>0</v>
      </c>
      <c r="N110">
        <f t="shared" si="43"/>
        <v>225.49160000000001</v>
      </c>
      <c r="O110">
        <f t="shared" si="43"/>
        <v>1.7134974156890235</v>
      </c>
      <c r="P110">
        <f t="shared" si="43"/>
        <v>2.68601</v>
      </c>
      <c r="Q110">
        <f t="shared" si="43"/>
        <v>605.01418999999999</v>
      </c>
      <c r="R110">
        <f t="shared" si="43"/>
        <v>443.67968999999999</v>
      </c>
      <c r="S110">
        <f t="shared" si="43"/>
        <v>0.96109999999999995</v>
      </c>
      <c r="T110">
        <f t="shared" si="33"/>
        <v>70.929360000000003</v>
      </c>
      <c r="U110">
        <f t="shared" si="33"/>
        <v>0</v>
      </c>
      <c r="V110">
        <f t="shared" si="33"/>
        <v>118.40602</v>
      </c>
      <c r="W110">
        <f t="shared" si="44"/>
        <v>207.43501045976771</v>
      </c>
      <c r="X110">
        <f t="shared" si="45"/>
        <v>368.86717042764013</v>
      </c>
      <c r="Y110">
        <f t="shared" si="46"/>
        <v>151.57752114166226</v>
      </c>
      <c r="Z110">
        <f t="shared" si="47"/>
        <v>132.5911322588322</v>
      </c>
      <c r="AA110">
        <f t="shared" si="48"/>
        <v>77.576546204324643</v>
      </c>
      <c r="AB110">
        <f t="shared" si="39"/>
        <v>51.025088976442106</v>
      </c>
      <c r="AC110">
        <f t="shared" si="40"/>
        <v>45.776692772778418</v>
      </c>
    </row>
    <row r="111" spans="2:29">
      <c r="B111">
        <f t="shared" si="41"/>
        <v>67.283050000000003</v>
      </c>
      <c r="C111">
        <f t="shared" si="42"/>
        <v>12.137472251577359</v>
      </c>
      <c r="D111">
        <f t="shared" si="43"/>
        <v>177.75928999999999</v>
      </c>
      <c r="E111">
        <f t="shared" si="43"/>
        <v>1.0241</v>
      </c>
      <c r="F111">
        <f t="shared" si="43"/>
        <v>2.6872500000000001</v>
      </c>
      <c r="G111">
        <f t="shared" si="43"/>
        <v>29.516400000000001</v>
      </c>
      <c r="H111">
        <f t="shared" si="43"/>
        <v>34.049720000000001</v>
      </c>
      <c r="I111">
        <f t="shared" si="43"/>
        <v>20.055630000000001</v>
      </c>
      <c r="J111">
        <f t="shared" si="43"/>
        <v>30.18356</v>
      </c>
      <c r="K111">
        <f t="shared" si="43"/>
        <v>553.64459999999997</v>
      </c>
      <c r="L111">
        <f t="shared" si="43"/>
        <v>451.77985999999999</v>
      </c>
      <c r="M111">
        <f t="shared" si="43"/>
        <v>0</v>
      </c>
      <c r="N111">
        <f t="shared" si="43"/>
        <v>225.49160000000001</v>
      </c>
      <c r="O111">
        <f t="shared" si="43"/>
        <v>1.7134974156890235</v>
      </c>
      <c r="P111">
        <f t="shared" si="43"/>
        <v>2.68601</v>
      </c>
      <c r="Q111">
        <f t="shared" si="43"/>
        <v>605.01418999999999</v>
      </c>
      <c r="R111">
        <f t="shared" si="43"/>
        <v>443.67968999999999</v>
      </c>
      <c r="S111">
        <f t="shared" si="43"/>
        <v>0.96109999999999995</v>
      </c>
      <c r="T111">
        <f t="shared" si="33"/>
        <v>70.929360000000003</v>
      </c>
      <c r="U111">
        <f t="shared" si="33"/>
        <v>0</v>
      </c>
      <c r="V111">
        <f t="shared" si="33"/>
        <v>118.40602</v>
      </c>
      <c r="W111">
        <f t="shared" si="44"/>
        <v>208.90457827533319</v>
      </c>
      <c r="X111">
        <f t="shared" si="45"/>
        <v>374.95592105908906</v>
      </c>
      <c r="Y111">
        <f t="shared" si="46"/>
        <v>141.92671231327094</v>
      </c>
      <c r="Z111">
        <f t="shared" si="47"/>
        <v>135.90668443570297</v>
      </c>
      <c r="AA111">
        <f t="shared" si="48"/>
        <v>75.217133515297022</v>
      </c>
      <c r="AB111">
        <f t="shared" si="39"/>
        <v>46.99677425845141</v>
      </c>
      <c r="AC111">
        <f t="shared" si="40"/>
        <v>46.03226564801566</v>
      </c>
    </row>
    <row r="112" spans="2:29">
      <c r="B112">
        <f t="shared" si="41"/>
        <v>67.283050000000003</v>
      </c>
      <c r="C112">
        <f t="shared" si="42"/>
        <v>10.923725026419623</v>
      </c>
      <c r="D112">
        <f t="shared" si="43"/>
        <v>177.75928999999999</v>
      </c>
      <c r="E112">
        <f t="shared" si="43"/>
        <v>1.0241</v>
      </c>
      <c r="F112">
        <f t="shared" si="43"/>
        <v>2.6872500000000001</v>
      </c>
      <c r="G112">
        <f t="shared" si="43"/>
        <v>29.516400000000001</v>
      </c>
      <c r="H112">
        <f t="shared" si="43"/>
        <v>34.049720000000001</v>
      </c>
      <c r="I112">
        <f t="shared" si="43"/>
        <v>20.055630000000001</v>
      </c>
      <c r="J112">
        <f t="shared" si="43"/>
        <v>30.18356</v>
      </c>
      <c r="K112">
        <f t="shared" si="43"/>
        <v>553.64459999999997</v>
      </c>
      <c r="L112">
        <f t="shared" si="43"/>
        <v>451.77985999999999</v>
      </c>
      <c r="M112">
        <f t="shared" si="43"/>
        <v>0</v>
      </c>
      <c r="N112">
        <f t="shared" si="43"/>
        <v>225.49160000000001</v>
      </c>
      <c r="O112">
        <f t="shared" si="43"/>
        <v>1.7134974156890235</v>
      </c>
      <c r="P112">
        <f t="shared" si="43"/>
        <v>2.68601</v>
      </c>
      <c r="Q112">
        <f t="shared" si="43"/>
        <v>605.01418999999999</v>
      </c>
      <c r="R112">
        <f t="shared" si="43"/>
        <v>443.67968999999999</v>
      </c>
      <c r="S112">
        <f t="shared" si="43"/>
        <v>0.96109999999999995</v>
      </c>
      <c r="T112">
        <f t="shared" si="33"/>
        <v>70.929360000000003</v>
      </c>
      <c r="U112">
        <f t="shared" si="33"/>
        <v>0</v>
      </c>
      <c r="V112">
        <f t="shared" si="33"/>
        <v>118.40602</v>
      </c>
      <c r="W112">
        <f t="shared" si="44"/>
        <v>210.27498500550172</v>
      </c>
      <c r="X112">
        <f t="shared" si="45"/>
        <v>380.63382496748727</v>
      </c>
      <c r="Y112">
        <f t="shared" si="46"/>
        <v>132.7173854007608</v>
      </c>
      <c r="Z112">
        <f t="shared" si="47"/>
        <v>139.07022032397654</v>
      </c>
      <c r="AA112">
        <f t="shared" si="48"/>
        <v>73.043141824943845</v>
      </c>
      <c r="AB112">
        <f t="shared" si="39"/>
        <v>43.273510828149497</v>
      </c>
      <c r="AC112">
        <f t="shared" si="40"/>
        <v>46.263252024440348</v>
      </c>
    </row>
    <row r="113" spans="2:29">
      <c r="B113">
        <f t="shared" si="41"/>
        <v>67.283050000000003</v>
      </c>
      <c r="C113">
        <f t="shared" si="42"/>
        <v>9.8313525237776602</v>
      </c>
      <c r="D113">
        <f t="shared" si="43"/>
        <v>177.75928999999999</v>
      </c>
      <c r="E113">
        <f t="shared" si="43"/>
        <v>1.0241</v>
      </c>
      <c r="F113">
        <f t="shared" si="43"/>
        <v>2.6872500000000001</v>
      </c>
      <c r="G113">
        <f t="shared" si="43"/>
        <v>29.516400000000001</v>
      </c>
      <c r="H113">
        <f t="shared" si="43"/>
        <v>34.049720000000001</v>
      </c>
      <c r="I113">
        <f t="shared" si="43"/>
        <v>20.055630000000001</v>
      </c>
      <c r="J113">
        <f t="shared" si="43"/>
        <v>30.18356</v>
      </c>
      <c r="K113">
        <f t="shared" si="43"/>
        <v>553.64459999999997</v>
      </c>
      <c r="L113">
        <f t="shared" si="43"/>
        <v>451.77985999999999</v>
      </c>
      <c r="M113">
        <f t="shared" si="43"/>
        <v>0</v>
      </c>
      <c r="N113">
        <f t="shared" si="43"/>
        <v>225.49160000000001</v>
      </c>
      <c r="O113">
        <f t="shared" si="43"/>
        <v>1.7134974156890235</v>
      </c>
      <c r="P113">
        <f t="shared" si="43"/>
        <v>2.68601</v>
      </c>
      <c r="Q113">
        <f t="shared" si="43"/>
        <v>605.01418999999999</v>
      </c>
      <c r="R113">
        <f t="shared" si="43"/>
        <v>443.67968999999999</v>
      </c>
      <c r="S113">
        <f t="shared" ref="R113:V128" si="49">S112</f>
        <v>0.96109999999999995</v>
      </c>
      <c r="T113">
        <f t="shared" si="49"/>
        <v>70.929360000000003</v>
      </c>
      <c r="U113">
        <f t="shared" si="49"/>
        <v>0</v>
      </c>
      <c r="V113">
        <f t="shared" si="49"/>
        <v>118.40602</v>
      </c>
      <c r="W113">
        <f t="shared" si="44"/>
        <v>211.54961250081266</v>
      </c>
      <c r="X113">
        <f t="shared" si="45"/>
        <v>385.91489392172946</v>
      </c>
      <c r="Y113">
        <f t="shared" si="46"/>
        <v>123.96992795068789</v>
      </c>
      <c r="Z113">
        <f t="shared" si="47"/>
        <v>142.07484362712165</v>
      </c>
      <c r="AA113">
        <f t="shared" si="48"/>
        <v>71.045768613968534</v>
      </c>
      <c r="AB113">
        <f t="shared" si="39"/>
        <v>39.841224595326032</v>
      </c>
      <c r="AC113">
        <f t="shared" si="40"/>
        <v>46.471893103877804</v>
      </c>
    </row>
    <row r="114" spans="2:29">
      <c r="B114">
        <f t="shared" si="41"/>
        <v>67.283050000000003</v>
      </c>
      <c r="C114">
        <f t="shared" si="42"/>
        <v>8.8482172713998946</v>
      </c>
      <c r="D114">
        <f t="shared" ref="D114:S129" si="50">D113</f>
        <v>177.75928999999999</v>
      </c>
      <c r="E114">
        <f t="shared" si="50"/>
        <v>1.0241</v>
      </c>
      <c r="F114">
        <f t="shared" si="50"/>
        <v>2.6872500000000001</v>
      </c>
      <c r="G114">
        <f t="shared" si="50"/>
        <v>29.516400000000001</v>
      </c>
      <c r="H114">
        <f t="shared" si="50"/>
        <v>34.049720000000001</v>
      </c>
      <c r="I114">
        <f t="shared" si="50"/>
        <v>20.055630000000001</v>
      </c>
      <c r="J114">
        <f t="shared" si="50"/>
        <v>30.18356</v>
      </c>
      <c r="K114">
        <f t="shared" si="50"/>
        <v>553.64459999999997</v>
      </c>
      <c r="L114">
        <f t="shared" si="50"/>
        <v>451.77985999999999</v>
      </c>
      <c r="M114">
        <f t="shared" si="50"/>
        <v>0</v>
      </c>
      <c r="N114">
        <f t="shared" si="50"/>
        <v>225.49160000000001</v>
      </c>
      <c r="O114">
        <f t="shared" si="50"/>
        <v>1.7134974156890235</v>
      </c>
      <c r="P114">
        <f t="shared" si="50"/>
        <v>2.68601</v>
      </c>
      <c r="Q114">
        <f t="shared" si="50"/>
        <v>605.01418999999999</v>
      </c>
      <c r="R114">
        <f t="shared" si="49"/>
        <v>443.67968999999999</v>
      </c>
      <c r="S114">
        <f t="shared" si="49"/>
        <v>0.96109999999999995</v>
      </c>
      <c r="T114">
        <f t="shared" si="49"/>
        <v>70.929360000000003</v>
      </c>
      <c r="U114">
        <f t="shared" si="49"/>
        <v>0</v>
      </c>
      <c r="V114">
        <f t="shared" si="49"/>
        <v>118.40602</v>
      </c>
      <c r="W114">
        <f t="shared" si="44"/>
        <v>212.73229899487481</v>
      </c>
      <c r="X114">
        <f t="shared" si="45"/>
        <v>390.81503058861483</v>
      </c>
      <c r="Y114">
        <f t="shared" si="46"/>
        <v>115.69758802600875</v>
      </c>
      <c r="Z114">
        <f t="shared" si="47"/>
        <v>144.9160838590677</v>
      </c>
      <c r="AA114">
        <f t="shared" si="48"/>
        <v>69.21542166974325</v>
      </c>
      <c r="AB114">
        <f t="shared" si="39"/>
        <v>36.684817974815218</v>
      </c>
      <c r="AC114">
        <f t="shared" si="40"/>
        <v>46.660262291223034</v>
      </c>
    </row>
    <row r="115" spans="2:29">
      <c r="B115">
        <f t="shared" si="41"/>
        <v>67.283050000000003</v>
      </c>
      <c r="C115">
        <f t="shared" si="42"/>
        <v>7.9633955442599049</v>
      </c>
      <c r="D115">
        <f t="shared" si="50"/>
        <v>177.75928999999999</v>
      </c>
      <c r="E115">
        <f t="shared" si="50"/>
        <v>1.0241</v>
      </c>
      <c r="F115">
        <f t="shared" si="50"/>
        <v>2.6872500000000001</v>
      </c>
      <c r="G115">
        <f t="shared" si="50"/>
        <v>29.516400000000001</v>
      </c>
      <c r="H115">
        <f t="shared" si="50"/>
        <v>34.049720000000001</v>
      </c>
      <c r="I115">
        <f t="shared" si="50"/>
        <v>20.055630000000001</v>
      </c>
      <c r="J115">
        <f t="shared" si="50"/>
        <v>30.18356</v>
      </c>
      <c r="K115">
        <f t="shared" si="50"/>
        <v>553.64459999999997</v>
      </c>
      <c r="L115">
        <f t="shared" si="50"/>
        <v>451.77985999999999</v>
      </c>
      <c r="M115">
        <f t="shared" si="50"/>
        <v>0</v>
      </c>
      <c r="N115">
        <f t="shared" si="50"/>
        <v>225.49160000000001</v>
      </c>
      <c r="O115">
        <f t="shared" si="50"/>
        <v>1.7134974156890235</v>
      </c>
      <c r="P115">
        <f t="shared" si="50"/>
        <v>2.68601</v>
      </c>
      <c r="Q115">
        <f t="shared" si="50"/>
        <v>605.01418999999999</v>
      </c>
      <c r="R115">
        <f t="shared" si="49"/>
        <v>443.67968999999999</v>
      </c>
      <c r="S115">
        <f t="shared" si="49"/>
        <v>0.96109999999999995</v>
      </c>
      <c r="T115">
        <f t="shared" si="49"/>
        <v>70.929360000000003</v>
      </c>
      <c r="U115">
        <f t="shared" si="49"/>
        <v>0</v>
      </c>
      <c r="V115">
        <f t="shared" si="49"/>
        <v>118.40602</v>
      </c>
      <c r="W115">
        <f t="shared" si="44"/>
        <v>213.82722309915911</v>
      </c>
      <c r="X115">
        <f t="shared" si="45"/>
        <v>395.35154789713005</v>
      </c>
      <c r="Y115">
        <f t="shared" si="46"/>
        <v>107.90695956657278</v>
      </c>
      <c r="Z115">
        <f t="shared" si="47"/>
        <v>147.59173601968411</v>
      </c>
      <c r="AA115">
        <f t="shared" si="48"/>
        <v>67.542034339935796</v>
      </c>
      <c r="AB115">
        <f t="shared" si="39"/>
        <v>33.7885588642336</v>
      </c>
      <c r="AC115">
        <f t="shared" si="40"/>
        <v>46.830268060619829</v>
      </c>
    </row>
    <row r="116" spans="2:29">
      <c r="B116">
        <f t="shared" si="41"/>
        <v>67.283050000000003</v>
      </c>
      <c r="C116">
        <f t="shared" si="42"/>
        <v>7.1670559898339148</v>
      </c>
      <c r="D116">
        <f t="shared" si="50"/>
        <v>177.75928999999999</v>
      </c>
      <c r="E116">
        <f t="shared" si="50"/>
        <v>1.0241</v>
      </c>
      <c r="F116">
        <f t="shared" si="50"/>
        <v>2.6872500000000001</v>
      </c>
      <c r="G116">
        <f t="shared" si="50"/>
        <v>29.516400000000001</v>
      </c>
      <c r="H116">
        <f t="shared" si="50"/>
        <v>34.049720000000001</v>
      </c>
      <c r="I116">
        <f t="shared" si="50"/>
        <v>20.055630000000001</v>
      </c>
      <c r="J116">
        <f t="shared" si="50"/>
        <v>30.18356</v>
      </c>
      <c r="K116">
        <f t="shared" si="50"/>
        <v>553.64459999999997</v>
      </c>
      <c r="L116">
        <f t="shared" si="50"/>
        <v>451.77985999999999</v>
      </c>
      <c r="M116">
        <f t="shared" si="50"/>
        <v>0</v>
      </c>
      <c r="N116">
        <f t="shared" si="50"/>
        <v>225.49160000000001</v>
      </c>
      <c r="O116">
        <f t="shared" si="50"/>
        <v>1.7134974156890235</v>
      </c>
      <c r="P116">
        <f t="shared" si="50"/>
        <v>2.68601</v>
      </c>
      <c r="Q116">
        <f t="shared" si="50"/>
        <v>605.01418999999999</v>
      </c>
      <c r="R116">
        <f t="shared" si="49"/>
        <v>443.67968999999999</v>
      </c>
      <c r="S116">
        <f t="shared" si="49"/>
        <v>0.96109999999999995</v>
      </c>
      <c r="T116">
        <f t="shared" si="49"/>
        <v>70.929360000000003</v>
      </c>
      <c r="U116">
        <f t="shared" si="49"/>
        <v>0</v>
      </c>
      <c r="V116">
        <f t="shared" si="49"/>
        <v>118.40602</v>
      </c>
      <c r="W116">
        <f t="shared" si="44"/>
        <v>214.83879899502119</v>
      </c>
      <c r="X116">
        <f t="shared" si="45"/>
        <v>399.54273479538057</v>
      </c>
      <c r="Y116">
        <f t="shared" si="46"/>
        <v>100.59859608389068</v>
      </c>
      <c r="Z116">
        <f t="shared" si="47"/>
        <v>150.10165464226529</v>
      </c>
      <c r="AA116">
        <f t="shared" si="48"/>
        <v>66.015330045771179</v>
      </c>
      <c r="AB116">
        <f t="shared" si="39"/>
        <v>31.136414962500684</v>
      </c>
      <c r="AC116">
        <f t="shared" si="40"/>
        <v>46.983659603293773</v>
      </c>
    </row>
    <row r="117" spans="2:29">
      <c r="B117">
        <f t="shared" si="41"/>
        <v>67.283050000000003</v>
      </c>
      <c r="C117">
        <f t="shared" si="42"/>
        <v>6.4503503908505238</v>
      </c>
      <c r="D117">
        <f t="shared" si="50"/>
        <v>177.75928999999999</v>
      </c>
      <c r="E117">
        <f t="shared" si="50"/>
        <v>1.0241</v>
      </c>
      <c r="F117">
        <f t="shared" si="50"/>
        <v>2.6872500000000001</v>
      </c>
      <c r="G117">
        <f t="shared" si="50"/>
        <v>29.516400000000001</v>
      </c>
      <c r="H117">
        <f t="shared" si="50"/>
        <v>34.049720000000001</v>
      </c>
      <c r="I117">
        <f t="shared" si="50"/>
        <v>20.055630000000001</v>
      </c>
      <c r="J117">
        <f t="shared" si="50"/>
        <v>30.18356</v>
      </c>
      <c r="K117">
        <f t="shared" si="50"/>
        <v>553.64459999999997</v>
      </c>
      <c r="L117">
        <f t="shared" si="50"/>
        <v>451.77985999999999</v>
      </c>
      <c r="M117">
        <f t="shared" si="50"/>
        <v>0</v>
      </c>
      <c r="N117">
        <f t="shared" si="50"/>
        <v>225.49160000000001</v>
      </c>
      <c r="O117">
        <f t="shared" si="50"/>
        <v>1.7134974156890235</v>
      </c>
      <c r="P117">
        <f t="shared" si="50"/>
        <v>2.68601</v>
      </c>
      <c r="Q117">
        <f t="shared" si="50"/>
        <v>605.01418999999999</v>
      </c>
      <c r="R117">
        <f t="shared" si="49"/>
        <v>443.67968999999999</v>
      </c>
      <c r="S117">
        <f t="shared" si="49"/>
        <v>0.96109999999999995</v>
      </c>
      <c r="T117">
        <f t="shared" si="49"/>
        <v>70.929360000000003</v>
      </c>
      <c r="U117">
        <f t="shared" si="49"/>
        <v>0</v>
      </c>
      <c r="V117">
        <f t="shared" si="49"/>
        <v>118.40602</v>
      </c>
      <c r="W117">
        <f t="shared" si="44"/>
        <v>215.77158375729167</v>
      </c>
      <c r="X117">
        <f t="shared" si="45"/>
        <v>403.4074722713404</v>
      </c>
      <c r="Y117">
        <f t="shared" si="46"/>
        <v>93.767710563315333</v>
      </c>
      <c r="Z117">
        <f t="shared" si="47"/>
        <v>152.44751706289404</v>
      </c>
      <c r="AA117">
        <f t="shared" si="48"/>
        <v>64.625038120342296</v>
      </c>
      <c r="AB117">
        <f t="shared" si="39"/>
        <v>28.712334576605539</v>
      </c>
      <c r="AC117">
        <f t="shared" si="40"/>
        <v>47.122034409914939</v>
      </c>
    </row>
    <row r="118" spans="2:29">
      <c r="B118">
        <f t="shared" si="41"/>
        <v>67.283050000000003</v>
      </c>
      <c r="C118">
        <f t="shared" si="42"/>
        <v>5.8053153517654712</v>
      </c>
      <c r="D118">
        <f t="shared" si="50"/>
        <v>177.75928999999999</v>
      </c>
      <c r="E118">
        <f t="shared" si="50"/>
        <v>1.0241</v>
      </c>
      <c r="F118">
        <f t="shared" si="50"/>
        <v>2.6872500000000001</v>
      </c>
      <c r="G118">
        <f t="shared" si="50"/>
        <v>29.516400000000001</v>
      </c>
      <c r="H118">
        <f t="shared" si="50"/>
        <v>34.049720000000001</v>
      </c>
      <c r="I118">
        <f t="shared" si="50"/>
        <v>20.055630000000001</v>
      </c>
      <c r="J118">
        <f t="shared" si="50"/>
        <v>30.18356</v>
      </c>
      <c r="K118">
        <f t="shared" si="50"/>
        <v>553.64459999999997</v>
      </c>
      <c r="L118">
        <f t="shared" si="50"/>
        <v>451.77985999999999</v>
      </c>
      <c r="M118">
        <f t="shared" si="50"/>
        <v>0</v>
      </c>
      <c r="N118">
        <f t="shared" si="50"/>
        <v>225.49160000000001</v>
      </c>
      <c r="O118">
        <f t="shared" si="50"/>
        <v>1.7134974156890235</v>
      </c>
      <c r="P118">
        <f t="shared" si="50"/>
        <v>2.68601</v>
      </c>
      <c r="Q118">
        <f t="shared" si="50"/>
        <v>605.01418999999999</v>
      </c>
      <c r="R118">
        <f t="shared" si="49"/>
        <v>443.67968999999999</v>
      </c>
      <c r="S118">
        <f t="shared" si="49"/>
        <v>0.96109999999999995</v>
      </c>
      <c r="T118">
        <f t="shared" si="49"/>
        <v>70.929360000000003</v>
      </c>
      <c r="U118">
        <f t="shared" si="49"/>
        <v>0</v>
      </c>
      <c r="V118">
        <f t="shared" si="49"/>
        <v>118.40602</v>
      </c>
      <c r="W118">
        <f t="shared" si="44"/>
        <v>216.63019710473247</v>
      </c>
      <c r="X118">
        <f t="shared" si="45"/>
        <v>406.96490086090768</v>
      </c>
      <c r="Y118">
        <f t="shared" si="46"/>
        <v>87.404921951004781</v>
      </c>
      <c r="Z118">
        <f t="shared" si="47"/>
        <v>154.63256980700174</v>
      </c>
      <c r="AA118">
        <f t="shared" si="48"/>
        <v>63.361064745849482</v>
      </c>
      <c r="AB118">
        <f t="shared" si="39"/>
        <v>26.500476798298823</v>
      </c>
      <c r="AC118">
        <f t="shared" si="40"/>
        <v>47.246847098844363</v>
      </c>
    </row>
    <row r="119" spans="2:29">
      <c r="B119">
        <f t="shared" si="41"/>
        <v>67.283050000000003</v>
      </c>
      <c r="C119">
        <f t="shared" si="42"/>
        <v>5.224783816588924</v>
      </c>
      <c r="D119">
        <f t="shared" si="50"/>
        <v>177.75928999999999</v>
      </c>
      <c r="E119">
        <f t="shared" si="50"/>
        <v>1.0241</v>
      </c>
      <c r="F119">
        <f t="shared" si="50"/>
        <v>2.6872500000000001</v>
      </c>
      <c r="G119">
        <f t="shared" si="50"/>
        <v>29.516400000000001</v>
      </c>
      <c r="H119">
        <f t="shared" si="50"/>
        <v>34.049720000000001</v>
      </c>
      <c r="I119">
        <f t="shared" si="50"/>
        <v>20.055630000000001</v>
      </c>
      <c r="J119">
        <f t="shared" si="50"/>
        <v>30.18356</v>
      </c>
      <c r="K119">
        <f t="shared" si="50"/>
        <v>553.64459999999997</v>
      </c>
      <c r="L119">
        <f t="shared" si="50"/>
        <v>451.77985999999999</v>
      </c>
      <c r="M119">
        <f t="shared" si="50"/>
        <v>0</v>
      </c>
      <c r="N119">
        <f t="shared" si="50"/>
        <v>225.49160000000001</v>
      </c>
      <c r="O119">
        <f t="shared" si="50"/>
        <v>1.7134974156890235</v>
      </c>
      <c r="P119">
        <f t="shared" si="50"/>
        <v>2.68601</v>
      </c>
      <c r="Q119">
        <f t="shared" si="50"/>
        <v>605.01418999999999</v>
      </c>
      <c r="R119">
        <f t="shared" si="49"/>
        <v>443.67968999999999</v>
      </c>
      <c r="S119">
        <f t="shared" si="49"/>
        <v>0.96109999999999995</v>
      </c>
      <c r="T119">
        <f t="shared" si="49"/>
        <v>70.929360000000003</v>
      </c>
      <c r="U119">
        <f t="shared" si="49"/>
        <v>0</v>
      </c>
      <c r="V119">
        <f t="shared" si="49"/>
        <v>118.40602</v>
      </c>
      <c r="W119">
        <f t="shared" si="44"/>
        <v>217.41925336805429</v>
      </c>
      <c r="X119">
        <f t="shared" si="45"/>
        <v>410.23413877607032</v>
      </c>
      <c r="Y119">
        <f t="shared" si="46"/>
        <v>81.497013227131461</v>
      </c>
      <c r="Z119">
        <f t="shared" si="47"/>
        <v>156.66137032925349</v>
      </c>
      <c r="AA119">
        <f t="shared" si="48"/>
        <v>62.213623796235851</v>
      </c>
      <c r="AB119">
        <f t="shared" si="39"/>
        <v>24.485395116117854</v>
      </c>
      <c r="AC119">
        <f t="shared" si="40"/>
        <v>47.359418945330091</v>
      </c>
    </row>
    <row r="120" spans="2:29">
      <c r="B120">
        <f t="shared" si="41"/>
        <v>67.283050000000003</v>
      </c>
      <c r="C120">
        <f t="shared" si="42"/>
        <v>4.7023054349300315</v>
      </c>
      <c r="D120">
        <f t="shared" si="50"/>
        <v>177.75928999999999</v>
      </c>
      <c r="E120">
        <f t="shared" si="50"/>
        <v>1.0241</v>
      </c>
      <c r="F120">
        <f t="shared" si="50"/>
        <v>2.6872500000000001</v>
      </c>
      <c r="G120">
        <f t="shared" si="50"/>
        <v>29.516400000000001</v>
      </c>
      <c r="H120">
        <f t="shared" si="50"/>
        <v>34.049720000000001</v>
      </c>
      <c r="I120">
        <f t="shared" si="50"/>
        <v>20.055630000000001</v>
      </c>
      <c r="J120">
        <f t="shared" si="50"/>
        <v>30.18356</v>
      </c>
      <c r="K120">
        <f t="shared" si="50"/>
        <v>553.64459999999997</v>
      </c>
      <c r="L120">
        <f t="shared" si="50"/>
        <v>451.77985999999999</v>
      </c>
      <c r="M120">
        <f t="shared" si="50"/>
        <v>0</v>
      </c>
      <c r="N120">
        <f t="shared" si="50"/>
        <v>225.49160000000001</v>
      </c>
      <c r="O120">
        <f t="shared" si="50"/>
        <v>1.7134974156890235</v>
      </c>
      <c r="P120">
        <f t="shared" si="50"/>
        <v>2.68601</v>
      </c>
      <c r="Q120">
        <f t="shared" si="50"/>
        <v>605.01418999999999</v>
      </c>
      <c r="R120">
        <f t="shared" si="49"/>
        <v>443.67968999999999</v>
      </c>
      <c r="S120">
        <f t="shared" si="49"/>
        <v>0.96109999999999995</v>
      </c>
      <c r="T120">
        <f t="shared" si="49"/>
        <v>70.929360000000003</v>
      </c>
      <c r="U120">
        <f t="shared" si="49"/>
        <v>0</v>
      </c>
      <c r="V120">
        <f t="shared" si="49"/>
        <v>118.40602</v>
      </c>
      <c r="W120">
        <f t="shared" si="44"/>
        <v>218.14330508963658</v>
      </c>
      <c r="X120">
        <f t="shared" si="45"/>
        <v>413.23404822583558</v>
      </c>
      <c r="Y120">
        <f t="shared" si="46"/>
        <v>76.027671970580869</v>
      </c>
      <c r="Z120">
        <f t="shared" si="47"/>
        <v>158.53953426184862</v>
      </c>
      <c r="AA120">
        <f t="shared" si="48"/>
        <v>61.173332872699433</v>
      </c>
      <c r="AB120">
        <f t="shared" si="39"/>
        <v>22.65217923752369</v>
      </c>
      <c r="AC120">
        <f t="shared" si="40"/>
        <v>47.460947692256525</v>
      </c>
    </row>
    <row r="121" spans="2:29">
      <c r="B121">
        <f t="shared" si="41"/>
        <v>67.283050000000003</v>
      </c>
      <c r="C121">
        <f t="shared" si="42"/>
        <v>4.2320748914370281</v>
      </c>
      <c r="D121">
        <f t="shared" si="50"/>
        <v>177.75928999999999</v>
      </c>
      <c r="E121">
        <f t="shared" si="50"/>
        <v>1.0241</v>
      </c>
      <c r="F121">
        <f t="shared" si="50"/>
        <v>2.6872500000000001</v>
      </c>
      <c r="G121">
        <f t="shared" si="50"/>
        <v>29.516400000000001</v>
      </c>
      <c r="H121">
        <f t="shared" si="50"/>
        <v>34.049720000000001</v>
      </c>
      <c r="I121">
        <f t="shared" si="50"/>
        <v>20.055630000000001</v>
      </c>
      <c r="J121">
        <f t="shared" si="50"/>
        <v>30.18356</v>
      </c>
      <c r="K121">
        <f t="shared" si="50"/>
        <v>553.64459999999997</v>
      </c>
      <c r="L121">
        <f t="shared" si="50"/>
        <v>451.77985999999999</v>
      </c>
      <c r="M121">
        <f t="shared" si="50"/>
        <v>0</v>
      </c>
      <c r="N121">
        <f t="shared" si="50"/>
        <v>225.49160000000001</v>
      </c>
      <c r="O121">
        <f t="shared" si="50"/>
        <v>1.7134974156890235</v>
      </c>
      <c r="P121">
        <f t="shared" si="50"/>
        <v>2.68601</v>
      </c>
      <c r="Q121">
        <f t="shared" si="50"/>
        <v>605.01418999999999</v>
      </c>
      <c r="R121">
        <f t="shared" si="49"/>
        <v>443.67968999999999</v>
      </c>
      <c r="S121">
        <f t="shared" si="49"/>
        <v>0.96109999999999995</v>
      </c>
      <c r="T121">
        <f t="shared" si="49"/>
        <v>70.929360000000003</v>
      </c>
      <c r="U121">
        <f t="shared" si="49"/>
        <v>0</v>
      </c>
      <c r="V121">
        <f t="shared" si="49"/>
        <v>118.40602</v>
      </c>
      <c r="W121">
        <f t="shared" si="44"/>
        <v>218.80679740758373</v>
      </c>
      <c r="X121">
        <f t="shared" si="45"/>
        <v>415.98304641909539</v>
      </c>
      <c r="Y121">
        <f t="shared" si="46"/>
        <v>70.978190754062496</v>
      </c>
      <c r="Z121">
        <f t="shared" si="47"/>
        <v>160.27349607658715</v>
      </c>
      <c r="AA121">
        <f t="shared" si="48"/>
        <v>60.231279880626062</v>
      </c>
      <c r="AB121">
        <f t="shared" si="39"/>
        <v>20.98656021878546</v>
      </c>
      <c r="AC121">
        <f t="shared" si="40"/>
        <v>47.552517329358949</v>
      </c>
    </row>
    <row r="122" spans="2:29">
      <c r="B122">
        <f t="shared" si="41"/>
        <v>67.283050000000003</v>
      </c>
      <c r="C122">
        <f t="shared" si="42"/>
        <v>3.8088674022933255</v>
      </c>
      <c r="D122">
        <f t="shared" si="50"/>
        <v>177.75928999999999</v>
      </c>
      <c r="E122">
        <f t="shared" si="50"/>
        <v>1.0241</v>
      </c>
      <c r="F122">
        <f t="shared" si="50"/>
        <v>2.6872500000000001</v>
      </c>
      <c r="G122">
        <f t="shared" si="50"/>
        <v>29.516400000000001</v>
      </c>
      <c r="H122">
        <f t="shared" si="50"/>
        <v>34.049720000000001</v>
      </c>
      <c r="I122">
        <f t="shared" si="50"/>
        <v>20.055630000000001</v>
      </c>
      <c r="J122">
        <f t="shared" si="50"/>
        <v>30.18356</v>
      </c>
      <c r="K122">
        <f t="shared" si="50"/>
        <v>553.64459999999997</v>
      </c>
      <c r="L122">
        <f t="shared" si="50"/>
        <v>451.77985999999999</v>
      </c>
      <c r="M122">
        <f t="shared" si="50"/>
        <v>0</v>
      </c>
      <c r="N122">
        <f t="shared" si="50"/>
        <v>225.49160000000001</v>
      </c>
      <c r="O122">
        <f t="shared" si="50"/>
        <v>1.7134974156890235</v>
      </c>
      <c r="P122">
        <f t="shared" si="50"/>
        <v>2.68601</v>
      </c>
      <c r="Q122">
        <f t="shared" si="50"/>
        <v>605.01418999999999</v>
      </c>
      <c r="R122">
        <f t="shared" si="49"/>
        <v>443.67968999999999</v>
      </c>
      <c r="S122">
        <f t="shared" si="49"/>
        <v>0.96109999999999995</v>
      </c>
      <c r="T122">
        <f t="shared" si="49"/>
        <v>70.929360000000003</v>
      </c>
      <c r="U122">
        <f t="shared" si="49"/>
        <v>0</v>
      </c>
      <c r="V122">
        <f t="shared" si="49"/>
        <v>118.40602</v>
      </c>
      <c r="W122">
        <f t="shared" si="44"/>
        <v>219.41403221366224</v>
      </c>
      <c r="X122">
        <f t="shared" si="45"/>
        <v>418.49895706288248</v>
      </c>
      <c r="Y122">
        <f t="shared" si="46"/>
        <v>66.328111067711291</v>
      </c>
      <c r="Z122">
        <f t="shared" si="47"/>
        <v>161.87028885189378</v>
      </c>
      <c r="AA122">
        <f t="shared" si="48"/>
        <v>59.379065261188039</v>
      </c>
      <c r="AB122">
        <f t="shared" si="39"/>
        <v>19.474984024818152</v>
      </c>
      <c r="AC122">
        <f t="shared" si="40"/>
        <v>47.635107615441164</v>
      </c>
    </row>
    <row r="123" spans="2:29">
      <c r="B123">
        <f t="shared" si="41"/>
        <v>67.283050000000003</v>
      </c>
      <c r="C123">
        <f t="shared" si="42"/>
        <v>3.4279806620639932</v>
      </c>
      <c r="D123">
        <f t="shared" si="50"/>
        <v>177.75928999999999</v>
      </c>
      <c r="E123">
        <f t="shared" si="50"/>
        <v>1.0241</v>
      </c>
      <c r="F123">
        <f t="shared" si="50"/>
        <v>2.6872500000000001</v>
      </c>
      <c r="G123">
        <f t="shared" si="50"/>
        <v>29.516400000000001</v>
      </c>
      <c r="H123">
        <f t="shared" si="50"/>
        <v>34.049720000000001</v>
      </c>
      <c r="I123">
        <f t="shared" si="50"/>
        <v>20.055630000000001</v>
      </c>
      <c r="J123">
        <f t="shared" si="50"/>
        <v>30.18356</v>
      </c>
      <c r="K123">
        <f t="shared" si="50"/>
        <v>553.64459999999997</v>
      </c>
      <c r="L123">
        <f t="shared" si="50"/>
        <v>451.77985999999999</v>
      </c>
      <c r="M123">
        <f t="shared" si="50"/>
        <v>0</v>
      </c>
      <c r="N123">
        <f t="shared" si="50"/>
        <v>225.49160000000001</v>
      </c>
      <c r="O123">
        <f t="shared" si="50"/>
        <v>1.7134974156890235</v>
      </c>
      <c r="P123">
        <f t="shared" si="50"/>
        <v>2.68601</v>
      </c>
      <c r="Q123">
        <f t="shared" si="50"/>
        <v>605.01418999999999</v>
      </c>
      <c r="R123">
        <f t="shared" si="49"/>
        <v>443.67968999999999</v>
      </c>
      <c r="S123">
        <f t="shared" si="49"/>
        <v>0.96109999999999995</v>
      </c>
      <c r="T123">
        <f t="shared" si="49"/>
        <v>70.929360000000003</v>
      </c>
      <c r="U123">
        <f t="shared" si="49"/>
        <v>0</v>
      </c>
      <c r="V123">
        <f t="shared" si="49"/>
        <v>118.40602</v>
      </c>
      <c r="W123">
        <f t="shared" si="44"/>
        <v>219.96914099206364</v>
      </c>
      <c r="X123">
        <f t="shared" si="45"/>
        <v>420.79889782724513</v>
      </c>
      <c r="Y123">
        <f t="shared" si="46"/>
        <v>62.055800316414633</v>
      </c>
      <c r="Z123">
        <f t="shared" si="47"/>
        <v>163.33734680517637</v>
      </c>
      <c r="AA123">
        <f t="shared" si="48"/>
        <v>58.608824565784829</v>
      </c>
      <c r="AB123">
        <f t="shared" si="39"/>
        <v>18.104658448777872</v>
      </c>
      <c r="AC123">
        <f t="shared" si="40"/>
        <v>47.709603188616313</v>
      </c>
    </row>
    <row r="124" spans="2:29">
      <c r="B124">
        <f t="shared" si="41"/>
        <v>67.283050000000003</v>
      </c>
      <c r="C124">
        <f t="shared" si="42"/>
        <v>3.085182595857594</v>
      </c>
      <c r="D124">
        <f t="shared" si="50"/>
        <v>177.75928999999999</v>
      </c>
      <c r="E124">
        <f t="shared" si="50"/>
        <v>1.0241</v>
      </c>
      <c r="F124">
        <f t="shared" si="50"/>
        <v>2.6872500000000001</v>
      </c>
      <c r="G124">
        <f t="shared" si="50"/>
        <v>29.516400000000001</v>
      </c>
      <c r="H124">
        <f t="shared" si="50"/>
        <v>34.049720000000001</v>
      </c>
      <c r="I124">
        <f t="shared" si="50"/>
        <v>20.055630000000001</v>
      </c>
      <c r="J124">
        <f t="shared" si="50"/>
        <v>30.18356</v>
      </c>
      <c r="K124">
        <f t="shared" si="50"/>
        <v>553.64459999999997</v>
      </c>
      <c r="L124">
        <f t="shared" si="50"/>
        <v>451.77985999999999</v>
      </c>
      <c r="M124">
        <f t="shared" si="50"/>
        <v>0</v>
      </c>
      <c r="N124">
        <f t="shared" si="50"/>
        <v>225.49160000000001</v>
      </c>
      <c r="O124">
        <f t="shared" si="50"/>
        <v>1.7134974156890235</v>
      </c>
      <c r="P124">
        <f t="shared" si="50"/>
        <v>2.68601</v>
      </c>
      <c r="Q124">
        <f t="shared" si="50"/>
        <v>605.01418999999999</v>
      </c>
      <c r="R124">
        <f t="shared" si="49"/>
        <v>443.67968999999999</v>
      </c>
      <c r="S124">
        <f t="shared" si="49"/>
        <v>0.96109999999999995</v>
      </c>
      <c r="T124">
        <f t="shared" si="49"/>
        <v>70.929360000000003</v>
      </c>
      <c r="U124">
        <f t="shared" si="49"/>
        <v>0</v>
      </c>
      <c r="V124">
        <f t="shared" si="49"/>
        <v>118.40602</v>
      </c>
      <c r="W124">
        <f t="shared" si="44"/>
        <v>220.47606522628865</v>
      </c>
      <c r="X124">
        <f t="shared" si="45"/>
        <v>422.89919916655191</v>
      </c>
      <c r="Y124">
        <f t="shared" si="46"/>
        <v>58.138956496345557</v>
      </c>
      <c r="Z124">
        <f t="shared" si="47"/>
        <v>164.68233249596503</v>
      </c>
      <c r="AA124">
        <f t="shared" si="48"/>
        <v>57.9132355323638</v>
      </c>
      <c r="AB124">
        <f t="shared" si="39"/>
        <v>16.863577982199509</v>
      </c>
      <c r="AC124">
        <f t="shared" si="40"/>
        <v>47.776802164955271</v>
      </c>
    </row>
    <row r="125" spans="2:29">
      <c r="B125">
        <f t="shared" si="41"/>
        <v>67.283050000000003</v>
      </c>
      <c r="C125">
        <f t="shared" si="42"/>
        <v>2.7766643362718346</v>
      </c>
      <c r="D125">
        <f t="shared" si="50"/>
        <v>177.75928999999999</v>
      </c>
      <c r="E125">
        <f t="shared" si="50"/>
        <v>1.0241</v>
      </c>
      <c r="F125">
        <f t="shared" si="50"/>
        <v>2.6872500000000001</v>
      </c>
      <c r="G125">
        <f t="shared" si="50"/>
        <v>29.516400000000001</v>
      </c>
      <c r="H125">
        <f t="shared" si="50"/>
        <v>34.049720000000001</v>
      </c>
      <c r="I125">
        <f t="shared" si="50"/>
        <v>20.055630000000001</v>
      </c>
      <c r="J125">
        <f t="shared" si="50"/>
        <v>30.18356</v>
      </c>
      <c r="K125">
        <f t="shared" si="50"/>
        <v>553.64459999999997</v>
      </c>
      <c r="L125">
        <f t="shared" si="50"/>
        <v>451.77985999999999</v>
      </c>
      <c r="M125">
        <f t="shared" si="50"/>
        <v>0</v>
      </c>
      <c r="N125">
        <f t="shared" si="50"/>
        <v>225.49160000000001</v>
      </c>
      <c r="O125">
        <f t="shared" si="50"/>
        <v>1.7134974156890235</v>
      </c>
      <c r="P125">
        <f t="shared" si="50"/>
        <v>2.68601</v>
      </c>
      <c r="Q125">
        <f t="shared" si="50"/>
        <v>605.01418999999999</v>
      </c>
      <c r="R125">
        <f t="shared" si="49"/>
        <v>443.67968999999999</v>
      </c>
      <c r="S125">
        <f t="shared" si="49"/>
        <v>0.96109999999999995</v>
      </c>
      <c r="T125">
        <f t="shared" si="49"/>
        <v>70.929360000000003</v>
      </c>
      <c r="U125">
        <f t="shared" si="49"/>
        <v>0</v>
      </c>
      <c r="V125">
        <f t="shared" si="49"/>
        <v>118.40602</v>
      </c>
      <c r="W125">
        <f t="shared" si="44"/>
        <v>220.93854328868215</v>
      </c>
      <c r="X125">
        <f t="shared" si="45"/>
        <v>424.81534999988122</v>
      </c>
      <c r="Y125">
        <f t="shared" si="46"/>
        <v>54.555039295645855</v>
      </c>
      <c r="Z125">
        <f t="shared" si="47"/>
        <v>165.91298917080081</v>
      </c>
      <c r="AA125">
        <f t="shared" si="48"/>
        <v>57.285513254056362</v>
      </c>
      <c r="AB125">
        <f t="shared" si="39"/>
        <v>15.740530798605928</v>
      </c>
      <c r="AC125">
        <f t="shared" si="40"/>
        <v>47.837424168418558</v>
      </c>
    </row>
    <row r="126" spans="2:29">
      <c r="B126">
        <f t="shared" si="41"/>
        <v>67.283050000000003</v>
      </c>
      <c r="C126">
        <f t="shared" si="42"/>
        <v>2.4989979026446512</v>
      </c>
      <c r="D126">
        <f t="shared" si="50"/>
        <v>177.75928999999999</v>
      </c>
      <c r="E126">
        <f t="shared" si="50"/>
        <v>1.0241</v>
      </c>
      <c r="F126">
        <f t="shared" si="50"/>
        <v>2.6872500000000001</v>
      </c>
      <c r="G126">
        <f t="shared" si="50"/>
        <v>29.516400000000001</v>
      </c>
      <c r="H126">
        <f t="shared" si="50"/>
        <v>34.049720000000001</v>
      </c>
      <c r="I126">
        <f t="shared" si="50"/>
        <v>20.055630000000001</v>
      </c>
      <c r="J126">
        <f t="shared" si="50"/>
        <v>30.18356</v>
      </c>
      <c r="K126">
        <f t="shared" si="50"/>
        <v>553.64459999999997</v>
      </c>
      <c r="L126">
        <f t="shared" si="50"/>
        <v>451.77985999999999</v>
      </c>
      <c r="M126">
        <f t="shared" si="50"/>
        <v>0</v>
      </c>
      <c r="N126">
        <f t="shared" si="50"/>
        <v>225.49160000000001</v>
      </c>
      <c r="O126">
        <f t="shared" si="50"/>
        <v>1.7134974156890235</v>
      </c>
      <c r="P126">
        <f t="shared" si="50"/>
        <v>2.68601</v>
      </c>
      <c r="Q126">
        <f t="shared" si="50"/>
        <v>605.01418999999999</v>
      </c>
      <c r="R126">
        <f t="shared" si="49"/>
        <v>443.67968999999999</v>
      </c>
      <c r="S126">
        <f t="shared" si="49"/>
        <v>0.96109999999999995</v>
      </c>
      <c r="T126">
        <f t="shared" si="49"/>
        <v>70.929360000000003</v>
      </c>
      <c r="U126">
        <f t="shared" si="49"/>
        <v>0</v>
      </c>
      <c r="V126">
        <f t="shared" si="49"/>
        <v>118.40602</v>
      </c>
      <c r="W126">
        <f t="shared" si="44"/>
        <v>221.36010278729782</v>
      </c>
      <c r="X126">
        <f t="shared" si="45"/>
        <v>426.56196600235654</v>
      </c>
      <c r="Y126">
        <f t="shared" si="46"/>
        <v>51.281629559850586</v>
      </c>
      <c r="Z126">
        <f t="shared" si="47"/>
        <v>167.03701761367708</v>
      </c>
      <c r="AA126">
        <f t="shared" si="48"/>
        <v>56.719396467941749</v>
      </c>
      <c r="AB126">
        <f t="shared" si="39"/>
        <v>14.725091542076308</v>
      </c>
      <c r="AC126">
        <f t="shared" si="40"/>
        <v>47.892117766744832</v>
      </c>
    </row>
    <row r="127" spans="2:29">
      <c r="B127">
        <f t="shared" si="41"/>
        <v>67.283050000000003</v>
      </c>
      <c r="C127">
        <f t="shared" si="42"/>
        <v>2.2490981123801861</v>
      </c>
      <c r="D127">
        <f t="shared" si="50"/>
        <v>177.75928999999999</v>
      </c>
      <c r="E127">
        <f t="shared" si="50"/>
        <v>1.0241</v>
      </c>
      <c r="F127">
        <f t="shared" si="50"/>
        <v>2.6872500000000001</v>
      </c>
      <c r="G127">
        <f t="shared" si="50"/>
        <v>29.516400000000001</v>
      </c>
      <c r="H127">
        <f t="shared" si="50"/>
        <v>34.049720000000001</v>
      </c>
      <c r="I127">
        <f t="shared" si="50"/>
        <v>20.055630000000001</v>
      </c>
      <c r="J127">
        <f t="shared" si="50"/>
        <v>30.18356</v>
      </c>
      <c r="K127">
        <f t="shared" si="50"/>
        <v>553.64459999999997</v>
      </c>
      <c r="L127">
        <f t="shared" si="50"/>
        <v>451.77985999999999</v>
      </c>
      <c r="M127">
        <f t="shared" si="50"/>
        <v>0</v>
      </c>
      <c r="N127">
        <f t="shared" si="50"/>
        <v>225.49160000000001</v>
      </c>
      <c r="O127">
        <f t="shared" si="50"/>
        <v>1.7134974156890235</v>
      </c>
      <c r="P127">
        <f t="shared" si="50"/>
        <v>2.68601</v>
      </c>
      <c r="Q127">
        <f t="shared" si="50"/>
        <v>605.01418999999999</v>
      </c>
      <c r="R127">
        <f t="shared" si="49"/>
        <v>443.67968999999999</v>
      </c>
      <c r="S127">
        <f t="shared" si="49"/>
        <v>0.96109999999999995</v>
      </c>
      <c r="T127">
        <f t="shared" si="49"/>
        <v>70.929360000000003</v>
      </c>
      <c r="U127">
        <f t="shared" si="49"/>
        <v>0</v>
      </c>
      <c r="V127">
        <f t="shared" si="49"/>
        <v>118.40602</v>
      </c>
      <c r="W127">
        <f t="shared" si="44"/>
        <v>221.74405742619541</v>
      </c>
      <c r="X127">
        <f t="shared" si="45"/>
        <v>428.15277659665071</v>
      </c>
      <c r="Y127">
        <f t="shared" si="46"/>
        <v>48.296721370046484</v>
      </c>
      <c r="Z127">
        <f t="shared" si="47"/>
        <v>168.06197606609931</v>
      </c>
      <c r="AA127">
        <f t="shared" si="48"/>
        <v>56.209127464558378</v>
      </c>
      <c r="AB127">
        <f t="shared" si="39"/>
        <v>13.807603131005767</v>
      </c>
      <c r="AC127">
        <f t="shared" si="40"/>
        <v>47.941467311107637</v>
      </c>
    </row>
    <row r="128" spans="2:29">
      <c r="B128">
        <f t="shared" si="41"/>
        <v>67.283050000000003</v>
      </c>
      <c r="C128">
        <f t="shared" si="42"/>
        <v>2.0241883011421677</v>
      </c>
      <c r="D128">
        <f t="shared" si="50"/>
        <v>177.75928999999999</v>
      </c>
      <c r="E128">
        <f t="shared" si="50"/>
        <v>1.0241</v>
      </c>
      <c r="F128">
        <f t="shared" si="50"/>
        <v>2.6872500000000001</v>
      </c>
      <c r="G128">
        <f t="shared" si="50"/>
        <v>29.516400000000001</v>
      </c>
      <c r="H128">
        <f t="shared" si="50"/>
        <v>34.049720000000001</v>
      </c>
      <c r="I128">
        <f t="shared" si="50"/>
        <v>20.055630000000001</v>
      </c>
      <c r="J128">
        <f t="shared" si="50"/>
        <v>30.18356</v>
      </c>
      <c r="K128">
        <f t="shared" si="50"/>
        <v>553.64459999999997</v>
      </c>
      <c r="L128">
        <f t="shared" si="50"/>
        <v>451.77985999999999</v>
      </c>
      <c r="M128">
        <f t="shared" si="50"/>
        <v>0</v>
      </c>
      <c r="N128">
        <f t="shared" si="50"/>
        <v>225.49160000000001</v>
      </c>
      <c r="O128">
        <f t="shared" si="50"/>
        <v>1.7134974156890235</v>
      </c>
      <c r="P128">
        <f t="shared" si="50"/>
        <v>2.68601</v>
      </c>
      <c r="Q128">
        <f t="shared" si="50"/>
        <v>605.01418999999999</v>
      </c>
      <c r="R128">
        <f t="shared" si="49"/>
        <v>443.67968999999999</v>
      </c>
      <c r="S128">
        <f t="shared" si="49"/>
        <v>0.96109999999999995</v>
      </c>
      <c r="T128">
        <f t="shared" si="49"/>
        <v>70.929360000000003</v>
      </c>
      <c r="U128">
        <f t="shared" si="49"/>
        <v>0</v>
      </c>
      <c r="V128">
        <f t="shared" si="49"/>
        <v>118.40602</v>
      </c>
      <c r="W128">
        <f t="shared" si="44"/>
        <v>222.09350752866791</v>
      </c>
      <c r="X128">
        <f t="shared" si="45"/>
        <v>429.60062712083402</v>
      </c>
      <c r="Y128">
        <f t="shared" si="46"/>
        <v>45.578952505453564</v>
      </c>
      <c r="Z128">
        <f t="shared" si="47"/>
        <v>168.99520125203267</v>
      </c>
      <c r="AA128">
        <f t="shared" si="48"/>
        <v>55.749427643913783</v>
      </c>
      <c r="AB128">
        <f t="shared" si="39"/>
        <v>12.979150320106644</v>
      </c>
      <c r="AC128">
        <f t="shared" si="40"/>
        <v>47.985999193620074</v>
      </c>
    </row>
    <row r="129" spans="2:29">
      <c r="B129">
        <f t="shared" si="41"/>
        <v>67.283050000000003</v>
      </c>
      <c r="C129">
        <f t="shared" si="42"/>
        <v>1.8217694710279511</v>
      </c>
      <c r="D129">
        <f t="shared" si="50"/>
        <v>177.75928999999999</v>
      </c>
      <c r="E129">
        <f t="shared" si="50"/>
        <v>1.0241</v>
      </c>
      <c r="F129">
        <f t="shared" si="50"/>
        <v>2.6872500000000001</v>
      </c>
      <c r="G129">
        <f t="shared" si="50"/>
        <v>29.516400000000001</v>
      </c>
      <c r="H129">
        <f t="shared" si="50"/>
        <v>34.049720000000001</v>
      </c>
      <c r="I129">
        <f t="shared" si="50"/>
        <v>20.055630000000001</v>
      </c>
      <c r="J129">
        <f t="shared" si="50"/>
        <v>30.18356</v>
      </c>
      <c r="K129">
        <f t="shared" si="50"/>
        <v>553.64459999999997</v>
      </c>
      <c r="L129">
        <f t="shared" si="50"/>
        <v>451.77985999999999</v>
      </c>
      <c r="M129">
        <f t="shared" si="50"/>
        <v>0</v>
      </c>
      <c r="N129">
        <f t="shared" si="50"/>
        <v>225.49160000000001</v>
      </c>
      <c r="O129">
        <f t="shared" si="50"/>
        <v>1.7134974156890235</v>
      </c>
      <c r="P129">
        <f t="shared" si="50"/>
        <v>2.68601</v>
      </c>
      <c r="Q129">
        <f t="shared" si="50"/>
        <v>605.01418999999999</v>
      </c>
      <c r="R129">
        <f t="shared" si="50"/>
        <v>443.67968999999999</v>
      </c>
      <c r="S129">
        <f t="shared" si="50"/>
        <v>0.96109999999999995</v>
      </c>
      <c r="T129">
        <f t="shared" ref="T129:V155" si="51">T128</f>
        <v>70.929360000000003</v>
      </c>
      <c r="U129">
        <f t="shared" si="51"/>
        <v>0</v>
      </c>
      <c r="V129">
        <f t="shared" si="51"/>
        <v>118.40602</v>
      </c>
      <c r="W129">
        <f t="shared" si="44"/>
        <v>222.41134347110281</v>
      </c>
      <c r="X129">
        <f t="shared" si="45"/>
        <v>430.91749305563474</v>
      </c>
      <c r="Y129">
        <f t="shared" si="46"/>
        <v>43.107779931065465</v>
      </c>
      <c r="Z129">
        <f t="shared" si="47"/>
        <v>169.84374824041041</v>
      </c>
      <c r="AA129">
        <f t="shared" si="48"/>
        <v>55.335470328838845</v>
      </c>
      <c r="AB129">
        <f t="shared" si="39"/>
        <v>12.231527326364386</v>
      </c>
      <c r="AC129">
        <f t="shared" si="40"/>
        <v>48.026187547695137</v>
      </c>
    </row>
    <row r="130" spans="2:29">
      <c r="B130">
        <f t="shared" si="41"/>
        <v>67.283050000000003</v>
      </c>
      <c r="C130">
        <f t="shared" si="42"/>
        <v>1.6395925239251561</v>
      </c>
      <c r="D130">
        <f t="shared" ref="D130:S145" si="52">D129</f>
        <v>177.75928999999999</v>
      </c>
      <c r="E130">
        <f t="shared" si="52"/>
        <v>1.0241</v>
      </c>
      <c r="F130">
        <f t="shared" si="52"/>
        <v>2.6872500000000001</v>
      </c>
      <c r="G130">
        <f t="shared" si="52"/>
        <v>29.516400000000001</v>
      </c>
      <c r="H130">
        <f t="shared" si="52"/>
        <v>34.049720000000001</v>
      </c>
      <c r="I130">
        <f t="shared" si="52"/>
        <v>20.055630000000001</v>
      </c>
      <c r="J130">
        <f t="shared" si="52"/>
        <v>30.18356</v>
      </c>
      <c r="K130">
        <f t="shared" si="52"/>
        <v>553.64459999999997</v>
      </c>
      <c r="L130">
        <f t="shared" si="52"/>
        <v>451.77985999999999</v>
      </c>
      <c r="M130">
        <f t="shared" si="52"/>
        <v>0</v>
      </c>
      <c r="N130">
        <f t="shared" si="52"/>
        <v>225.49160000000001</v>
      </c>
      <c r="O130">
        <f t="shared" si="52"/>
        <v>1.7134974156890235</v>
      </c>
      <c r="P130">
        <f t="shared" si="52"/>
        <v>2.68601</v>
      </c>
      <c r="Q130">
        <f t="shared" si="52"/>
        <v>605.01418999999999</v>
      </c>
      <c r="R130">
        <f t="shared" si="52"/>
        <v>443.67968999999999</v>
      </c>
      <c r="S130">
        <f t="shared" si="52"/>
        <v>0.96109999999999995</v>
      </c>
      <c r="T130">
        <f t="shared" si="51"/>
        <v>70.929360000000003</v>
      </c>
      <c r="U130">
        <f t="shared" si="51"/>
        <v>0</v>
      </c>
      <c r="V130">
        <f t="shared" si="51"/>
        <v>118.40602</v>
      </c>
      <c r="W130">
        <f t="shared" si="44"/>
        <v>222.70025137293533</v>
      </c>
      <c r="X130">
        <f t="shared" si="45"/>
        <v>432.11450359919814</v>
      </c>
      <c r="Y130">
        <f t="shared" si="46"/>
        <v>40.863607300051683</v>
      </c>
      <c r="Z130">
        <f t="shared" si="47"/>
        <v>170.61434675483784</v>
      </c>
      <c r="AA130">
        <f t="shared" si="48"/>
        <v>54.962852092822175</v>
      </c>
      <c r="AB130">
        <f t="shared" si="39"/>
        <v>11.557201426559244</v>
      </c>
      <c r="AC130">
        <f t="shared" si="40"/>
        <v>48.062459423133824</v>
      </c>
    </row>
    <row r="131" spans="2:29">
      <c r="B131">
        <f t="shared" si="41"/>
        <v>67.283050000000003</v>
      </c>
      <c r="C131">
        <f t="shared" si="42"/>
        <v>1.4756332715326406</v>
      </c>
      <c r="D131">
        <f t="shared" si="52"/>
        <v>177.75928999999999</v>
      </c>
      <c r="E131">
        <f t="shared" si="52"/>
        <v>1.0241</v>
      </c>
      <c r="F131">
        <f t="shared" si="52"/>
        <v>2.6872500000000001</v>
      </c>
      <c r="G131">
        <f t="shared" si="52"/>
        <v>29.516400000000001</v>
      </c>
      <c r="H131">
        <f t="shared" si="52"/>
        <v>34.049720000000001</v>
      </c>
      <c r="I131">
        <f t="shared" si="52"/>
        <v>20.055630000000001</v>
      </c>
      <c r="J131">
        <f t="shared" si="52"/>
        <v>30.18356</v>
      </c>
      <c r="K131">
        <f t="shared" si="52"/>
        <v>553.64459999999997</v>
      </c>
      <c r="L131">
        <f t="shared" si="52"/>
        <v>451.77985999999999</v>
      </c>
      <c r="M131">
        <f t="shared" si="52"/>
        <v>0</v>
      </c>
      <c r="N131">
        <f t="shared" si="52"/>
        <v>225.49160000000001</v>
      </c>
      <c r="O131">
        <f t="shared" si="52"/>
        <v>1.7134974156890235</v>
      </c>
      <c r="P131">
        <f t="shared" si="52"/>
        <v>2.68601</v>
      </c>
      <c r="Q131">
        <f t="shared" si="52"/>
        <v>605.01418999999999</v>
      </c>
      <c r="R131">
        <f t="shared" si="52"/>
        <v>443.67968999999999</v>
      </c>
      <c r="S131">
        <f t="shared" si="52"/>
        <v>0.96109999999999995</v>
      </c>
      <c r="T131">
        <f t="shared" si="51"/>
        <v>70.929360000000003</v>
      </c>
      <c r="U131">
        <f t="shared" si="51"/>
        <v>0</v>
      </c>
      <c r="V131">
        <f t="shared" si="51"/>
        <v>118.40602</v>
      </c>
      <c r="W131">
        <f t="shared" si="44"/>
        <v>222.96272048177357</v>
      </c>
      <c r="X131">
        <f t="shared" si="45"/>
        <v>433.20197226532406</v>
      </c>
      <c r="Y131">
        <f t="shared" si="46"/>
        <v>38.827871417945047</v>
      </c>
      <c r="Z131">
        <f t="shared" si="47"/>
        <v>171.31337155238447</v>
      </c>
      <c r="AA131">
        <f t="shared" si="48"/>
        <v>54.627563564056665</v>
      </c>
      <c r="AB131">
        <f t="shared" si="39"/>
        <v>10.949274079676822</v>
      </c>
      <c r="AC131">
        <f t="shared" si="40"/>
        <v>48.095199471642786</v>
      </c>
    </row>
    <row r="132" spans="2:29">
      <c r="B132">
        <f t="shared" si="41"/>
        <v>67.283050000000003</v>
      </c>
      <c r="C132">
        <f t="shared" si="42"/>
        <v>1.3280699443793766</v>
      </c>
      <c r="D132">
        <f t="shared" si="52"/>
        <v>177.75928999999999</v>
      </c>
      <c r="E132">
        <f t="shared" si="52"/>
        <v>1.0241</v>
      </c>
      <c r="F132">
        <f t="shared" si="52"/>
        <v>2.6872500000000001</v>
      </c>
      <c r="G132">
        <f t="shared" si="52"/>
        <v>29.516400000000001</v>
      </c>
      <c r="H132">
        <f t="shared" si="52"/>
        <v>34.049720000000001</v>
      </c>
      <c r="I132">
        <f t="shared" si="52"/>
        <v>20.055630000000001</v>
      </c>
      <c r="J132">
        <f t="shared" si="52"/>
        <v>30.18356</v>
      </c>
      <c r="K132">
        <f t="shared" si="52"/>
        <v>553.64459999999997</v>
      </c>
      <c r="L132">
        <f t="shared" si="52"/>
        <v>451.77985999999999</v>
      </c>
      <c r="M132">
        <f t="shared" si="52"/>
        <v>0</v>
      </c>
      <c r="N132">
        <f t="shared" si="52"/>
        <v>225.49160000000001</v>
      </c>
      <c r="O132">
        <f t="shared" si="52"/>
        <v>1.7134974156890235</v>
      </c>
      <c r="P132">
        <f t="shared" si="52"/>
        <v>2.68601</v>
      </c>
      <c r="Q132">
        <f t="shared" si="52"/>
        <v>605.01418999999999</v>
      </c>
      <c r="R132">
        <f t="shared" si="52"/>
        <v>443.67968999999999</v>
      </c>
      <c r="S132">
        <f t="shared" si="52"/>
        <v>0.96109999999999995</v>
      </c>
      <c r="T132">
        <f t="shared" si="51"/>
        <v>70.929360000000003</v>
      </c>
      <c r="U132">
        <f t="shared" si="51"/>
        <v>0</v>
      </c>
      <c r="V132">
        <f t="shared" si="51"/>
        <v>118.40602</v>
      </c>
      <c r="W132">
        <f t="shared" si="44"/>
        <v>223.2010517798673</v>
      </c>
      <c r="X132">
        <f t="shared" si="45"/>
        <v>434.18943254200678</v>
      </c>
      <c r="Y132">
        <f t="shared" si="46"/>
        <v>36.983094294985506</v>
      </c>
      <c r="Z132">
        <f t="shared" si="47"/>
        <v>171.94682460165666</v>
      </c>
      <c r="AA132">
        <f t="shared" si="48"/>
        <v>54.325960425075571</v>
      </c>
      <c r="AB132">
        <f t="shared" si="39"/>
        <v>10.401440818156885</v>
      </c>
      <c r="AC132">
        <f t="shared" si="40"/>
        <v>48.124754180108972</v>
      </c>
    </row>
    <row r="133" spans="2:29">
      <c r="B133">
        <f t="shared" si="41"/>
        <v>67.283050000000003</v>
      </c>
      <c r="C133">
        <f t="shared" si="42"/>
        <v>1.1952629499414391</v>
      </c>
      <c r="D133">
        <f t="shared" si="52"/>
        <v>177.75928999999999</v>
      </c>
      <c r="E133">
        <f t="shared" si="52"/>
        <v>1.0241</v>
      </c>
      <c r="F133">
        <f t="shared" si="52"/>
        <v>2.6872500000000001</v>
      </c>
      <c r="G133">
        <f t="shared" si="52"/>
        <v>29.516400000000001</v>
      </c>
      <c r="H133">
        <f t="shared" si="52"/>
        <v>34.049720000000001</v>
      </c>
      <c r="I133">
        <f t="shared" si="52"/>
        <v>20.055630000000001</v>
      </c>
      <c r="J133">
        <f t="shared" si="52"/>
        <v>30.18356</v>
      </c>
      <c r="K133">
        <f t="shared" si="52"/>
        <v>553.64459999999997</v>
      </c>
      <c r="L133">
        <f t="shared" si="52"/>
        <v>451.77985999999999</v>
      </c>
      <c r="M133">
        <f t="shared" si="52"/>
        <v>0</v>
      </c>
      <c r="N133">
        <f t="shared" si="52"/>
        <v>225.49160000000001</v>
      </c>
      <c r="O133">
        <f t="shared" si="52"/>
        <v>1.7134974156890235</v>
      </c>
      <c r="P133">
        <f t="shared" si="52"/>
        <v>2.68601</v>
      </c>
      <c r="Q133">
        <f t="shared" si="52"/>
        <v>605.01418999999999</v>
      </c>
      <c r="R133">
        <f t="shared" si="52"/>
        <v>443.67968999999999</v>
      </c>
      <c r="S133">
        <f t="shared" si="52"/>
        <v>0.96109999999999995</v>
      </c>
      <c r="T133">
        <f t="shared" si="51"/>
        <v>70.929360000000003</v>
      </c>
      <c r="U133">
        <f t="shared" si="51"/>
        <v>0</v>
      </c>
      <c r="V133">
        <f t="shared" si="51"/>
        <v>118.40602</v>
      </c>
      <c r="W133">
        <f t="shared" si="44"/>
        <v>223.41736741726231</v>
      </c>
      <c r="X133">
        <f t="shared" si="45"/>
        <v>435.08567697511882</v>
      </c>
      <c r="Y133">
        <f t="shared" si="46"/>
        <v>35.312906910104779</v>
      </c>
      <c r="Z133">
        <f t="shared" si="47"/>
        <v>172.52032696166032</v>
      </c>
      <c r="AA133">
        <f t="shared" si="48"/>
        <v>54.054735131653921</v>
      </c>
      <c r="AB133">
        <f t="shared" si="39"/>
        <v>9.9079508861870327</v>
      </c>
      <c r="AC133">
        <f t="shared" si="40"/>
        <v>48.151435689016139</v>
      </c>
    </row>
    <row r="134" spans="2:29">
      <c r="B134">
        <f t="shared" si="41"/>
        <v>67.283050000000003</v>
      </c>
      <c r="C134">
        <f t="shared" si="42"/>
        <v>1.0757366549472953</v>
      </c>
      <c r="D134">
        <f t="shared" si="52"/>
        <v>177.75928999999999</v>
      </c>
      <c r="E134">
        <f t="shared" si="52"/>
        <v>1.0241</v>
      </c>
      <c r="F134">
        <f t="shared" si="52"/>
        <v>2.6872500000000001</v>
      </c>
      <c r="G134">
        <f t="shared" si="52"/>
        <v>29.516400000000001</v>
      </c>
      <c r="H134">
        <f t="shared" si="52"/>
        <v>34.049720000000001</v>
      </c>
      <c r="I134">
        <f t="shared" si="52"/>
        <v>20.055630000000001</v>
      </c>
      <c r="J134">
        <f t="shared" si="52"/>
        <v>30.18356</v>
      </c>
      <c r="K134">
        <f t="shared" si="52"/>
        <v>553.64459999999997</v>
      </c>
      <c r="L134">
        <f t="shared" si="52"/>
        <v>451.77985999999999</v>
      </c>
      <c r="M134">
        <f t="shared" si="52"/>
        <v>0</v>
      </c>
      <c r="N134">
        <f t="shared" si="52"/>
        <v>225.49160000000001</v>
      </c>
      <c r="O134">
        <f t="shared" si="52"/>
        <v>1.7134974156890235</v>
      </c>
      <c r="P134">
        <f t="shared" si="52"/>
        <v>2.68601</v>
      </c>
      <c r="Q134">
        <f t="shared" si="52"/>
        <v>605.01418999999999</v>
      </c>
      <c r="R134">
        <f t="shared" si="52"/>
        <v>443.67968999999999</v>
      </c>
      <c r="S134">
        <f t="shared" si="52"/>
        <v>0.96109999999999995</v>
      </c>
      <c r="T134">
        <f t="shared" si="51"/>
        <v>70.929360000000003</v>
      </c>
      <c r="U134">
        <f t="shared" si="51"/>
        <v>0</v>
      </c>
      <c r="V134">
        <f t="shared" si="51"/>
        <v>118.40602</v>
      </c>
      <c r="W134">
        <f t="shared" si="44"/>
        <v>223.61362064759044</v>
      </c>
      <c r="X134">
        <f t="shared" si="45"/>
        <v>435.89879833462845</v>
      </c>
      <c r="Y134">
        <f t="shared" si="46"/>
        <v>33.802050201769234</v>
      </c>
      <c r="Z134">
        <f t="shared" si="47"/>
        <v>173.03911847080278</v>
      </c>
      <c r="AA134">
        <f t="shared" si="48"/>
        <v>53.810889718938853</v>
      </c>
      <c r="AB134">
        <f t="shared" si="39"/>
        <v>9.4635673783230665</v>
      </c>
      <c r="AC134">
        <f t="shared" si="40"/>
        <v>48.175525232379968</v>
      </c>
    </row>
    <row r="135" spans="2:29">
      <c r="B135">
        <f t="shared" si="41"/>
        <v>67.283050000000003</v>
      </c>
      <c r="C135">
        <f t="shared" si="42"/>
        <v>0.96816298945256585</v>
      </c>
      <c r="D135">
        <f t="shared" si="52"/>
        <v>177.75928999999999</v>
      </c>
      <c r="E135">
        <f t="shared" si="52"/>
        <v>1.0241</v>
      </c>
      <c r="F135">
        <f t="shared" si="52"/>
        <v>2.6872500000000001</v>
      </c>
      <c r="G135">
        <f t="shared" si="52"/>
        <v>29.516400000000001</v>
      </c>
      <c r="H135">
        <f t="shared" si="52"/>
        <v>34.049720000000001</v>
      </c>
      <c r="I135">
        <f t="shared" si="52"/>
        <v>20.055630000000001</v>
      </c>
      <c r="J135">
        <f t="shared" si="52"/>
        <v>30.18356</v>
      </c>
      <c r="K135">
        <f t="shared" si="52"/>
        <v>553.64459999999997</v>
      </c>
      <c r="L135">
        <f t="shared" si="52"/>
        <v>451.77985999999999</v>
      </c>
      <c r="M135">
        <f t="shared" si="52"/>
        <v>0</v>
      </c>
      <c r="N135">
        <f t="shared" si="52"/>
        <v>225.49160000000001</v>
      </c>
      <c r="O135">
        <f t="shared" si="52"/>
        <v>1.7134974156890235</v>
      </c>
      <c r="P135">
        <f t="shared" si="52"/>
        <v>2.68601</v>
      </c>
      <c r="Q135">
        <f t="shared" si="52"/>
        <v>605.01418999999999</v>
      </c>
      <c r="R135">
        <f t="shared" si="52"/>
        <v>443.67968999999999</v>
      </c>
      <c r="S135">
        <f t="shared" si="52"/>
        <v>0.96109999999999995</v>
      </c>
      <c r="T135">
        <f t="shared" si="51"/>
        <v>70.929360000000003</v>
      </c>
      <c r="U135">
        <f t="shared" si="51"/>
        <v>0</v>
      </c>
      <c r="V135">
        <f t="shared" si="51"/>
        <v>118.40602</v>
      </c>
      <c r="W135">
        <f t="shared" si="44"/>
        <v>223.79160600440457</v>
      </c>
      <c r="X135">
        <f t="shared" si="45"/>
        <v>436.63623177744904</v>
      </c>
      <c r="Y135">
        <f t="shared" si="46"/>
        <v>32.436358146212172</v>
      </c>
      <c r="Z135">
        <f t="shared" si="47"/>
        <v>173.50806357941164</v>
      </c>
      <c r="AA135">
        <f t="shared" si="48"/>
        <v>53.591709940621868</v>
      </c>
      <c r="AB135">
        <f t="shared" si="39"/>
        <v>9.0635284439172263</v>
      </c>
      <c r="AC135">
        <f t="shared" si="40"/>
        <v>48.197276233872792</v>
      </c>
    </row>
    <row r="136" spans="2:29">
      <c r="B136">
        <f t="shared" si="41"/>
        <v>67.283050000000003</v>
      </c>
      <c r="C136">
        <f t="shared" si="42"/>
        <v>0.87134669050730928</v>
      </c>
      <c r="D136">
        <f t="shared" si="52"/>
        <v>177.75928999999999</v>
      </c>
      <c r="E136">
        <f t="shared" si="52"/>
        <v>1.0241</v>
      </c>
      <c r="F136">
        <f t="shared" si="52"/>
        <v>2.6872500000000001</v>
      </c>
      <c r="G136">
        <f t="shared" si="52"/>
        <v>29.516400000000001</v>
      </c>
      <c r="H136">
        <f t="shared" si="52"/>
        <v>34.049720000000001</v>
      </c>
      <c r="I136">
        <f t="shared" si="52"/>
        <v>20.055630000000001</v>
      </c>
      <c r="J136">
        <f t="shared" si="52"/>
        <v>30.18356</v>
      </c>
      <c r="K136">
        <f t="shared" si="52"/>
        <v>553.64459999999997</v>
      </c>
      <c r="L136">
        <f t="shared" si="52"/>
        <v>451.77985999999999</v>
      </c>
      <c r="M136">
        <f t="shared" si="52"/>
        <v>0</v>
      </c>
      <c r="N136">
        <f t="shared" si="52"/>
        <v>225.49160000000001</v>
      </c>
      <c r="O136">
        <f t="shared" si="52"/>
        <v>1.7134974156890235</v>
      </c>
      <c r="P136">
        <f t="shared" si="52"/>
        <v>2.68601</v>
      </c>
      <c r="Q136">
        <f t="shared" si="52"/>
        <v>605.01418999999999</v>
      </c>
      <c r="R136">
        <f t="shared" si="52"/>
        <v>443.67968999999999</v>
      </c>
      <c r="S136">
        <f t="shared" si="52"/>
        <v>0.96109999999999995</v>
      </c>
      <c r="T136">
        <f t="shared" si="51"/>
        <v>70.929360000000003</v>
      </c>
      <c r="U136">
        <f t="shared" si="51"/>
        <v>0</v>
      </c>
      <c r="V136">
        <f t="shared" si="51"/>
        <v>118.40602</v>
      </c>
      <c r="W136">
        <f t="shared" si="44"/>
        <v>223.95296950956126</v>
      </c>
      <c r="X136">
        <f t="shared" si="45"/>
        <v>437.30479714306807</v>
      </c>
      <c r="Y136">
        <f t="shared" si="46"/>
        <v>31.202727125612562</v>
      </c>
      <c r="Z136">
        <f t="shared" si="47"/>
        <v>173.93166188450022</v>
      </c>
      <c r="AA136">
        <f t="shared" si="48"/>
        <v>53.394740892506967</v>
      </c>
      <c r="AB136">
        <f t="shared" si="39"/>
        <v>8.7035099680578352</v>
      </c>
      <c r="AC136">
        <f t="shared" si="40"/>
        <v>48.216917091680635</v>
      </c>
    </row>
    <row r="137" spans="2:29">
      <c r="B137">
        <f t="shared" si="41"/>
        <v>67.283050000000003</v>
      </c>
      <c r="C137">
        <f t="shared" si="42"/>
        <v>0.78421202145657842</v>
      </c>
      <c r="D137">
        <f t="shared" si="52"/>
        <v>177.75928999999999</v>
      </c>
      <c r="E137">
        <f t="shared" si="52"/>
        <v>1.0241</v>
      </c>
      <c r="F137">
        <f t="shared" si="52"/>
        <v>2.6872500000000001</v>
      </c>
      <c r="G137">
        <f t="shared" si="52"/>
        <v>29.516400000000001</v>
      </c>
      <c r="H137">
        <f t="shared" si="52"/>
        <v>34.049720000000001</v>
      </c>
      <c r="I137">
        <f t="shared" si="52"/>
        <v>20.055630000000001</v>
      </c>
      <c r="J137">
        <f t="shared" si="52"/>
        <v>30.18356</v>
      </c>
      <c r="K137">
        <f t="shared" si="52"/>
        <v>553.64459999999997</v>
      </c>
      <c r="L137">
        <f t="shared" si="52"/>
        <v>451.77985999999999</v>
      </c>
      <c r="M137">
        <f t="shared" si="52"/>
        <v>0</v>
      </c>
      <c r="N137">
        <f t="shared" si="52"/>
        <v>225.49160000000001</v>
      </c>
      <c r="O137">
        <f t="shared" si="52"/>
        <v>1.7134974156890235</v>
      </c>
      <c r="P137">
        <f t="shared" si="52"/>
        <v>2.68601</v>
      </c>
      <c r="Q137">
        <f t="shared" si="52"/>
        <v>605.01418999999999</v>
      </c>
      <c r="R137">
        <f t="shared" si="52"/>
        <v>443.67968999999999</v>
      </c>
      <c r="S137">
        <f t="shared" si="52"/>
        <v>0.96109999999999995</v>
      </c>
      <c r="T137">
        <f t="shared" si="51"/>
        <v>70.929360000000003</v>
      </c>
      <c r="U137">
        <f t="shared" si="51"/>
        <v>0</v>
      </c>
      <c r="V137">
        <f t="shared" si="51"/>
        <v>118.40602</v>
      </c>
      <c r="W137">
        <f t="shared" si="44"/>
        <v>224.09921875091743</v>
      </c>
      <c r="X137">
        <f t="shared" si="45"/>
        <v>437.91074070771651</v>
      </c>
      <c r="Y137">
        <f t="shared" si="46"/>
        <v>30.089075157337071</v>
      </c>
      <c r="Z137">
        <f t="shared" si="47"/>
        <v>174.31406214188837</v>
      </c>
      <c r="AA137">
        <f t="shared" si="48"/>
        <v>53.217764199893494</v>
      </c>
      <c r="AB137">
        <f t="shared" si="39"/>
        <v>8.3795900137908177</v>
      </c>
      <c r="AC137">
        <f t="shared" si="40"/>
        <v>48.234653682291288</v>
      </c>
    </row>
    <row r="138" spans="2:29">
      <c r="B138">
        <f t="shared" si="41"/>
        <v>67.283050000000003</v>
      </c>
      <c r="C138">
        <f t="shared" si="42"/>
        <v>0.70579081931092058</v>
      </c>
      <c r="D138">
        <f t="shared" si="52"/>
        <v>177.75928999999999</v>
      </c>
      <c r="E138">
        <f t="shared" si="52"/>
        <v>1.0241</v>
      </c>
      <c r="F138">
        <f t="shared" si="52"/>
        <v>2.6872500000000001</v>
      </c>
      <c r="G138">
        <f t="shared" si="52"/>
        <v>29.516400000000001</v>
      </c>
      <c r="H138">
        <f t="shared" si="52"/>
        <v>34.049720000000001</v>
      </c>
      <c r="I138">
        <f t="shared" si="52"/>
        <v>20.055630000000001</v>
      </c>
      <c r="J138">
        <f t="shared" si="52"/>
        <v>30.18356</v>
      </c>
      <c r="K138">
        <f t="shared" si="52"/>
        <v>553.64459999999997</v>
      </c>
      <c r="L138">
        <f t="shared" si="52"/>
        <v>451.77985999999999</v>
      </c>
      <c r="M138">
        <f t="shared" si="52"/>
        <v>0</v>
      </c>
      <c r="N138">
        <f t="shared" si="52"/>
        <v>225.49160000000001</v>
      </c>
      <c r="O138">
        <f t="shared" si="52"/>
        <v>1.7134974156890235</v>
      </c>
      <c r="P138">
        <f t="shared" si="52"/>
        <v>2.68601</v>
      </c>
      <c r="Q138">
        <f t="shared" si="52"/>
        <v>605.01418999999999</v>
      </c>
      <c r="R138">
        <f t="shared" si="52"/>
        <v>443.67968999999999</v>
      </c>
      <c r="S138">
        <f t="shared" si="52"/>
        <v>0.96109999999999995</v>
      </c>
      <c r="T138">
        <f t="shared" si="51"/>
        <v>70.929360000000003</v>
      </c>
      <c r="U138">
        <f t="shared" si="51"/>
        <v>0</v>
      </c>
      <c r="V138">
        <f t="shared" si="51"/>
        <v>118.40602</v>
      </c>
      <c r="W138">
        <f t="shared" si="44"/>
        <v>224.23173270521789</v>
      </c>
      <c r="X138">
        <f t="shared" si="45"/>
        <v>438.45977588280454</v>
      </c>
      <c r="Y138">
        <f t="shared" si="46"/>
        <v>29.084293969579019</v>
      </c>
      <c r="Z138">
        <f t="shared" si="47"/>
        <v>174.65907873160273</v>
      </c>
      <c r="AA138">
        <f t="shared" si="48"/>
        <v>53.058776794337021</v>
      </c>
      <c r="AB138">
        <f t="shared" si="39"/>
        <v>8.088215209269066</v>
      </c>
      <c r="AC138">
        <f t="shared" si="40"/>
        <v>48.250671610989308</v>
      </c>
    </row>
    <row r="139" spans="2:29">
      <c r="B139">
        <f t="shared" si="41"/>
        <v>67.283050000000003</v>
      </c>
      <c r="C139">
        <f t="shared" si="42"/>
        <v>0.6352117373798285</v>
      </c>
      <c r="D139">
        <f t="shared" si="52"/>
        <v>177.75928999999999</v>
      </c>
      <c r="E139">
        <f t="shared" si="52"/>
        <v>1.0241</v>
      </c>
      <c r="F139">
        <f t="shared" si="52"/>
        <v>2.6872500000000001</v>
      </c>
      <c r="G139">
        <f t="shared" si="52"/>
        <v>29.516400000000001</v>
      </c>
      <c r="H139">
        <f t="shared" si="52"/>
        <v>34.049720000000001</v>
      </c>
      <c r="I139">
        <f t="shared" si="52"/>
        <v>20.055630000000001</v>
      </c>
      <c r="J139">
        <f t="shared" si="52"/>
        <v>30.18356</v>
      </c>
      <c r="K139">
        <f t="shared" si="52"/>
        <v>553.64459999999997</v>
      </c>
      <c r="L139">
        <f t="shared" si="52"/>
        <v>451.77985999999999</v>
      </c>
      <c r="M139">
        <f t="shared" si="52"/>
        <v>0</v>
      </c>
      <c r="N139">
        <f t="shared" si="52"/>
        <v>225.49160000000001</v>
      </c>
      <c r="O139">
        <f t="shared" si="52"/>
        <v>1.7134974156890235</v>
      </c>
      <c r="P139">
        <f t="shared" si="52"/>
        <v>2.68601</v>
      </c>
      <c r="Q139">
        <f t="shared" si="52"/>
        <v>605.01418999999999</v>
      </c>
      <c r="R139">
        <f t="shared" si="52"/>
        <v>443.67968999999999</v>
      </c>
      <c r="S139">
        <f t="shared" si="52"/>
        <v>0.96109999999999995</v>
      </c>
      <c r="T139">
        <f t="shared" si="51"/>
        <v>70.929360000000003</v>
      </c>
      <c r="U139">
        <f t="shared" si="51"/>
        <v>0</v>
      </c>
      <c r="V139">
        <f t="shared" si="51"/>
        <v>118.40602</v>
      </c>
      <c r="W139">
        <f t="shared" si="44"/>
        <v>224.35177121424925</v>
      </c>
      <c r="X139">
        <f t="shared" si="45"/>
        <v>438.95712247676329</v>
      </c>
      <c r="Y139">
        <f t="shared" si="46"/>
        <v>28.178196379462708</v>
      </c>
      <c r="Z139">
        <f t="shared" si="47"/>
        <v>174.97020973396573</v>
      </c>
      <c r="AA139">
        <f t="shared" si="48"/>
        <v>52.915971265848071</v>
      </c>
      <c r="AB139">
        <f t="shared" si="39"/>
        <v>7.8261691834043337</v>
      </c>
      <c r="AC139">
        <f t="shared" si="40"/>
        <v>48.265138234431397</v>
      </c>
    </row>
    <row r="140" spans="2:29">
      <c r="B140">
        <f t="shared" si="41"/>
        <v>67.283050000000003</v>
      </c>
      <c r="C140">
        <f t="shared" si="42"/>
        <v>0.57169056364184567</v>
      </c>
      <c r="D140">
        <f t="shared" si="52"/>
        <v>177.75928999999999</v>
      </c>
      <c r="E140">
        <f t="shared" si="52"/>
        <v>1.0241</v>
      </c>
      <c r="F140">
        <f t="shared" si="52"/>
        <v>2.6872500000000001</v>
      </c>
      <c r="G140">
        <f t="shared" si="52"/>
        <v>29.516400000000001</v>
      </c>
      <c r="H140">
        <f t="shared" si="52"/>
        <v>34.049720000000001</v>
      </c>
      <c r="I140">
        <f t="shared" si="52"/>
        <v>20.055630000000001</v>
      </c>
      <c r="J140">
        <f t="shared" si="52"/>
        <v>30.18356</v>
      </c>
      <c r="K140">
        <f t="shared" si="52"/>
        <v>553.64459999999997</v>
      </c>
      <c r="L140">
        <f t="shared" si="52"/>
        <v>451.77985999999999</v>
      </c>
      <c r="M140">
        <f t="shared" si="52"/>
        <v>0</v>
      </c>
      <c r="N140">
        <f t="shared" si="52"/>
        <v>225.49160000000001</v>
      </c>
      <c r="O140">
        <f t="shared" si="52"/>
        <v>1.7134974156890235</v>
      </c>
      <c r="P140">
        <f t="shared" si="52"/>
        <v>2.68601</v>
      </c>
      <c r="Q140">
        <f t="shared" si="52"/>
        <v>605.01418999999999</v>
      </c>
      <c r="R140">
        <f t="shared" si="52"/>
        <v>443.67968999999999</v>
      </c>
      <c r="S140">
        <f t="shared" si="52"/>
        <v>0.96109999999999995</v>
      </c>
      <c r="T140">
        <f t="shared" si="51"/>
        <v>70.929360000000003</v>
      </c>
      <c r="U140">
        <f t="shared" si="51"/>
        <v>0</v>
      </c>
      <c r="V140">
        <f t="shared" si="51"/>
        <v>118.40602</v>
      </c>
      <c r="W140">
        <f t="shared" si="44"/>
        <v>224.46048404888671</v>
      </c>
      <c r="X140">
        <f t="shared" si="45"/>
        <v>439.40754424943299</v>
      </c>
      <c r="Y140">
        <f t="shared" si="46"/>
        <v>27.361460961664353</v>
      </c>
      <c r="Z140">
        <f t="shared" si="47"/>
        <v>175.25065593430085</v>
      </c>
      <c r="AA140">
        <f t="shared" si="48"/>
        <v>52.78771774835505</v>
      </c>
      <c r="AB140">
        <f t="shared" si="39"/>
        <v>7.5905430911751424</v>
      </c>
      <c r="AC140">
        <f t="shared" si="40"/>
        <v>48.278204478359221</v>
      </c>
    </row>
    <row r="141" spans="2:29">
      <c r="B141">
        <f t="shared" si="41"/>
        <v>67.283050000000003</v>
      </c>
      <c r="C141">
        <f t="shared" si="42"/>
        <v>0.51452150727766111</v>
      </c>
      <c r="D141">
        <f t="shared" si="52"/>
        <v>177.75928999999999</v>
      </c>
      <c r="E141">
        <f t="shared" si="52"/>
        <v>1.0241</v>
      </c>
      <c r="F141">
        <f t="shared" si="52"/>
        <v>2.6872500000000001</v>
      </c>
      <c r="G141">
        <f t="shared" si="52"/>
        <v>29.516400000000001</v>
      </c>
      <c r="H141">
        <f t="shared" si="52"/>
        <v>34.049720000000001</v>
      </c>
      <c r="I141">
        <f t="shared" si="52"/>
        <v>20.055630000000001</v>
      </c>
      <c r="J141">
        <f t="shared" si="52"/>
        <v>30.18356</v>
      </c>
      <c r="K141">
        <f t="shared" si="52"/>
        <v>553.64459999999997</v>
      </c>
      <c r="L141">
        <f t="shared" si="52"/>
        <v>451.77985999999999</v>
      </c>
      <c r="M141">
        <f t="shared" si="52"/>
        <v>0</v>
      </c>
      <c r="N141">
        <f t="shared" si="52"/>
        <v>225.49160000000001</v>
      </c>
      <c r="O141">
        <f t="shared" si="52"/>
        <v>1.7134974156890235</v>
      </c>
      <c r="P141">
        <f t="shared" si="52"/>
        <v>2.68601</v>
      </c>
      <c r="Q141">
        <f t="shared" si="52"/>
        <v>605.01418999999999</v>
      </c>
      <c r="R141">
        <f t="shared" si="52"/>
        <v>443.67968999999999</v>
      </c>
      <c r="S141">
        <f t="shared" si="52"/>
        <v>0.96109999999999995</v>
      </c>
      <c r="T141">
        <f t="shared" si="51"/>
        <v>70.929360000000003</v>
      </c>
      <c r="U141">
        <f t="shared" si="51"/>
        <v>0</v>
      </c>
      <c r="V141">
        <f t="shared" si="51"/>
        <v>118.40602</v>
      </c>
      <c r="W141">
        <f t="shared" si="44"/>
        <v>224.55891951729839</v>
      </c>
      <c r="X141">
        <f t="shared" si="45"/>
        <v>439.81538457779368</v>
      </c>
      <c r="Y141">
        <f t="shared" si="46"/>
        <v>26.62557558921938</v>
      </c>
      <c r="Z141">
        <f t="shared" si="47"/>
        <v>175.50334021358182</v>
      </c>
      <c r="AA141">
        <f t="shared" si="48"/>
        <v>52.672547276782041</v>
      </c>
      <c r="AB141">
        <f t="shared" si="39"/>
        <v>7.3787082219570426</v>
      </c>
      <c r="AC141">
        <f t="shared" si="40"/>
        <v>48.290006471316602</v>
      </c>
    </row>
    <row r="142" spans="2:29">
      <c r="B142">
        <f t="shared" si="41"/>
        <v>67.283050000000003</v>
      </c>
      <c r="C142">
        <f t="shared" si="42"/>
        <v>0.46306935654989501</v>
      </c>
      <c r="D142">
        <f t="shared" si="52"/>
        <v>177.75928999999999</v>
      </c>
      <c r="E142">
        <f t="shared" si="52"/>
        <v>1.0241</v>
      </c>
      <c r="F142">
        <f t="shared" si="52"/>
        <v>2.6872500000000001</v>
      </c>
      <c r="G142">
        <f t="shared" si="52"/>
        <v>29.516400000000001</v>
      </c>
      <c r="H142">
        <f t="shared" si="52"/>
        <v>34.049720000000001</v>
      </c>
      <c r="I142">
        <f t="shared" si="52"/>
        <v>20.055630000000001</v>
      </c>
      <c r="J142">
        <f t="shared" si="52"/>
        <v>30.18356</v>
      </c>
      <c r="K142">
        <f t="shared" si="52"/>
        <v>553.64459999999997</v>
      </c>
      <c r="L142">
        <f t="shared" si="52"/>
        <v>451.77985999999999</v>
      </c>
      <c r="M142">
        <f t="shared" si="52"/>
        <v>0</v>
      </c>
      <c r="N142">
        <f t="shared" si="52"/>
        <v>225.49160000000001</v>
      </c>
      <c r="O142">
        <f t="shared" si="52"/>
        <v>1.7134974156890235</v>
      </c>
      <c r="P142">
        <f t="shared" si="52"/>
        <v>2.68601</v>
      </c>
      <c r="Q142">
        <f t="shared" si="52"/>
        <v>605.01418999999999</v>
      </c>
      <c r="R142">
        <f t="shared" si="52"/>
        <v>443.67968999999999</v>
      </c>
      <c r="S142">
        <f t="shared" si="52"/>
        <v>0.96109999999999995</v>
      </c>
      <c r="T142">
        <f t="shared" si="51"/>
        <v>70.929360000000003</v>
      </c>
      <c r="U142">
        <f t="shared" si="51"/>
        <v>0</v>
      </c>
      <c r="V142">
        <f t="shared" si="51"/>
        <v>118.40602</v>
      </c>
      <c r="W142">
        <f t="shared" si="44"/>
        <v>224.64803259099165</v>
      </c>
      <c r="X142">
        <f t="shared" si="45"/>
        <v>440.18460012400618</v>
      </c>
      <c r="Y142">
        <f t="shared" si="46"/>
        <v>25.962781080906673</v>
      </c>
      <c r="Z142">
        <f t="shared" si="47"/>
        <v>175.73092690149221</v>
      </c>
      <c r="AA142">
        <f t="shared" si="48"/>
        <v>52.569136541347859</v>
      </c>
      <c r="AB142">
        <f t="shared" si="39"/>
        <v>7.1882906484584641</v>
      </c>
      <c r="AC142">
        <f t="shared" si="40"/>
        <v>48.300667013196282</v>
      </c>
    </row>
    <row r="143" spans="2:29">
      <c r="B143">
        <f t="shared" si="41"/>
        <v>67.283050000000003</v>
      </c>
      <c r="C143">
        <f t="shared" si="42"/>
        <v>0.41676242089490551</v>
      </c>
      <c r="D143">
        <f t="shared" si="52"/>
        <v>177.75928999999999</v>
      </c>
      <c r="E143">
        <f t="shared" si="52"/>
        <v>1.0241</v>
      </c>
      <c r="F143">
        <f t="shared" si="52"/>
        <v>2.6872500000000001</v>
      </c>
      <c r="G143">
        <f t="shared" si="52"/>
        <v>29.516400000000001</v>
      </c>
      <c r="H143">
        <f t="shared" si="52"/>
        <v>34.049720000000001</v>
      </c>
      <c r="I143">
        <f t="shared" si="52"/>
        <v>20.055630000000001</v>
      </c>
      <c r="J143">
        <f t="shared" si="52"/>
        <v>30.18356</v>
      </c>
      <c r="K143">
        <f t="shared" si="52"/>
        <v>553.64459999999997</v>
      </c>
      <c r="L143">
        <f t="shared" si="52"/>
        <v>451.77985999999999</v>
      </c>
      <c r="M143">
        <f t="shared" si="52"/>
        <v>0</v>
      </c>
      <c r="N143">
        <f t="shared" si="52"/>
        <v>225.49160000000001</v>
      </c>
      <c r="O143">
        <f t="shared" si="52"/>
        <v>1.7134974156890235</v>
      </c>
      <c r="P143">
        <f t="shared" si="52"/>
        <v>2.68601</v>
      </c>
      <c r="Q143">
        <f t="shared" si="52"/>
        <v>605.01418999999999</v>
      </c>
      <c r="R143">
        <f t="shared" si="52"/>
        <v>443.67968999999999</v>
      </c>
      <c r="S143">
        <f t="shared" si="52"/>
        <v>0.96109999999999995</v>
      </c>
      <c r="T143">
        <f t="shared" si="51"/>
        <v>70.929360000000003</v>
      </c>
      <c r="U143">
        <f t="shared" si="51"/>
        <v>0</v>
      </c>
      <c r="V143">
        <f t="shared" si="51"/>
        <v>118.40602</v>
      </c>
      <c r="W143">
        <f t="shared" si="44"/>
        <v>224.72869253622227</v>
      </c>
      <c r="X143">
        <f t="shared" si="45"/>
        <v>440.51879245405974</v>
      </c>
      <c r="Y143">
        <f t="shared" si="46"/>
        <v>25.366015897077141</v>
      </c>
      <c r="Z143">
        <f t="shared" si="47"/>
        <v>175.93584076872884</v>
      </c>
      <c r="AA143">
        <f t="shared" si="48"/>
        <v>52.476293957066325</v>
      </c>
      <c r="AB143">
        <f t="shared" si="39"/>
        <v>7.017147847807184</v>
      </c>
      <c r="AC143">
        <f t="shared" si="40"/>
        <v>48.310296895559986</v>
      </c>
    </row>
    <row r="144" spans="2:29">
      <c r="B144">
        <f t="shared" si="41"/>
        <v>67.283050000000003</v>
      </c>
      <c r="C144">
        <f t="shared" si="42"/>
        <v>0.37508617880541495</v>
      </c>
      <c r="D144">
        <f t="shared" si="52"/>
        <v>177.75928999999999</v>
      </c>
      <c r="E144">
        <f t="shared" si="52"/>
        <v>1.0241</v>
      </c>
      <c r="F144">
        <f t="shared" si="52"/>
        <v>2.6872500000000001</v>
      </c>
      <c r="G144">
        <f t="shared" si="52"/>
        <v>29.516400000000001</v>
      </c>
      <c r="H144">
        <f t="shared" si="52"/>
        <v>34.049720000000001</v>
      </c>
      <c r="I144">
        <f t="shared" si="52"/>
        <v>20.055630000000001</v>
      </c>
      <c r="J144">
        <f t="shared" si="52"/>
        <v>30.18356</v>
      </c>
      <c r="K144">
        <f t="shared" si="52"/>
        <v>553.64459999999997</v>
      </c>
      <c r="L144">
        <f t="shared" si="52"/>
        <v>451.77985999999999</v>
      </c>
      <c r="M144">
        <f t="shared" si="52"/>
        <v>0</v>
      </c>
      <c r="N144">
        <f t="shared" si="52"/>
        <v>225.49160000000001</v>
      </c>
      <c r="O144">
        <f t="shared" si="52"/>
        <v>1.7134974156890235</v>
      </c>
      <c r="P144">
        <f t="shared" si="52"/>
        <v>2.68601</v>
      </c>
      <c r="Q144">
        <f t="shared" si="52"/>
        <v>605.01418999999999</v>
      </c>
      <c r="R144">
        <f t="shared" si="52"/>
        <v>443.67968999999999</v>
      </c>
      <c r="S144">
        <f t="shared" si="52"/>
        <v>0.96109999999999995</v>
      </c>
      <c r="T144">
        <f t="shared" si="51"/>
        <v>70.929360000000003</v>
      </c>
      <c r="U144">
        <f t="shared" si="51"/>
        <v>0</v>
      </c>
      <c r="V144">
        <f t="shared" si="51"/>
        <v>118.40602</v>
      </c>
      <c r="W144">
        <f t="shared" si="44"/>
        <v>224.80169004910869</v>
      </c>
      <c r="X144">
        <f t="shared" si="45"/>
        <v>440.8212376001589</v>
      </c>
      <c r="Y144">
        <f t="shared" si="46"/>
        <v>24.828862582687929</v>
      </c>
      <c r="Z144">
        <f t="shared" si="47"/>
        <v>176.1202854187955</v>
      </c>
      <c r="AA144">
        <f t="shared" si="48"/>
        <v>52.392946962635932</v>
      </c>
      <c r="AB144">
        <f t="shared" si="39"/>
        <v>6.8633472081217874</v>
      </c>
      <c r="AC144">
        <f t="shared" si="40"/>
        <v>48.318996088952169</v>
      </c>
    </row>
    <row r="145" spans="2:29">
      <c r="B145">
        <f t="shared" si="41"/>
        <v>67.283050000000003</v>
      </c>
      <c r="C145">
        <f t="shared" si="42"/>
        <v>0.33757756092487345</v>
      </c>
      <c r="D145">
        <f t="shared" si="52"/>
        <v>177.75928999999999</v>
      </c>
      <c r="E145">
        <f t="shared" si="52"/>
        <v>1.0241</v>
      </c>
      <c r="F145">
        <f t="shared" si="52"/>
        <v>2.6872500000000001</v>
      </c>
      <c r="G145">
        <f t="shared" si="52"/>
        <v>29.516400000000001</v>
      </c>
      <c r="H145">
        <f t="shared" si="52"/>
        <v>34.049720000000001</v>
      </c>
      <c r="I145">
        <f t="shared" si="52"/>
        <v>20.055630000000001</v>
      </c>
      <c r="J145">
        <f t="shared" si="52"/>
        <v>30.18356</v>
      </c>
      <c r="K145">
        <f t="shared" si="52"/>
        <v>553.64459999999997</v>
      </c>
      <c r="L145">
        <f t="shared" si="52"/>
        <v>451.77985999999999</v>
      </c>
      <c r="M145">
        <f t="shared" si="52"/>
        <v>0</v>
      </c>
      <c r="N145">
        <f t="shared" si="52"/>
        <v>225.49160000000001</v>
      </c>
      <c r="O145">
        <f t="shared" si="52"/>
        <v>1.7134974156890235</v>
      </c>
      <c r="P145">
        <f t="shared" si="52"/>
        <v>2.68601</v>
      </c>
      <c r="Q145">
        <f t="shared" si="52"/>
        <v>605.01418999999999</v>
      </c>
      <c r="R145">
        <f t="shared" si="52"/>
        <v>443.67968999999999</v>
      </c>
      <c r="S145">
        <f t="shared" ref="R145:S155" si="53">S144</f>
        <v>0.96109999999999995</v>
      </c>
      <c r="T145">
        <f t="shared" si="51"/>
        <v>70.929360000000003</v>
      </c>
      <c r="U145">
        <f t="shared" si="51"/>
        <v>0</v>
      </c>
      <c r="V145">
        <f t="shared" si="51"/>
        <v>118.40602</v>
      </c>
      <c r="W145">
        <f t="shared" si="44"/>
        <v>224.86774390110517</v>
      </c>
      <c r="X145">
        <f t="shared" si="45"/>
        <v>441.09491359441608</v>
      </c>
      <c r="Y145">
        <f t="shared" si="46"/>
        <v>24.345496456874073</v>
      </c>
      <c r="Z145">
        <f t="shared" si="47"/>
        <v>176.28626090796999</v>
      </c>
      <c r="AA145">
        <f t="shared" si="48"/>
        <v>52.318130461954645</v>
      </c>
      <c r="AB145">
        <f t="shared" si="39"/>
        <v>6.7251463219091523</v>
      </c>
      <c r="AC145">
        <f t="shared" si="40"/>
        <v>48.326854810866664</v>
      </c>
    </row>
    <row r="146" spans="2:29">
      <c r="B146">
        <f t="shared" si="41"/>
        <v>67.283050000000003</v>
      </c>
      <c r="C146">
        <f t="shared" si="42"/>
        <v>0.30381980483238613</v>
      </c>
      <c r="D146">
        <f t="shared" ref="D146:Q155" si="54">D145</f>
        <v>177.75928999999999</v>
      </c>
      <c r="E146">
        <f t="shared" si="54"/>
        <v>1.0241</v>
      </c>
      <c r="F146">
        <f t="shared" si="54"/>
        <v>2.6872500000000001</v>
      </c>
      <c r="G146">
        <f t="shared" si="54"/>
        <v>29.516400000000001</v>
      </c>
      <c r="H146">
        <f t="shared" si="54"/>
        <v>34.049720000000001</v>
      </c>
      <c r="I146">
        <f t="shared" si="54"/>
        <v>20.055630000000001</v>
      </c>
      <c r="J146">
        <f t="shared" si="54"/>
        <v>30.18356</v>
      </c>
      <c r="K146">
        <f t="shared" si="54"/>
        <v>553.64459999999997</v>
      </c>
      <c r="L146">
        <f t="shared" si="54"/>
        <v>451.77985999999999</v>
      </c>
      <c r="M146">
        <f t="shared" si="54"/>
        <v>0</v>
      </c>
      <c r="N146">
        <f t="shared" si="54"/>
        <v>225.49160000000001</v>
      </c>
      <c r="O146">
        <f t="shared" si="54"/>
        <v>1.7134974156890235</v>
      </c>
      <c r="P146">
        <f t="shared" si="54"/>
        <v>2.68601</v>
      </c>
      <c r="Q146">
        <f t="shared" si="54"/>
        <v>605.01418999999999</v>
      </c>
      <c r="R146">
        <f t="shared" si="53"/>
        <v>443.67968999999999</v>
      </c>
      <c r="S146">
        <f t="shared" si="53"/>
        <v>0.96109999999999995</v>
      </c>
      <c r="T146">
        <f t="shared" si="51"/>
        <v>70.929360000000003</v>
      </c>
      <c r="U146">
        <f t="shared" si="51"/>
        <v>0</v>
      </c>
      <c r="V146">
        <f t="shared" si="51"/>
        <v>118.40602</v>
      </c>
      <c r="W146">
        <f t="shared" si="44"/>
        <v>224.92750710772594</v>
      </c>
      <c r="X146">
        <f t="shared" si="45"/>
        <v>441.34252602726571</v>
      </c>
      <c r="Y146">
        <f t="shared" si="46"/>
        <v>23.910636886902033</v>
      </c>
      <c r="Z146">
        <f t="shared" si="47"/>
        <v>176.4355804775409</v>
      </c>
      <c r="AA146">
        <f t="shared" si="48"/>
        <v>52.250976322592727</v>
      </c>
      <c r="AB146">
        <f t="shared" si="39"/>
        <v>6.6009749605150754</v>
      </c>
      <c r="AC146">
        <f t="shared" si="40"/>
        <v>48.333954486610324</v>
      </c>
    </row>
    <row r="147" spans="2:29">
      <c r="B147">
        <f t="shared" si="41"/>
        <v>67.283050000000003</v>
      </c>
      <c r="C147">
        <f t="shared" si="42"/>
        <v>0.27343782434914754</v>
      </c>
      <c r="D147">
        <f t="shared" si="54"/>
        <v>177.75928999999999</v>
      </c>
      <c r="E147">
        <f t="shared" si="54"/>
        <v>1.0241</v>
      </c>
      <c r="F147">
        <f t="shared" si="54"/>
        <v>2.6872500000000001</v>
      </c>
      <c r="G147">
        <f t="shared" si="54"/>
        <v>29.516400000000001</v>
      </c>
      <c r="H147">
        <f t="shared" si="54"/>
        <v>34.049720000000001</v>
      </c>
      <c r="I147">
        <f t="shared" si="54"/>
        <v>20.055630000000001</v>
      </c>
      <c r="J147">
        <f t="shared" si="54"/>
        <v>30.18356</v>
      </c>
      <c r="K147">
        <f t="shared" si="54"/>
        <v>553.64459999999997</v>
      </c>
      <c r="L147">
        <f t="shared" si="54"/>
        <v>451.77985999999999</v>
      </c>
      <c r="M147">
        <f t="shared" si="54"/>
        <v>0</v>
      </c>
      <c r="N147">
        <f t="shared" si="54"/>
        <v>225.49160000000001</v>
      </c>
      <c r="O147">
        <f t="shared" si="54"/>
        <v>1.7134974156890235</v>
      </c>
      <c r="P147">
        <f t="shared" si="54"/>
        <v>2.68601</v>
      </c>
      <c r="Q147">
        <f t="shared" si="54"/>
        <v>605.01418999999999</v>
      </c>
      <c r="R147">
        <f t="shared" si="53"/>
        <v>443.67968999999999</v>
      </c>
      <c r="S147">
        <f t="shared" si="53"/>
        <v>0.96109999999999995</v>
      </c>
      <c r="T147">
        <f t="shared" si="51"/>
        <v>70.929360000000003</v>
      </c>
      <c r="U147">
        <f t="shared" si="51"/>
        <v>0</v>
      </c>
      <c r="V147">
        <f t="shared" si="51"/>
        <v>118.40602</v>
      </c>
      <c r="W147">
        <f t="shared" si="44"/>
        <v>224.98157263795571</v>
      </c>
      <c r="X147">
        <f t="shared" si="45"/>
        <v>441.56653170283869</v>
      </c>
      <c r="Y147">
        <f t="shared" si="46"/>
        <v>23.519501355338992</v>
      </c>
      <c r="Z147">
        <f t="shared" si="47"/>
        <v>176.56988632668583</v>
      </c>
      <c r="AA147">
        <f t="shared" si="48"/>
        <v>52.190703848100689</v>
      </c>
      <c r="AB147">
        <f t="shared" si="39"/>
        <v>6.489418620517819</v>
      </c>
      <c r="AC147">
        <f t="shared" si="40"/>
        <v>48.340368614031171</v>
      </c>
    </row>
    <row r="148" spans="2:29">
      <c r="B148">
        <f t="shared" si="41"/>
        <v>67.283050000000003</v>
      </c>
      <c r="C148">
        <f t="shared" si="42"/>
        <v>0.24609404191423279</v>
      </c>
      <c r="D148">
        <f t="shared" si="54"/>
        <v>177.75928999999999</v>
      </c>
      <c r="E148">
        <f t="shared" si="54"/>
        <v>1.0241</v>
      </c>
      <c r="F148">
        <f t="shared" si="54"/>
        <v>2.6872500000000001</v>
      </c>
      <c r="G148">
        <f t="shared" si="54"/>
        <v>29.516400000000001</v>
      </c>
      <c r="H148">
        <f t="shared" si="54"/>
        <v>34.049720000000001</v>
      </c>
      <c r="I148">
        <f t="shared" si="54"/>
        <v>20.055630000000001</v>
      </c>
      <c r="J148">
        <f t="shared" si="54"/>
        <v>30.18356</v>
      </c>
      <c r="K148">
        <f t="shared" si="54"/>
        <v>553.64459999999997</v>
      </c>
      <c r="L148">
        <f t="shared" si="54"/>
        <v>451.77985999999999</v>
      </c>
      <c r="M148">
        <f t="shared" si="54"/>
        <v>0</v>
      </c>
      <c r="N148">
        <f t="shared" si="54"/>
        <v>225.49160000000001</v>
      </c>
      <c r="O148">
        <f t="shared" si="54"/>
        <v>1.7134974156890235</v>
      </c>
      <c r="P148">
        <f t="shared" si="54"/>
        <v>2.68601</v>
      </c>
      <c r="Q148">
        <f t="shared" si="54"/>
        <v>605.01418999999999</v>
      </c>
      <c r="R148">
        <f t="shared" si="53"/>
        <v>443.67968999999999</v>
      </c>
      <c r="S148">
        <f t="shared" si="53"/>
        <v>0.96109999999999995</v>
      </c>
      <c r="T148">
        <f t="shared" si="51"/>
        <v>70.929360000000003</v>
      </c>
      <c r="U148">
        <f t="shared" si="51"/>
        <v>0</v>
      </c>
      <c r="V148">
        <f t="shared" si="51"/>
        <v>118.40602</v>
      </c>
      <c r="W148">
        <f t="shared" si="44"/>
        <v>225.03047868495355</v>
      </c>
      <c r="X148">
        <f t="shared" si="45"/>
        <v>441.76916047667669</v>
      </c>
      <c r="Y148">
        <f t="shared" si="46"/>
        <v>23.167762427700577</v>
      </c>
      <c r="Z148">
        <f t="shared" si="47"/>
        <v>176.69066438921897</v>
      </c>
      <c r="AA148">
        <f t="shared" si="48"/>
        <v>52.136611144566267</v>
      </c>
      <c r="AB148">
        <f t="shared" si="39"/>
        <v>6.3892035324932595</v>
      </c>
      <c r="AC148">
        <f t="shared" si="40"/>
        <v>48.346163541938822</v>
      </c>
    </row>
    <row r="149" spans="2:29">
      <c r="B149">
        <f t="shared" si="41"/>
        <v>67.283050000000003</v>
      </c>
      <c r="C149">
        <f t="shared" si="42"/>
        <v>0.22148463772280952</v>
      </c>
      <c r="D149">
        <f t="shared" si="54"/>
        <v>177.75928999999999</v>
      </c>
      <c r="E149">
        <f t="shared" si="54"/>
        <v>1.0241</v>
      </c>
      <c r="F149">
        <f t="shared" si="54"/>
        <v>2.6872500000000001</v>
      </c>
      <c r="G149">
        <f t="shared" si="54"/>
        <v>29.516400000000001</v>
      </c>
      <c r="H149">
        <f t="shared" si="54"/>
        <v>34.049720000000001</v>
      </c>
      <c r="I149">
        <f t="shared" si="54"/>
        <v>20.055630000000001</v>
      </c>
      <c r="J149">
        <f t="shared" si="54"/>
        <v>30.18356</v>
      </c>
      <c r="K149">
        <f t="shared" si="54"/>
        <v>553.64459999999997</v>
      </c>
      <c r="L149">
        <f t="shared" si="54"/>
        <v>451.77985999999999</v>
      </c>
      <c r="M149">
        <f t="shared" si="54"/>
        <v>0</v>
      </c>
      <c r="N149">
        <f t="shared" si="54"/>
        <v>225.49160000000001</v>
      </c>
      <c r="O149">
        <f t="shared" si="54"/>
        <v>1.7134974156890235</v>
      </c>
      <c r="P149">
        <f t="shared" si="54"/>
        <v>2.68601</v>
      </c>
      <c r="Q149">
        <f t="shared" si="54"/>
        <v>605.01418999999999</v>
      </c>
      <c r="R149">
        <f t="shared" si="53"/>
        <v>443.67968999999999</v>
      </c>
      <c r="S149">
        <f t="shared" si="53"/>
        <v>0.96109999999999995</v>
      </c>
      <c r="T149">
        <f t="shared" si="51"/>
        <v>70.929360000000003</v>
      </c>
      <c r="U149">
        <f t="shared" si="51"/>
        <v>0</v>
      </c>
      <c r="V149">
        <f t="shared" si="51"/>
        <v>118.40602</v>
      </c>
      <c r="W149">
        <f t="shared" si="44"/>
        <v>225.07471352072773</v>
      </c>
      <c r="X149">
        <f t="shared" si="45"/>
        <v>441.95243536974334</v>
      </c>
      <c r="Y149">
        <f t="shared" si="46"/>
        <v>22.851507649180942</v>
      </c>
      <c r="Z149">
        <f t="shared" si="47"/>
        <v>176.79925810443058</v>
      </c>
      <c r="AA149">
        <f t="shared" si="48"/>
        <v>52.088067305993604</v>
      </c>
      <c r="AB149">
        <f t="shared" si="39"/>
        <v>6.2991830242665365</v>
      </c>
      <c r="AC149">
        <f t="shared" si="40"/>
        <v>48.351399171012886</v>
      </c>
    </row>
    <row r="150" spans="2:29">
      <c r="B150">
        <f t="shared" si="41"/>
        <v>67.283050000000003</v>
      </c>
      <c r="C150">
        <f t="shared" si="42"/>
        <v>0.19933617395052858</v>
      </c>
      <c r="D150">
        <f t="shared" si="54"/>
        <v>177.75928999999999</v>
      </c>
      <c r="E150">
        <f t="shared" si="54"/>
        <v>1.0241</v>
      </c>
      <c r="F150">
        <f t="shared" si="54"/>
        <v>2.6872500000000001</v>
      </c>
      <c r="G150">
        <f t="shared" si="54"/>
        <v>29.516400000000001</v>
      </c>
      <c r="H150">
        <f t="shared" si="54"/>
        <v>34.049720000000001</v>
      </c>
      <c r="I150">
        <f t="shared" si="54"/>
        <v>20.055630000000001</v>
      </c>
      <c r="J150">
        <f t="shared" si="54"/>
        <v>30.18356</v>
      </c>
      <c r="K150">
        <f t="shared" si="54"/>
        <v>553.64459999999997</v>
      </c>
      <c r="L150">
        <f t="shared" si="54"/>
        <v>451.77985999999999</v>
      </c>
      <c r="M150">
        <f t="shared" si="54"/>
        <v>0</v>
      </c>
      <c r="N150">
        <f t="shared" si="54"/>
        <v>225.49160000000001</v>
      </c>
      <c r="O150">
        <f t="shared" si="54"/>
        <v>1.7134974156890235</v>
      </c>
      <c r="P150">
        <f t="shared" si="54"/>
        <v>2.68601</v>
      </c>
      <c r="Q150">
        <f t="shared" si="54"/>
        <v>605.01418999999999</v>
      </c>
      <c r="R150">
        <f t="shared" si="53"/>
        <v>443.67968999999999</v>
      </c>
      <c r="S150">
        <f t="shared" si="53"/>
        <v>0.96109999999999995</v>
      </c>
      <c r="T150">
        <f t="shared" si="51"/>
        <v>70.929360000000003</v>
      </c>
      <c r="U150">
        <f t="shared" si="51"/>
        <v>0</v>
      </c>
      <c r="V150">
        <f t="shared" si="51"/>
        <v>118.40602</v>
      </c>
      <c r="W150">
        <f t="shared" si="44"/>
        <v>225.11471995865645</v>
      </c>
      <c r="X150">
        <f t="shared" si="45"/>
        <v>442.11819105765409</v>
      </c>
      <c r="Y150">
        <f t="shared" si="46"/>
        <v>22.56720233933185</v>
      </c>
      <c r="Z150">
        <f t="shared" si="47"/>
        <v>176.89688119274348</v>
      </c>
      <c r="AA150">
        <f t="shared" si="48"/>
        <v>52.044505347616109</v>
      </c>
      <c r="AB150">
        <f t="shared" si="39"/>
        <v>6.2183251340129191</v>
      </c>
      <c r="AC150">
        <f t="shared" si="40"/>
        <v>48.35612958508235</v>
      </c>
    </row>
    <row r="151" spans="2:29">
      <c r="B151">
        <f t="shared" si="41"/>
        <v>67.283050000000003</v>
      </c>
      <c r="C151">
        <f t="shared" si="42"/>
        <v>0.17940255655547571</v>
      </c>
      <c r="D151">
        <f t="shared" si="54"/>
        <v>177.75928999999999</v>
      </c>
      <c r="E151">
        <f t="shared" si="54"/>
        <v>1.0241</v>
      </c>
      <c r="F151">
        <f t="shared" si="54"/>
        <v>2.6872500000000001</v>
      </c>
      <c r="G151">
        <f t="shared" si="54"/>
        <v>29.516400000000001</v>
      </c>
      <c r="H151">
        <f t="shared" si="54"/>
        <v>34.049720000000001</v>
      </c>
      <c r="I151">
        <f t="shared" si="54"/>
        <v>20.055630000000001</v>
      </c>
      <c r="J151">
        <f t="shared" si="54"/>
        <v>30.18356</v>
      </c>
      <c r="K151">
        <f t="shared" si="54"/>
        <v>553.64459999999997</v>
      </c>
      <c r="L151">
        <f t="shared" si="54"/>
        <v>451.77985999999999</v>
      </c>
      <c r="M151">
        <f t="shared" si="54"/>
        <v>0</v>
      </c>
      <c r="N151">
        <f t="shared" si="54"/>
        <v>225.49160000000001</v>
      </c>
      <c r="O151">
        <f t="shared" si="54"/>
        <v>1.7134974156890235</v>
      </c>
      <c r="P151">
        <f t="shared" si="54"/>
        <v>2.68601</v>
      </c>
      <c r="Q151">
        <f t="shared" si="54"/>
        <v>605.01418999999999</v>
      </c>
      <c r="R151">
        <f t="shared" si="53"/>
        <v>443.67968999999999</v>
      </c>
      <c r="S151">
        <f t="shared" si="53"/>
        <v>0.96109999999999995</v>
      </c>
      <c r="T151">
        <f t="shared" si="51"/>
        <v>70.929360000000003</v>
      </c>
      <c r="U151">
        <f t="shared" si="51"/>
        <v>0</v>
      </c>
      <c r="V151">
        <f t="shared" si="51"/>
        <v>118.40602</v>
      </c>
      <c r="W151">
        <f t="shared" si="44"/>
        <v>225.15089944824612</v>
      </c>
      <c r="X151">
        <f t="shared" si="45"/>
        <v>442.26809083618178</v>
      </c>
      <c r="Y151">
        <f t="shared" si="46"/>
        <v>22.311655209283479</v>
      </c>
      <c r="Z151">
        <f t="shared" si="47"/>
        <v>176.9846294621039</v>
      </c>
      <c r="AA151">
        <f t="shared" si="48"/>
        <v>52.005415820950411</v>
      </c>
      <c r="AB151">
        <f t="shared" si="39"/>
        <v>6.1457013729148677</v>
      </c>
      <c r="AC151">
        <f t="shared" si="40"/>
        <v>48.3604036198305</v>
      </c>
    </row>
    <row r="152" spans="2:29">
      <c r="B152">
        <f t="shared" si="41"/>
        <v>67.283050000000003</v>
      </c>
      <c r="C152">
        <f t="shared" si="42"/>
        <v>0.16146230089992814</v>
      </c>
      <c r="D152">
        <f t="shared" si="54"/>
        <v>177.75928999999999</v>
      </c>
      <c r="E152">
        <f t="shared" si="54"/>
        <v>1.0241</v>
      </c>
      <c r="F152">
        <f t="shared" si="54"/>
        <v>2.6872500000000001</v>
      </c>
      <c r="G152">
        <f t="shared" si="54"/>
        <v>29.516400000000001</v>
      </c>
      <c r="H152">
        <f t="shared" si="54"/>
        <v>34.049720000000001</v>
      </c>
      <c r="I152">
        <f t="shared" si="54"/>
        <v>20.055630000000001</v>
      </c>
      <c r="J152">
        <f t="shared" si="54"/>
        <v>30.18356</v>
      </c>
      <c r="K152">
        <f t="shared" si="54"/>
        <v>553.64459999999997</v>
      </c>
      <c r="L152">
        <f t="shared" si="54"/>
        <v>451.77985999999999</v>
      </c>
      <c r="M152">
        <f t="shared" si="54"/>
        <v>0</v>
      </c>
      <c r="N152">
        <f t="shared" si="54"/>
        <v>225.49160000000001</v>
      </c>
      <c r="O152">
        <f t="shared" si="54"/>
        <v>1.7134974156890235</v>
      </c>
      <c r="P152">
        <f t="shared" si="54"/>
        <v>2.68601</v>
      </c>
      <c r="Q152">
        <f t="shared" si="54"/>
        <v>605.01418999999999</v>
      </c>
      <c r="R152">
        <f t="shared" si="53"/>
        <v>443.67968999999999</v>
      </c>
      <c r="S152">
        <f t="shared" si="53"/>
        <v>0.96109999999999995</v>
      </c>
      <c r="T152">
        <f t="shared" si="51"/>
        <v>70.929360000000003</v>
      </c>
      <c r="U152">
        <f t="shared" si="51"/>
        <v>0</v>
      </c>
      <c r="V152">
        <f t="shared" si="51"/>
        <v>118.40602</v>
      </c>
      <c r="W152">
        <f t="shared" si="44"/>
        <v>225.18361582650638</v>
      </c>
      <c r="X152">
        <f t="shared" si="45"/>
        <v>442.40364216404907</v>
      </c>
      <c r="Y152">
        <f t="shared" si="46"/>
        <v>22.081986694328322</v>
      </c>
      <c r="Z152">
        <f t="shared" si="47"/>
        <v>177.06349168192867</v>
      </c>
      <c r="AA152">
        <f t="shared" si="48"/>
        <v>51.970341049132081</v>
      </c>
      <c r="AB152">
        <f t="shared" si="39"/>
        <v>6.0804765421556599</v>
      </c>
      <c r="AC152">
        <f t="shared" si="40"/>
        <v>48.364265375251392</v>
      </c>
    </row>
    <row r="153" spans="2:29">
      <c r="B153">
        <f t="shared" si="41"/>
        <v>67.283050000000003</v>
      </c>
      <c r="C153">
        <f t="shared" si="42"/>
        <v>0.14531607080993533</v>
      </c>
      <c r="D153">
        <f t="shared" si="54"/>
        <v>177.75928999999999</v>
      </c>
      <c r="E153">
        <f t="shared" si="54"/>
        <v>1.0241</v>
      </c>
      <c r="F153">
        <f t="shared" si="54"/>
        <v>2.6872500000000001</v>
      </c>
      <c r="G153">
        <f t="shared" si="54"/>
        <v>29.516400000000001</v>
      </c>
      <c r="H153">
        <f t="shared" si="54"/>
        <v>34.049720000000001</v>
      </c>
      <c r="I153">
        <f t="shared" si="54"/>
        <v>20.055630000000001</v>
      </c>
      <c r="J153">
        <f t="shared" si="54"/>
        <v>30.18356</v>
      </c>
      <c r="K153">
        <f t="shared" si="54"/>
        <v>553.64459999999997</v>
      </c>
      <c r="L153">
        <f t="shared" si="54"/>
        <v>451.77985999999999</v>
      </c>
      <c r="M153">
        <f t="shared" si="54"/>
        <v>0</v>
      </c>
      <c r="N153">
        <f t="shared" si="54"/>
        <v>225.49160000000001</v>
      </c>
      <c r="O153">
        <f t="shared" si="54"/>
        <v>1.7134974156890235</v>
      </c>
      <c r="P153">
        <f t="shared" si="54"/>
        <v>2.68601</v>
      </c>
      <c r="Q153">
        <f t="shared" si="54"/>
        <v>605.01418999999999</v>
      </c>
      <c r="R153">
        <f t="shared" si="53"/>
        <v>443.67968999999999</v>
      </c>
      <c r="S153">
        <f t="shared" si="53"/>
        <v>0.96109999999999995</v>
      </c>
      <c r="T153">
        <f t="shared" si="51"/>
        <v>70.929360000000003</v>
      </c>
      <c r="U153">
        <f t="shared" si="51"/>
        <v>0</v>
      </c>
      <c r="V153">
        <f t="shared" si="51"/>
        <v>118.40602</v>
      </c>
      <c r="W153">
        <f t="shared" si="44"/>
        <v>225.21319874991286</v>
      </c>
      <c r="X153">
        <f t="shared" si="45"/>
        <v>442.52621088232348</v>
      </c>
      <c r="Y153">
        <f t="shared" si="46"/>
        <v>21.875599872920773</v>
      </c>
      <c r="Z153">
        <f t="shared" si="47"/>
        <v>177.13435956890046</v>
      </c>
      <c r="AA153">
        <f t="shared" si="48"/>
        <v>51.938869925720347</v>
      </c>
      <c r="AB153">
        <f t="shared" si="39"/>
        <v>6.0218995145466936</v>
      </c>
      <c r="AC153">
        <f t="shared" si="40"/>
        <v>48.367754677525049</v>
      </c>
    </row>
    <row r="154" spans="2:29">
      <c r="B154">
        <f t="shared" si="41"/>
        <v>67.283050000000003</v>
      </c>
      <c r="C154">
        <f t="shared" si="42"/>
        <v>0.13078446372894181</v>
      </c>
      <c r="D154">
        <f t="shared" si="54"/>
        <v>177.75928999999999</v>
      </c>
      <c r="E154">
        <f t="shared" si="54"/>
        <v>1.0241</v>
      </c>
      <c r="F154">
        <f t="shared" si="54"/>
        <v>2.6872500000000001</v>
      </c>
      <c r="G154">
        <f t="shared" si="54"/>
        <v>29.516400000000001</v>
      </c>
      <c r="H154">
        <f t="shared" si="54"/>
        <v>34.049720000000001</v>
      </c>
      <c r="I154">
        <f t="shared" si="54"/>
        <v>20.055630000000001</v>
      </c>
      <c r="J154">
        <f t="shared" si="54"/>
        <v>30.18356</v>
      </c>
      <c r="K154">
        <f t="shared" si="54"/>
        <v>553.64459999999997</v>
      </c>
      <c r="L154">
        <f t="shared" si="54"/>
        <v>451.77985999999999</v>
      </c>
      <c r="M154">
        <f t="shared" si="54"/>
        <v>0</v>
      </c>
      <c r="N154">
        <f t="shared" si="54"/>
        <v>225.49160000000001</v>
      </c>
      <c r="O154">
        <f t="shared" si="54"/>
        <v>1.7134974156890235</v>
      </c>
      <c r="P154">
        <f t="shared" si="54"/>
        <v>2.68601</v>
      </c>
      <c r="Q154">
        <f t="shared" si="54"/>
        <v>605.01418999999999</v>
      </c>
      <c r="R154">
        <f t="shared" si="53"/>
        <v>443.67968999999999</v>
      </c>
      <c r="S154">
        <f t="shared" si="53"/>
        <v>0.96109999999999995</v>
      </c>
      <c r="T154">
        <f t="shared" si="51"/>
        <v>70.929360000000003</v>
      </c>
      <c r="U154">
        <f t="shared" si="51"/>
        <v>0</v>
      </c>
      <c r="V154">
        <f t="shared" si="51"/>
        <v>118.40602</v>
      </c>
      <c r="W154">
        <f t="shared" si="44"/>
        <v>225.23994683022474</v>
      </c>
      <c r="X154">
        <f t="shared" si="45"/>
        <v>442.63703420681662</v>
      </c>
      <c r="Y154">
        <f t="shared" si="46"/>
        <v>21.690153829284831</v>
      </c>
      <c r="Z154">
        <f t="shared" si="47"/>
        <v>177.19803693365822</v>
      </c>
      <c r="AA154">
        <f t="shared" si="48"/>
        <v>51.910633224654866</v>
      </c>
      <c r="AB154">
        <f t="shared" si="39"/>
        <v>5.9692948968256045</v>
      </c>
      <c r="AC154">
        <f t="shared" si="40"/>
        <v>48.370907495390895</v>
      </c>
    </row>
    <row r="155" spans="2:29">
      <c r="B155">
        <f t="shared" si="41"/>
        <v>67.283050000000003</v>
      </c>
      <c r="C155">
        <f t="shared" si="42"/>
        <v>0.11770601735604763</v>
      </c>
      <c r="D155">
        <f t="shared" si="54"/>
        <v>177.75928999999999</v>
      </c>
      <c r="E155">
        <f t="shared" si="54"/>
        <v>1.0241</v>
      </c>
      <c r="F155">
        <f t="shared" si="54"/>
        <v>2.6872500000000001</v>
      </c>
      <c r="G155">
        <f t="shared" si="54"/>
        <v>29.516400000000001</v>
      </c>
      <c r="H155">
        <f t="shared" si="54"/>
        <v>34.049720000000001</v>
      </c>
      <c r="I155">
        <f t="shared" si="54"/>
        <v>20.055630000000001</v>
      </c>
      <c r="J155">
        <f t="shared" si="54"/>
        <v>30.18356</v>
      </c>
      <c r="K155">
        <f t="shared" si="54"/>
        <v>553.64459999999997</v>
      </c>
      <c r="L155">
        <f t="shared" si="54"/>
        <v>451.77985999999999</v>
      </c>
      <c r="M155">
        <f t="shared" si="54"/>
        <v>0</v>
      </c>
      <c r="N155">
        <f t="shared" si="54"/>
        <v>225.49160000000001</v>
      </c>
      <c r="O155">
        <f t="shared" si="54"/>
        <v>1.7134974156890235</v>
      </c>
      <c r="P155">
        <f t="shared" si="54"/>
        <v>2.68601</v>
      </c>
      <c r="Q155">
        <f t="shared" si="54"/>
        <v>605.01418999999999</v>
      </c>
      <c r="R155">
        <f t="shared" si="53"/>
        <v>443.67968999999999</v>
      </c>
      <c r="S155">
        <f t="shared" si="53"/>
        <v>0.96109999999999995</v>
      </c>
      <c r="T155">
        <f t="shared" si="51"/>
        <v>70.929360000000003</v>
      </c>
      <c r="U155">
        <f t="shared" si="51"/>
        <v>0</v>
      </c>
      <c r="V155">
        <f t="shared" si="51"/>
        <v>118.40602</v>
      </c>
      <c r="W155">
        <f t="shared" si="44"/>
        <v>225.26413049651083</v>
      </c>
      <c r="X155">
        <f t="shared" si="45"/>
        <v>442.73723258610227</v>
      </c>
      <c r="Y155">
        <f t="shared" si="46"/>
        <v>21.523539309138211</v>
      </c>
      <c r="Z155">
        <f t="shared" si="47"/>
        <v>177.25524804006557</v>
      </c>
      <c r="AA155">
        <f t="shared" si="48"/>
        <v>51.885299373347436</v>
      </c>
      <c r="AB155">
        <f t="shared" si="39"/>
        <v>5.9220554944585464</v>
      </c>
      <c r="AC155">
        <f t="shared" si="40"/>
        <v>48.373756315578703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Intro and BIC stats</vt:lpstr>
      <vt:lpstr>s800 (2)</vt:lpstr>
      <vt:lpstr>s600 (2)</vt:lpstr>
      <vt:lpstr>s400 </vt:lpstr>
      <vt:lpstr>s250 (2)</vt:lpstr>
      <vt:lpstr>s155</vt:lpstr>
      <vt:lpstr>s92</vt:lpstr>
      <vt:lpstr>s61 </vt:lpstr>
      <vt:lpstr>s25</vt:lpstr>
      <vt:lpstr>s15</vt:lpstr>
      <vt:lpstr>Background</vt:lpstr>
      <vt:lpstr>Sheet4</vt:lpstr>
      <vt:lpstr>ms800</vt:lpstr>
      <vt:lpstr>ms600</vt:lpstr>
      <vt:lpstr>ms400</vt:lpstr>
      <vt:lpstr>ms250</vt:lpstr>
      <vt:lpstr>ms155</vt:lpstr>
      <vt:lpstr>ms92</vt:lpstr>
      <vt:lpstr>ms61</vt:lpstr>
      <vt:lpstr>ms25 </vt:lpstr>
      <vt:lpstr>ms15</vt:lpstr>
      <vt:lpstr>Sheet4 (2)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dc:creator>
  <cp:lastModifiedBy>Ryan</cp:lastModifiedBy>
  <dcterms:created xsi:type="dcterms:W3CDTF">2013-05-17T04:19:18Z</dcterms:created>
  <dcterms:modified xsi:type="dcterms:W3CDTF">2014-09-18T21:55:46Z</dcterms:modified>
</cp:coreProperties>
</file>